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Cameron\Documents\College\Spring 2021\Software Process\"/>
    </mc:Choice>
  </mc:AlternateContent>
  <xr:revisionPtr revIDLastSave="0" documentId="13_ncr:1_{09392D1F-BB11-44E1-983B-0A4FC927266A}" xr6:coauthVersionLast="46" xr6:coauthVersionMax="46" xr10:uidLastSave="{00000000-0000-0000-0000-000000000000}"/>
  <bookViews>
    <workbookView xWindow="-120" yWindow="-120" windowWidth="29040" windowHeight="15840" tabRatio="659" activeTab="7" xr2:uid="{00000000-000D-0000-FFFF-FFFF00000000}"/>
  </bookViews>
  <sheets>
    <sheet name="Description" sheetId="4" r:id="rId1"/>
    <sheet name="Process" sheetId="16" r:id="rId2"/>
    <sheet name="Component History" sheetId="13" r:id="rId3"/>
    <sheet name="Project History" sheetId="24" r:id="rId4"/>
    <sheet name="Activities" sheetId="25" r:id="rId5"/>
    <sheet name="Architecture" sheetId="26" r:id="rId6"/>
    <sheet name="COCOMO" sheetId="34" r:id="rId7"/>
    <sheet name="Solution" sheetId="21" r:id="rId8"/>
    <sheet name="Calc-1" sheetId="9" r:id="rId9"/>
    <sheet name="Calc-2" sheetId="18" r:id="rId10"/>
    <sheet name="Calc-3" sheetId="10" r:id="rId11"/>
    <sheet name="Calc-4" sheetId="20" r:id="rId12"/>
    <sheet name="Calc-5" sheetId="37" r:id="rId13"/>
  </sheets>
  <definedNames>
    <definedName name="DefectLog1A">#REF!</definedName>
    <definedName name="DefectLog2A">#REF!</definedName>
    <definedName name="DefectLog4A" localSheetId="4">#REF!</definedName>
    <definedName name="DefectLog4A" localSheetId="5">#REF!</definedName>
    <definedName name="DefectLog4A" localSheetId="8">'Calc-1'!#REF!</definedName>
    <definedName name="DefectLog4A" localSheetId="10">'Calc-3'!#REF!</definedName>
    <definedName name="DefectLog4A" localSheetId="11">'Calc-4'!#REF!</definedName>
    <definedName name="DefectLog4A" localSheetId="12">'Calc-5'!#REF!</definedName>
    <definedName name="DefectLog4A" localSheetId="6">#REF!</definedName>
    <definedName name="DefectLog4A" localSheetId="3">#REF!</definedName>
    <definedName name="DefectLog4A" localSheetId="7">Solution!#REF!</definedName>
    <definedName name="DefectLog4A">#REF!</definedName>
    <definedName name="FunctionalSpecification6A" localSheetId="4">#REF!</definedName>
    <definedName name="FunctionalSpecification6A" localSheetId="5">#REF!</definedName>
    <definedName name="FunctionalSpecification6A" localSheetId="8">'Calc-1'!#REF!</definedName>
    <definedName name="FunctionalSpecification6A" localSheetId="10">'Calc-3'!#REF!</definedName>
    <definedName name="FunctionalSpecification6A" localSheetId="11">'Calc-4'!#REF!</definedName>
    <definedName name="FunctionalSpecification6A" localSheetId="12">'Calc-5'!#REF!</definedName>
    <definedName name="FunctionalSpecification6A" localSheetId="6">#REF!</definedName>
    <definedName name="FunctionalSpecification6A" localSheetId="3">#REF!</definedName>
    <definedName name="FunctionalSpecification6A" localSheetId="7">Solution!#REF!</definedName>
    <definedName name="FunctionalSpecification6A">#REF!</definedName>
    <definedName name="go_to">#REF!</definedName>
    <definedName name="HistoricalData4A" localSheetId="4">#REF!</definedName>
    <definedName name="HistoricalData4A" localSheetId="5">#REF!</definedName>
    <definedName name="HistoricalData4A" localSheetId="8">'Calc-1'!#REF!</definedName>
    <definedName name="HistoricalData4A" localSheetId="10">'Calc-3'!#REF!</definedName>
    <definedName name="HistoricalData4A" localSheetId="11">'Calc-4'!#REF!</definedName>
    <definedName name="HistoricalData4A" localSheetId="12">'Calc-5'!#REF!</definedName>
    <definedName name="HistoricalData4A" localSheetId="6">#REF!</definedName>
    <definedName name="HistoricalData4A" localSheetId="3">#REF!</definedName>
    <definedName name="HistoricalData4A" localSheetId="7">Solution!#REF!</definedName>
    <definedName name="HistoricalData4A">#REF!</definedName>
    <definedName name="InstructorAssessment1A">#REF!</definedName>
    <definedName name="InstructorAssessment2A">#REF!</definedName>
    <definedName name="InstructorAssessment4A" localSheetId="8">'Calc-1'!#REF!</definedName>
    <definedName name="InstructorAssessment4A" localSheetId="10">'Calc-3'!#REF!</definedName>
    <definedName name="InstructorAssessment4A" localSheetId="11">'Calc-4'!#REF!</definedName>
    <definedName name="InstructorAssessment4A" localSheetId="12">'Calc-5'!#REF!</definedName>
    <definedName name="InstructorAssessment4A" localSheetId="7">Solution!$A$4</definedName>
    <definedName name="InstructorAssessment4A">#REF!</definedName>
    <definedName name="LessonLearned4A" localSheetId="4">#REF!</definedName>
    <definedName name="LessonLearned4A" localSheetId="5">#REF!</definedName>
    <definedName name="LessonLearned4A" localSheetId="8">'Calc-1'!#REF!</definedName>
    <definedName name="LessonLearned4A" localSheetId="10">'Calc-3'!#REF!</definedName>
    <definedName name="LessonLearned4A" localSheetId="11">'Calc-4'!#REF!</definedName>
    <definedName name="LessonLearned4A" localSheetId="12">'Calc-5'!#REF!</definedName>
    <definedName name="LessonLearned4A" localSheetId="6">#REF!</definedName>
    <definedName name="LessonLearned4A" localSheetId="3">#REF!</definedName>
    <definedName name="LessonLearned4A" localSheetId="7">Solution!#REF!</definedName>
    <definedName name="LessonLearned4A">#REF!</definedName>
    <definedName name="Lessons1A">#REF!</definedName>
    <definedName name="LessonsLearned2A">#REF!</definedName>
    <definedName name="OperationalSpecification6A" localSheetId="4">#REF!</definedName>
    <definedName name="OperationalSpecification6A" localSheetId="5">#REF!</definedName>
    <definedName name="OperationalSpecification6A" localSheetId="8">'Calc-1'!#REF!</definedName>
    <definedName name="OperationalSpecification6A" localSheetId="10">'Calc-3'!#REF!</definedName>
    <definedName name="OperationalSpecification6A" localSheetId="11">'Calc-4'!#REF!</definedName>
    <definedName name="OperationalSpecification6A" localSheetId="12">'Calc-5'!#REF!</definedName>
    <definedName name="OperationalSpecification6A" localSheetId="6">#REF!</definedName>
    <definedName name="OperationalSpecification6A" localSheetId="3">#REF!</definedName>
    <definedName name="OperationalSpecification6A" localSheetId="7">Solution!#REF!</definedName>
    <definedName name="OperationalSpecification6A">#REF!</definedName>
    <definedName name="PlanSummary1A">#REF!</definedName>
    <definedName name="_xlnm.Print_Area" localSheetId="4">Activities!$A$1:$E$15</definedName>
    <definedName name="_xlnm.Print_Area" localSheetId="5">Architecture!$A$1:$C$1</definedName>
    <definedName name="_xlnm.Print_Area" localSheetId="6">COCOMO!$A$1:$C$1</definedName>
    <definedName name="_xlnm.Print_Area" localSheetId="2">'Component History'!$A$1:$E$89</definedName>
    <definedName name="_xlnm.Print_Area" localSheetId="0">Description!$A$1:$G$7</definedName>
    <definedName name="_xlnm.Print_Area" localSheetId="3">'Project History'!$A$1:$E$22</definedName>
    <definedName name="ProjectPlan2A">#REF!</definedName>
    <definedName name="ProjectPlanSummary4A" localSheetId="4">#REF!</definedName>
    <definedName name="ProjectPlanSummary4A" localSheetId="5">#REF!</definedName>
    <definedName name="ProjectPlanSummary4A" localSheetId="8">'Calc-1'!#REF!</definedName>
    <definedName name="ProjectPlanSummary4A" localSheetId="10">'Calc-3'!#REF!</definedName>
    <definedName name="ProjectPlanSummary4A" localSheetId="11">'Calc-4'!#REF!</definedName>
    <definedName name="ProjectPlanSummary4A" localSheetId="12">'Calc-5'!#REF!</definedName>
    <definedName name="ProjectPlanSummary4A" localSheetId="6">#REF!</definedName>
    <definedName name="ProjectPlanSummary4A" localSheetId="3">#REF!</definedName>
    <definedName name="ProjectPlanSummary4A" localSheetId="7">Solution!#REF!</definedName>
    <definedName name="ProjectPlanSummary4A">#REF!</definedName>
    <definedName name="Schedule6A" localSheetId="4">#REF!</definedName>
    <definedName name="Schedule6A" localSheetId="5">#REF!</definedName>
    <definedName name="Schedule6A" localSheetId="8">'Calc-1'!#REF!</definedName>
    <definedName name="Schedule6A" localSheetId="10">'Calc-3'!#REF!</definedName>
    <definedName name="Schedule6A" localSheetId="11">'Calc-4'!#REF!</definedName>
    <definedName name="Schedule6A" localSheetId="12">'Calc-5'!#REF!</definedName>
    <definedName name="Schedule6A" localSheetId="6">#REF!</definedName>
    <definedName name="Schedule6A" localSheetId="3">#REF!</definedName>
    <definedName name="Schedule6A" localSheetId="7">Solution!#REF!</definedName>
    <definedName name="Schedule6A">#REF!</definedName>
    <definedName name="SizeEstimate4A" localSheetId="4">#REF!</definedName>
    <definedName name="SizeEstimate4A" localSheetId="5">#REF!</definedName>
    <definedName name="SizeEstimate4A" localSheetId="8">'Calc-1'!#REF!</definedName>
    <definedName name="SizeEstimate4A" localSheetId="10">'Calc-3'!#REF!</definedName>
    <definedName name="SizeEstimate4A" localSheetId="11">'Calc-4'!#REF!</definedName>
    <definedName name="SizeEstimate4A" localSheetId="12">'Calc-5'!#REF!</definedName>
    <definedName name="SizeEstimate4A" localSheetId="6">#REF!</definedName>
    <definedName name="SizeEstimate4A" localSheetId="3">#REF!</definedName>
    <definedName name="SizeEstimate4A" localSheetId="7">Solution!#REF!</definedName>
    <definedName name="SizeEstimate4A">#REF!</definedName>
    <definedName name="Source1A">#REF!</definedName>
    <definedName name="SourceCode2A">#REF!</definedName>
    <definedName name="SourceCode4A" localSheetId="4">#REF!</definedName>
    <definedName name="SourceCode4A" localSheetId="5">#REF!</definedName>
    <definedName name="SourceCode4A" localSheetId="8">'Calc-1'!#REF!</definedName>
    <definedName name="SourceCode4A" localSheetId="10">'Calc-3'!#REF!</definedName>
    <definedName name="SourceCode4A" localSheetId="11">'Calc-4'!#REF!</definedName>
    <definedName name="SourceCode4A" localSheetId="12">'Calc-5'!#REF!</definedName>
    <definedName name="SourceCode4A" localSheetId="6">#REF!</definedName>
    <definedName name="SourceCode4A" localSheetId="3">#REF!</definedName>
    <definedName name="SourceCode4A" localSheetId="7">Solution!#REF!</definedName>
    <definedName name="SourceCode4A">#REF!</definedName>
    <definedName name="Standards1A">#REF!</definedName>
    <definedName name="TaskPlan6A" localSheetId="4">#REF!</definedName>
    <definedName name="TaskPlan6A" localSheetId="5">#REF!</definedName>
    <definedName name="TaskPlan6A" localSheetId="8">'Calc-1'!#REF!</definedName>
    <definedName name="TaskPlan6A" localSheetId="10">'Calc-3'!#REF!</definedName>
    <definedName name="TaskPlan6A" localSheetId="11">'Calc-4'!#REF!</definedName>
    <definedName name="TaskPlan6A" localSheetId="12">'Calc-5'!#REF!</definedName>
    <definedName name="TaskPlan6A" localSheetId="6">#REF!</definedName>
    <definedName name="TaskPlan6A" localSheetId="3">#REF!</definedName>
    <definedName name="TaskPlan6A" localSheetId="7">Solution!#REF!</definedName>
    <definedName name="TaskPlan6A">#REF!</definedName>
    <definedName name="TestReport1A">#REF!</definedName>
    <definedName name="TestReport2A">#REF!</definedName>
    <definedName name="TestReport4A" localSheetId="4">#REF!</definedName>
    <definedName name="TestReport4A" localSheetId="5">#REF!</definedName>
    <definedName name="TestReport4A" localSheetId="8">'Calc-1'!#REF!</definedName>
    <definedName name="TestReport4A" localSheetId="10">'Calc-3'!#REF!</definedName>
    <definedName name="TestReport4A" localSheetId="11">'Calc-4'!#REF!</definedName>
    <definedName name="TestReport4A" localSheetId="12">'Calc-5'!#REF!</definedName>
    <definedName name="TestReport4A" localSheetId="6">#REF!</definedName>
    <definedName name="TestReport4A" localSheetId="3">#REF!</definedName>
    <definedName name="TestReport4A" localSheetId="7">Solution!#REF!</definedName>
    <definedName name="TestReport4A">#REF!</definedName>
    <definedName name="TimeLog1A">#REF!</definedName>
    <definedName name="TimeLog4A" localSheetId="4">#REF!</definedName>
    <definedName name="TimeLog4A" localSheetId="5">#REF!</definedName>
    <definedName name="TimeLog4A" localSheetId="8">'Calc-1'!#REF!</definedName>
    <definedName name="TimeLog4A" localSheetId="10">'Calc-3'!#REF!</definedName>
    <definedName name="TimeLog4A" localSheetId="11">'Calc-4'!#REF!</definedName>
    <definedName name="TimeLog4A" localSheetId="12">'Calc-5'!#REF!</definedName>
    <definedName name="TimeLog4A" localSheetId="6">#REF!</definedName>
    <definedName name="TimeLog4A" localSheetId="3">#REF!</definedName>
    <definedName name="TimeLog4A" localSheetId="7">Solution!#REF!</definedName>
    <definedName name="TimeLog4A">#REF!</definedName>
    <definedName name="TimeRecordingLog2A">#REF!</definedName>
    <definedName name="toc6A" localSheetId="4">#REF!</definedName>
    <definedName name="toc6A" localSheetId="5">#REF!</definedName>
    <definedName name="toc6A" localSheetId="8">'Calc-1'!#REF!</definedName>
    <definedName name="toc6A" localSheetId="10">'Calc-3'!#REF!</definedName>
    <definedName name="toc6A" localSheetId="11">'Calc-4'!#REF!</definedName>
    <definedName name="toc6A" localSheetId="12">'Calc-5'!#REF!</definedName>
    <definedName name="toc6A" localSheetId="6">#REF!</definedName>
    <definedName name="toc6A" localSheetId="3">#REF!</definedName>
    <definedName name="toc6A" localSheetId="7">Solution!#REF!</definedName>
    <definedName name="toc6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37" l="1"/>
  <c r="H53" i="37"/>
  <c r="B21" i="37"/>
  <c r="H30" i="37"/>
  <c r="H18" i="37"/>
  <c r="C32" i="10"/>
  <c r="C31" i="10"/>
  <c r="G25" i="10"/>
  <c r="G2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4" i="10"/>
  <c r="C33" i="20"/>
  <c r="G25" i="20"/>
  <c r="C32" i="20" s="1"/>
  <c r="G24" i="20"/>
  <c r="C31" i="20" s="1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29" i="20"/>
  <c r="E27" i="20" s="1"/>
  <c r="C30" i="10"/>
  <c r="C29" i="10"/>
  <c r="C27" i="10" s="1"/>
  <c r="J5" i="18"/>
  <c r="J6" i="18"/>
  <c r="J7" i="18"/>
  <c r="J8" i="18"/>
  <c r="J9" i="18"/>
  <c r="J4" i="18"/>
  <c r="K5" i="18"/>
  <c r="K6" i="18"/>
  <c r="K7" i="18"/>
  <c r="K8" i="18"/>
  <c r="K9" i="18"/>
  <c r="K4" i="18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4" i="9"/>
  <c r="K4" i="9"/>
  <c r="I5" i="9"/>
  <c r="J4" i="9"/>
  <c r="J5" i="9"/>
  <c r="K5" i="9"/>
  <c r="I6" i="9"/>
  <c r="J8" i="9"/>
  <c r="I8" i="9"/>
  <c r="K7" i="9"/>
  <c r="J7" i="9"/>
  <c r="I7" i="9"/>
  <c r="K6" i="9"/>
  <c r="J6" i="9"/>
  <c r="F9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2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4" i="9"/>
  <c r="A2" i="20"/>
  <c r="C30" i="20" l="1"/>
  <c r="K10" i="18"/>
  <c r="A93" i="21"/>
  <c r="A84" i="21"/>
  <c r="A2" i="37" l="1"/>
  <c r="C11" i="21" l="1"/>
  <c r="B11" i="21"/>
  <c r="A73" i="21"/>
  <c r="A72" i="21"/>
  <c r="A71" i="21"/>
  <c r="A70" i="21"/>
  <c r="A77" i="21"/>
  <c r="A18" i="16" s="1"/>
  <c r="I65" i="16"/>
  <c r="A75" i="21"/>
  <c r="A74" i="21"/>
  <c r="A24" i="16"/>
  <c r="A68" i="21"/>
  <c r="A2" i="18" s="1"/>
  <c r="A60" i="21"/>
  <c r="A2" i="9" s="1"/>
  <c r="I41" i="16"/>
  <c r="I61" i="16" s="1"/>
  <c r="I49" i="16"/>
  <c r="I53" i="16"/>
  <c r="I57" i="16" s="1"/>
  <c r="F4" i="4"/>
  <c r="B5" i="4"/>
  <c r="F5" i="4"/>
  <c r="C5" i="4"/>
  <c r="D5" i="4"/>
  <c r="B6" i="4"/>
  <c r="D34" i="16"/>
  <c r="I45" i="16"/>
  <c r="A12" i="16" l="1"/>
  <c r="A2" i="10"/>
  <c r="A14" i="16"/>
</calcChain>
</file>

<file path=xl/sharedStrings.xml><?xml version="1.0" encoding="utf-8"?>
<sst xmlns="http://schemas.openxmlformats.org/spreadsheetml/2006/main" count="945" uniqueCount="429">
  <si>
    <t>Component35</t>
  </si>
  <si>
    <t>Component36</t>
  </si>
  <si>
    <t>Component37</t>
  </si>
  <si>
    <t>Component38</t>
  </si>
  <si>
    <t>Component39</t>
  </si>
  <si>
    <t>Component40</t>
  </si>
  <si>
    <t>Component41</t>
  </si>
  <si>
    <t>Component42</t>
  </si>
  <si>
    <t>Component43</t>
  </si>
  <si>
    <t>Component44</t>
  </si>
  <si>
    <t>Component45</t>
  </si>
  <si>
    <t>Component46</t>
  </si>
  <si>
    <t>Component47</t>
  </si>
  <si>
    <t>Component48</t>
  </si>
  <si>
    <t>Component49</t>
  </si>
  <si>
    <t>Component50</t>
  </si>
  <si>
    <t>Component51</t>
  </si>
  <si>
    <t>Component52</t>
  </si>
  <si>
    <t>Component53</t>
  </si>
  <si>
    <t>Component54</t>
  </si>
  <si>
    <t>Component55</t>
  </si>
  <si>
    <t>Component56</t>
  </si>
  <si>
    <t>Component57</t>
  </si>
  <si>
    <t>Component58</t>
  </si>
  <si>
    <t>Component59</t>
  </si>
  <si>
    <t>Component60</t>
  </si>
  <si>
    <t>Component61</t>
  </si>
  <si>
    <t>Component62</t>
  </si>
  <si>
    <t>Component63</t>
  </si>
  <si>
    <t>Component64</t>
  </si>
  <si>
    <t>Component65</t>
  </si>
  <si>
    <t>Component66</t>
  </si>
  <si>
    <t>Component67</t>
  </si>
  <si>
    <t>Component68</t>
  </si>
  <si>
    <t>Component69</t>
  </si>
  <si>
    <t>Component70</t>
  </si>
  <si>
    <t>Component71</t>
  </si>
  <si>
    <t>Component72</t>
  </si>
  <si>
    <t>Component73</t>
  </si>
  <si>
    <t>Component74</t>
  </si>
  <si>
    <t>Component75</t>
  </si>
  <si>
    <t>Component76</t>
  </si>
  <si>
    <t>Component77</t>
  </si>
  <si>
    <t>Component78</t>
  </si>
  <si>
    <t>Component79</t>
  </si>
  <si>
    <t>Component80</t>
  </si>
  <si>
    <t>Component81</t>
  </si>
  <si>
    <t>Component82</t>
  </si>
  <si>
    <t>Component83</t>
  </si>
  <si>
    <t>Component84</t>
  </si>
  <si>
    <t>Component85</t>
  </si>
  <si>
    <t>Component86</t>
  </si>
  <si>
    <t>Analysis</t>
  </si>
  <si>
    <t>Architecture</t>
  </si>
  <si>
    <t>Construction</t>
  </si>
  <si>
    <t>Refactoring</t>
  </si>
  <si>
    <t>Review</t>
  </si>
  <si>
    <t>Integration Test</t>
  </si>
  <si>
    <t>Sandbox</t>
  </si>
  <si>
    <t>to gain experience with estimating size and effort.</t>
    <phoneticPr fontId="0" type="noConversion"/>
  </si>
  <si>
    <t>The worksheets in this assignment provide you with a hypothetical historical development database as well as with a forecast of standard components for a hypothetical project.  Please use this information to determine the size and effort of the project.</t>
    <phoneticPr fontId="0" type="noConversion"/>
  </si>
  <si>
    <t>Is productivity calcuated in LOC/hr?</t>
    <phoneticPr fontId="11" type="noConversion"/>
  </si>
  <si>
    <t>I/O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</si>
  <si>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</si>
  <si>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</si>
  <si>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</si>
  <si>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</si>
  <si>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</si>
  <si>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</si>
  <si>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</si>
  <si>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</si>
  <si>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</si>
  <si>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Component19</t>
  </si>
  <si>
    <t>Component20</t>
  </si>
  <si>
    <t>Component21</t>
  </si>
  <si>
    <t>Component22</t>
  </si>
  <si>
    <t>Component23</t>
  </si>
  <si>
    <t>Component24</t>
  </si>
  <si>
    <t>Component25</t>
  </si>
  <si>
    <t>Component26</t>
  </si>
  <si>
    <t>Component27</t>
  </si>
  <si>
    <t>Component28</t>
  </si>
  <si>
    <t>Component29</t>
  </si>
  <si>
    <t>Component30</t>
  </si>
  <si>
    <t>Component31</t>
  </si>
  <si>
    <t>Component32</t>
  </si>
  <si>
    <t>Component33</t>
  </si>
  <si>
    <t>Component34</t>
  </si>
  <si>
    <t>Defects Injected To Date %</t>
  </si>
  <si>
    <t>Defects Removed To Date %</t>
  </si>
  <si>
    <t>IO</t>
  </si>
  <si>
    <t>Parameters</t>
  </si>
  <si>
    <t>normal</t>
  </si>
  <si>
    <t>log-normal</t>
  </si>
  <si>
    <t>stdev</t>
  </si>
  <si>
    <t>standard deviation of the values</t>
  </si>
  <si>
    <t>Project14</t>
  </si>
  <si>
    <t>Project15</t>
  </si>
  <si>
    <t>Project16</t>
  </si>
  <si>
    <t>Project17</t>
  </si>
  <si>
    <t>Project18</t>
  </si>
  <si>
    <t>Project19</t>
  </si>
  <si>
    <t>Project20</t>
  </si>
  <si>
    <t>VS</t>
  </si>
  <si>
    <t>Process Script</t>
  </si>
  <si>
    <t>Entry</t>
  </si>
  <si>
    <t>Tasks</t>
  </si>
  <si>
    <t>Exit</t>
  </si>
  <si>
    <t>Notes:</t>
  </si>
  <si>
    <t>Identifier</t>
  </si>
  <si>
    <t>Total Loc</t>
  </si>
  <si>
    <r>
      <t xml:space="preserve">Estimates on New Development:  </t>
    </r>
    <r>
      <rPr>
        <sz val="14"/>
        <rFont val="Arial"/>
        <family val="2"/>
      </rPr>
      <t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</si>
  <si>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t xml:space="preserve"> - This spreadsheet with "Assignment" completed.</t>
  </si>
  <si>
    <t>Project1</t>
  </si>
  <si>
    <t>Project2</t>
  </si>
  <si>
    <t>Project3</t>
  </si>
  <si>
    <t>Project4</t>
  </si>
  <si>
    <t>Planned LOC (LOCp)</t>
  </si>
  <si>
    <t>Project8</t>
  </si>
  <si>
    <t>Project9</t>
  </si>
  <si>
    <t>Project10</t>
  </si>
  <si>
    <t>Lower prediction interval (LPI)</t>
    <phoneticPr fontId="0" type="noConversion"/>
  </si>
  <si>
    <t>Blackout begins</t>
    <phoneticPr fontId="0" type="noConversion"/>
  </si>
  <si>
    <t>6pm</t>
    <phoneticPr fontId="0" type="noConversion"/>
  </si>
  <si>
    <t>Planned size  (LOCp)</t>
    <phoneticPr fontId="0" type="noConversion"/>
  </si>
  <si>
    <t>VL</t>
  </si>
  <si>
    <t>Are all regions highlighted in yellow complete?  (Either with a value, or NA if the cell is not applicable. No units of measure.)</t>
  </si>
  <si>
    <r>
      <t>LOC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x Time</t>
    </r>
  </si>
  <si>
    <r>
      <t>LOC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x Time</t>
    </r>
  </si>
  <si>
    <t>low</t>
    <phoneticPr fontId="0" type="noConversion"/>
  </si>
  <si>
    <t>medium</t>
    <phoneticPr fontId="0" type="noConversion"/>
  </si>
  <si>
    <t>high</t>
    <phoneticPr fontId="0" type="noConversion"/>
  </si>
  <si>
    <t>Low</t>
    <phoneticPr fontId="0" type="noConversion"/>
  </si>
  <si>
    <t>Mid</t>
    <phoneticPr fontId="0" type="noConversion"/>
  </si>
  <si>
    <t>High</t>
    <phoneticPr fontId="0" type="noConversion"/>
  </si>
  <si>
    <t>VS</t>
    <phoneticPr fontId="0" type="noConversion"/>
  </si>
  <si>
    <t>S</t>
    <phoneticPr fontId="0" type="noConversion"/>
  </si>
  <si>
    <t>M</t>
    <phoneticPr fontId="0" type="noConversion"/>
  </si>
  <si>
    <t>L</t>
    <phoneticPr fontId="0" type="noConversion"/>
  </si>
  <si>
    <t>VL</t>
    <phoneticPr fontId="0" type="noConversion"/>
  </si>
  <si>
    <t>LOC</t>
    <phoneticPr fontId="0" type="noConversion"/>
  </si>
  <si>
    <t>Lower prediction interval (LPI)</t>
  </si>
  <si>
    <t>Upper prediction interval (UPI)</t>
  </si>
  <si>
    <t>Productivity (Prod)</t>
    <phoneticPr fontId="0" type="noConversion"/>
  </si>
  <si>
    <t>LOC/hr</t>
    <phoneticPr fontId="0" type="noConversion"/>
  </si>
  <si>
    <t>Minutes</t>
    <phoneticPr fontId="0" type="noConversion"/>
  </si>
  <si>
    <t>Project5</t>
  </si>
  <si>
    <t>Project6</t>
  </si>
  <si>
    <t>Project7</t>
  </si>
  <si>
    <t>average</t>
  </si>
  <si>
    <t>values</t>
  </si>
  <si>
    <t>average of the values</t>
  </si>
  <si>
    <t>Are correlation values based on correct data sets?</t>
    <phoneticPr fontId="11" type="noConversion"/>
  </si>
  <si>
    <t>correl</t>
  </si>
  <si>
    <t>parms:</t>
  </si>
  <si>
    <t>x's, y's</t>
  </si>
  <si>
    <t>returns:</t>
  </si>
  <si>
    <t>correlation coefficient</t>
  </si>
  <si>
    <t>X</t>
  </si>
  <si>
    <t>Y</t>
  </si>
  <si>
    <t>example:</t>
  </si>
  <si>
    <t>Decision D</t>
  </si>
  <si>
    <t>Are the lifecycle activities distributed according to historical performance?</t>
  </si>
  <si>
    <t>Quality checks</t>
  </si>
  <si>
    <t>General</t>
  </si>
  <si>
    <t xml:space="preserve"> - complete "Assignment" worksheet</t>
  </si>
  <si>
    <t xml:space="preserve"> - (optional) intermediate calculations</t>
  </si>
  <si>
    <t>Assignment:</t>
  </si>
  <si>
    <t>Are supporting calculations understandable?</t>
  </si>
  <si>
    <t>11:55pm</t>
  </si>
  <si>
    <t>Central time</t>
  </si>
  <si>
    <t>Minutes</t>
  </si>
  <si>
    <t>Postmortem</t>
  </si>
  <si>
    <t>Phase</t>
  </si>
  <si>
    <t>Type</t>
  </si>
  <si>
    <t>Data</t>
  </si>
  <si>
    <t>Instructor Assessment</t>
  </si>
  <si>
    <t>Total</t>
  </si>
  <si>
    <t>Aspect</t>
  </si>
  <si>
    <t>5700/6700 due date:</t>
  </si>
  <si>
    <t>Actual LOC (LOCa)</t>
  </si>
  <si>
    <t>Is the range calculation valid?  It is correct?</t>
  </si>
  <si>
    <t>Operations</t>
  </si>
  <si>
    <t xml:space="preserve"> - Selected cells in this spreadsheet are locked against inadvertent editing.  Should you need to unlock the spreadsheet, select the protected worksheet, select Tools -&gt; Protection -&gt; unprotect.  Use "comp6700" if a password is requested.  </t>
  </si>
  <si>
    <t>Supporting Calculations for</t>
  </si>
  <si>
    <t>Useful Excel Functions</t>
  </si>
  <si>
    <t xml:space="preserve"> - This homework assignment is be accomplished individually</t>
  </si>
  <si>
    <t>Deliverables:</t>
  </si>
  <si>
    <t>Name:</t>
  </si>
  <si>
    <t>Special Instructions:</t>
  </si>
  <si>
    <t>Methods</t>
  </si>
  <si>
    <t>Calculation</t>
  </si>
  <si>
    <t>Logic</t>
  </si>
  <si>
    <t>S</t>
  </si>
  <si>
    <t>M</t>
  </si>
  <si>
    <t>L</t>
  </si>
  <si>
    <t>Productivity</t>
  </si>
  <si>
    <t>Name of this  file:</t>
  </si>
  <si>
    <t>Objective:</t>
  </si>
  <si>
    <t>not applicable</t>
  </si>
  <si>
    <t>Confidence</t>
    <phoneticPr fontId="0" type="noConversion"/>
  </si>
  <si>
    <t>Project History:  The following is a record of actual/estimated performance on past projects.  Note:  times are in minutes.</t>
  </si>
  <si>
    <t xml:space="preserve"> - this spreadsheet</t>
  </si>
  <si>
    <t>given the data at right,</t>
  </si>
  <si>
    <t>"=CORREL(F83:F88,G83:G88)"</t>
  </si>
  <si>
    <t>yields</t>
  </si>
  <si>
    <t>sum</t>
  </si>
  <si>
    <t>sum of the values</t>
  </si>
  <si>
    <t>Project11</t>
  </si>
  <si>
    <t>Project12</t>
  </si>
  <si>
    <t>Project13</t>
  </si>
  <si>
    <t>Time in Phase To Date %</t>
  </si>
  <si>
    <t>6706 due date:</t>
  </si>
  <si>
    <t xml:space="preserve"> - (Optional) Explanatory calculations on worksheets "Calc-1", "Calc-2", etc.</t>
  </si>
  <si>
    <t>Total raw size (LOCr)</t>
  </si>
  <si>
    <t>Planned effort (Ep)</t>
  </si>
  <si>
    <t>Size matrix</t>
  </si>
  <si>
    <t>LOC/Method</t>
  </si>
  <si>
    <t>Are buckets sized by a log-normal distribution?</t>
  </si>
  <si>
    <t>Are new components sized according to the size matrix?</t>
  </si>
  <si>
    <t>Does the Lower Prediction Interval (LPI) represent a valid value?</t>
  </si>
  <si>
    <t>Component Name</t>
  </si>
  <si>
    <t>Design Approach</t>
  </si>
  <si>
    <t>Superclass</t>
  </si>
  <si>
    <t>Component Type</t>
  </si>
  <si>
    <t>Collaborators</t>
  </si>
  <si>
    <t>OO</t>
  </si>
  <si>
    <t>Notes</t>
  </si>
  <si>
    <t>Component</t>
  </si>
  <si>
    <t>Username:</t>
  </si>
  <si>
    <t>Planned Effort      (Ep)</t>
  </si>
  <si>
    <t>Actual Effort (Ea)</t>
  </si>
  <si>
    <t>see lecture notes</t>
  </si>
  <si>
    <t>Component sizing</t>
  </si>
  <si>
    <t>Raw New LOC</t>
  </si>
  <si>
    <t>ForecastedComponent01</t>
  </si>
  <si>
    <t>ForecastedComponent02</t>
  </si>
  <si>
    <t>ForecastedComponent03, ForecastedComponent04</t>
  </si>
  <si>
    <t>ForecastedComponent03</t>
  </si>
  <si>
    <t>ForecastedComponent04</t>
  </si>
  <si>
    <t>ForecastedComponent05</t>
  </si>
  <si>
    <t>ForecastedComponent06</t>
  </si>
  <si>
    <t>CA05</t>
  </si>
  <si>
    <t>exp</t>
  </si>
  <si>
    <t>power</t>
  </si>
  <si>
    <t>the average of the x's above is "=AVERAGE(F42:F47)", or</t>
  </si>
  <si>
    <t>the std of the x's above is "=STDEV(F42:F47)", or</t>
  </si>
  <si>
    <t>the sum of the x's above is "=SUM(F42:F47)", which yields</t>
  </si>
  <si>
    <t>ln</t>
  </si>
  <si>
    <t>value</t>
  </si>
  <si>
    <t>natural logarithm of the value</t>
  </si>
  <si>
    <t>the natural logarithm of the value above is "=ln(I59)", which yields</t>
  </si>
  <si>
    <t>the antilog of the natural log abve "=exp(I59)", which is</t>
  </si>
  <si>
    <t>ceiling</t>
  </si>
  <si>
    <t>value, places</t>
  </si>
  <si>
    <t>a value that is rounded up to the nearest significant digit</t>
  </si>
  <si>
    <t>the integer ceiling of 4.1667 is "=ceiling(4.1667,1)", which is:</t>
  </si>
  <si>
    <t>Raw LOC    (LOCr)</t>
  </si>
  <si>
    <t>Component87</t>
  </si>
  <si>
    <t>Project planning</t>
  </si>
  <si>
    <t>Repatterning</t>
  </si>
  <si>
    <t>Interation Planning</t>
  </si>
  <si>
    <t>Has each new component been given a relative size?</t>
  </si>
  <si>
    <t>Are base components accounted for?</t>
  </si>
  <si>
    <t>Is effort based on the new and modified components?</t>
  </si>
  <si>
    <t xml:space="preserve"> - When complete, upload the spreadsheet to Canvas</t>
  </si>
  <si>
    <t>Component History:  The following is a record of historical components.</t>
  </si>
  <si>
    <t>Activities:  The following describes the to-date percentages for development time and defects.</t>
  </si>
  <si>
    <t>ForecastedComponent02, ForecastedComponent05</t>
  </si>
  <si>
    <t>floor</t>
  </si>
  <si>
    <t>a value that is rounded down to the nearest significant digit</t>
  </si>
  <si>
    <t>the integer floor of 4.1667 is "=floor(4.1667,1)", which is</t>
  </si>
  <si>
    <t>Solution</t>
  </si>
  <si>
    <t>Supporting calculations for</t>
  </si>
  <si>
    <t>Possible Score</t>
  </si>
  <si>
    <t>Earned Score</t>
  </si>
  <si>
    <t>Comment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</si>
  <si>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</si>
  <si>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</si>
  <si>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</si>
  <si>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</si>
  <si>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</si>
  <si>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</si>
  <si>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</si>
  <si>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</si>
  <si>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</si>
  <si>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</si>
  <si>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</si>
  <si>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</si>
  <si>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</si>
  <si>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</si>
  <si>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</si>
  <si>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</si>
  <si>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</si>
  <si>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</si>
  <si>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</si>
  <si>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</si>
  <si>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</si>
  <si>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</si>
  <si>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</si>
  <si>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</si>
  <si>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</si>
  <si>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</si>
  <si>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</si>
  <si>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</si>
  <si>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</si>
  <si>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</si>
  <si>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</si>
  <si>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Never</t>
  </si>
  <si>
    <t xml:space="preserve">Architecture:  The following CRC cards describe the solution.  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</si>
  <si>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</si>
  <si>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</si>
  <si>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</si>
  <si>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</si>
  <si>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</si>
  <si>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</si>
  <si>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</si>
  <si>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</si>
  <si>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</si>
  <si>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 xml:space="preserve"> </t>
  </si>
  <si>
    <t>4 methods</t>
  </si>
  <si>
    <t>5 methods</t>
  </si>
  <si>
    <t>No historical component approximates the functionality of this component. This component is most similar in complexity to Component51</t>
  </si>
  <si>
    <t>7 methods</t>
  </si>
  <si>
    <t>The functionality of this component is available by deleting 17 LOC from, modifying 16 LOC of, and adding 29 LOC to Component82 as well as adding 1 new method(s) to Component82</t>
  </si>
  <si>
    <t>The functionality of this component is available by deleting 14 LOC from, modifying 13 LOC of, and adding 21 LOC to Component70 as well as adding 1 new method(s) to Component70</t>
  </si>
  <si>
    <t>FD</t>
  </si>
  <si>
    <t>1 method</t>
  </si>
  <si>
    <t>The functionality of this component is available by deleting 12 LOC from, modifying 11 LOC of, and adding 20 LOC to Component59.</t>
  </si>
  <si>
    <t>No historical component approximates the functionality of this component. This component is most similar in complexity to Component58</t>
  </si>
  <si>
    <t>No historical component approximates the functionality of this component. This component is most similar in complexity to Component31</t>
  </si>
  <si>
    <t>Size calculations</t>
  </si>
  <si>
    <t>Bottom-up effort calculations</t>
  </si>
  <si>
    <t>Top-down effort calculations</t>
  </si>
  <si>
    <t>Precedent</t>
  </si>
  <si>
    <t>Flexibility</t>
  </si>
  <si>
    <t>Risk resolution</t>
  </si>
  <si>
    <t>Team Cohesion</t>
  </si>
  <si>
    <t>Process Level</t>
  </si>
  <si>
    <t>Very Low</t>
  </si>
  <si>
    <t>Low</t>
  </si>
  <si>
    <t>Nominal</t>
  </si>
  <si>
    <t>High</t>
  </si>
  <si>
    <t>Very High</t>
  </si>
  <si>
    <t>Extra High</t>
  </si>
  <si>
    <t>Product attributes</t>
  </si>
  <si>
    <t>Required software reliability</t>
  </si>
  <si>
    <t>Size of application database</t>
  </si>
  <si>
    <t>Complexity of the product</t>
  </si>
  <si>
    <t>Hardware attributes</t>
  </si>
  <si>
    <t>Run-time performance constraints</t>
  </si>
  <si>
    <t>Memory constraints</t>
  </si>
  <si>
    <t>Volatility of the virtual machine environment</t>
  </si>
  <si>
    <t>Required turnabout time</t>
  </si>
  <si>
    <t>Personnel attributes</t>
  </si>
  <si>
    <t>Analyst capability</t>
  </si>
  <si>
    <t>Applications experience</t>
  </si>
  <si>
    <t>Software engineer capability</t>
  </si>
  <si>
    <t>Virtual machine experience</t>
  </si>
  <si>
    <t>Programming language experience</t>
  </si>
  <si>
    <t>Project attributes</t>
  </si>
  <si>
    <t>Application of software engineering methods</t>
  </si>
  <si>
    <t>Use of software tools</t>
  </si>
  <si>
    <t>Required development schedule</t>
  </si>
  <si>
    <t>Scale Factors</t>
  </si>
  <si>
    <t>Cost Drivers</t>
  </si>
  <si>
    <t>Person months, worst case:</t>
  </si>
  <si>
    <t>Person months, best case:</t>
  </si>
  <si>
    <t>Person Months</t>
  </si>
  <si>
    <t>2.718^power</t>
  </si>
  <si>
    <t>Person months, if all factors are nominal:</t>
  </si>
  <si>
    <t>Personnel continuity</t>
  </si>
  <si>
    <t>How much overall effort do you anticipate expending in construction?</t>
  </si>
  <si>
    <t>COCOMO:  The following values are COCOMO reference factors and drivers</t>
  </si>
  <si>
    <t>Big</t>
  </si>
  <si>
    <t>COMP 5700/5703/6700/6706 -- Software Process</t>
  </si>
  <si>
    <t>Cameron Mathis</t>
  </si>
  <si>
    <t>clm0081</t>
  </si>
  <si>
    <t>mean=</t>
  </si>
  <si>
    <t>std=</t>
  </si>
  <si>
    <t>Relative Size</t>
  </si>
  <si>
    <t>LOC/method</t>
  </si>
  <si>
    <t>ln(LOC/method)</t>
  </si>
  <si>
    <t>Modified LOC</t>
  </si>
  <si>
    <t>Added LOC</t>
  </si>
  <si>
    <t>Deleted LOC</t>
  </si>
  <si>
    <t>New Methods</t>
  </si>
  <si>
    <t>New LOC</t>
  </si>
  <si>
    <t>LOCr=</t>
  </si>
  <si>
    <t>Estimation Basis</t>
  </si>
  <si>
    <t>like Component51</t>
  </si>
  <si>
    <t>like Component31</t>
  </si>
  <si>
    <t>like Component58</t>
  </si>
  <si>
    <t>is Component59 + mods + 8 LOC</t>
  </si>
  <si>
    <t>is Component82 + mods + 12 LOC + 1 Method</t>
  </si>
  <si>
    <t>is Component70 + mods + 7 LOC + 1 Method</t>
  </si>
  <si>
    <t>Base LOC</t>
  </si>
  <si>
    <t>New Project</t>
  </si>
  <si>
    <t>sum(LOCa)/sum(LOCp)=</t>
  </si>
  <si>
    <t>confidence=</t>
  </si>
  <si>
    <t>sum(Ea)/sum(LOCa)=</t>
  </si>
  <si>
    <t>productivity</t>
  </si>
  <si>
    <t>LOC/hr</t>
  </si>
  <si>
    <t>low</t>
  </si>
  <si>
    <t>confidence</t>
  </si>
  <si>
    <t>LPI=</t>
  </si>
  <si>
    <t>UPI=</t>
  </si>
  <si>
    <t>Ea/LOCa</t>
  </si>
  <si>
    <t>min=</t>
  </si>
  <si>
    <t>max=</t>
  </si>
  <si>
    <t>minutes</t>
  </si>
  <si>
    <t>LOCa/LOCr</t>
  </si>
  <si>
    <t>LOC</t>
  </si>
  <si>
    <t>Selected</t>
  </si>
  <si>
    <t>SF=</t>
  </si>
  <si>
    <t>PM = planned effort</t>
  </si>
  <si>
    <t>SF= scale factors</t>
  </si>
  <si>
    <t>A = calibration data = 2.94</t>
  </si>
  <si>
    <t>B = calibration data = 0.91</t>
  </si>
  <si>
    <t>PM nominal =</t>
  </si>
  <si>
    <t>Size = LOCp / 1000 = 0.548</t>
  </si>
  <si>
    <t>where,</t>
  </si>
  <si>
    <t>PM best case=</t>
  </si>
  <si>
    <t>construction?=</t>
  </si>
  <si>
    <t>planned effored * .5 =</t>
  </si>
  <si>
    <t>^ multiplying by .5 because historically 50% of time is spent in construction</t>
  </si>
  <si>
    <t>PM= A*Size^(B + 0.01*SF)*EM</t>
  </si>
  <si>
    <t xml:space="preserve">EM = </t>
  </si>
  <si>
    <t>EM=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</si>
</sst>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 applyProtection="1"/>
    <xf numFmtId="0" fontId="0" fillId="0" borderId="0" xfId="0" applyFill="1" applyBorder="1" applyAlignment="1" applyProtection="1"/>
    <xf numFmtId="15" fontId="0" fillId="0" borderId="0" xfId="0" applyNumberFormat="1"/>
    <xf numFmtId="0" fontId="0" fillId="0" borderId="0" xfId="0" applyAlignment="1" applyProtection="1">
      <protection locked="0"/>
    </xf>
    <xf numFmtId="15" fontId="0" fillId="0" borderId="0" xfId="0" applyNumberFormat="1" applyAlignment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15" fontId="0" fillId="0" borderId="2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1" fontId="10" fillId="0" borderId="0" xfId="0" applyNumberFormat="1" applyFont="1" applyAlignment="1" applyProtection="1">
      <protection locked="0"/>
    </xf>
    <xf numFmtId="1" fontId="3" fillId="0" borderId="3" xfId="0" applyNumberFormat="1" applyFont="1" applyBorder="1" applyAlignment="1" applyProtection="1">
      <alignment horizontal="center" wrapText="1"/>
    </xf>
    <xf numFmtId="0" fontId="3" fillId="0" borderId="0" xfId="0" applyFont="1" applyAlignment="1"/>
    <xf numFmtId="0" fontId="4" fillId="0" borderId="0" xfId="0" applyFont="1"/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3" xfId="0" applyNumberFormat="1" applyFont="1" applyBorder="1" applyAlignment="1" applyProtection="1">
      <alignment wrapText="1"/>
    </xf>
    <xf numFmtId="1" fontId="3" fillId="0" borderId="0" xfId="0" applyNumberFormat="1" applyFont="1" applyFill="1" applyBorder="1" applyAlignment="1" applyProtection="1">
      <protection locked="0"/>
    </xf>
    <xf numFmtId="0" fontId="3" fillId="0" borderId="0" xfId="0" applyFont="1"/>
    <xf numFmtId="0" fontId="0" fillId="0" borderId="4" xfId="0" applyBorder="1" applyAlignment="1">
      <alignment horizontal="right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ill="1" applyAlignment="1" applyProtection="1"/>
    <xf numFmtId="0" fontId="3" fillId="2" borderId="5" xfId="0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0" fillId="0" borderId="0" xfId="0" applyBorder="1" applyAlignment="1" applyProtection="1"/>
    <xf numFmtId="0" fontId="0" fillId="0" borderId="6" xfId="0" applyBorder="1" applyAlignment="1" applyProtection="1">
      <alignment horizontal="left" vertical="top" wrapText="1"/>
    </xf>
    <xf numFmtId="1" fontId="3" fillId="0" borderId="3" xfId="0" applyNumberFormat="1" applyFont="1" applyFill="1" applyBorder="1" applyAlignment="1" applyProtection="1"/>
    <xf numFmtId="1" fontId="0" fillId="0" borderId="0" xfId="0" applyNumberFormat="1" applyFill="1" applyBorder="1" applyAlignment="1" applyProtection="1"/>
    <xf numFmtId="0" fontId="3" fillId="0" borderId="0" xfId="0" applyFont="1" applyProtection="1"/>
    <xf numFmtId="0" fontId="3" fillId="0" borderId="0" xfId="0" applyFont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1" fontId="12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/>
    <xf numFmtId="164" fontId="4" fillId="0" borderId="0" xfId="0" applyNumberFormat="1" applyFont="1" applyAlignment="1" applyProtection="1">
      <protection locked="0"/>
    </xf>
    <xf numFmtId="2" fontId="4" fillId="0" borderId="0" xfId="0" applyNumberFormat="1" applyFont="1" applyAlignment="1" applyProtection="1">
      <protection locked="0"/>
    </xf>
    <xf numFmtId="1" fontId="4" fillId="0" borderId="0" xfId="0" applyNumberFormat="1" applyFont="1" applyBorder="1" applyAlignment="1" applyProtection="1"/>
    <xf numFmtId="0" fontId="4" fillId="0" borderId="0" xfId="0" applyFont="1" applyAlignment="1"/>
    <xf numFmtId="1" fontId="12" fillId="0" borderId="0" xfId="0" applyNumberFormat="1" applyFont="1" applyAlignment="1" applyProtection="1"/>
    <xf numFmtId="9" fontId="12" fillId="0" borderId="0" xfId="0" applyNumberFormat="1" applyFont="1" applyAlignment="1"/>
    <xf numFmtId="1" fontId="12" fillId="0" borderId="0" xfId="0" applyNumberFormat="1" applyFont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1" fontId="0" fillId="0" borderId="0" xfId="0" applyNumberFormat="1" applyProtection="1"/>
    <xf numFmtId="0" fontId="1" fillId="0" borderId="0" xfId="0" applyFont="1" applyFill="1" applyBorder="1" applyAlignment="1" applyProtection="1"/>
    <xf numFmtId="0" fontId="0" fillId="0" borderId="0" xfId="0" applyFont="1" applyBorder="1" applyAlignment="1">
      <alignment horizontal="left"/>
    </xf>
    <xf numFmtId="1" fontId="10" fillId="0" borderId="0" xfId="0" applyNumberFormat="1" applyFont="1" applyAlignment="1" applyProtection="1"/>
    <xf numFmtId="0" fontId="0" fillId="0" borderId="0" xfId="0" applyAlignment="1"/>
    <xf numFmtId="1" fontId="0" fillId="0" borderId="9" xfId="0" applyNumberFormat="1" applyFont="1" applyBorder="1" applyAlignment="1" applyProtection="1">
      <alignment vertical="top" wrapText="1"/>
    </xf>
    <xf numFmtId="1" fontId="0" fillId="4" borderId="4" xfId="0" applyNumberFormat="1" applyFill="1" applyBorder="1" applyAlignment="1" applyProtection="1">
      <alignment horizontal="center"/>
      <protection locked="0"/>
    </xf>
    <xf numFmtId="1" fontId="1" fillId="4" borderId="4" xfId="0" applyNumberFormat="1" applyFont="1" applyFill="1" applyBorder="1" applyAlignment="1" applyProtection="1">
      <alignment horizontal="center" vertical="center"/>
      <protection locked="0"/>
    </xf>
    <xf numFmtId="1" fontId="0" fillId="4" borderId="10" xfId="0" applyNumberFormat="1" applyFill="1" applyBorder="1" applyAlignment="1" applyProtection="1">
      <alignment horizontal="right"/>
      <protection locked="0"/>
    </xf>
    <xf numFmtId="1" fontId="0" fillId="4" borderId="4" xfId="0" applyNumberFormat="1" applyFill="1" applyBorder="1" applyAlignment="1" applyProtection="1">
      <alignment horizontal="right"/>
      <protection locked="0"/>
    </xf>
    <xf numFmtId="0" fontId="0" fillId="5" borderId="0" xfId="0" applyFill="1" applyAlignment="1"/>
    <xf numFmtId="1" fontId="0" fillId="5" borderId="9" xfId="0" applyNumberFormat="1" applyFont="1" applyFill="1" applyBorder="1" applyAlignment="1" applyProtection="1">
      <alignment vertical="top" wrapText="1"/>
      <protection locked="0"/>
    </xf>
    <xf numFmtId="1" fontId="0" fillId="5" borderId="9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 vertical="top" wrapText="1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/>
    <xf numFmtId="0" fontId="0" fillId="6" borderId="0" xfId="0" applyFill="1"/>
    <xf numFmtId="1" fontId="0" fillId="0" borderId="0" xfId="0" applyNumberFormat="1"/>
    <xf numFmtId="9" fontId="4" fillId="5" borderId="0" xfId="0" applyNumberFormat="1" applyFont="1" applyFill="1" applyAlignment="1"/>
    <xf numFmtId="9" fontId="4" fillId="0" borderId="0" xfId="0" applyNumberFormat="1" applyFont="1" applyAlignment="1"/>
    <xf numFmtId="1" fontId="0" fillId="5" borderId="7" xfId="0" applyNumberFormat="1" applyFont="1" applyFill="1" applyBorder="1" applyAlignment="1" applyProtection="1">
      <alignment vertical="top" wrapText="1"/>
      <protection locked="0"/>
    </xf>
    <xf numFmtId="1" fontId="0" fillId="5" borderId="2" xfId="0" applyNumberFormat="1" applyFont="1" applyFill="1" applyBorder="1" applyAlignment="1" applyProtection="1">
      <alignment vertical="top" wrapText="1"/>
      <protection locked="0"/>
    </xf>
    <xf numFmtId="1" fontId="0" fillId="5" borderId="1" xfId="0" applyNumberFormat="1" applyFont="1" applyFill="1" applyBorder="1" applyAlignment="1" applyProtection="1">
      <alignment vertical="top" wrapText="1"/>
      <protection locked="0"/>
    </xf>
    <xf numFmtId="1" fontId="0" fillId="0" borderId="7" xfId="0" applyNumberFormat="1" applyFont="1" applyBorder="1" applyAlignment="1" applyProtection="1">
      <alignment vertical="top" wrapText="1"/>
    </xf>
    <xf numFmtId="1" fontId="0" fillId="0" borderId="2" xfId="0" applyNumberFormat="1" applyFont="1" applyBorder="1" applyAlignment="1" applyProtection="1">
      <alignment vertical="top" wrapText="1"/>
    </xf>
    <xf numFmtId="1" fontId="0" fillId="5" borderId="7" xfId="0" applyNumberFormat="1" applyFont="1" applyFill="1" applyBorder="1" applyAlignment="1" applyProtection="1">
      <alignment vertical="top" wrapText="1"/>
    </xf>
    <xf numFmtId="1" fontId="0" fillId="5" borderId="2" xfId="0" applyNumberFormat="1" applyFont="1" applyFill="1" applyBorder="1" applyAlignment="1" applyProtection="1">
      <alignment vertical="top" wrapText="1"/>
    </xf>
    <xf numFmtId="1" fontId="1" fillId="0" borderId="0" xfId="0" applyNumberFormat="1" applyFont="1" applyProtection="1"/>
    <xf numFmtId="0" fontId="0" fillId="0" borderId="0" xfId="0" applyFill="1" applyProtection="1"/>
    <xf numFmtId="0" fontId="0" fillId="5" borderId="8" xfId="0" applyFont="1" applyFill="1" applyBorder="1" applyAlignment="1">
      <alignment vertical="top" wrapText="1"/>
    </xf>
    <xf numFmtId="0" fontId="0" fillId="0" borderId="0" xfId="0" applyFont="1" applyFill="1" applyBorder="1" applyAlignment="1" applyProtection="1"/>
    <xf numFmtId="0" fontId="3" fillId="0" borderId="7" xfId="0" applyFont="1" applyBorder="1" applyAlignment="1" applyProtection="1">
      <alignment horizontal="center" wrapText="1"/>
    </xf>
    <xf numFmtId="0" fontId="0" fillId="0" borderId="2" xfId="0" applyFill="1" applyBorder="1" applyAlignment="1" applyProtection="1">
      <alignment horizontal="right" vertical="top" wrapText="1"/>
    </xf>
    <xf numFmtId="0" fontId="3" fillId="0" borderId="4" xfId="0" applyFont="1" applyFill="1" applyBorder="1" applyAlignment="1" applyProtection="1">
      <alignment horizontal="center" wrapText="1"/>
    </xf>
    <xf numFmtId="0" fontId="0" fillId="0" borderId="4" xfId="0" applyFill="1" applyBorder="1" applyProtection="1"/>
    <xf numFmtId="0" fontId="0" fillId="0" borderId="4" xfId="0" applyFill="1" applyBorder="1" applyAlignment="1" applyProtection="1"/>
    <xf numFmtId="0" fontId="0" fillId="0" borderId="4" xfId="0" applyFill="1" applyBorder="1" applyAlignment="1" applyProtection="1">
      <alignment horizontal="right"/>
    </xf>
    <xf numFmtId="9" fontId="0" fillId="0" borderId="0" xfId="0" applyNumberFormat="1" applyFont="1" applyAlignment="1"/>
    <xf numFmtId="0" fontId="0" fillId="0" borderId="0" xfId="0" applyFont="1" applyBorder="1" applyAlignment="1" applyProtection="1">
      <alignment horizontal="left" vertical="center"/>
    </xf>
    <xf numFmtId="1" fontId="0" fillId="0" borderId="0" xfId="0" applyNumberFormat="1" applyAlignment="1" applyProtection="1">
      <protection locked="0"/>
    </xf>
    <xf numFmtId="0" fontId="13" fillId="2" borderId="0" xfId="0" applyFont="1" applyFill="1" applyAlignment="1" applyProtection="1">
      <alignment horizontal="left"/>
    </xf>
    <xf numFmtId="0" fontId="0" fillId="0" borderId="8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1" fillId="0" borderId="0" xfId="0" applyFont="1"/>
    <xf numFmtId="0" fontId="1" fillId="5" borderId="11" xfId="0" applyFont="1" applyFill="1" applyBorder="1" applyAlignment="1">
      <alignment vertical="top" wrapText="1"/>
    </xf>
    <xf numFmtId="0" fontId="1" fillId="6" borderId="0" xfId="0" applyFont="1" applyFill="1"/>
    <xf numFmtId="0" fontId="8" fillId="2" borderId="5" xfId="0" applyFont="1" applyFill="1" applyBorder="1" applyAlignment="1" applyProtection="1">
      <alignment horizontal="left" vertical="center"/>
    </xf>
    <xf numFmtId="0" fontId="0" fillId="0" borderId="4" xfId="0" applyFill="1" applyBorder="1" applyAlignment="1" applyProtection="1"/>
    <xf numFmtId="1" fontId="0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1" fontId="1" fillId="0" borderId="0" xfId="0" applyNumberFormat="1" applyFont="1" applyAlignment="1" applyProtection="1">
      <protection locked="0"/>
    </xf>
    <xf numFmtId="1" fontId="1" fillId="0" borderId="0" xfId="0" applyNumberFormat="1" applyFont="1" applyAlignment="1" applyProtection="1"/>
    <xf numFmtId="0" fontId="15" fillId="0" borderId="0" xfId="0" applyFont="1"/>
    <xf numFmtId="1" fontId="7" fillId="0" borderId="0" xfId="0" applyNumberFormat="1" applyFont="1" applyAlignment="1" applyProtection="1"/>
    <xf numFmtId="1" fontId="9" fillId="0" borderId="0" xfId="0" applyNumberFormat="1" applyFont="1" applyAlignment="1" applyProtection="1"/>
    <xf numFmtId="1" fontId="9" fillId="0" borderId="0" xfId="0" applyNumberFormat="1" applyFont="1" applyAlignment="1" applyProtection="1">
      <protection locked="0"/>
    </xf>
    <xf numFmtId="0" fontId="14" fillId="0" borderId="0" xfId="0" applyFont="1" applyAlignment="1">
      <alignment horizontal="center"/>
    </xf>
    <xf numFmtId="1" fontId="1" fillId="0" borderId="0" xfId="0" applyNumberFormat="1" applyFont="1" applyAlignment="1" applyProtection="1">
      <alignment horizontal="center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>
      <alignment horizontal="left" indent="1"/>
    </xf>
    <xf numFmtId="1" fontId="1" fillId="0" borderId="0" xfId="0" applyNumberFormat="1" applyFont="1" applyAlignment="1" applyProtection="1">
      <alignment horizontal="left" indent="1"/>
      <protection locked="0"/>
    </xf>
    <xf numFmtId="0" fontId="1" fillId="0" borderId="0" xfId="0" applyFont="1" applyAlignment="1" applyProtection="1"/>
    <xf numFmtId="2" fontId="1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4" borderId="4" xfId="0" applyNumberForma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wrapText="1"/>
    </xf>
    <xf numFmtId="1" fontId="0" fillId="7" borderId="4" xfId="0" applyNumberFormat="1" applyFill="1" applyBorder="1" applyAlignment="1" applyProtection="1">
      <alignment horizontal="center"/>
    </xf>
    <xf numFmtId="1" fontId="1" fillId="7" borderId="4" xfId="0" applyNumberFormat="1" applyFont="1" applyFill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 applyProtection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16" fillId="6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right"/>
      <protection locked="0"/>
    </xf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/>
    <xf numFmtId="0" fontId="0" fillId="0" borderId="4" xfId="0" applyBorder="1"/>
    <xf numFmtId="0" fontId="1" fillId="0" borderId="4" xfId="0" applyFont="1" applyBorder="1"/>
    <xf numFmtId="0" fontId="1" fillId="0" borderId="0" xfId="0" applyFont="1" applyAlignment="1" applyProtection="1">
      <protection locked="0"/>
    </xf>
    <xf numFmtId="1" fontId="1" fillId="0" borderId="4" xfId="0" applyNumberFormat="1" applyFont="1" applyBorder="1" applyAlignment="1">
      <alignment horizontal="right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center"/>
    </xf>
    <xf numFmtId="0" fontId="8" fillId="2" borderId="5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3" borderId="0" xfId="0" applyFont="1" applyFill="1" applyBorder="1" applyAlignment="1" applyProtection="1">
      <alignment horizontal="left" vertical="center" wrapText="1"/>
    </xf>
    <xf numFmtId="0" fontId="0" fillId="0" borderId="4" xfId="0" applyFill="1" applyBorder="1" applyAlignment="1" applyProtection="1"/>
    <xf numFmtId="1" fontId="1" fillId="4" borderId="6" xfId="0" applyNumberFormat="1" applyFont="1" applyFill="1" applyBorder="1" applyAlignment="1" applyProtection="1">
      <alignment horizontal="left" vertical="center"/>
      <protection locked="0"/>
    </xf>
    <xf numFmtId="1" fontId="1" fillId="4" borderId="13" xfId="0" applyNumberFormat="1" applyFont="1" applyFill="1" applyBorder="1" applyAlignment="1" applyProtection="1">
      <alignment horizontal="left" vertical="center"/>
      <protection locked="0"/>
    </xf>
    <xf numFmtId="1" fontId="1" fillId="4" borderId="12" xfId="0" applyNumberFormat="1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wrapText="1"/>
    </xf>
    <xf numFmtId="0" fontId="0" fillId="0" borderId="6" xfId="0" applyFill="1" applyBorder="1" applyAlignment="1" applyProtection="1">
      <alignment horizontal="center" wrapText="1"/>
    </xf>
    <xf numFmtId="0" fontId="0" fillId="0" borderId="13" xfId="0" applyFill="1" applyBorder="1" applyAlignment="1" applyProtection="1">
      <alignment horizontal="center" wrapText="1"/>
    </xf>
    <xf numFmtId="0" fontId="0" fillId="0" borderId="12" xfId="0" applyFill="1" applyBorder="1" applyAlignment="1" applyProtection="1">
      <alignment horizontal="center" wrapText="1"/>
    </xf>
    <xf numFmtId="0" fontId="9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I17"/>
  <sheetViews>
    <sheetView showGridLines="0" zoomScaleNormal="100" workbookViewId="0">
      <selection sqref="A1:G1"/>
    </sheetView>
  </sheetViews>
  <sheetFormatPr defaultColWidth="7.28515625" defaultRowHeight="12.75" x14ac:dyDescent="0.2"/>
  <cols>
    <col min="1" max="1" width="17" customWidth="1"/>
    <col min="2" max="2" width="9.140625" bestFit="1" customWidth="1"/>
    <col min="3" max="3" width="8.42578125" customWidth="1"/>
    <col min="4" max="4" width="9.42578125" customWidth="1"/>
    <col min="5" max="5" width="10.85546875" customWidth="1"/>
    <col min="6" max="6" width="10.28515625" customWidth="1"/>
    <col min="7" max="7" width="8.7109375" customWidth="1"/>
    <col min="8" max="8" width="8.85546875" customWidth="1"/>
    <col min="11" max="11" width="9.7109375" customWidth="1"/>
  </cols>
  <sheetData>
    <row r="1" spans="1:9" ht="20.25" x14ac:dyDescent="0.3">
      <c r="A1" s="164" t="s">
        <v>375</v>
      </c>
      <c r="B1" s="164"/>
      <c r="C1" s="164"/>
      <c r="D1" s="164"/>
      <c r="E1" s="164"/>
      <c r="F1" s="164"/>
      <c r="G1" s="164"/>
    </row>
    <row r="2" spans="1:9" hidden="1" x14ac:dyDescent="0.2"/>
    <row r="3" spans="1:9" hidden="1" x14ac:dyDescent="0.2">
      <c r="A3" s="9" t="s">
        <v>167</v>
      </c>
      <c r="B3" s="7" t="s">
        <v>242</v>
      </c>
    </row>
    <row r="4" spans="1:9" hidden="1" x14ac:dyDescent="0.2">
      <c r="A4" s="9" t="s">
        <v>179</v>
      </c>
      <c r="B4" s="3">
        <v>41217</v>
      </c>
      <c r="C4" s="3" t="s">
        <v>169</v>
      </c>
      <c r="D4" t="s">
        <v>170</v>
      </c>
      <c r="E4" s="1" t="s">
        <v>122</v>
      </c>
      <c r="F4" s="5">
        <f>B4-3</f>
        <v>41214</v>
      </c>
      <c r="G4" s="1" t="s">
        <v>123</v>
      </c>
    </row>
    <row r="5" spans="1:9" hidden="1" x14ac:dyDescent="0.2">
      <c r="A5" s="9" t="s">
        <v>212</v>
      </c>
      <c r="B5" s="3">
        <f>B4+7</f>
        <v>41224</v>
      </c>
      <c r="C5" s="3" t="str">
        <f>C4</f>
        <v>11:55pm</v>
      </c>
      <c r="D5" t="str">
        <f>D4</f>
        <v>Central time</v>
      </c>
      <c r="E5" s="1" t="s">
        <v>122</v>
      </c>
      <c r="F5" s="5">
        <f>B5-4</f>
        <v>41220</v>
      </c>
      <c r="G5" s="1" t="s">
        <v>123</v>
      </c>
    </row>
    <row r="6" spans="1:9" hidden="1" x14ac:dyDescent="0.2">
      <c r="A6" s="12" t="s">
        <v>197</v>
      </c>
      <c r="B6" s="16" t="str">
        <f>CONCATENATE(B3,".xls")</f>
        <v>CA05.xls</v>
      </c>
    </row>
    <row r="7" spans="1:9" x14ac:dyDescent="0.2">
      <c r="A7" s="9"/>
    </row>
    <row r="8" spans="1:9" x14ac:dyDescent="0.2">
      <c r="A8" s="9" t="s">
        <v>198</v>
      </c>
      <c r="B8" s="165" t="s">
        <v>59</v>
      </c>
      <c r="C8" s="165"/>
      <c r="D8" s="165"/>
      <c r="E8" s="165"/>
      <c r="F8" s="165"/>
      <c r="G8" s="165"/>
      <c r="H8" s="165"/>
      <c r="I8" s="165"/>
    </row>
    <row r="9" spans="1:9" x14ac:dyDescent="0.2">
      <c r="A9" s="9"/>
      <c r="B9" s="21"/>
      <c r="C9" s="21"/>
      <c r="D9" s="21"/>
      <c r="E9" s="21"/>
      <c r="F9" s="21"/>
      <c r="G9" s="21"/>
      <c r="H9" s="21"/>
      <c r="I9" s="21"/>
    </row>
    <row r="10" spans="1:9" ht="43.5" customHeight="1" x14ac:dyDescent="0.2">
      <c r="A10" s="10" t="s">
        <v>167</v>
      </c>
      <c r="B10" s="163" t="s">
        <v>60</v>
      </c>
      <c r="C10" s="163"/>
      <c r="D10" s="163"/>
      <c r="E10" s="163"/>
      <c r="F10" s="163"/>
      <c r="G10" s="163"/>
      <c r="H10" s="163"/>
      <c r="I10" s="163"/>
    </row>
    <row r="11" spans="1:9" ht="12.75" customHeight="1" x14ac:dyDescent="0.2">
      <c r="A11" s="9" t="s">
        <v>108</v>
      </c>
      <c r="B11" s="163" t="s">
        <v>186</v>
      </c>
      <c r="C11" s="163"/>
      <c r="D11" s="163"/>
      <c r="E11" s="163"/>
      <c r="F11" s="163"/>
      <c r="G11" s="163"/>
      <c r="H11" s="163"/>
      <c r="I11" s="163"/>
    </row>
    <row r="12" spans="1:9" x14ac:dyDescent="0.2">
      <c r="A12" s="9"/>
      <c r="C12" s="8"/>
      <c r="D12" s="8"/>
      <c r="E12" s="17"/>
      <c r="F12" s="17"/>
      <c r="G12" s="17"/>
      <c r="H12" s="17"/>
      <c r="I12" s="8"/>
    </row>
    <row r="13" spans="1:9" ht="12" customHeight="1" x14ac:dyDescent="0.2">
      <c r="A13" s="10" t="s">
        <v>187</v>
      </c>
      <c r="B13" s="163" t="s">
        <v>112</v>
      </c>
      <c r="C13" s="163"/>
      <c r="D13" s="163"/>
      <c r="E13" s="163"/>
      <c r="F13" s="163"/>
      <c r="G13" s="163"/>
      <c r="H13" s="163"/>
      <c r="I13" s="163"/>
    </row>
    <row r="14" spans="1:9" ht="12.75" customHeight="1" x14ac:dyDescent="0.2">
      <c r="A14" s="10"/>
      <c r="B14" s="163" t="s">
        <v>213</v>
      </c>
      <c r="C14" s="163"/>
      <c r="D14" s="163"/>
      <c r="E14" s="163"/>
      <c r="F14" s="163"/>
      <c r="G14" s="163"/>
      <c r="H14" s="163"/>
      <c r="I14" s="163"/>
    </row>
    <row r="15" spans="1:9" ht="12.75" customHeight="1" x14ac:dyDescent="0.2">
      <c r="A15" s="13"/>
      <c r="B15" s="163" t="s">
        <v>265</v>
      </c>
      <c r="C15" s="163"/>
      <c r="D15" s="163"/>
      <c r="E15" s="163"/>
      <c r="F15" s="163"/>
      <c r="G15" s="163"/>
    </row>
    <row r="16" spans="1:9" ht="12.75" customHeight="1" x14ac:dyDescent="0.2">
      <c r="A16" s="13"/>
      <c r="B16" s="6"/>
      <c r="C16" s="6"/>
      <c r="D16" s="6"/>
      <c r="E16" s="6"/>
      <c r="F16" s="6"/>
      <c r="G16" s="6"/>
    </row>
    <row r="17" spans="1:9" s="14" customFormat="1" ht="49.5" customHeight="1" x14ac:dyDescent="0.2">
      <c r="A17" s="11" t="s">
        <v>189</v>
      </c>
      <c r="B17" s="163" t="s">
        <v>183</v>
      </c>
      <c r="C17" s="163"/>
      <c r="D17" s="163"/>
      <c r="E17" s="163"/>
      <c r="F17" s="163"/>
      <c r="G17" s="163"/>
      <c r="H17" s="163"/>
      <c r="I17" s="163"/>
    </row>
  </sheetData>
  <sheetProtection sheet="1" objects="1" scenarios="1"/>
  <mergeCells count="8">
    <mergeCell ref="B10:I10"/>
    <mergeCell ref="B11:I11"/>
    <mergeCell ref="B17:I17"/>
    <mergeCell ref="A1:G1"/>
    <mergeCell ref="B8:I8"/>
    <mergeCell ref="B15:G15"/>
    <mergeCell ref="B13:I13"/>
    <mergeCell ref="B14:I14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15"/>
  <sheetViews>
    <sheetView showGridLines="0" workbookViewId="0">
      <selection activeCell="J4" sqref="J4"/>
    </sheetView>
  </sheetViews>
  <sheetFormatPr defaultColWidth="7.28515625" defaultRowHeight="12.75" x14ac:dyDescent="0.2"/>
  <cols>
    <col min="1" max="1" width="21.5703125" customWidth="1"/>
    <col min="2" max="2" width="40.28515625" customWidth="1"/>
    <col min="3" max="3" width="12.85546875" customWidth="1"/>
    <col min="4" max="4" width="14.28515625" customWidth="1"/>
    <col min="5" max="5" width="12.85546875" customWidth="1"/>
    <col min="6" max="7" width="12.85546875" style="4" customWidth="1"/>
    <col min="8" max="8" width="13.7109375" customWidth="1"/>
    <col min="9" max="9" width="11.42578125" customWidth="1"/>
    <col min="10" max="10" width="10" customWidth="1"/>
  </cols>
  <sheetData>
    <row r="1" spans="1:11" s="4" customFormat="1" ht="15.75" x14ac:dyDescent="0.25">
      <c r="A1" s="188" t="s">
        <v>184</v>
      </c>
      <c r="B1" s="188"/>
      <c r="C1" s="188"/>
      <c r="D1" s="188"/>
      <c r="E1" s="188"/>
      <c r="F1" s="188"/>
      <c r="G1"/>
    </row>
    <row r="2" spans="1:11" s="4" customFormat="1" x14ac:dyDescent="0.2">
      <c r="A2" s="189" t="str">
        <f>Solution!A68</f>
        <v>Component sizing</v>
      </c>
      <c r="B2" s="189"/>
      <c r="C2" s="189"/>
      <c r="D2" s="189"/>
      <c r="E2" s="189"/>
      <c r="F2" s="189"/>
      <c r="G2"/>
    </row>
    <row r="3" spans="1:11" x14ac:dyDescent="0.2">
      <c r="A3" s="154" t="s">
        <v>53</v>
      </c>
      <c r="B3" s="154" t="s">
        <v>389</v>
      </c>
      <c r="C3" s="154" t="s">
        <v>380</v>
      </c>
      <c r="D3" s="154" t="s">
        <v>383</v>
      </c>
      <c r="E3" s="154" t="s">
        <v>384</v>
      </c>
      <c r="F3" s="154" t="s">
        <v>385</v>
      </c>
      <c r="G3" s="154" t="s">
        <v>396</v>
      </c>
      <c r="H3" s="154" t="s">
        <v>386</v>
      </c>
      <c r="I3" s="154" t="s">
        <v>381</v>
      </c>
      <c r="J3" s="154" t="s">
        <v>387</v>
      </c>
      <c r="K3" s="161" t="s">
        <v>177</v>
      </c>
    </row>
    <row r="4" spans="1:11" x14ac:dyDescent="0.2">
      <c r="A4" s="156" t="s">
        <v>235</v>
      </c>
      <c r="B4" s="157" t="s">
        <v>390</v>
      </c>
      <c r="C4" s="153" t="s">
        <v>194</v>
      </c>
      <c r="D4" s="155"/>
      <c r="E4" s="155"/>
      <c r="F4" s="155"/>
      <c r="G4" s="156"/>
      <c r="H4" s="156">
        <v>5</v>
      </c>
      <c r="I4" s="156">
        <v>12</v>
      </c>
      <c r="J4" s="156">
        <f>H4*I4</f>
        <v>60</v>
      </c>
      <c r="K4" s="156">
        <f>SUM(G4,J4)</f>
        <v>60</v>
      </c>
    </row>
    <row r="5" spans="1:11" x14ac:dyDescent="0.2">
      <c r="A5" s="156" t="s">
        <v>236</v>
      </c>
      <c r="B5" s="157" t="s">
        <v>394</v>
      </c>
      <c r="C5" s="159" t="s">
        <v>103</v>
      </c>
      <c r="D5" s="155">
        <v>16</v>
      </c>
      <c r="E5" s="155">
        <v>29</v>
      </c>
      <c r="F5" s="155">
        <v>17</v>
      </c>
      <c r="G5" s="156">
        <v>45</v>
      </c>
      <c r="H5" s="156">
        <v>1</v>
      </c>
      <c r="I5" s="156">
        <v>5</v>
      </c>
      <c r="J5" s="156">
        <f t="shared" ref="J5:J9" si="0">H5*I5</f>
        <v>5</v>
      </c>
      <c r="K5" s="156">
        <f t="shared" ref="K5:K9" si="1">SUM(G5,J5)</f>
        <v>50</v>
      </c>
    </row>
    <row r="6" spans="1:11" x14ac:dyDescent="0.2">
      <c r="A6" s="156" t="s">
        <v>238</v>
      </c>
      <c r="B6" s="157" t="s">
        <v>395</v>
      </c>
      <c r="C6" s="159" t="s">
        <v>194</v>
      </c>
      <c r="D6" s="155">
        <v>13</v>
      </c>
      <c r="E6" s="155">
        <v>21</v>
      </c>
      <c r="F6" s="155">
        <v>14</v>
      </c>
      <c r="G6" s="156">
        <v>34</v>
      </c>
      <c r="H6" s="156">
        <v>1</v>
      </c>
      <c r="I6" s="156">
        <v>12</v>
      </c>
      <c r="J6" s="156">
        <f t="shared" si="0"/>
        <v>12</v>
      </c>
      <c r="K6" s="156">
        <f t="shared" si="1"/>
        <v>46</v>
      </c>
    </row>
    <row r="7" spans="1:11" x14ac:dyDescent="0.2">
      <c r="A7" s="156" t="s">
        <v>239</v>
      </c>
      <c r="B7" s="157" t="s">
        <v>391</v>
      </c>
      <c r="C7" s="159" t="s">
        <v>194</v>
      </c>
      <c r="D7" s="155"/>
      <c r="E7" s="155"/>
      <c r="F7" s="155"/>
      <c r="G7" s="156"/>
      <c r="H7" s="156">
        <v>4</v>
      </c>
      <c r="I7" s="156">
        <v>12</v>
      </c>
      <c r="J7" s="156">
        <f t="shared" si="0"/>
        <v>48</v>
      </c>
      <c r="K7" s="156">
        <f t="shared" si="1"/>
        <v>48</v>
      </c>
    </row>
    <row r="8" spans="1:11" x14ac:dyDescent="0.2">
      <c r="A8" s="156" t="s">
        <v>240</v>
      </c>
      <c r="B8" s="157" t="s">
        <v>393</v>
      </c>
      <c r="C8" s="159" t="s">
        <v>194</v>
      </c>
      <c r="D8" s="155">
        <v>11</v>
      </c>
      <c r="E8" s="155">
        <v>20</v>
      </c>
      <c r="F8" s="155">
        <v>12</v>
      </c>
      <c r="G8" s="156">
        <v>31</v>
      </c>
      <c r="H8" s="156">
        <v>0</v>
      </c>
      <c r="I8" s="156">
        <v>12</v>
      </c>
      <c r="J8" s="156">
        <f t="shared" si="0"/>
        <v>0</v>
      </c>
      <c r="K8" s="156">
        <f t="shared" si="1"/>
        <v>31</v>
      </c>
    </row>
    <row r="9" spans="1:11" x14ac:dyDescent="0.2">
      <c r="A9" s="156" t="s">
        <v>241</v>
      </c>
      <c r="B9" s="157" t="s">
        <v>392</v>
      </c>
      <c r="C9" s="159" t="s">
        <v>103</v>
      </c>
      <c r="D9" s="155"/>
      <c r="E9" s="155"/>
      <c r="F9" s="155"/>
      <c r="G9" s="156"/>
      <c r="H9" s="156">
        <v>5</v>
      </c>
      <c r="I9" s="156">
        <v>5</v>
      </c>
      <c r="J9" s="156">
        <f t="shared" si="0"/>
        <v>25</v>
      </c>
      <c r="K9" s="156">
        <f t="shared" si="1"/>
        <v>25</v>
      </c>
    </row>
    <row r="10" spans="1:11" x14ac:dyDescent="0.2">
      <c r="A10" s="84"/>
      <c r="B10" s="84"/>
      <c r="C10" s="84"/>
      <c r="D10" s="84"/>
      <c r="E10" s="84"/>
      <c r="F10" s="84"/>
      <c r="G10" s="84"/>
      <c r="J10" s="113" t="s">
        <v>388</v>
      </c>
      <c r="K10" s="160">
        <f>SUM(K4:K9)</f>
        <v>260</v>
      </c>
    </row>
    <row r="11" spans="1:11" x14ac:dyDescent="0.2">
      <c r="A11" s="84"/>
      <c r="B11" s="84"/>
      <c r="C11" s="84"/>
      <c r="D11" s="84"/>
      <c r="E11" s="84"/>
      <c r="F11" s="84"/>
      <c r="G11" s="84"/>
    </row>
    <row r="12" spans="1:11" x14ac:dyDescent="0.2">
      <c r="A12" s="84"/>
      <c r="B12" s="84"/>
      <c r="C12" s="84"/>
      <c r="D12" s="84"/>
      <c r="E12" s="84"/>
      <c r="F12" s="84"/>
      <c r="G12" s="84"/>
    </row>
    <row r="13" spans="1:11" x14ac:dyDescent="0.2">
      <c r="A13" s="84"/>
      <c r="B13" s="84"/>
      <c r="C13" s="84"/>
      <c r="D13" s="84"/>
      <c r="E13" s="84"/>
      <c r="F13" s="84"/>
      <c r="G13" s="84"/>
    </row>
    <row r="14" spans="1:11" x14ac:dyDescent="0.2">
      <c r="A14" s="84"/>
      <c r="B14" s="84"/>
      <c r="C14" s="84"/>
      <c r="D14" s="84"/>
      <c r="E14" s="84"/>
      <c r="F14" s="84"/>
      <c r="G14" s="84"/>
    </row>
    <row r="15" spans="1:11" x14ac:dyDescent="0.2">
      <c r="A15" s="84"/>
      <c r="B15" s="84"/>
      <c r="C15" s="84"/>
      <c r="D15" s="84"/>
      <c r="E15" s="84"/>
      <c r="F15" s="84"/>
      <c r="G15" s="84"/>
    </row>
  </sheetData>
  <mergeCells count="2">
    <mergeCell ref="A1:F1"/>
    <mergeCell ref="A2:F2"/>
  </mergeCells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G32"/>
  <sheetViews>
    <sheetView showGridLines="0" workbookViewId="0">
      <selection activeCell="C32" sqref="C32"/>
    </sheetView>
  </sheetViews>
  <sheetFormatPr defaultColWidth="7.7109375" defaultRowHeight="12.75" x14ac:dyDescent="0.2"/>
  <cols>
    <col min="1" max="5" width="12.85546875" style="4" customWidth="1"/>
    <col min="6" max="6" width="7.7109375" style="4"/>
    <col min="7" max="7" width="10.5703125" style="4" customWidth="1"/>
    <col min="8" max="16384" width="7.7109375" style="4"/>
  </cols>
  <sheetData>
    <row r="1" spans="1:7" ht="15.75" x14ac:dyDescent="0.25">
      <c r="A1" s="188" t="s">
        <v>273</v>
      </c>
      <c r="B1" s="188"/>
      <c r="C1" s="188"/>
      <c r="D1" s="188"/>
      <c r="E1" s="188"/>
    </row>
    <row r="2" spans="1:7" x14ac:dyDescent="0.2">
      <c r="A2" s="189" t="str">
        <f>Solution!A77</f>
        <v>Size calculations</v>
      </c>
      <c r="B2" s="189"/>
      <c r="C2" s="189"/>
      <c r="D2" s="189"/>
      <c r="E2" s="189"/>
    </row>
    <row r="3" spans="1:7" ht="38.25" x14ac:dyDescent="0.2">
      <c r="A3" s="31" t="s">
        <v>109</v>
      </c>
      <c r="B3" s="23" t="s">
        <v>257</v>
      </c>
      <c r="C3" s="23" t="s">
        <v>117</v>
      </c>
      <c r="D3" s="23" t="s">
        <v>180</v>
      </c>
      <c r="E3" s="23" t="s">
        <v>230</v>
      </c>
      <c r="F3" s="23" t="s">
        <v>231</v>
      </c>
      <c r="G3" s="158" t="s">
        <v>411</v>
      </c>
    </row>
    <row r="4" spans="1:7" x14ac:dyDescent="0.2">
      <c r="A4" s="75" t="s">
        <v>113</v>
      </c>
      <c r="B4" s="75">
        <v>579</v>
      </c>
      <c r="C4" s="75">
        <v>476</v>
      </c>
      <c r="D4" s="75">
        <v>647</v>
      </c>
      <c r="E4" s="75">
        <v>2517</v>
      </c>
      <c r="F4" s="75">
        <v>2400</v>
      </c>
      <c r="G4" s="147">
        <f>D4/B4</f>
        <v>1.1174438687392054</v>
      </c>
    </row>
    <row r="5" spans="1:7" x14ac:dyDescent="0.2">
      <c r="A5" s="69" t="s">
        <v>114</v>
      </c>
      <c r="B5" s="69">
        <v>760</v>
      </c>
      <c r="C5" s="69">
        <v>1138</v>
      </c>
      <c r="D5" s="69">
        <v>2191</v>
      </c>
      <c r="E5" s="69">
        <v>2036</v>
      </c>
      <c r="F5" s="69">
        <v>6139</v>
      </c>
      <c r="G5" s="147">
        <f t="shared" ref="G5:G23" si="0">D5/B5</f>
        <v>2.8828947368421054</v>
      </c>
    </row>
    <row r="6" spans="1:7" x14ac:dyDescent="0.2">
      <c r="A6" s="75" t="s">
        <v>115</v>
      </c>
      <c r="B6" s="75">
        <v>369</v>
      </c>
      <c r="C6" s="75">
        <v>572</v>
      </c>
      <c r="D6" s="75">
        <v>1186</v>
      </c>
      <c r="E6" s="75">
        <v>987</v>
      </c>
      <c r="F6" s="75">
        <v>3564</v>
      </c>
      <c r="G6" s="147">
        <f t="shared" si="0"/>
        <v>3.2140921409214092</v>
      </c>
    </row>
    <row r="7" spans="1:7" x14ac:dyDescent="0.2">
      <c r="A7" s="69" t="s">
        <v>116</v>
      </c>
      <c r="B7" s="69">
        <v>397</v>
      </c>
      <c r="C7" s="69">
        <v>186</v>
      </c>
      <c r="D7" s="69">
        <v>308</v>
      </c>
      <c r="E7" s="69">
        <v>1847</v>
      </c>
      <c r="F7" s="69">
        <v>812</v>
      </c>
      <c r="G7" s="147">
        <f t="shared" si="0"/>
        <v>0.77581863979848864</v>
      </c>
    </row>
    <row r="8" spans="1:7" x14ac:dyDescent="0.2">
      <c r="A8" s="75" t="s">
        <v>146</v>
      </c>
      <c r="B8" s="75">
        <v>410</v>
      </c>
      <c r="C8" s="75">
        <v>808</v>
      </c>
      <c r="D8" s="75">
        <v>1574</v>
      </c>
      <c r="E8" s="75">
        <v>3188</v>
      </c>
      <c r="F8" s="75">
        <v>7486</v>
      </c>
      <c r="G8" s="147">
        <f t="shared" si="0"/>
        <v>3.8390243902439023</v>
      </c>
    </row>
    <row r="9" spans="1:7" x14ac:dyDescent="0.2">
      <c r="A9" s="69" t="s">
        <v>147</v>
      </c>
      <c r="B9" s="69">
        <v>1159</v>
      </c>
      <c r="C9" s="69">
        <v>904</v>
      </c>
      <c r="D9" s="69">
        <v>1401</v>
      </c>
      <c r="E9" s="69">
        <v>2988</v>
      </c>
      <c r="F9" s="69">
        <v>5063</v>
      </c>
      <c r="G9" s="147">
        <f t="shared" si="0"/>
        <v>1.2088006902502157</v>
      </c>
    </row>
    <row r="10" spans="1:7" x14ac:dyDescent="0.2">
      <c r="A10" s="75" t="s">
        <v>148</v>
      </c>
      <c r="B10" s="75">
        <v>1534</v>
      </c>
      <c r="C10" s="75">
        <v>1880</v>
      </c>
      <c r="D10" s="75">
        <v>3084</v>
      </c>
      <c r="E10" s="75">
        <v>2904</v>
      </c>
      <c r="F10" s="75">
        <v>9448</v>
      </c>
      <c r="G10" s="147">
        <f t="shared" si="0"/>
        <v>2.0104302477183835</v>
      </c>
    </row>
    <row r="11" spans="1:7" x14ac:dyDescent="0.2">
      <c r="A11" s="69" t="s">
        <v>118</v>
      </c>
      <c r="B11" s="69">
        <v>1884</v>
      </c>
      <c r="C11" s="69">
        <v>4117</v>
      </c>
      <c r="D11" s="69">
        <v>8241</v>
      </c>
      <c r="E11" s="69">
        <v>4810</v>
      </c>
      <c r="F11" s="69">
        <v>40009</v>
      </c>
      <c r="G11" s="147">
        <f t="shared" si="0"/>
        <v>4.3742038216560513</v>
      </c>
    </row>
    <row r="12" spans="1:7" x14ac:dyDescent="0.2">
      <c r="A12" s="75" t="s">
        <v>119</v>
      </c>
      <c r="B12" s="75">
        <v>2357</v>
      </c>
      <c r="C12" s="75">
        <v>1676</v>
      </c>
      <c r="D12" s="75">
        <v>2916</v>
      </c>
      <c r="E12" s="75">
        <v>7593</v>
      </c>
      <c r="F12" s="75">
        <v>12262</v>
      </c>
      <c r="G12" s="147">
        <f t="shared" si="0"/>
        <v>1.2371658888417481</v>
      </c>
    </row>
    <row r="13" spans="1:7" x14ac:dyDescent="0.2">
      <c r="A13" s="69" t="s">
        <v>120</v>
      </c>
      <c r="B13" s="69">
        <v>540</v>
      </c>
      <c r="C13" s="69">
        <v>643</v>
      </c>
      <c r="D13" s="69">
        <v>1476</v>
      </c>
      <c r="E13" s="69">
        <v>2707</v>
      </c>
      <c r="F13" s="69">
        <v>4321</v>
      </c>
      <c r="G13" s="147">
        <f t="shared" si="0"/>
        <v>2.7333333333333334</v>
      </c>
    </row>
    <row r="14" spans="1:7" x14ac:dyDescent="0.2">
      <c r="A14" s="75" t="s">
        <v>208</v>
      </c>
      <c r="B14" s="75">
        <v>1624</v>
      </c>
      <c r="C14" s="75">
        <v>2254</v>
      </c>
      <c r="D14" s="75">
        <v>3987</v>
      </c>
      <c r="E14" s="75">
        <v>3394</v>
      </c>
      <c r="F14" s="75">
        <v>14047</v>
      </c>
      <c r="G14" s="147">
        <f t="shared" si="0"/>
        <v>2.4550492610837438</v>
      </c>
    </row>
    <row r="15" spans="1:7" x14ac:dyDescent="0.2">
      <c r="A15" s="69" t="s">
        <v>209</v>
      </c>
      <c r="B15" s="69">
        <v>1388</v>
      </c>
      <c r="C15" s="69">
        <v>1658</v>
      </c>
      <c r="D15" s="69">
        <v>2807</v>
      </c>
      <c r="E15" s="69">
        <v>7771</v>
      </c>
      <c r="F15" s="69">
        <v>6884</v>
      </c>
      <c r="G15" s="147">
        <f t="shared" si="0"/>
        <v>2.0223342939481266</v>
      </c>
    </row>
    <row r="16" spans="1:7" x14ac:dyDescent="0.2">
      <c r="A16" s="75" t="s">
        <v>210</v>
      </c>
      <c r="B16" s="75">
        <v>1226</v>
      </c>
      <c r="C16" s="75">
        <v>1816</v>
      </c>
      <c r="D16" s="75">
        <v>3961</v>
      </c>
      <c r="E16" s="75">
        <v>4648</v>
      </c>
      <c r="F16" s="75">
        <v>13927</v>
      </c>
      <c r="G16" s="147">
        <f t="shared" si="0"/>
        <v>3.2308319738988582</v>
      </c>
    </row>
    <row r="17" spans="1:7" x14ac:dyDescent="0.2">
      <c r="A17" s="69" t="s">
        <v>96</v>
      </c>
      <c r="B17" s="69">
        <v>526</v>
      </c>
      <c r="C17" s="69">
        <v>533</v>
      </c>
      <c r="D17" s="69">
        <v>857</v>
      </c>
      <c r="E17" s="69">
        <v>1722</v>
      </c>
      <c r="F17" s="69">
        <v>2376</v>
      </c>
      <c r="G17" s="147">
        <f t="shared" si="0"/>
        <v>1.6292775665399239</v>
      </c>
    </row>
    <row r="18" spans="1:7" x14ac:dyDescent="0.2">
      <c r="A18" s="75" t="s">
        <v>97</v>
      </c>
      <c r="B18" s="75">
        <v>1004</v>
      </c>
      <c r="C18" s="75">
        <v>1492</v>
      </c>
      <c r="D18" s="75">
        <v>2845</v>
      </c>
      <c r="E18" s="75">
        <v>3415</v>
      </c>
      <c r="F18" s="75">
        <v>10562</v>
      </c>
      <c r="G18" s="147">
        <f t="shared" si="0"/>
        <v>2.8336653386454183</v>
      </c>
    </row>
    <row r="19" spans="1:7" x14ac:dyDescent="0.2">
      <c r="A19" s="69" t="s">
        <v>98</v>
      </c>
      <c r="B19" s="69">
        <v>859</v>
      </c>
      <c r="C19" s="69">
        <v>672</v>
      </c>
      <c r="D19" s="69">
        <v>1331</v>
      </c>
      <c r="E19" s="69">
        <v>2589</v>
      </c>
      <c r="F19" s="69">
        <v>4482</v>
      </c>
      <c r="G19" s="147">
        <f t="shared" si="0"/>
        <v>1.5494761350407451</v>
      </c>
    </row>
    <row r="20" spans="1:7" x14ac:dyDescent="0.2">
      <c r="A20" s="75" t="s">
        <v>99</v>
      </c>
      <c r="B20" s="75">
        <v>3293</v>
      </c>
      <c r="C20" s="75">
        <v>2114</v>
      </c>
      <c r="D20" s="75">
        <v>2915</v>
      </c>
      <c r="E20" s="75">
        <v>8558</v>
      </c>
      <c r="F20" s="75">
        <v>9045</v>
      </c>
      <c r="G20" s="147">
        <f t="shared" si="0"/>
        <v>0.88521105375037956</v>
      </c>
    </row>
    <row r="21" spans="1:7" x14ac:dyDescent="0.2">
      <c r="A21" s="69" t="s">
        <v>100</v>
      </c>
      <c r="B21" s="69">
        <v>1061</v>
      </c>
      <c r="C21" s="69">
        <v>1177</v>
      </c>
      <c r="D21" s="69">
        <v>2769</v>
      </c>
      <c r="E21" s="69">
        <v>3109</v>
      </c>
      <c r="F21" s="69">
        <v>7030</v>
      </c>
      <c r="G21" s="147">
        <f t="shared" si="0"/>
        <v>2.6098020735155512</v>
      </c>
    </row>
    <row r="22" spans="1:7" x14ac:dyDescent="0.2">
      <c r="A22" s="75" t="s">
        <v>101</v>
      </c>
      <c r="B22" s="75">
        <v>2134</v>
      </c>
      <c r="C22" s="75">
        <v>2670</v>
      </c>
      <c r="D22" s="75">
        <v>4551</v>
      </c>
      <c r="E22" s="75">
        <v>6662</v>
      </c>
      <c r="F22" s="75">
        <v>11951</v>
      </c>
      <c r="G22" s="147">
        <f t="shared" si="0"/>
        <v>2.1326148078725398</v>
      </c>
    </row>
    <row r="23" spans="1:7" x14ac:dyDescent="0.2">
      <c r="A23" s="69" t="s">
        <v>102</v>
      </c>
      <c r="B23" s="69">
        <v>2612</v>
      </c>
      <c r="C23" s="69">
        <v>2666</v>
      </c>
      <c r="D23" s="69">
        <v>5138</v>
      </c>
      <c r="E23" s="69">
        <v>5218</v>
      </c>
      <c r="F23" s="69">
        <v>15292</v>
      </c>
      <c r="G23" s="147">
        <f t="shared" si="0"/>
        <v>1.9670750382848392</v>
      </c>
    </row>
    <row r="24" spans="1:7" x14ac:dyDescent="0.2">
      <c r="F24" s="158" t="s">
        <v>408</v>
      </c>
      <c r="G24" s="147">
        <f>MIN(G4:G22)</f>
        <v>0.77581863979848864</v>
      </c>
    </row>
    <row r="25" spans="1:7" x14ac:dyDescent="0.2">
      <c r="F25" s="158" t="s">
        <v>409</v>
      </c>
      <c r="G25" s="147">
        <f>MAX(G4:G23)</f>
        <v>4.3742038216560513</v>
      </c>
    </row>
    <row r="27" spans="1:7" x14ac:dyDescent="0.2">
      <c r="A27" s="158" t="s">
        <v>397</v>
      </c>
      <c r="B27" s="4">
        <v>260</v>
      </c>
      <c r="C27" s="106">
        <f>CEILING(B27*C29,1)</f>
        <v>548</v>
      </c>
    </row>
    <row r="29" spans="1:7" x14ac:dyDescent="0.2">
      <c r="A29" s="158" t="s">
        <v>398</v>
      </c>
      <c r="C29" s="148">
        <f>SUM(D4:D23)/SUM(B4:B23)</f>
        <v>2.1070539741794994</v>
      </c>
    </row>
    <row r="30" spans="1:7" x14ac:dyDescent="0.2">
      <c r="A30" s="158" t="s">
        <v>399</v>
      </c>
      <c r="C30" s="148">
        <f>CORREL(B4:B23,D4:D23)^2</f>
        <v>0.403879859339911</v>
      </c>
      <c r="D30" s="158" t="s">
        <v>403</v>
      </c>
    </row>
    <row r="31" spans="1:7" x14ac:dyDescent="0.2">
      <c r="A31" s="158" t="s">
        <v>405</v>
      </c>
      <c r="C31" s="106">
        <f>C27*G22</f>
        <v>1168.6729147141518</v>
      </c>
      <c r="D31" s="158" t="s">
        <v>412</v>
      </c>
    </row>
    <row r="32" spans="1:7" x14ac:dyDescent="0.2">
      <c r="A32" s="158" t="s">
        <v>406</v>
      </c>
      <c r="C32" s="106">
        <f>C27*G25</f>
        <v>2397.063694267516</v>
      </c>
      <c r="D32" s="158" t="s">
        <v>412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G35"/>
  <sheetViews>
    <sheetView showGridLines="0" workbookViewId="0">
      <selection activeCell="B35" sqref="B35"/>
    </sheetView>
  </sheetViews>
  <sheetFormatPr defaultColWidth="7.7109375" defaultRowHeight="12.75" x14ac:dyDescent="0.2"/>
  <cols>
    <col min="1" max="5" width="13.85546875" style="4" customWidth="1"/>
    <col min="6" max="6" width="7.7109375" style="4"/>
    <col min="7" max="7" width="8.5703125" style="4" customWidth="1"/>
    <col min="8" max="16384" width="7.7109375" style="4"/>
  </cols>
  <sheetData>
    <row r="1" spans="1:7" ht="15.75" x14ac:dyDescent="0.25">
      <c r="A1" s="188" t="s">
        <v>184</v>
      </c>
      <c r="B1" s="188"/>
      <c r="C1" s="188"/>
      <c r="D1" s="188"/>
      <c r="E1" s="188"/>
    </row>
    <row r="2" spans="1:7" x14ac:dyDescent="0.2">
      <c r="A2" s="189" t="str">
        <f>Solution!A84</f>
        <v>Bottom-up effort calculations</v>
      </c>
      <c r="B2" s="189"/>
      <c r="C2" s="189"/>
      <c r="D2" s="189"/>
      <c r="E2" s="189"/>
    </row>
    <row r="3" spans="1:7" ht="38.25" x14ac:dyDescent="0.2">
      <c r="A3" s="31" t="s">
        <v>109</v>
      </c>
      <c r="B3" s="23" t="s">
        <v>257</v>
      </c>
      <c r="C3" s="23" t="s">
        <v>117</v>
      </c>
      <c r="D3" s="23" t="s">
        <v>180</v>
      </c>
      <c r="E3" s="23" t="s">
        <v>230</v>
      </c>
      <c r="F3" s="23" t="s">
        <v>231</v>
      </c>
      <c r="G3" s="158" t="s">
        <v>407</v>
      </c>
    </row>
    <row r="4" spans="1:7" x14ac:dyDescent="0.2">
      <c r="A4" s="75" t="s">
        <v>113</v>
      </c>
      <c r="B4" s="75">
        <v>579</v>
      </c>
      <c r="C4" s="75">
        <v>476</v>
      </c>
      <c r="D4" s="75">
        <v>647</v>
      </c>
      <c r="E4" s="75">
        <v>2517</v>
      </c>
      <c r="F4" s="75">
        <v>2400</v>
      </c>
      <c r="G4" s="147">
        <f>F4/D4</f>
        <v>3.7094281298299845</v>
      </c>
    </row>
    <row r="5" spans="1:7" x14ac:dyDescent="0.2">
      <c r="A5" s="69" t="s">
        <v>114</v>
      </c>
      <c r="B5" s="69">
        <v>760</v>
      </c>
      <c r="C5" s="69">
        <v>1138</v>
      </c>
      <c r="D5" s="69">
        <v>2191</v>
      </c>
      <c r="E5" s="69">
        <v>2036</v>
      </c>
      <c r="F5" s="69">
        <v>6139</v>
      </c>
      <c r="G5" s="147">
        <f t="shared" ref="G5:G23" si="0">F5/D5</f>
        <v>2.8019169329073481</v>
      </c>
    </row>
    <row r="6" spans="1:7" x14ac:dyDescent="0.2">
      <c r="A6" s="75" t="s">
        <v>115</v>
      </c>
      <c r="B6" s="75">
        <v>369</v>
      </c>
      <c r="C6" s="75">
        <v>572</v>
      </c>
      <c r="D6" s="75">
        <v>1186</v>
      </c>
      <c r="E6" s="75">
        <v>987</v>
      </c>
      <c r="F6" s="75">
        <v>3564</v>
      </c>
      <c r="G6" s="147">
        <f t="shared" si="0"/>
        <v>3.0050590219224285</v>
      </c>
    </row>
    <row r="7" spans="1:7" x14ac:dyDescent="0.2">
      <c r="A7" s="69" t="s">
        <v>116</v>
      </c>
      <c r="B7" s="69">
        <v>397</v>
      </c>
      <c r="C7" s="69">
        <v>186</v>
      </c>
      <c r="D7" s="69">
        <v>308</v>
      </c>
      <c r="E7" s="69">
        <v>1847</v>
      </c>
      <c r="F7" s="69">
        <v>812</v>
      </c>
      <c r="G7" s="147">
        <f t="shared" si="0"/>
        <v>2.6363636363636362</v>
      </c>
    </row>
    <row r="8" spans="1:7" x14ac:dyDescent="0.2">
      <c r="A8" s="75" t="s">
        <v>146</v>
      </c>
      <c r="B8" s="75">
        <v>410</v>
      </c>
      <c r="C8" s="75">
        <v>808</v>
      </c>
      <c r="D8" s="75">
        <v>1574</v>
      </c>
      <c r="E8" s="75">
        <v>3188</v>
      </c>
      <c r="F8" s="75">
        <v>7486</v>
      </c>
      <c r="G8" s="147">
        <f t="shared" si="0"/>
        <v>4.7560355781448536</v>
      </c>
    </row>
    <row r="9" spans="1:7" x14ac:dyDescent="0.2">
      <c r="A9" s="69" t="s">
        <v>147</v>
      </c>
      <c r="B9" s="69">
        <v>1159</v>
      </c>
      <c r="C9" s="69">
        <v>904</v>
      </c>
      <c r="D9" s="69">
        <v>1401</v>
      </c>
      <c r="E9" s="69">
        <v>2988</v>
      </c>
      <c r="F9" s="69">
        <v>5063</v>
      </c>
      <c r="G9" s="147">
        <f t="shared" si="0"/>
        <v>3.6138472519628837</v>
      </c>
    </row>
    <row r="10" spans="1:7" x14ac:dyDescent="0.2">
      <c r="A10" s="75" t="s">
        <v>148</v>
      </c>
      <c r="B10" s="75">
        <v>1534</v>
      </c>
      <c r="C10" s="75">
        <v>1880</v>
      </c>
      <c r="D10" s="75">
        <v>3084</v>
      </c>
      <c r="E10" s="75">
        <v>2904</v>
      </c>
      <c r="F10" s="75">
        <v>9448</v>
      </c>
      <c r="G10" s="147">
        <f t="shared" si="0"/>
        <v>3.0635538261997408</v>
      </c>
    </row>
    <row r="11" spans="1:7" x14ac:dyDescent="0.2">
      <c r="A11" s="69" t="s">
        <v>118</v>
      </c>
      <c r="B11" s="69">
        <v>1884</v>
      </c>
      <c r="C11" s="69">
        <v>4117</v>
      </c>
      <c r="D11" s="69">
        <v>8241</v>
      </c>
      <c r="E11" s="69">
        <v>4810</v>
      </c>
      <c r="F11" s="69">
        <v>40009</v>
      </c>
      <c r="G11" s="147">
        <f t="shared" si="0"/>
        <v>4.854871981555636</v>
      </c>
    </row>
    <row r="12" spans="1:7" x14ac:dyDescent="0.2">
      <c r="A12" s="75" t="s">
        <v>119</v>
      </c>
      <c r="B12" s="75">
        <v>2357</v>
      </c>
      <c r="C12" s="75">
        <v>1676</v>
      </c>
      <c r="D12" s="75">
        <v>2916</v>
      </c>
      <c r="E12" s="75">
        <v>7593</v>
      </c>
      <c r="F12" s="75">
        <v>12262</v>
      </c>
      <c r="G12" s="147">
        <f t="shared" si="0"/>
        <v>4.2050754458161865</v>
      </c>
    </row>
    <row r="13" spans="1:7" x14ac:dyDescent="0.2">
      <c r="A13" s="69" t="s">
        <v>120</v>
      </c>
      <c r="B13" s="69">
        <v>540</v>
      </c>
      <c r="C13" s="69">
        <v>643</v>
      </c>
      <c r="D13" s="69">
        <v>1476</v>
      </c>
      <c r="E13" s="69">
        <v>2707</v>
      </c>
      <c r="F13" s="69">
        <v>4321</v>
      </c>
      <c r="G13" s="147">
        <f t="shared" si="0"/>
        <v>2.9275067750677506</v>
      </c>
    </row>
    <row r="14" spans="1:7" x14ac:dyDescent="0.2">
      <c r="A14" s="75" t="s">
        <v>208</v>
      </c>
      <c r="B14" s="75">
        <v>1624</v>
      </c>
      <c r="C14" s="75">
        <v>2254</v>
      </c>
      <c r="D14" s="75">
        <v>3987</v>
      </c>
      <c r="E14" s="75">
        <v>3394</v>
      </c>
      <c r="F14" s="75">
        <v>14047</v>
      </c>
      <c r="G14" s="147">
        <f t="shared" si="0"/>
        <v>3.5232004013042388</v>
      </c>
    </row>
    <row r="15" spans="1:7" x14ac:dyDescent="0.2">
      <c r="A15" s="69" t="s">
        <v>209</v>
      </c>
      <c r="B15" s="69">
        <v>1388</v>
      </c>
      <c r="C15" s="69">
        <v>1658</v>
      </c>
      <c r="D15" s="69">
        <v>2807</v>
      </c>
      <c r="E15" s="69">
        <v>7771</v>
      </c>
      <c r="F15" s="69">
        <v>6884</v>
      </c>
      <c r="G15" s="147">
        <f t="shared" si="0"/>
        <v>2.4524403277520483</v>
      </c>
    </row>
    <row r="16" spans="1:7" x14ac:dyDescent="0.2">
      <c r="A16" s="75" t="s">
        <v>210</v>
      </c>
      <c r="B16" s="75">
        <v>1226</v>
      </c>
      <c r="C16" s="75">
        <v>1816</v>
      </c>
      <c r="D16" s="75">
        <v>3961</v>
      </c>
      <c r="E16" s="75">
        <v>4648</v>
      </c>
      <c r="F16" s="75">
        <v>13927</v>
      </c>
      <c r="G16" s="147">
        <f t="shared" si="0"/>
        <v>3.5160313052259529</v>
      </c>
    </row>
    <row r="17" spans="1:7" x14ac:dyDescent="0.2">
      <c r="A17" s="69" t="s">
        <v>96</v>
      </c>
      <c r="B17" s="69">
        <v>526</v>
      </c>
      <c r="C17" s="69">
        <v>533</v>
      </c>
      <c r="D17" s="69">
        <v>857</v>
      </c>
      <c r="E17" s="69">
        <v>1722</v>
      </c>
      <c r="F17" s="69">
        <v>2376</v>
      </c>
      <c r="G17" s="147">
        <f t="shared" si="0"/>
        <v>2.7724620770128356</v>
      </c>
    </row>
    <row r="18" spans="1:7" x14ac:dyDescent="0.2">
      <c r="A18" s="75" t="s">
        <v>97</v>
      </c>
      <c r="B18" s="75">
        <v>1004</v>
      </c>
      <c r="C18" s="75">
        <v>1492</v>
      </c>
      <c r="D18" s="75">
        <v>2845</v>
      </c>
      <c r="E18" s="75">
        <v>3415</v>
      </c>
      <c r="F18" s="75">
        <v>10562</v>
      </c>
      <c r="G18" s="147">
        <f t="shared" si="0"/>
        <v>3.7124780316344466</v>
      </c>
    </row>
    <row r="19" spans="1:7" x14ac:dyDescent="0.2">
      <c r="A19" s="69" t="s">
        <v>98</v>
      </c>
      <c r="B19" s="69">
        <v>859</v>
      </c>
      <c r="C19" s="69">
        <v>672</v>
      </c>
      <c r="D19" s="69">
        <v>1331</v>
      </c>
      <c r="E19" s="69">
        <v>2589</v>
      </c>
      <c r="F19" s="69">
        <v>4482</v>
      </c>
      <c r="G19" s="147">
        <f t="shared" si="0"/>
        <v>3.3673929376408713</v>
      </c>
    </row>
    <row r="20" spans="1:7" x14ac:dyDescent="0.2">
      <c r="A20" s="75" t="s">
        <v>99</v>
      </c>
      <c r="B20" s="75">
        <v>3293</v>
      </c>
      <c r="C20" s="75">
        <v>2114</v>
      </c>
      <c r="D20" s="75">
        <v>2915</v>
      </c>
      <c r="E20" s="75">
        <v>8558</v>
      </c>
      <c r="F20" s="75">
        <v>9045</v>
      </c>
      <c r="G20" s="147">
        <f t="shared" si="0"/>
        <v>3.1029159519725558</v>
      </c>
    </row>
    <row r="21" spans="1:7" x14ac:dyDescent="0.2">
      <c r="A21" s="69" t="s">
        <v>100</v>
      </c>
      <c r="B21" s="69">
        <v>1061</v>
      </c>
      <c r="C21" s="69">
        <v>1177</v>
      </c>
      <c r="D21" s="69">
        <v>2769</v>
      </c>
      <c r="E21" s="69">
        <v>3109</v>
      </c>
      <c r="F21" s="69">
        <v>7030</v>
      </c>
      <c r="G21" s="147">
        <f t="shared" si="0"/>
        <v>2.5388226796677502</v>
      </c>
    </row>
    <row r="22" spans="1:7" x14ac:dyDescent="0.2">
      <c r="A22" s="75" t="s">
        <v>101</v>
      </c>
      <c r="B22" s="75">
        <v>2134</v>
      </c>
      <c r="C22" s="75">
        <v>2670</v>
      </c>
      <c r="D22" s="75">
        <v>4551</v>
      </c>
      <c r="E22" s="75">
        <v>6662</v>
      </c>
      <c r="F22" s="75">
        <v>11951</v>
      </c>
      <c r="G22" s="147">
        <f t="shared" si="0"/>
        <v>2.6260162601626016</v>
      </c>
    </row>
    <row r="23" spans="1:7" x14ac:dyDescent="0.2">
      <c r="A23" s="69" t="s">
        <v>102</v>
      </c>
      <c r="B23" s="69">
        <v>2612</v>
      </c>
      <c r="C23" s="69">
        <v>2666</v>
      </c>
      <c r="D23" s="69">
        <v>5138</v>
      </c>
      <c r="E23" s="69">
        <v>5218</v>
      </c>
      <c r="F23" s="69">
        <v>15292</v>
      </c>
      <c r="G23" s="147">
        <f t="shared" si="0"/>
        <v>2.9762553522771507</v>
      </c>
    </row>
    <row r="24" spans="1:7" x14ac:dyDescent="0.2">
      <c r="F24" s="158" t="s">
        <v>408</v>
      </c>
      <c r="G24" s="147">
        <f>MIN(G4:G23)</f>
        <v>2.4524403277520483</v>
      </c>
    </row>
    <row r="25" spans="1:7" x14ac:dyDescent="0.2">
      <c r="F25" s="158" t="s">
        <v>409</v>
      </c>
      <c r="G25" s="147">
        <f>MAX(G4:G23)</f>
        <v>4.854871981555636</v>
      </c>
    </row>
    <row r="27" spans="1:7" x14ac:dyDescent="0.2">
      <c r="A27" s="158" t="s">
        <v>397</v>
      </c>
      <c r="B27" s="4">
        <v>260</v>
      </c>
      <c r="C27" s="4">
        <v>548</v>
      </c>
      <c r="E27" s="4">
        <f>CEILING(C27*C29,1)</f>
        <v>1893</v>
      </c>
    </row>
    <row r="29" spans="1:7" x14ac:dyDescent="0.2">
      <c r="A29" s="158" t="s">
        <v>400</v>
      </c>
      <c r="C29" s="158">
        <f>SUM(F4:F23)/SUM(D4:D23)</f>
        <v>3.4529851434898959</v>
      </c>
    </row>
    <row r="30" spans="1:7" x14ac:dyDescent="0.2">
      <c r="A30" s="158" t="s">
        <v>401</v>
      </c>
      <c r="C30" s="106">
        <f>1/C29*60</f>
        <v>17.376269374665952</v>
      </c>
      <c r="D30" s="158" t="s">
        <v>402</v>
      </c>
    </row>
    <row r="31" spans="1:7" x14ac:dyDescent="0.2">
      <c r="A31" s="158" t="s">
        <v>405</v>
      </c>
      <c r="C31" s="106">
        <f>C27*G24</f>
        <v>1343.9372996081224</v>
      </c>
      <c r="D31" s="158" t="s">
        <v>410</v>
      </c>
    </row>
    <row r="32" spans="1:7" x14ac:dyDescent="0.2">
      <c r="A32" s="158" t="s">
        <v>406</v>
      </c>
      <c r="C32" s="106">
        <f>C27*G25</f>
        <v>2660.4698458924886</v>
      </c>
      <c r="D32" s="158" t="s">
        <v>410</v>
      </c>
    </row>
    <row r="33" spans="1:5" x14ac:dyDescent="0.2">
      <c r="A33" s="158" t="s">
        <v>404</v>
      </c>
      <c r="C33" s="147">
        <f>CORREL(F4:F23,D4:D23)^2</f>
        <v>0.89363848626278253</v>
      </c>
      <c r="D33" s="4" t="s">
        <v>403</v>
      </c>
    </row>
    <row r="34" spans="1:5" x14ac:dyDescent="0.2">
      <c r="A34" s="158" t="s">
        <v>423</v>
      </c>
      <c r="B34" s="4" t="s">
        <v>424</v>
      </c>
      <c r="D34" s="4">
        <v>672</v>
      </c>
      <c r="E34" s="4" t="s">
        <v>410</v>
      </c>
    </row>
    <row r="35" spans="1:5" x14ac:dyDescent="0.2">
      <c r="B35" s="4" t="s">
        <v>425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585E-9197-6A47-9099-05C684395A08}">
  <dimension ref="A1:XEX55"/>
  <sheetViews>
    <sheetView showGridLines="0" topLeftCell="A14" workbookViewId="0">
      <selection activeCell="C58" sqref="C58"/>
    </sheetView>
  </sheetViews>
  <sheetFormatPr defaultColWidth="7.7109375" defaultRowHeight="12.75" x14ac:dyDescent="0.2"/>
  <cols>
    <col min="1" max="1" width="39.28515625" style="4" customWidth="1"/>
    <col min="2" max="2" width="13.85546875" style="4" customWidth="1"/>
    <col min="3" max="5" width="13.85546875" style="78" customWidth="1"/>
    <col min="6" max="6" width="10.7109375" style="4" customWidth="1"/>
    <col min="7" max="7" width="9.5703125" style="4" customWidth="1"/>
    <col min="8" max="8" width="9" style="4" customWidth="1"/>
    <col min="9" max="16384" width="7.7109375" style="4"/>
  </cols>
  <sheetData>
    <row r="1" spans="1:8" ht="15.75" x14ac:dyDescent="0.25">
      <c r="A1" s="188" t="s">
        <v>184</v>
      </c>
      <c r="B1" s="188"/>
      <c r="C1" s="188"/>
      <c r="D1" s="188"/>
      <c r="E1" s="188"/>
    </row>
    <row r="2" spans="1:8" x14ac:dyDescent="0.2">
      <c r="A2" s="189" t="str">
        <f>Solution!A93</f>
        <v>Top-down effort calculations</v>
      </c>
      <c r="B2" s="189"/>
      <c r="C2" s="189"/>
      <c r="D2" s="189"/>
      <c r="E2" s="189"/>
    </row>
    <row r="3" spans="1:8" x14ac:dyDescent="0.2">
      <c r="A3" s="113" t="s">
        <v>426</v>
      </c>
      <c r="B3"/>
      <c r="C3"/>
      <c r="D3"/>
      <c r="E3"/>
    </row>
    <row r="4" spans="1:8" x14ac:dyDescent="0.2">
      <c r="A4" s="113" t="s">
        <v>421</v>
      </c>
      <c r="B4"/>
      <c r="C4"/>
      <c r="D4"/>
      <c r="E4"/>
    </row>
    <row r="5" spans="1:8" x14ac:dyDescent="0.2">
      <c r="A5" s="113" t="s">
        <v>415</v>
      </c>
      <c r="B5"/>
      <c r="C5"/>
      <c r="D5"/>
      <c r="E5"/>
    </row>
    <row r="6" spans="1:8" x14ac:dyDescent="0.2">
      <c r="A6" s="113" t="s">
        <v>420</v>
      </c>
      <c r="B6"/>
      <c r="C6"/>
      <c r="D6"/>
      <c r="E6"/>
    </row>
    <row r="7" spans="1:8" x14ac:dyDescent="0.2">
      <c r="A7" s="113" t="s">
        <v>416</v>
      </c>
      <c r="B7"/>
      <c r="C7"/>
      <c r="D7"/>
      <c r="E7"/>
    </row>
    <row r="8" spans="1:8" x14ac:dyDescent="0.2">
      <c r="A8" s="113" t="s">
        <v>417</v>
      </c>
      <c r="B8"/>
      <c r="C8"/>
      <c r="D8"/>
      <c r="E8"/>
    </row>
    <row r="9" spans="1:8" x14ac:dyDescent="0.2">
      <c r="A9" s="113" t="s">
        <v>418</v>
      </c>
      <c r="B9"/>
      <c r="C9"/>
      <c r="D9"/>
      <c r="E9"/>
    </row>
    <row r="10" spans="1:8" x14ac:dyDescent="0.2">
      <c r="A10"/>
      <c r="B10"/>
      <c r="C10"/>
      <c r="D10"/>
      <c r="E10"/>
    </row>
    <row r="11" spans="1:8" x14ac:dyDescent="0.2">
      <c r="A11" s="122"/>
      <c r="B11" s="127" t="s">
        <v>339</v>
      </c>
      <c r="C11" s="127" t="s">
        <v>340</v>
      </c>
      <c r="D11" s="127" t="s">
        <v>341</v>
      </c>
      <c r="E11" s="127" t="s">
        <v>342</v>
      </c>
      <c r="F11" s="127" t="s">
        <v>343</v>
      </c>
      <c r="G11" s="127" t="s">
        <v>344</v>
      </c>
      <c r="H11" s="162" t="s">
        <v>413</v>
      </c>
    </row>
    <row r="12" spans="1:8" ht="15.75" x14ac:dyDescent="0.25">
      <c r="A12" s="125" t="s">
        <v>364</v>
      </c>
      <c r="B12" s="127"/>
      <c r="C12" s="127"/>
      <c r="D12" s="127"/>
      <c r="E12" s="127"/>
      <c r="F12" s="127"/>
      <c r="G12" s="127"/>
    </row>
    <row r="13" spans="1:8" x14ac:dyDescent="0.2">
      <c r="A13" s="133" t="s">
        <v>334</v>
      </c>
      <c r="B13" s="131">
        <v>6.2</v>
      </c>
      <c r="C13" s="131">
        <v>4.96</v>
      </c>
      <c r="D13" s="131">
        <v>3.72</v>
      </c>
      <c r="E13" s="131">
        <v>2.48</v>
      </c>
      <c r="F13" s="131">
        <v>1.24</v>
      </c>
      <c r="G13" s="131">
        <v>0</v>
      </c>
      <c r="H13" s="131">
        <v>3.72</v>
      </c>
    </row>
    <row r="14" spans="1:8" x14ac:dyDescent="0.2">
      <c r="A14" s="133" t="s">
        <v>335</v>
      </c>
      <c r="B14" s="131">
        <v>5.07</v>
      </c>
      <c r="C14" s="131">
        <v>4.05</v>
      </c>
      <c r="D14" s="131">
        <v>3.04</v>
      </c>
      <c r="E14" s="131">
        <v>2.0299999999999998</v>
      </c>
      <c r="F14" s="131">
        <v>1.01</v>
      </c>
      <c r="G14" s="131">
        <v>0</v>
      </c>
      <c r="H14" s="131">
        <v>3.04</v>
      </c>
    </row>
    <row r="15" spans="1:8" x14ac:dyDescent="0.2">
      <c r="A15" s="133" t="s">
        <v>336</v>
      </c>
      <c r="B15" s="131">
        <v>7.07</v>
      </c>
      <c r="C15" s="131">
        <v>5.65</v>
      </c>
      <c r="D15" s="131">
        <v>4.24</v>
      </c>
      <c r="E15" s="131">
        <v>2.83</v>
      </c>
      <c r="F15" s="131">
        <v>1.41</v>
      </c>
      <c r="G15" s="131">
        <v>0</v>
      </c>
      <c r="H15" s="131">
        <v>4.24</v>
      </c>
    </row>
    <row r="16" spans="1:8" x14ac:dyDescent="0.2">
      <c r="A16" s="133" t="s">
        <v>337</v>
      </c>
      <c r="B16" s="131">
        <v>5.48</v>
      </c>
      <c r="C16" s="131">
        <v>4.38</v>
      </c>
      <c r="D16" s="131">
        <v>3.29</v>
      </c>
      <c r="E16" s="131">
        <v>2.19</v>
      </c>
      <c r="F16" s="131">
        <v>1.1000000000000001</v>
      </c>
      <c r="G16" s="131">
        <v>0</v>
      </c>
      <c r="H16" s="131">
        <v>3.29</v>
      </c>
    </row>
    <row r="17" spans="1:1018 1025:2042 2049:3066 3073:4090 4097:5114 5121:6138 6145:7162 7169:8186 8193:9210 9217:10234 10241:11258 11265:12282 12289:13306 13313:14330 14337:15354 15361:16378" x14ac:dyDescent="0.2">
      <c r="A17" s="133" t="s">
        <v>338</v>
      </c>
      <c r="B17" s="131">
        <v>7.8</v>
      </c>
      <c r="C17" s="131">
        <v>6.24</v>
      </c>
      <c r="D17" s="131">
        <v>4.68</v>
      </c>
      <c r="E17" s="131">
        <v>3.12</v>
      </c>
      <c r="F17" s="131">
        <v>1.56</v>
      </c>
      <c r="G17" s="131">
        <v>0</v>
      </c>
      <c r="H17" s="131">
        <v>4.68</v>
      </c>
    </row>
    <row r="18" spans="1:1018 1025:2042 2049:3066 3073:4090 4097:5114 5121:6138 6145:7162 7169:8186 8193:9210 9217:10234 10241:11258 11265:12282 12289:13306 13313:14330 14337:15354 15361:16378" x14ac:dyDescent="0.2">
      <c r="G18" s="4" t="s">
        <v>414</v>
      </c>
      <c r="H18" s="4">
        <f>SUM(H13:H17)</f>
        <v>18.97</v>
      </c>
    </row>
    <row r="19" spans="1:1018 1025:2042 2049:3066 3073:4090 4097:5114 5121:6138 6145:7162 7169:8186 8193:9210 9217:10234 10241:11258 11265:12282 12289:13306 13313:14330 14337:15354 15361:16378" x14ac:dyDescent="0.2">
      <c r="G19" s="4" t="s">
        <v>428</v>
      </c>
      <c r="H19" s="147">
        <v>1</v>
      </c>
    </row>
    <row r="21" spans="1:1018 1025:2042 2049:3066 3073:4090 4097:5114 5121:6138 6145:7162 7169:8186 8193:9210 9217:10234 10241:11258 11265:12282 12289:13306 13313:14330 14337:15354 15361:16378" x14ac:dyDescent="0.2">
      <c r="A21" s="153" t="s">
        <v>419</v>
      </c>
      <c r="B21" s="148">
        <f>2.94*0.548^(0.91+0.01*H18)*H19</f>
        <v>1.5173449044927898</v>
      </c>
      <c r="D21" s="162"/>
    </row>
    <row r="23" spans="1:1018 1025:2042 2049:3066 3073:4090 4097:5114 5121:6138 6145:7162 7169:8186 8193:9210 9217:10234 10241:11258 11265:12282 12289:13306 13313:14330 14337:15354 15361:16378" x14ac:dyDescent="0.2">
      <c r="A23" s="122"/>
      <c r="B23" s="127" t="s">
        <v>339</v>
      </c>
      <c r="C23" s="127" t="s">
        <v>340</v>
      </c>
      <c r="D23" s="127" t="s">
        <v>341</v>
      </c>
      <c r="E23" s="127" t="s">
        <v>342</v>
      </c>
      <c r="F23" s="127" t="s">
        <v>343</v>
      </c>
      <c r="G23" s="127" t="s">
        <v>344</v>
      </c>
      <c r="H23" s="162" t="s">
        <v>413</v>
      </c>
    </row>
    <row r="24" spans="1:1018 1025:2042 2049:3066 3073:4090 4097:5114 5121:6138 6145:7162 7169:8186 8193:9210 9217:10234 10241:11258 11265:12282 12289:13306 13313:14330 14337:15354 15361:16378" ht="15.75" x14ac:dyDescent="0.25">
      <c r="A24" s="125" t="s">
        <v>364</v>
      </c>
      <c r="B24" s="127"/>
      <c r="C24" s="127"/>
      <c r="D24" s="127"/>
      <c r="E24" s="127"/>
      <c r="F24" s="127"/>
      <c r="G24" s="127"/>
    </row>
    <row r="25" spans="1:1018 1025:2042 2049:3066 3073:4090 4097:5114 5121:6138 6145:7162 7169:8186 8193:9210 9217:10234 10241:11258 11265:12282 12289:13306 13313:14330 14337:15354 15361:16378" x14ac:dyDescent="0.2">
      <c r="A25" s="133" t="s">
        <v>334</v>
      </c>
      <c r="B25" s="131">
        <v>6.2</v>
      </c>
      <c r="C25" s="131">
        <v>4.96</v>
      </c>
      <c r="D25" s="131">
        <v>3.72</v>
      </c>
      <c r="E25" s="131">
        <v>2.48</v>
      </c>
      <c r="F25" s="131">
        <v>1.24</v>
      </c>
      <c r="G25" s="131">
        <v>0</v>
      </c>
      <c r="H25" s="131">
        <v>6.2</v>
      </c>
    </row>
    <row r="26" spans="1:1018 1025:2042 2049:3066 3073:4090 4097:5114 5121:6138 6145:7162 7169:8186 8193:9210 9217:10234 10241:11258 11265:12282 12289:13306 13313:14330 14337:15354 15361:16378" x14ac:dyDescent="0.2">
      <c r="A26" s="133" t="s">
        <v>335</v>
      </c>
      <c r="B26" s="131">
        <v>5.07</v>
      </c>
      <c r="C26" s="131">
        <v>4.05</v>
      </c>
      <c r="D26" s="131">
        <v>3.04</v>
      </c>
      <c r="E26" s="131">
        <v>2.0299999999999998</v>
      </c>
      <c r="F26" s="131">
        <v>1.01</v>
      </c>
      <c r="G26" s="131">
        <v>0</v>
      </c>
      <c r="H26" s="131">
        <v>5.07</v>
      </c>
    </row>
    <row r="27" spans="1:1018 1025:2042 2049:3066 3073:4090 4097:5114 5121:6138 6145:7162 7169:8186 8193:9210 9217:10234 10241:11258 11265:12282 12289:13306 13313:14330 14337:15354 15361:16378" x14ac:dyDescent="0.2">
      <c r="A27" s="133" t="s">
        <v>336</v>
      </c>
      <c r="B27" s="131">
        <v>7.07</v>
      </c>
      <c r="C27" s="131">
        <v>5.65</v>
      </c>
      <c r="D27" s="131">
        <v>4.24</v>
      </c>
      <c r="E27" s="131">
        <v>2.83</v>
      </c>
      <c r="F27" s="131">
        <v>1.41</v>
      </c>
      <c r="G27" s="131">
        <v>0</v>
      </c>
      <c r="H27" s="131">
        <v>7.07</v>
      </c>
    </row>
    <row r="28" spans="1:1018 1025:2042 2049:3066 3073:4090 4097:5114 5121:6138 6145:7162 7169:8186 8193:9210 9217:10234 10241:11258 11265:12282 12289:13306 13313:14330 14337:15354 15361:16378" x14ac:dyDescent="0.2">
      <c r="A28" s="133" t="s">
        <v>337</v>
      </c>
      <c r="B28" s="131">
        <v>5.48</v>
      </c>
      <c r="C28" s="131">
        <v>4.38</v>
      </c>
      <c r="D28" s="131">
        <v>3.29</v>
      </c>
      <c r="E28" s="131">
        <v>2.19</v>
      </c>
      <c r="F28" s="131">
        <v>1.1000000000000001</v>
      </c>
      <c r="G28" s="131">
        <v>0</v>
      </c>
      <c r="H28" s="131">
        <v>5.48</v>
      </c>
    </row>
    <row r="29" spans="1:1018 1025:2042 2049:3066 3073:4090 4097:5114 5121:6138 6145:7162 7169:8186 8193:9210 9217:10234 10241:11258 11265:12282 12289:13306 13313:14330 14337:15354 15361:16378" x14ac:dyDescent="0.2">
      <c r="A29" s="133" t="s">
        <v>338</v>
      </c>
      <c r="B29" s="131">
        <v>7.8</v>
      </c>
      <c r="C29" s="131">
        <v>6.24</v>
      </c>
      <c r="D29" s="131">
        <v>4.68</v>
      </c>
      <c r="E29" s="131">
        <v>3.12</v>
      </c>
      <c r="F29" s="131">
        <v>1.56</v>
      </c>
      <c r="G29" s="131">
        <v>0</v>
      </c>
      <c r="H29" s="131">
        <v>7.8</v>
      </c>
    </row>
    <row r="30" spans="1:1018 1025:2042 2049:3066 3073:4090 4097:5114 5121:6138 6145:7162 7169:8186 8193:9210 9217:10234 10241:11258 11265:12282 12289:13306 13313:14330 14337:15354 15361:16378" x14ac:dyDescent="0.2">
      <c r="G30" s="4" t="s">
        <v>414</v>
      </c>
      <c r="H30" s="4">
        <f>SUM(H25:H29)</f>
        <v>31.62</v>
      </c>
    </row>
    <row r="32" spans="1:1018 1025:2042 2049:3066 3073:4090 4097:5114 5121:6138 6145:7162 7169:8186 8193:9210 9217:10234 10241:11258 11265:12282 12289:13306 13313:14330 14337:15354 15361:16378" s="127" customFormat="1" ht="15.75" x14ac:dyDescent="0.25">
      <c r="A32" s="126" t="s">
        <v>365</v>
      </c>
      <c r="H32" s="78" t="s">
        <v>413</v>
      </c>
      <c r="I32" s="121"/>
      <c r="J32" s="126"/>
      <c r="Q32" s="121"/>
      <c r="R32" s="126"/>
      <c r="Y32" s="121"/>
      <c r="Z32" s="126"/>
      <c r="AG32" s="121"/>
      <c r="AH32" s="126"/>
      <c r="AO32" s="121"/>
      <c r="AP32" s="126"/>
      <c r="AW32" s="121"/>
      <c r="AX32" s="126"/>
      <c r="BE32" s="121"/>
      <c r="BF32" s="126"/>
      <c r="BM32" s="121"/>
      <c r="BN32" s="126"/>
      <c r="BU32" s="121"/>
      <c r="BV32" s="126"/>
      <c r="CC32" s="121"/>
      <c r="CD32" s="126"/>
      <c r="CK32" s="121"/>
      <c r="CL32" s="126"/>
      <c r="CS32" s="121"/>
      <c r="CT32" s="126"/>
      <c r="DA32" s="121"/>
      <c r="DB32" s="126"/>
      <c r="DI32" s="121"/>
      <c r="DJ32" s="126"/>
      <c r="DQ32" s="121"/>
      <c r="DR32" s="126"/>
      <c r="DY32" s="121"/>
      <c r="DZ32" s="126"/>
      <c r="EG32" s="121"/>
      <c r="EH32" s="126"/>
      <c r="EO32" s="121"/>
      <c r="EP32" s="126"/>
      <c r="EW32" s="121"/>
      <c r="EX32" s="126"/>
      <c r="FE32" s="121"/>
      <c r="FF32" s="126"/>
      <c r="FM32" s="121"/>
      <c r="FN32" s="126"/>
      <c r="FU32" s="121"/>
      <c r="FV32" s="126"/>
      <c r="GC32" s="121"/>
      <c r="GD32" s="126"/>
      <c r="GK32" s="121"/>
      <c r="GL32" s="126"/>
      <c r="GS32" s="121"/>
      <c r="GT32" s="126"/>
      <c r="HA32" s="121"/>
      <c r="HB32" s="126"/>
      <c r="HI32" s="121"/>
      <c r="HJ32" s="126"/>
      <c r="HQ32" s="121"/>
      <c r="HR32" s="126"/>
      <c r="HY32" s="121"/>
      <c r="HZ32" s="126"/>
      <c r="IG32" s="121"/>
      <c r="IH32" s="126"/>
      <c r="IO32" s="121"/>
      <c r="IP32" s="126"/>
      <c r="IW32" s="121"/>
      <c r="IX32" s="126"/>
      <c r="JE32" s="121"/>
      <c r="JF32" s="126"/>
      <c r="JM32" s="121"/>
      <c r="JN32" s="126"/>
      <c r="JU32" s="121"/>
      <c r="JV32" s="126"/>
      <c r="KC32" s="121"/>
      <c r="KD32" s="126"/>
      <c r="KK32" s="121"/>
      <c r="KL32" s="126"/>
      <c r="KS32" s="121"/>
      <c r="KT32" s="126"/>
      <c r="LA32" s="121"/>
      <c r="LB32" s="126"/>
      <c r="LI32" s="121"/>
      <c r="LJ32" s="126"/>
      <c r="LQ32" s="121"/>
      <c r="LR32" s="126"/>
      <c r="LY32" s="121"/>
      <c r="LZ32" s="126"/>
      <c r="MG32" s="121"/>
      <c r="MH32" s="126"/>
      <c r="MO32" s="121"/>
      <c r="MP32" s="126"/>
      <c r="MW32" s="121"/>
      <c r="MX32" s="126"/>
      <c r="NE32" s="121"/>
      <c r="NF32" s="126"/>
      <c r="NM32" s="121"/>
      <c r="NN32" s="126"/>
      <c r="NU32" s="121"/>
      <c r="NV32" s="126"/>
      <c r="OC32" s="121"/>
      <c r="OD32" s="126"/>
      <c r="OK32" s="121"/>
      <c r="OL32" s="126"/>
      <c r="OS32" s="121"/>
      <c r="OT32" s="126"/>
      <c r="PA32" s="121"/>
      <c r="PB32" s="126"/>
      <c r="PI32" s="121"/>
      <c r="PJ32" s="126"/>
      <c r="PQ32" s="121"/>
      <c r="PR32" s="126"/>
      <c r="PY32" s="121"/>
      <c r="PZ32" s="126"/>
      <c r="QG32" s="121"/>
      <c r="QH32" s="126"/>
      <c r="QO32" s="121"/>
      <c r="QP32" s="126"/>
      <c r="QW32" s="121"/>
      <c r="QX32" s="126"/>
      <c r="RE32" s="121"/>
      <c r="RF32" s="126"/>
      <c r="RM32" s="121"/>
      <c r="RN32" s="126"/>
      <c r="RU32" s="121"/>
      <c r="RV32" s="126"/>
      <c r="SC32" s="121"/>
      <c r="SD32" s="126"/>
      <c r="SK32" s="121"/>
      <c r="SL32" s="126"/>
      <c r="SS32" s="121"/>
      <c r="ST32" s="126"/>
      <c r="TA32" s="121"/>
      <c r="TB32" s="126"/>
      <c r="TI32" s="121"/>
      <c r="TJ32" s="126"/>
      <c r="TQ32" s="121"/>
      <c r="TR32" s="126"/>
      <c r="TY32" s="121"/>
      <c r="TZ32" s="126"/>
      <c r="UG32" s="121"/>
      <c r="UH32" s="126"/>
      <c r="UO32" s="121"/>
      <c r="UP32" s="126"/>
      <c r="UW32" s="121"/>
      <c r="UX32" s="126"/>
      <c r="VE32" s="121"/>
      <c r="VF32" s="126"/>
      <c r="VM32" s="121"/>
      <c r="VN32" s="126"/>
      <c r="VU32" s="121"/>
      <c r="VV32" s="126"/>
      <c r="WC32" s="121"/>
      <c r="WD32" s="126"/>
      <c r="WK32" s="121"/>
      <c r="WL32" s="126"/>
      <c r="WS32" s="121"/>
      <c r="WT32" s="126"/>
      <c r="XA32" s="121"/>
      <c r="XB32" s="126"/>
      <c r="XI32" s="121"/>
      <c r="XJ32" s="126"/>
      <c r="XQ32" s="121"/>
      <c r="XR32" s="126"/>
      <c r="XY32" s="121"/>
      <c r="XZ32" s="126"/>
      <c r="YG32" s="121"/>
      <c r="YH32" s="126"/>
      <c r="YO32" s="121"/>
      <c r="YP32" s="126"/>
      <c r="YW32" s="121"/>
      <c r="YX32" s="126"/>
      <c r="ZE32" s="121"/>
      <c r="ZF32" s="126"/>
      <c r="ZM32" s="121"/>
      <c r="ZN32" s="126"/>
      <c r="ZU32" s="121"/>
      <c r="ZV32" s="126"/>
      <c r="AAC32" s="121"/>
      <c r="AAD32" s="126"/>
      <c r="AAK32" s="121"/>
      <c r="AAL32" s="126"/>
      <c r="AAS32" s="121"/>
      <c r="AAT32" s="126"/>
      <c r="ABA32" s="121"/>
      <c r="ABB32" s="126"/>
      <c r="ABI32" s="121"/>
      <c r="ABJ32" s="126"/>
      <c r="ABQ32" s="121"/>
      <c r="ABR32" s="126"/>
      <c r="ABY32" s="121"/>
      <c r="ABZ32" s="126"/>
      <c r="ACG32" s="121"/>
      <c r="ACH32" s="126"/>
      <c r="ACO32" s="121"/>
      <c r="ACP32" s="126"/>
      <c r="ACW32" s="121"/>
      <c r="ACX32" s="126"/>
      <c r="ADE32" s="121"/>
      <c r="ADF32" s="126"/>
      <c r="ADM32" s="121"/>
      <c r="ADN32" s="126"/>
      <c r="ADU32" s="121"/>
      <c r="ADV32" s="126"/>
      <c r="AEC32" s="121"/>
      <c r="AED32" s="126"/>
      <c r="AEK32" s="121"/>
      <c r="AEL32" s="126"/>
      <c r="AES32" s="121"/>
      <c r="AET32" s="126"/>
      <c r="AFA32" s="121"/>
      <c r="AFB32" s="126"/>
      <c r="AFI32" s="121"/>
      <c r="AFJ32" s="126"/>
      <c r="AFQ32" s="121"/>
      <c r="AFR32" s="126"/>
      <c r="AFY32" s="121"/>
      <c r="AFZ32" s="126"/>
      <c r="AGG32" s="121"/>
      <c r="AGH32" s="126"/>
      <c r="AGO32" s="121"/>
      <c r="AGP32" s="126"/>
      <c r="AGW32" s="121"/>
      <c r="AGX32" s="126"/>
      <c r="AHE32" s="121"/>
      <c r="AHF32" s="126"/>
      <c r="AHM32" s="121"/>
      <c r="AHN32" s="126"/>
      <c r="AHU32" s="121"/>
      <c r="AHV32" s="126"/>
      <c r="AIC32" s="121"/>
      <c r="AID32" s="126"/>
      <c r="AIK32" s="121"/>
      <c r="AIL32" s="126"/>
      <c r="AIS32" s="121"/>
      <c r="AIT32" s="126"/>
      <c r="AJA32" s="121"/>
      <c r="AJB32" s="126"/>
      <c r="AJI32" s="121"/>
      <c r="AJJ32" s="126"/>
      <c r="AJQ32" s="121"/>
      <c r="AJR32" s="126"/>
      <c r="AJY32" s="121"/>
      <c r="AJZ32" s="126"/>
      <c r="AKG32" s="121"/>
      <c r="AKH32" s="126"/>
      <c r="AKO32" s="121"/>
      <c r="AKP32" s="126"/>
      <c r="AKW32" s="121"/>
      <c r="AKX32" s="126"/>
      <c r="ALE32" s="121"/>
      <c r="ALF32" s="126"/>
      <c r="ALM32" s="121"/>
      <c r="ALN32" s="126"/>
      <c r="ALU32" s="121"/>
      <c r="ALV32" s="126"/>
      <c r="AMC32" s="121"/>
      <c r="AMD32" s="126"/>
      <c r="AMK32" s="121"/>
      <c r="AML32" s="126"/>
      <c r="AMS32" s="121"/>
      <c r="AMT32" s="126"/>
      <c r="ANA32" s="121"/>
      <c r="ANB32" s="126"/>
      <c r="ANI32" s="121"/>
      <c r="ANJ32" s="126"/>
      <c r="ANQ32" s="121"/>
      <c r="ANR32" s="126"/>
      <c r="ANY32" s="121"/>
      <c r="ANZ32" s="126"/>
      <c r="AOG32" s="121"/>
      <c r="AOH32" s="126"/>
      <c r="AOO32" s="121"/>
      <c r="AOP32" s="126"/>
      <c r="AOW32" s="121"/>
      <c r="AOX32" s="126"/>
      <c r="APE32" s="121"/>
      <c r="APF32" s="126"/>
      <c r="APM32" s="121"/>
      <c r="APN32" s="126"/>
      <c r="APU32" s="121"/>
      <c r="APV32" s="126"/>
      <c r="AQC32" s="121"/>
      <c r="AQD32" s="126"/>
      <c r="AQK32" s="121"/>
      <c r="AQL32" s="126"/>
      <c r="AQS32" s="121"/>
      <c r="AQT32" s="126"/>
      <c r="ARA32" s="121"/>
      <c r="ARB32" s="126"/>
      <c r="ARI32" s="121"/>
      <c r="ARJ32" s="126"/>
      <c r="ARQ32" s="121"/>
      <c r="ARR32" s="126"/>
      <c r="ARY32" s="121"/>
      <c r="ARZ32" s="126"/>
      <c r="ASG32" s="121"/>
      <c r="ASH32" s="126"/>
      <c r="ASO32" s="121"/>
      <c r="ASP32" s="126"/>
      <c r="ASW32" s="121"/>
      <c r="ASX32" s="126"/>
      <c r="ATE32" s="121"/>
      <c r="ATF32" s="126"/>
      <c r="ATM32" s="121"/>
      <c r="ATN32" s="126"/>
      <c r="ATU32" s="121"/>
      <c r="ATV32" s="126"/>
      <c r="AUC32" s="121"/>
      <c r="AUD32" s="126"/>
      <c r="AUK32" s="121"/>
      <c r="AUL32" s="126"/>
      <c r="AUS32" s="121"/>
      <c r="AUT32" s="126"/>
      <c r="AVA32" s="121"/>
      <c r="AVB32" s="126"/>
      <c r="AVI32" s="121"/>
      <c r="AVJ32" s="126"/>
      <c r="AVQ32" s="121"/>
      <c r="AVR32" s="126"/>
      <c r="AVY32" s="121"/>
      <c r="AVZ32" s="126"/>
      <c r="AWG32" s="121"/>
      <c r="AWH32" s="126"/>
      <c r="AWO32" s="121"/>
      <c r="AWP32" s="126"/>
      <c r="AWW32" s="121"/>
      <c r="AWX32" s="126"/>
      <c r="AXE32" s="121"/>
      <c r="AXF32" s="126"/>
      <c r="AXM32" s="121"/>
      <c r="AXN32" s="126"/>
      <c r="AXU32" s="121"/>
      <c r="AXV32" s="126"/>
      <c r="AYC32" s="121"/>
      <c r="AYD32" s="126"/>
      <c r="AYK32" s="121"/>
      <c r="AYL32" s="126"/>
      <c r="AYS32" s="121"/>
      <c r="AYT32" s="126"/>
      <c r="AZA32" s="121"/>
      <c r="AZB32" s="126"/>
      <c r="AZI32" s="121"/>
      <c r="AZJ32" s="126"/>
      <c r="AZQ32" s="121"/>
      <c r="AZR32" s="126"/>
      <c r="AZY32" s="121"/>
      <c r="AZZ32" s="126"/>
      <c r="BAG32" s="121"/>
      <c r="BAH32" s="126"/>
      <c r="BAO32" s="121"/>
      <c r="BAP32" s="126"/>
      <c r="BAW32" s="121"/>
      <c r="BAX32" s="126"/>
      <c r="BBE32" s="121"/>
      <c r="BBF32" s="126"/>
      <c r="BBM32" s="121"/>
      <c r="BBN32" s="126"/>
      <c r="BBU32" s="121"/>
      <c r="BBV32" s="126"/>
      <c r="BCC32" s="121"/>
      <c r="BCD32" s="126"/>
      <c r="BCK32" s="121"/>
      <c r="BCL32" s="126"/>
      <c r="BCS32" s="121"/>
      <c r="BCT32" s="126"/>
      <c r="BDA32" s="121"/>
      <c r="BDB32" s="126"/>
      <c r="BDI32" s="121"/>
      <c r="BDJ32" s="126"/>
      <c r="BDQ32" s="121"/>
      <c r="BDR32" s="126"/>
      <c r="BDY32" s="121"/>
      <c r="BDZ32" s="126"/>
      <c r="BEG32" s="121"/>
      <c r="BEH32" s="126"/>
      <c r="BEO32" s="121"/>
      <c r="BEP32" s="126"/>
      <c r="BEW32" s="121"/>
      <c r="BEX32" s="126"/>
      <c r="BFE32" s="121"/>
      <c r="BFF32" s="126"/>
      <c r="BFM32" s="121"/>
      <c r="BFN32" s="126"/>
      <c r="BFU32" s="121"/>
      <c r="BFV32" s="126"/>
      <c r="BGC32" s="121"/>
      <c r="BGD32" s="126"/>
      <c r="BGK32" s="121"/>
      <c r="BGL32" s="126"/>
      <c r="BGS32" s="121"/>
      <c r="BGT32" s="126"/>
      <c r="BHA32" s="121"/>
      <c r="BHB32" s="126"/>
      <c r="BHI32" s="121"/>
      <c r="BHJ32" s="126"/>
      <c r="BHQ32" s="121"/>
      <c r="BHR32" s="126"/>
      <c r="BHY32" s="121"/>
      <c r="BHZ32" s="126"/>
      <c r="BIG32" s="121"/>
      <c r="BIH32" s="126"/>
      <c r="BIO32" s="121"/>
      <c r="BIP32" s="126"/>
      <c r="BIW32" s="121"/>
      <c r="BIX32" s="126"/>
      <c r="BJE32" s="121"/>
      <c r="BJF32" s="126"/>
      <c r="BJM32" s="121"/>
      <c r="BJN32" s="126"/>
      <c r="BJU32" s="121"/>
      <c r="BJV32" s="126"/>
      <c r="BKC32" s="121"/>
      <c r="BKD32" s="126"/>
      <c r="BKK32" s="121"/>
      <c r="BKL32" s="126"/>
      <c r="BKS32" s="121"/>
      <c r="BKT32" s="126"/>
      <c r="BLA32" s="121"/>
      <c r="BLB32" s="126"/>
      <c r="BLI32" s="121"/>
      <c r="BLJ32" s="126"/>
      <c r="BLQ32" s="121"/>
      <c r="BLR32" s="126"/>
      <c r="BLY32" s="121"/>
      <c r="BLZ32" s="126"/>
      <c r="BMG32" s="121"/>
      <c r="BMH32" s="126"/>
      <c r="BMO32" s="121"/>
      <c r="BMP32" s="126"/>
      <c r="BMW32" s="121"/>
      <c r="BMX32" s="126"/>
      <c r="BNE32" s="121"/>
      <c r="BNF32" s="126"/>
      <c r="BNM32" s="121"/>
      <c r="BNN32" s="126"/>
      <c r="BNU32" s="121"/>
      <c r="BNV32" s="126"/>
      <c r="BOC32" s="121"/>
      <c r="BOD32" s="126"/>
      <c r="BOK32" s="121"/>
      <c r="BOL32" s="126"/>
      <c r="BOS32" s="121"/>
      <c r="BOT32" s="126"/>
      <c r="BPA32" s="121"/>
      <c r="BPB32" s="126"/>
      <c r="BPI32" s="121"/>
      <c r="BPJ32" s="126"/>
      <c r="BPQ32" s="121"/>
      <c r="BPR32" s="126"/>
      <c r="BPY32" s="121"/>
      <c r="BPZ32" s="126"/>
      <c r="BQG32" s="121"/>
      <c r="BQH32" s="126"/>
      <c r="BQO32" s="121"/>
      <c r="BQP32" s="126"/>
      <c r="BQW32" s="121"/>
      <c r="BQX32" s="126"/>
      <c r="BRE32" s="121"/>
      <c r="BRF32" s="126"/>
      <c r="BRM32" s="121"/>
      <c r="BRN32" s="126"/>
      <c r="BRU32" s="121"/>
      <c r="BRV32" s="126"/>
      <c r="BSC32" s="121"/>
      <c r="BSD32" s="126"/>
      <c r="BSK32" s="121"/>
      <c r="BSL32" s="126"/>
      <c r="BSS32" s="121"/>
      <c r="BST32" s="126"/>
      <c r="BTA32" s="121"/>
      <c r="BTB32" s="126"/>
      <c r="BTI32" s="121"/>
      <c r="BTJ32" s="126"/>
      <c r="BTQ32" s="121"/>
      <c r="BTR32" s="126"/>
      <c r="BTY32" s="121"/>
      <c r="BTZ32" s="126"/>
      <c r="BUG32" s="121"/>
      <c r="BUH32" s="126"/>
      <c r="BUO32" s="121"/>
      <c r="BUP32" s="126"/>
      <c r="BUW32" s="121"/>
      <c r="BUX32" s="126"/>
      <c r="BVE32" s="121"/>
      <c r="BVF32" s="126"/>
      <c r="BVM32" s="121"/>
      <c r="BVN32" s="126"/>
      <c r="BVU32" s="121"/>
      <c r="BVV32" s="126"/>
      <c r="BWC32" s="121"/>
      <c r="BWD32" s="126"/>
      <c r="BWK32" s="121"/>
      <c r="BWL32" s="126"/>
      <c r="BWS32" s="121"/>
      <c r="BWT32" s="126"/>
      <c r="BXA32" s="121"/>
      <c r="BXB32" s="126"/>
      <c r="BXI32" s="121"/>
      <c r="BXJ32" s="126"/>
      <c r="BXQ32" s="121"/>
      <c r="BXR32" s="126"/>
      <c r="BXY32" s="121"/>
      <c r="BXZ32" s="126"/>
      <c r="BYG32" s="121"/>
      <c r="BYH32" s="126"/>
      <c r="BYO32" s="121"/>
      <c r="BYP32" s="126"/>
      <c r="BYW32" s="121"/>
      <c r="BYX32" s="126"/>
      <c r="BZE32" s="121"/>
      <c r="BZF32" s="126"/>
      <c r="BZM32" s="121"/>
      <c r="BZN32" s="126"/>
      <c r="BZU32" s="121"/>
      <c r="BZV32" s="126"/>
      <c r="CAC32" s="121"/>
      <c r="CAD32" s="126"/>
      <c r="CAK32" s="121"/>
      <c r="CAL32" s="126"/>
      <c r="CAS32" s="121"/>
      <c r="CAT32" s="126"/>
      <c r="CBA32" s="121"/>
      <c r="CBB32" s="126"/>
      <c r="CBI32" s="121"/>
      <c r="CBJ32" s="126"/>
      <c r="CBQ32" s="121"/>
      <c r="CBR32" s="126"/>
      <c r="CBY32" s="121"/>
      <c r="CBZ32" s="126"/>
      <c r="CCG32" s="121"/>
      <c r="CCH32" s="126"/>
      <c r="CCO32" s="121"/>
      <c r="CCP32" s="126"/>
      <c r="CCW32" s="121"/>
      <c r="CCX32" s="126"/>
      <c r="CDE32" s="121"/>
      <c r="CDF32" s="126"/>
      <c r="CDM32" s="121"/>
      <c r="CDN32" s="126"/>
      <c r="CDU32" s="121"/>
      <c r="CDV32" s="126"/>
      <c r="CEC32" s="121"/>
      <c r="CED32" s="126"/>
      <c r="CEK32" s="121"/>
      <c r="CEL32" s="126"/>
      <c r="CES32" s="121"/>
      <c r="CET32" s="126"/>
      <c r="CFA32" s="121"/>
      <c r="CFB32" s="126"/>
      <c r="CFI32" s="121"/>
      <c r="CFJ32" s="126"/>
      <c r="CFQ32" s="121"/>
      <c r="CFR32" s="126"/>
      <c r="CFY32" s="121"/>
      <c r="CFZ32" s="126"/>
      <c r="CGG32" s="121"/>
      <c r="CGH32" s="126"/>
      <c r="CGO32" s="121"/>
      <c r="CGP32" s="126"/>
      <c r="CGW32" s="121"/>
      <c r="CGX32" s="126"/>
      <c r="CHE32" s="121"/>
      <c r="CHF32" s="126"/>
      <c r="CHM32" s="121"/>
      <c r="CHN32" s="126"/>
      <c r="CHU32" s="121"/>
      <c r="CHV32" s="126"/>
      <c r="CIC32" s="121"/>
      <c r="CID32" s="126"/>
      <c r="CIK32" s="121"/>
      <c r="CIL32" s="126"/>
      <c r="CIS32" s="121"/>
      <c r="CIT32" s="126"/>
      <c r="CJA32" s="121"/>
      <c r="CJB32" s="126"/>
      <c r="CJI32" s="121"/>
      <c r="CJJ32" s="126"/>
      <c r="CJQ32" s="121"/>
      <c r="CJR32" s="126"/>
      <c r="CJY32" s="121"/>
      <c r="CJZ32" s="126"/>
      <c r="CKG32" s="121"/>
      <c r="CKH32" s="126"/>
      <c r="CKO32" s="121"/>
      <c r="CKP32" s="126"/>
      <c r="CKW32" s="121"/>
      <c r="CKX32" s="126"/>
      <c r="CLE32" s="121"/>
      <c r="CLF32" s="126"/>
      <c r="CLM32" s="121"/>
      <c r="CLN32" s="126"/>
      <c r="CLU32" s="121"/>
      <c r="CLV32" s="126"/>
      <c r="CMC32" s="121"/>
      <c r="CMD32" s="126"/>
      <c r="CMK32" s="121"/>
      <c r="CML32" s="126"/>
      <c r="CMS32" s="121"/>
      <c r="CMT32" s="126"/>
      <c r="CNA32" s="121"/>
      <c r="CNB32" s="126"/>
      <c r="CNI32" s="121"/>
      <c r="CNJ32" s="126"/>
      <c r="CNQ32" s="121"/>
      <c r="CNR32" s="126"/>
      <c r="CNY32" s="121"/>
      <c r="CNZ32" s="126"/>
      <c r="COG32" s="121"/>
      <c r="COH32" s="126"/>
      <c r="COO32" s="121"/>
      <c r="COP32" s="126"/>
      <c r="COW32" s="121"/>
      <c r="COX32" s="126"/>
      <c r="CPE32" s="121"/>
      <c r="CPF32" s="126"/>
      <c r="CPM32" s="121"/>
      <c r="CPN32" s="126"/>
      <c r="CPU32" s="121"/>
      <c r="CPV32" s="126"/>
      <c r="CQC32" s="121"/>
      <c r="CQD32" s="126"/>
      <c r="CQK32" s="121"/>
      <c r="CQL32" s="126"/>
      <c r="CQS32" s="121"/>
      <c r="CQT32" s="126"/>
      <c r="CRA32" s="121"/>
      <c r="CRB32" s="126"/>
      <c r="CRI32" s="121"/>
      <c r="CRJ32" s="126"/>
      <c r="CRQ32" s="121"/>
      <c r="CRR32" s="126"/>
      <c r="CRY32" s="121"/>
      <c r="CRZ32" s="126"/>
      <c r="CSG32" s="121"/>
      <c r="CSH32" s="126"/>
      <c r="CSO32" s="121"/>
      <c r="CSP32" s="126"/>
      <c r="CSW32" s="121"/>
      <c r="CSX32" s="126"/>
      <c r="CTE32" s="121"/>
      <c r="CTF32" s="126"/>
      <c r="CTM32" s="121"/>
      <c r="CTN32" s="126"/>
      <c r="CTU32" s="121"/>
      <c r="CTV32" s="126"/>
      <c r="CUC32" s="121"/>
      <c r="CUD32" s="126"/>
      <c r="CUK32" s="121"/>
      <c r="CUL32" s="126"/>
      <c r="CUS32" s="121"/>
      <c r="CUT32" s="126"/>
      <c r="CVA32" s="121"/>
      <c r="CVB32" s="126"/>
      <c r="CVI32" s="121"/>
      <c r="CVJ32" s="126"/>
      <c r="CVQ32" s="121"/>
      <c r="CVR32" s="126"/>
      <c r="CVY32" s="121"/>
      <c r="CVZ32" s="126"/>
      <c r="CWG32" s="121"/>
      <c r="CWH32" s="126"/>
      <c r="CWO32" s="121"/>
      <c r="CWP32" s="126"/>
      <c r="CWW32" s="121"/>
      <c r="CWX32" s="126"/>
      <c r="CXE32" s="121"/>
      <c r="CXF32" s="126"/>
      <c r="CXM32" s="121"/>
      <c r="CXN32" s="126"/>
      <c r="CXU32" s="121"/>
      <c r="CXV32" s="126"/>
      <c r="CYC32" s="121"/>
      <c r="CYD32" s="126"/>
      <c r="CYK32" s="121"/>
      <c r="CYL32" s="126"/>
      <c r="CYS32" s="121"/>
      <c r="CYT32" s="126"/>
      <c r="CZA32" s="121"/>
      <c r="CZB32" s="126"/>
      <c r="CZI32" s="121"/>
      <c r="CZJ32" s="126"/>
      <c r="CZQ32" s="121"/>
      <c r="CZR32" s="126"/>
      <c r="CZY32" s="121"/>
      <c r="CZZ32" s="126"/>
      <c r="DAG32" s="121"/>
      <c r="DAH32" s="126"/>
      <c r="DAO32" s="121"/>
      <c r="DAP32" s="126"/>
      <c r="DAW32" s="121"/>
      <c r="DAX32" s="126"/>
      <c r="DBE32" s="121"/>
      <c r="DBF32" s="126"/>
      <c r="DBM32" s="121"/>
      <c r="DBN32" s="126"/>
      <c r="DBU32" s="121"/>
      <c r="DBV32" s="126"/>
      <c r="DCC32" s="121"/>
      <c r="DCD32" s="126"/>
      <c r="DCK32" s="121"/>
      <c r="DCL32" s="126"/>
      <c r="DCS32" s="121"/>
      <c r="DCT32" s="126"/>
      <c r="DDA32" s="121"/>
      <c r="DDB32" s="126"/>
      <c r="DDI32" s="121"/>
      <c r="DDJ32" s="126"/>
      <c r="DDQ32" s="121"/>
      <c r="DDR32" s="126"/>
      <c r="DDY32" s="121"/>
      <c r="DDZ32" s="126"/>
      <c r="DEG32" s="121"/>
      <c r="DEH32" s="126"/>
      <c r="DEO32" s="121"/>
      <c r="DEP32" s="126"/>
      <c r="DEW32" s="121"/>
      <c r="DEX32" s="126"/>
      <c r="DFE32" s="121"/>
      <c r="DFF32" s="126"/>
      <c r="DFM32" s="121"/>
      <c r="DFN32" s="126"/>
      <c r="DFU32" s="121"/>
      <c r="DFV32" s="126"/>
      <c r="DGC32" s="121"/>
      <c r="DGD32" s="126"/>
      <c r="DGK32" s="121"/>
      <c r="DGL32" s="126"/>
      <c r="DGS32" s="121"/>
      <c r="DGT32" s="126"/>
      <c r="DHA32" s="121"/>
      <c r="DHB32" s="126"/>
      <c r="DHI32" s="121"/>
      <c r="DHJ32" s="126"/>
      <c r="DHQ32" s="121"/>
      <c r="DHR32" s="126"/>
      <c r="DHY32" s="121"/>
      <c r="DHZ32" s="126"/>
      <c r="DIG32" s="121"/>
      <c r="DIH32" s="126"/>
      <c r="DIO32" s="121"/>
      <c r="DIP32" s="126"/>
      <c r="DIW32" s="121"/>
      <c r="DIX32" s="126"/>
      <c r="DJE32" s="121"/>
      <c r="DJF32" s="126"/>
      <c r="DJM32" s="121"/>
      <c r="DJN32" s="126"/>
      <c r="DJU32" s="121"/>
      <c r="DJV32" s="126"/>
      <c r="DKC32" s="121"/>
      <c r="DKD32" s="126"/>
      <c r="DKK32" s="121"/>
      <c r="DKL32" s="126"/>
      <c r="DKS32" s="121"/>
      <c r="DKT32" s="126"/>
      <c r="DLA32" s="121"/>
      <c r="DLB32" s="126"/>
      <c r="DLI32" s="121"/>
      <c r="DLJ32" s="126"/>
      <c r="DLQ32" s="121"/>
      <c r="DLR32" s="126"/>
      <c r="DLY32" s="121"/>
      <c r="DLZ32" s="126"/>
      <c r="DMG32" s="121"/>
      <c r="DMH32" s="126"/>
      <c r="DMO32" s="121"/>
      <c r="DMP32" s="126"/>
      <c r="DMW32" s="121"/>
      <c r="DMX32" s="126"/>
      <c r="DNE32" s="121"/>
      <c r="DNF32" s="126"/>
      <c r="DNM32" s="121"/>
      <c r="DNN32" s="126"/>
      <c r="DNU32" s="121"/>
      <c r="DNV32" s="126"/>
      <c r="DOC32" s="121"/>
      <c r="DOD32" s="126"/>
      <c r="DOK32" s="121"/>
      <c r="DOL32" s="126"/>
      <c r="DOS32" s="121"/>
      <c r="DOT32" s="126"/>
      <c r="DPA32" s="121"/>
      <c r="DPB32" s="126"/>
      <c r="DPI32" s="121"/>
      <c r="DPJ32" s="126"/>
      <c r="DPQ32" s="121"/>
      <c r="DPR32" s="126"/>
      <c r="DPY32" s="121"/>
      <c r="DPZ32" s="126"/>
      <c r="DQG32" s="121"/>
      <c r="DQH32" s="126"/>
      <c r="DQO32" s="121"/>
      <c r="DQP32" s="126"/>
      <c r="DQW32" s="121"/>
      <c r="DQX32" s="126"/>
      <c r="DRE32" s="121"/>
      <c r="DRF32" s="126"/>
      <c r="DRM32" s="121"/>
      <c r="DRN32" s="126"/>
      <c r="DRU32" s="121"/>
      <c r="DRV32" s="126"/>
      <c r="DSC32" s="121"/>
      <c r="DSD32" s="126"/>
      <c r="DSK32" s="121"/>
      <c r="DSL32" s="126"/>
      <c r="DSS32" s="121"/>
      <c r="DST32" s="126"/>
      <c r="DTA32" s="121"/>
      <c r="DTB32" s="126"/>
      <c r="DTI32" s="121"/>
      <c r="DTJ32" s="126"/>
      <c r="DTQ32" s="121"/>
      <c r="DTR32" s="126"/>
      <c r="DTY32" s="121"/>
      <c r="DTZ32" s="126"/>
      <c r="DUG32" s="121"/>
      <c r="DUH32" s="126"/>
      <c r="DUO32" s="121"/>
      <c r="DUP32" s="126"/>
      <c r="DUW32" s="121"/>
      <c r="DUX32" s="126"/>
      <c r="DVE32" s="121"/>
      <c r="DVF32" s="126"/>
      <c r="DVM32" s="121"/>
      <c r="DVN32" s="126"/>
      <c r="DVU32" s="121"/>
      <c r="DVV32" s="126"/>
      <c r="DWC32" s="121"/>
      <c r="DWD32" s="126"/>
      <c r="DWK32" s="121"/>
      <c r="DWL32" s="126"/>
      <c r="DWS32" s="121"/>
      <c r="DWT32" s="126"/>
      <c r="DXA32" s="121"/>
      <c r="DXB32" s="126"/>
      <c r="DXI32" s="121"/>
      <c r="DXJ32" s="126"/>
      <c r="DXQ32" s="121"/>
      <c r="DXR32" s="126"/>
      <c r="DXY32" s="121"/>
      <c r="DXZ32" s="126"/>
      <c r="DYG32" s="121"/>
      <c r="DYH32" s="126"/>
      <c r="DYO32" s="121"/>
      <c r="DYP32" s="126"/>
      <c r="DYW32" s="121"/>
      <c r="DYX32" s="126"/>
      <c r="DZE32" s="121"/>
      <c r="DZF32" s="126"/>
      <c r="DZM32" s="121"/>
      <c r="DZN32" s="126"/>
      <c r="DZU32" s="121"/>
      <c r="DZV32" s="126"/>
      <c r="EAC32" s="121"/>
      <c r="EAD32" s="126"/>
      <c r="EAK32" s="121"/>
      <c r="EAL32" s="126"/>
      <c r="EAS32" s="121"/>
      <c r="EAT32" s="126"/>
      <c r="EBA32" s="121"/>
      <c r="EBB32" s="126"/>
      <c r="EBI32" s="121"/>
      <c r="EBJ32" s="126"/>
      <c r="EBQ32" s="121"/>
      <c r="EBR32" s="126"/>
      <c r="EBY32" s="121"/>
      <c r="EBZ32" s="126"/>
      <c r="ECG32" s="121"/>
      <c r="ECH32" s="126"/>
      <c r="ECO32" s="121"/>
      <c r="ECP32" s="126"/>
      <c r="ECW32" s="121"/>
      <c r="ECX32" s="126"/>
      <c r="EDE32" s="121"/>
      <c r="EDF32" s="126"/>
      <c r="EDM32" s="121"/>
      <c r="EDN32" s="126"/>
      <c r="EDU32" s="121"/>
      <c r="EDV32" s="126"/>
      <c r="EEC32" s="121"/>
      <c r="EED32" s="126"/>
      <c r="EEK32" s="121"/>
      <c r="EEL32" s="126"/>
      <c r="EES32" s="121"/>
      <c r="EET32" s="126"/>
      <c r="EFA32" s="121"/>
      <c r="EFB32" s="126"/>
      <c r="EFI32" s="121"/>
      <c r="EFJ32" s="126"/>
      <c r="EFQ32" s="121"/>
      <c r="EFR32" s="126"/>
      <c r="EFY32" s="121"/>
      <c r="EFZ32" s="126"/>
      <c r="EGG32" s="121"/>
      <c r="EGH32" s="126"/>
      <c r="EGO32" s="121"/>
      <c r="EGP32" s="126"/>
      <c r="EGW32" s="121"/>
      <c r="EGX32" s="126"/>
      <c r="EHE32" s="121"/>
      <c r="EHF32" s="126"/>
      <c r="EHM32" s="121"/>
      <c r="EHN32" s="126"/>
      <c r="EHU32" s="121"/>
      <c r="EHV32" s="126"/>
      <c r="EIC32" s="121"/>
      <c r="EID32" s="126"/>
      <c r="EIK32" s="121"/>
      <c r="EIL32" s="126"/>
      <c r="EIS32" s="121"/>
      <c r="EIT32" s="126"/>
      <c r="EJA32" s="121"/>
      <c r="EJB32" s="126"/>
      <c r="EJI32" s="121"/>
      <c r="EJJ32" s="126"/>
      <c r="EJQ32" s="121"/>
      <c r="EJR32" s="126"/>
      <c r="EJY32" s="121"/>
      <c r="EJZ32" s="126"/>
      <c r="EKG32" s="121"/>
      <c r="EKH32" s="126"/>
      <c r="EKO32" s="121"/>
      <c r="EKP32" s="126"/>
      <c r="EKW32" s="121"/>
      <c r="EKX32" s="126"/>
      <c r="ELE32" s="121"/>
      <c r="ELF32" s="126"/>
      <c r="ELM32" s="121"/>
      <c r="ELN32" s="126"/>
      <c r="ELU32" s="121"/>
      <c r="ELV32" s="126"/>
      <c r="EMC32" s="121"/>
      <c r="EMD32" s="126"/>
      <c r="EMK32" s="121"/>
      <c r="EML32" s="126"/>
      <c r="EMS32" s="121"/>
      <c r="EMT32" s="126"/>
      <c r="ENA32" s="121"/>
      <c r="ENB32" s="126"/>
      <c r="ENI32" s="121"/>
      <c r="ENJ32" s="126"/>
      <c r="ENQ32" s="121"/>
      <c r="ENR32" s="126"/>
      <c r="ENY32" s="121"/>
      <c r="ENZ32" s="126"/>
      <c r="EOG32" s="121"/>
      <c r="EOH32" s="126"/>
      <c r="EOO32" s="121"/>
      <c r="EOP32" s="126"/>
      <c r="EOW32" s="121"/>
      <c r="EOX32" s="126"/>
      <c r="EPE32" s="121"/>
      <c r="EPF32" s="126"/>
      <c r="EPM32" s="121"/>
      <c r="EPN32" s="126"/>
      <c r="EPU32" s="121"/>
      <c r="EPV32" s="126"/>
      <c r="EQC32" s="121"/>
      <c r="EQD32" s="126"/>
      <c r="EQK32" s="121"/>
      <c r="EQL32" s="126"/>
      <c r="EQS32" s="121"/>
      <c r="EQT32" s="126"/>
      <c r="ERA32" s="121"/>
      <c r="ERB32" s="126"/>
      <c r="ERI32" s="121"/>
      <c r="ERJ32" s="126"/>
      <c r="ERQ32" s="121"/>
      <c r="ERR32" s="126"/>
      <c r="ERY32" s="121"/>
      <c r="ERZ32" s="126"/>
      <c r="ESG32" s="121"/>
      <c r="ESH32" s="126"/>
      <c r="ESO32" s="121"/>
      <c r="ESP32" s="126"/>
      <c r="ESW32" s="121"/>
      <c r="ESX32" s="126"/>
      <c r="ETE32" s="121"/>
      <c r="ETF32" s="126"/>
      <c r="ETM32" s="121"/>
      <c r="ETN32" s="126"/>
      <c r="ETU32" s="121"/>
      <c r="ETV32" s="126"/>
      <c r="EUC32" s="121"/>
      <c r="EUD32" s="126"/>
      <c r="EUK32" s="121"/>
      <c r="EUL32" s="126"/>
      <c r="EUS32" s="121"/>
      <c r="EUT32" s="126"/>
      <c r="EVA32" s="121"/>
      <c r="EVB32" s="126"/>
      <c r="EVI32" s="121"/>
      <c r="EVJ32" s="126"/>
      <c r="EVQ32" s="121"/>
      <c r="EVR32" s="126"/>
      <c r="EVY32" s="121"/>
      <c r="EVZ32" s="126"/>
      <c r="EWG32" s="121"/>
      <c r="EWH32" s="126"/>
      <c r="EWO32" s="121"/>
      <c r="EWP32" s="126"/>
      <c r="EWW32" s="121"/>
      <c r="EWX32" s="126"/>
      <c r="EXE32" s="121"/>
      <c r="EXF32" s="126"/>
      <c r="EXM32" s="121"/>
      <c r="EXN32" s="126"/>
      <c r="EXU32" s="121"/>
      <c r="EXV32" s="126"/>
      <c r="EYC32" s="121"/>
      <c r="EYD32" s="126"/>
      <c r="EYK32" s="121"/>
      <c r="EYL32" s="126"/>
      <c r="EYS32" s="121"/>
      <c r="EYT32" s="126"/>
      <c r="EZA32" s="121"/>
      <c r="EZB32" s="126"/>
      <c r="EZI32" s="121"/>
      <c r="EZJ32" s="126"/>
      <c r="EZQ32" s="121"/>
      <c r="EZR32" s="126"/>
      <c r="EZY32" s="121"/>
      <c r="EZZ32" s="126"/>
      <c r="FAG32" s="121"/>
      <c r="FAH32" s="126"/>
      <c r="FAO32" s="121"/>
      <c r="FAP32" s="126"/>
      <c r="FAW32" s="121"/>
      <c r="FAX32" s="126"/>
      <c r="FBE32" s="121"/>
      <c r="FBF32" s="126"/>
      <c r="FBM32" s="121"/>
      <c r="FBN32" s="126"/>
      <c r="FBU32" s="121"/>
      <c r="FBV32" s="126"/>
      <c r="FCC32" s="121"/>
      <c r="FCD32" s="126"/>
      <c r="FCK32" s="121"/>
      <c r="FCL32" s="126"/>
      <c r="FCS32" s="121"/>
      <c r="FCT32" s="126"/>
      <c r="FDA32" s="121"/>
      <c r="FDB32" s="126"/>
      <c r="FDI32" s="121"/>
      <c r="FDJ32" s="126"/>
      <c r="FDQ32" s="121"/>
      <c r="FDR32" s="126"/>
      <c r="FDY32" s="121"/>
      <c r="FDZ32" s="126"/>
      <c r="FEG32" s="121"/>
      <c r="FEH32" s="126"/>
      <c r="FEO32" s="121"/>
      <c r="FEP32" s="126"/>
      <c r="FEW32" s="121"/>
      <c r="FEX32" s="126"/>
      <c r="FFE32" s="121"/>
      <c r="FFF32" s="126"/>
      <c r="FFM32" s="121"/>
      <c r="FFN32" s="126"/>
      <c r="FFU32" s="121"/>
      <c r="FFV32" s="126"/>
      <c r="FGC32" s="121"/>
      <c r="FGD32" s="126"/>
      <c r="FGK32" s="121"/>
      <c r="FGL32" s="126"/>
      <c r="FGS32" s="121"/>
      <c r="FGT32" s="126"/>
      <c r="FHA32" s="121"/>
      <c r="FHB32" s="126"/>
      <c r="FHI32" s="121"/>
      <c r="FHJ32" s="126"/>
      <c r="FHQ32" s="121"/>
      <c r="FHR32" s="126"/>
      <c r="FHY32" s="121"/>
      <c r="FHZ32" s="126"/>
      <c r="FIG32" s="121"/>
      <c r="FIH32" s="126"/>
      <c r="FIO32" s="121"/>
      <c r="FIP32" s="126"/>
      <c r="FIW32" s="121"/>
      <c r="FIX32" s="126"/>
      <c r="FJE32" s="121"/>
      <c r="FJF32" s="126"/>
      <c r="FJM32" s="121"/>
      <c r="FJN32" s="126"/>
      <c r="FJU32" s="121"/>
      <c r="FJV32" s="126"/>
      <c r="FKC32" s="121"/>
      <c r="FKD32" s="126"/>
      <c r="FKK32" s="121"/>
      <c r="FKL32" s="126"/>
      <c r="FKS32" s="121"/>
      <c r="FKT32" s="126"/>
      <c r="FLA32" s="121"/>
      <c r="FLB32" s="126"/>
      <c r="FLI32" s="121"/>
      <c r="FLJ32" s="126"/>
      <c r="FLQ32" s="121"/>
      <c r="FLR32" s="126"/>
      <c r="FLY32" s="121"/>
      <c r="FLZ32" s="126"/>
      <c r="FMG32" s="121"/>
      <c r="FMH32" s="126"/>
      <c r="FMO32" s="121"/>
      <c r="FMP32" s="126"/>
      <c r="FMW32" s="121"/>
      <c r="FMX32" s="126"/>
      <c r="FNE32" s="121"/>
      <c r="FNF32" s="126"/>
      <c r="FNM32" s="121"/>
      <c r="FNN32" s="126"/>
      <c r="FNU32" s="121"/>
      <c r="FNV32" s="126"/>
      <c r="FOC32" s="121"/>
      <c r="FOD32" s="126"/>
      <c r="FOK32" s="121"/>
      <c r="FOL32" s="126"/>
      <c r="FOS32" s="121"/>
      <c r="FOT32" s="126"/>
      <c r="FPA32" s="121"/>
      <c r="FPB32" s="126"/>
      <c r="FPI32" s="121"/>
      <c r="FPJ32" s="126"/>
      <c r="FPQ32" s="121"/>
      <c r="FPR32" s="126"/>
      <c r="FPY32" s="121"/>
      <c r="FPZ32" s="126"/>
      <c r="FQG32" s="121"/>
      <c r="FQH32" s="126"/>
      <c r="FQO32" s="121"/>
      <c r="FQP32" s="126"/>
      <c r="FQW32" s="121"/>
      <c r="FQX32" s="126"/>
      <c r="FRE32" s="121"/>
      <c r="FRF32" s="126"/>
      <c r="FRM32" s="121"/>
      <c r="FRN32" s="126"/>
      <c r="FRU32" s="121"/>
      <c r="FRV32" s="126"/>
      <c r="FSC32" s="121"/>
      <c r="FSD32" s="126"/>
      <c r="FSK32" s="121"/>
      <c r="FSL32" s="126"/>
      <c r="FSS32" s="121"/>
      <c r="FST32" s="126"/>
      <c r="FTA32" s="121"/>
      <c r="FTB32" s="126"/>
      <c r="FTI32" s="121"/>
      <c r="FTJ32" s="126"/>
      <c r="FTQ32" s="121"/>
      <c r="FTR32" s="126"/>
      <c r="FTY32" s="121"/>
      <c r="FTZ32" s="126"/>
      <c r="FUG32" s="121"/>
      <c r="FUH32" s="126"/>
      <c r="FUO32" s="121"/>
      <c r="FUP32" s="126"/>
      <c r="FUW32" s="121"/>
      <c r="FUX32" s="126"/>
      <c r="FVE32" s="121"/>
      <c r="FVF32" s="126"/>
      <c r="FVM32" s="121"/>
      <c r="FVN32" s="126"/>
      <c r="FVU32" s="121"/>
      <c r="FVV32" s="126"/>
      <c r="FWC32" s="121"/>
      <c r="FWD32" s="126"/>
      <c r="FWK32" s="121"/>
      <c r="FWL32" s="126"/>
      <c r="FWS32" s="121"/>
      <c r="FWT32" s="126"/>
      <c r="FXA32" s="121"/>
      <c r="FXB32" s="126"/>
      <c r="FXI32" s="121"/>
      <c r="FXJ32" s="126"/>
      <c r="FXQ32" s="121"/>
      <c r="FXR32" s="126"/>
      <c r="FXY32" s="121"/>
      <c r="FXZ32" s="126"/>
      <c r="FYG32" s="121"/>
      <c r="FYH32" s="126"/>
      <c r="FYO32" s="121"/>
      <c r="FYP32" s="126"/>
      <c r="FYW32" s="121"/>
      <c r="FYX32" s="126"/>
      <c r="FZE32" s="121"/>
      <c r="FZF32" s="126"/>
      <c r="FZM32" s="121"/>
      <c r="FZN32" s="126"/>
      <c r="FZU32" s="121"/>
      <c r="FZV32" s="126"/>
      <c r="GAC32" s="121"/>
      <c r="GAD32" s="126"/>
      <c r="GAK32" s="121"/>
      <c r="GAL32" s="126"/>
      <c r="GAS32" s="121"/>
      <c r="GAT32" s="126"/>
      <c r="GBA32" s="121"/>
      <c r="GBB32" s="126"/>
      <c r="GBI32" s="121"/>
      <c r="GBJ32" s="126"/>
      <c r="GBQ32" s="121"/>
      <c r="GBR32" s="126"/>
      <c r="GBY32" s="121"/>
      <c r="GBZ32" s="126"/>
      <c r="GCG32" s="121"/>
      <c r="GCH32" s="126"/>
      <c r="GCO32" s="121"/>
      <c r="GCP32" s="126"/>
      <c r="GCW32" s="121"/>
      <c r="GCX32" s="126"/>
      <c r="GDE32" s="121"/>
      <c r="GDF32" s="126"/>
      <c r="GDM32" s="121"/>
      <c r="GDN32" s="126"/>
      <c r="GDU32" s="121"/>
      <c r="GDV32" s="126"/>
      <c r="GEC32" s="121"/>
      <c r="GED32" s="126"/>
      <c r="GEK32" s="121"/>
      <c r="GEL32" s="126"/>
      <c r="GES32" s="121"/>
      <c r="GET32" s="126"/>
      <c r="GFA32" s="121"/>
      <c r="GFB32" s="126"/>
      <c r="GFI32" s="121"/>
      <c r="GFJ32" s="126"/>
      <c r="GFQ32" s="121"/>
      <c r="GFR32" s="126"/>
      <c r="GFY32" s="121"/>
      <c r="GFZ32" s="126"/>
      <c r="GGG32" s="121"/>
      <c r="GGH32" s="126"/>
      <c r="GGO32" s="121"/>
      <c r="GGP32" s="126"/>
      <c r="GGW32" s="121"/>
      <c r="GGX32" s="126"/>
      <c r="GHE32" s="121"/>
      <c r="GHF32" s="126"/>
      <c r="GHM32" s="121"/>
      <c r="GHN32" s="126"/>
      <c r="GHU32" s="121"/>
      <c r="GHV32" s="126"/>
      <c r="GIC32" s="121"/>
      <c r="GID32" s="126"/>
      <c r="GIK32" s="121"/>
      <c r="GIL32" s="126"/>
      <c r="GIS32" s="121"/>
      <c r="GIT32" s="126"/>
      <c r="GJA32" s="121"/>
      <c r="GJB32" s="126"/>
      <c r="GJI32" s="121"/>
      <c r="GJJ32" s="126"/>
      <c r="GJQ32" s="121"/>
      <c r="GJR32" s="126"/>
      <c r="GJY32" s="121"/>
      <c r="GJZ32" s="126"/>
      <c r="GKG32" s="121"/>
      <c r="GKH32" s="126"/>
      <c r="GKO32" s="121"/>
      <c r="GKP32" s="126"/>
      <c r="GKW32" s="121"/>
      <c r="GKX32" s="126"/>
      <c r="GLE32" s="121"/>
      <c r="GLF32" s="126"/>
      <c r="GLM32" s="121"/>
      <c r="GLN32" s="126"/>
      <c r="GLU32" s="121"/>
      <c r="GLV32" s="126"/>
      <c r="GMC32" s="121"/>
      <c r="GMD32" s="126"/>
      <c r="GMK32" s="121"/>
      <c r="GML32" s="126"/>
      <c r="GMS32" s="121"/>
      <c r="GMT32" s="126"/>
      <c r="GNA32" s="121"/>
      <c r="GNB32" s="126"/>
      <c r="GNI32" s="121"/>
      <c r="GNJ32" s="126"/>
      <c r="GNQ32" s="121"/>
      <c r="GNR32" s="126"/>
      <c r="GNY32" s="121"/>
      <c r="GNZ32" s="126"/>
      <c r="GOG32" s="121"/>
      <c r="GOH32" s="126"/>
      <c r="GOO32" s="121"/>
      <c r="GOP32" s="126"/>
      <c r="GOW32" s="121"/>
      <c r="GOX32" s="126"/>
      <c r="GPE32" s="121"/>
      <c r="GPF32" s="126"/>
      <c r="GPM32" s="121"/>
      <c r="GPN32" s="126"/>
      <c r="GPU32" s="121"/>
      <c r="GPV32" s="126"/>
      <c r="GQC32" s="121"/>
      <c r="GQD32" s="126"/>
      <c r="GQK32" s="121"/>
      <c r="GQL32" s="126"/>
      <c r="GQS32" s="121"/>
      <c r="GQT32" s="126"/>
      <c r="GRA32" s="121"/>
      <c r="GRB32" s="126"/>
      <c r="GRI32" s="121"/>
      <c r="GRJ32" s="126"/>
      <c r="GRQ32" s="121"/>
      <c r="GRR32" s="126"/>
      <c r="GRY32" s="121"/>
      <c r="GRZ32" s="126"/>
      <c r="GSG32" s="121"/>
      <c r="GSH32" s="126"/>
      <c r="GSO32" s="121"/>
      <c r="GSP32" s="126"/>
      <c r="GSW32" s="121"/>
      <c r="GSX32" s="126"/>
      <c r="GTE32" s="121"/>
      <c r="GTF32" s="126"/>
      <c r="GTM32" s="121"/>
      <c r="GTN32" s="126"/>
      <c r="GTU32" s="121"/>
      <c r="GTV32" s="126"/>
      <c r="GUC32" s="121"/>
      <c r="GUD32" s="126"/>
      <c r="GUK32" s="121"/>
      <c r="GUL32" s="126"/>
      <c r="GUS32" s="121"/>
      <c r="GUT32" s="126"/>
      <c r="GVA32" s="121"/>
      <c r="GVB32" s="126"/>
      <c r="GVI32" s="121"/>
      <c r="GVJ32" s="126"/>
      <c r="GVQ32" s="121"/>
      <c r="GVR32" s="126"/>
      <c r="GVY32" s="121"/>
      <c r="GVZ32" s="126"/>
      <c r="GWG32" s="121"/>
      <c r="GWH32" s="126"/>
      <c r="GWO32" s="121"/>
      <c r="GWP32" s="126"/>
      <c r="GWW32" s="121"/>
      <c r="GWX32" s="126"/>
      <c r="GXE32" s="121"/>
      <c r="GXF32" s="126"/>
      <c r="GXM32" s="121"/>
      <c r="GXN32" s="126"/>
      <c r="GXU32" s="121"/>
      <c r="GXV32" s="126"/>
      <c r="GYC32" s="121"/>
      <c r="GYD32" s="126"/>
      <c r="GYK32" s="121"/>
      <c r="GYL32" s="126"/>
      <c r="GYS32" s="121"/>
      <c r="GYT32" s="126"/>
      <c r="GZA32" s="121"/>
      <c r="GZB32" s="126"/>
      <c r="GZI32" s="121"/>
      <c r="GZJ32" s="126"/>
      <c r="GZQ32" s="121"/>
      <c r="GZR32" s="126"/>
      <c r="GZY32" s="121"/>
      <c r="GZZ32" s="126"/>
      <c r="HAG32" s="121"/>
      <c r="HAH32" s="126"/>
      <c r="HAO32" s="121"/>
      <c r="HAP32" s="126"/>
      <c r="HAW32" s="121"/>
      <c r="HAX32" s="126"/>
      <c r="HBE32" s="121"/>
      <c r="HBF32" s="126"/>
      <c r="HBM32" s="121"/>
      <c r="HBN32" s="126"/>
      <c r="HBU32" s="121"/>
      <c r="HBV32" s="126"/>
      <c r="HCC32" s="121"/>
      <c r="HCD32" s="126"/>
      <c r="HCK32" s="121"/>
      <c r="HCL32" s="126"/>
      <c r="HCS32" s="121"/>
      <c r="HCT32" s="126"/>
      <c r="HDA32" s="121"/>
      <c r="HDB32" s="126"/>
      <c r="HDI32" s="121"/>
      <c r="HDJ32" s="126"/>
      <c r="HDQ32" s="121"/>
      <c r="HDR32" s="126"/>
      <c r="HDY32" s="121"/>
      <c r="HDZ32" s="126"/>
      <c r="HEG32" s="121"/>
      <c r="HEH32" s="126"/>
      <c r="HEO32" s="121"/>
      <c r="HEP32" s="126"/>
      <c r="HEW32" s="121"/>
      <c r="HEX32" s="126"/>
      <c r="HFE32" s="121"/>
      <c r="HFF32" s="126"/>
      <c r="HFM32" s="121"/>
      <c r="HFN32" s="126"/>
      <c r="HFU32" s="121"/>
      <c r="HFV32" s="126"/>
      <c r="HGC32" s="121"/>
      <c r="HGD32" s="126"/>
      <c r="HGK32" s="121"/>
      <c r="HGL32" s="126"/>
      <c r="HGS32" s="121"/>
      <c r="HGT32" s="126"/>
      <c r="HHA32" s="121"/>
      <c r="HHB32" s="126"/>
      <c r="HHI32" s="121"/>
      <c r="HHJ32" s="126"/>
      <c r="HHQ32" s="121"/>
      <c r="HHR32" s="126"/>
      <c r="HHY32" s="121"/>
      <c r="HHZ32" s="126"/>
      <c r="HIG32" s="121"/>
      <c r="HIH32" s="126"/>
      <c r="HIO32" s="121"/>
      <c r="HIP32" s="126"/>
      <c r="HIW32" s="121"/>
      <c r="HIX32" s="126"/>
      <c r="HJE32" s="121"/>
      <c r="HJF32" s="126"/>
      <c r="HJM32" s="121"/>
      <c r="HJN32" s="126"/>
      <c r="HJU32" s="121"/>
      <c r="HJV32" s="126"/>
      <c r="HKC32" s="121"/>
      <c r="HKD32" s="126"/>
      <c r="HKK32" s="121"/>
      <c r="HKL32" s="126"/>
      <c r="HKS32" s="121"/>
      <c r="HKT32" s="126"/>
      <c r="HLA32" s="121"/>
      <c r="HLB32" s="126"/>
      <c r="HLI32" s="121"/>
      <c r="HLJ32" s="126"/>
      <c r="HLQ32" s="121"/>
      <c r="HLR32" s="126"/>
      <c r="HLY32" s="121"/>
      <c r="HLZ32" s="126"/>
      <c r="HMG32" s="121"/>
      <c r="HMH32" s="126"/>
      <c r="HMO32" s="121"/>
      <c r="HMP32" s="126"/>
      <c r="HMW32" s="121"/>
      <c r="HMX32" s="126"/>
      <c r="HNE32" s="121"/>
      <c r="HNF32" s="126"/>
      <c r="HNM32" s="121"/>
      <c r="HNN32" s="126"/>
      <c r="HNU32" s="121"/>
      <c r="HNV32" s="126"/>
      <c r="HOC32" s="121"/>
      <c r="HOD32" s="126"/>
      <c r="HOK32" s="121"/>
      <c r="HOL32" s="126"/>
      <c r="HOS32" s="121"/>
      <c r="HOT32" s="126"/>
      <c r="HPA32" s="121"/>
      <c r="HPB32" s="126"/>
      <c r="HPI32" s="121"/>
      <c r="HPJ32" s="126"/>
      <c r="HPQ32" s="121"/>
      <c r="HPR32" s="126"/>
      <c r="HPY32" s="121"/>
      <c r="HPZ32" s="126"/>
      <c r="HQG32" s="121"/>
      <c r="HQH32" s="126"/>
      <c r="HQO32" s="121"/>
      <c r="HQP32" s="126"/>
      <c r="HQW32" s="121"/>
      <c r="HQX32" s="126"/>
      <c r="HRE32" s="121"/>
      <c r="HRF32" s="126"/>
      <c r="HRM32" s="121"/>
      <c r="HRN32" s="126"/>
      <c r="HRU32" s="121"/>
      <c r="HRV32" s="126"/>
      <c r="HSC32" s="121"/>
      <c r="HSD32" s="126"/>
      <c r="HSK32" s="121"/>
      <c r="HSL32" s="126"/>
      <c r="HSS32" s="121"/>
      <c r="HST32" s="126"/>
      <c r="HTA32" s="121"/>
      <c r="HTB32" s="126"/>
      <c r="HTI32" s="121"/>
      <c r="HTJ32" s="126"/>
      <c r="HTQ32" s="121"/>
      <c r="HTR32" s="126"/>
      <c r="HTY32" s="121"/>
      <c r="HTZ32" s="126"/>
      <c r="HUG32" s="121"/>
      <c r="HUH32" s="126"/>
      <c r="HUO32" s="121"/>
      <c r="HUP32" s="126"/>
      <c r="HUW32" s="121"/>
      <c r="HUX32" s="126"/>
      <c r="HVE32" s="121"/>
      <c r="HVF32" s="126"/>
      <c r="HVM32" s="121"/>
      <c r="HVN32" s="126"/>
      <c r="HVU32" s="121"/>
      <c r="HVV32" s="126"/>
      <c r="HWC32" s="121"/>
      <c r="HWD32" s="126"/>
      <c r="HWK32" s="121"/>
      <c r="HWL32" s="126"/>
      <c r="HWS32" s="121"/>
      <c r="HWT32" s="126"/>
      <c r="HXA32" s="121"/>
      <c r="HXB32" s="126"/>
      <c r="HXI32" s="121"/>
      <c r="HXJ32" s="126"/>
      <c r="HXQ32" s="121"/>
      <c r="HXR32" s="126"/>
      <c r="HXY32" s="121"/>
      <c r="HXZ32" s="126"/>
      <c r="HYG32" s="121"/>
      <c r="HYH32" s="126"/>
      <c r="HYO32" s="121"/>
      <c r="HYP32" s="126"/>
      <c r="HYW32" s="121"/>
      <c r="HYX32" s="126"/>
      <c r="HZE32" s="121"/>
      <c r="HZF32" s="126"/>
      <c r="HZM32" s="121"/>
      <c r="HZN32" s="126"/>
      <c r="HZU32" s="121"/>
      <c r="HZV32" s="126"/>
      <c r="IAC32" s="121"/>
      <c r="IAD32" s="126"/>
      <c r="IAK32" s="121"/>
      <c r="IAL32" s="126"/>
      <c r="IAS32" s="121"/>
      <c r="IAT32" s="126"/>
      <c r="IBA32" s="121"/>
      <c r="IBB32" s="126"/>
      <c r="IBI32" s="121"/>
      <c r="IBJ32" s="126"/>
      <c r="IBQ32" s="121"/>
      <c r="IBR32" s="126"/>
      <c r="IBY32" s="121"/>
      <c r="IBZ32" s="126"/>
      <c r="ICG32" s="121"/>
      <c r="ICH32" s="126"/>
      <c r="ICO32" s="121"/>
      <c r="ICP32" s="126"/>
      <c r="ICW32" s="121"/>
      <c r="ICX32" s="126"/>
      <c r="IDE32" s="121"/>
      <c r="IDF32" s="126"/>
      <c r="IDM32" s="121"/>
      <c r="IDN32" s="126"/>
      <c r="IDU32" s="121"/>
      <c r="IDV32" s="126"/>
      <c r="IEC32" s="121"/>
      <c r="IED32" s="126"/>
      <c r="IEK32" s="121"/>
      <c r="IEL32" s="126"/>
      <c r="IES32" s="121"/>
      <c r="IET32" s="126"/>
      <c r="IFA32" s="121"/>
      <c r="IFB32" s="126"/>
      <c r="IFI32" s="121"/>
      <c r="IFJ32" s="126"/>
      <c r="IFQ32" s="121"/>
      <c r="IFR32" s="126"/>
      <c r="IFY32" s="121"/>
      <c r="IFZ32" s="126"/>
      <c r="IGG32" s="121"/>
      <c r="IGH32" s="126"/>
      <c r="IGO32" s="121"/>
      <c r="IGP32" s="126"/>
      <c r="IGW32" s="121"/>
      <c r="IGX32" s="126"/>
      <c r="IHE32" s="121"/>
      <c r="IHF32" s="126"/>
      <c r="IHM32" s="121"/>
      <c r="IHN32" s="126"/>
      <c r="IHU32" s="121"/>
      <c r="IHV32" s="126"/>
      <c r="IIC32" s="121"/>
      <c r="IID32" s="126"/>
      <c r="IIK32" s="121"/>
      <c r="IIL32" s="126"/>
      <c r="IIS32" s="121"/>
      <c r="IIT32" s="126"/>
      <c r="IJA32" s="121"/>
      <c r="IJB32" s="126"/>
      <c r="IJI32" s="121"/>
      <c r="IJJ32" s="126"/>
      <c r="IJQ32" s="121"/>
      <c r="IJR32" s="126"/>
      <c r="IJY32" s="121"/>
      <c r="IJZ32" s="126"/>
      <c r="IKG32" s="121"/>
      <c r="IKH32" s="126"/>
      <c r="IKO32" s="121"/>
      <c r="IKP32" s="126"/>
      <c r="IKW32" s="121"/>
      <c r="IKX32" s="126"/>
      <c r="ILE32" s="121"/>
      <c r="ILF32" s="126"/>
      <c r="ILM32" s="121"/>
      <c r="ILN32" s="126"/>
      <c r="ILU32" s="121"/>
      <c r="ILV32" s="126"/>
      <c r="IMC32" s="121"/>
      <c r="IMD32" s="126"/>
      <c r="IMK32" s="121"/>
      <c r="IML32" s="126"/>
      <c r="IMS32" s="121"/>
      <c r="IMT32" s="126"/>
      <c r="INA32" s="121"/>
      <c r="INB32" s="126"/>
      <c r="INI32" s="121"/>
      <c r="INJ32" s="126"/>
      <c r="INQ32" s="121"/>
      <c r="INR32" s="126"/>
      <c r="INY32" s="121"/>
      <c r="INZ32" s="126"/>
      <c r="IOG32" s="121"/>
      <c r="IOH32" s="126"/>
      <c r="IOO32" s="121"/>
      <c r="IOP32" s="126"/>
      <c r="IOW32" s="121"/>
      <c r="IOX32" s="126"/>
      <c r="IPE32" s="121"/>
      <c r="IPF32" s="126"/>
      <c r="IPM32" s="121"/>
      <c r="IPN32" s="126"/>
      <c r="IPU32" s="121"/>
      <c r="IPV32" s="126"/>
      <c r="IQC32" s="121"/>
      <c r="IQD32" s="126"/>
      <c r="IQK32" s="121"/>
      <c r="IQL32" s="126"/>
      <c r="IQS32" s="121"/>
      <c r="IQT32" s="126"/>
      <c r="IRA32" s="121"/>
      <c r="IRB32" s="126"/>
      <c r="IRI32" s="121"/>
      <c r="IRJ32" s="126"/>
      <c r="IRQ32" s="121"/>
      <c r="IRR32" s="126"/>
      <c r="IRY32" s="121"/>
      <c r="IRZ32" s="126"/>
      <c r="ISG32" s="121"/>
      <c r="ISH32" s="126"/>
      <c r="ISO32" s="121"/>
      <c r="ISP32" s="126"/>
      <c r="ISW32" s="121"/>
      <c r="ISX32" s="126"/>
      <c r="ITE32" s="121"/>
      <c r="ITF32" s="126"/>
      <c r="ITM32" s="121"/>
      <c r="ITN32" s="126"/>
      <c r="ITU32" s="121"/>
      <c r="ITV32" s="126"/>
      <c r="IUC32" s="121"/>
      <c r="IUD32" s="126"/>
      <c r="IUK32" s="121"/>
      <c r="IUL32" s="126"/>
      <c r="IUS32" s="121"/>
      <c r="IUT32" s="126"/>
      <c r="IVA32" s="121"/>
      <c r="IVB32" s="126"/>
      <c r="IVI32" s="121"/>
      <c r="IVJ32" s="126"/>
      <c r="IVQ32" s="121"/>
      <c r="IVR32" s="126"/>
      <c r="IVY32" s="121"/>
      <c r="IVZ32" s="126"/>
      <c r="IWG32" s="121"/>
      <c r="IWH32" s="126"/>
      <c r="IWO32" s="121"/>
      <c r="IWP32" s="126"/>
      <c r="IWW32" s="121"/>
      <c r="IWX32" s="126"/>
      <c r="IXE32" s="121"/>
      <c r="IXF32" s="126"/>
      <c r="IXM32" s="121"/>
      <c r="IXN32" s="126"/>
      <c r="IXU32" s="121"/>
      <c r="IXV32" s="126"/>
      <c r="IYC32" s="121"/>
      <c r="IYD32" s="126"/>
      <c r="IYK32" s="121"/>
      <c r="IYL32" s="126"/>
      <c r="IYS32" s="121"/>
      <c r="IYT32" s="126"/>
      <c r="IZA32" s="121"/>
      <c r="IZB32" s="126"/>
      <c r="IZI32" s="121"/>
      <c r="IZJ32" s="126"/>
      <c r="IZQ32" s="121"/>
      <c r="IZR32" s="126"/>
      <c r="IZY32" s="121"/>
      <c r="IZZ32" s="126"/>
      <c r="JAG32" s="121"/>
      <c r="JAH32" s="126"/>
      <c r="JAO32" s="121"/>
      <c r="JAP32" s="126"/>
      <c r="JAW32" s="121"/>
      <c r="JAX32" s="126"/>
      <c r="JBE32" s="121"/>
      <c r="JBF32" s="126"/>
      <c r="JBM32" s="121"/>
      <c r="JBN32" s="126"/>
      <c r="JBU32" s="121"/>
      <c r="JBV32" s="126"/>
      <c r="JCC32" s="121"/>
      <c r="JCD32" s="126"/>
      <c r="JCK32" s="121"/>
      <c r="JCL32" s="126"/>
      <c r="JCS32" s="121"/>
      <c r="JCT32" s="126"/>
      <c r="JDA32" s="121"/>
      <c r="JDB32" s="126"/>
      <c r="JDI32" s="121"/>
      <c r="JDJ32" s="126"/>
      <c r="JDQ32" s="121"/>
      <c r="JDR32" s="126"/>
      <c r="JDY32" s="121"/>
      <c r="JDZ32" s="126"/>
      <c r="JEG32" s="121"/>
      <c r="JEH32" s="126"/>
      <c r="JEO32" s="121"/>
      <c r="JEP32" s="126"/>
      <c r="JEW32" s="121"/>
      <c r="JEX32" s="126"/>
      <c r="JFE32" s="121"/>
      <c r="JFF32" s="126"/>
      <c r="JFM32" s="121"/>
      <c r="JFN32" s="126"/>
      <c r="JFU32" s="121"/>
      <c r="JFV32" s="126"/>
      <c r="JGC32" s="121"/>
      <c r="JGD32" s="126"/>
      <c r="JGK32" s="121"/>
      <c r="JGL32" s="126"/>
      <c r="JGS32" s="121"/>
      <c r="JGT32" s="126"/>
      <c r="JHA32" s="121"/>
      <c r="JHB32" s="126"/>
      <c r="JHI32" s="121"/>
      <c r="JHJ32" s="126"/>
      <c r="JHQ32" s="121"/>
      <c r="JHR32" s="126"/>
      <c r="JHY32" s="121"/>
      <c r="JHZ32" s="126"/>
      <c r="JIG32" s="121"/>
      <c r="JIH32" s="126"/>
      <c r="JIO32" s="121"/>
      <c r="JIP32" s="126"/>
      <c r="JIW32" s="121"/>
      <c r="JIX32" s="126"/>
      <c r="JJE32" s="121"/>
      <c r="JJF32" s="126"/>
      <c r="JJM32" s="121"/>
      <c r="JJN32" s="126"/>
      <c r="JJU32" s="121"/>
      <c r="JJV32" s="126"/>
      <c r="JKC32" s="121"/>
      <c r="JKD32" s="126"/>
      <c r="JKK32" s="121"/>
      <c r="JKL32" s="126"/>
      <c r="JKS32" s="121"/>
      <c r="JKT32" s="126"/>
      <c r="JLA32" s="121"/>
      <c r="JLB32" s="126"/>
      <c r="JLI32" s="121"/>
      <c r="JLJ32" s="126"/>
      <c r="JLQ32" s="121"/>
      <c r="JLR32" s="126"/>
      <c r="JLY32" s="121"/>
      <c r="JLZ32" s="126"/>
      <c r="JMG32" s="121"/>
      <c r="JMH32" s="126"/>
      <c r="JMO32" s="121"/>
      <c r="JMP32" s="126"/>
      <c r="JMW32" s="121"/>
      <c r="JMX32" s="126"/>
      <c r="JNE32" s="121"/>
      <c r="JNF32" s="126"/>
      <c r="JNM32" s="121"/>
      <c r="JNN32" s="126"/>
      <c r="JNU32" s="121"/>
      <c r="JNV32" s="126"/>
      <c r="JOC32" s="121"/>
      <c r="JOD32" s="126"/>
      <c r="JOK32" s="121"/>
      <c r="JOL32" s="126"/>
      <c r="JOS32" s="121"/>
      <c r="JOT32" s="126"/>
      <c r="JPA32" s="121"/>
      <c r="JPB32" s="126"/>
      <c r="JPI32" s="121"/>
      <c r="JPJ32" s="126"/>
      <c r="JPQ32" s="121"/>
      <c r="JPR32" s="126"/>
      <c r="JPY32" s="121"/>
      <c r="JPZ32" s="126"/>
      <c r="JQG32" s="121"/>
      <c r="JQH32" s="126"/>
      <c r="JQO32" s="121"/>
      <c r="JQP32" s="126"/>
      <c r="JQW32" s="121"/>
      <c r="JQX32" s="126"/>
      <c r="JRE32" s="121"/>
      <c r="JRF32" s="126"/>
      <c r="JRM32" s="121"/>
      <c r="JRN32" s="126"/>
      <c r="JRU32" s="121"/>
      <c r="JRV32" s="126"/>
      <c r="JSC32" s="121"/>
      <c r="JSD32" s="126"/>
      <c r="JSK32" s="121"/>
      <c r="JSL32" s="126"/>
      <c r="JSS32" s="121"/>
      <c r="JST32" s="126"/>
      <c r="JTA32" s="121"/>
      <c r="JTB32" s="126"/>
      <c r="JTI32" s="121"/>
      <c r="JTJ32" s="126"/>
      <c r="JTQ32" s="121"/>
      <c r="JTR32" s="126"/>
      <c r="JTY32" s="121"/>
      <c r="JTZ32" s="126"/>
      <c r="JUG32" s="121"/>
      <c r="JUH32" s="126"/>
      <c r="JUO32" s="121"/>
      <c r="JUP32" s="126"/>
      <c r="JUW32" s="121"/>
      <c r="JUX32" s="126"/>
      <c r="JVE32" s="121"/>
      <c r="JVF32" s="126"/>
      <c r="JVM32" s="121"/>
      <c r="JVN32" s="126"/>
      <c r="JVU32" s="121"/>
      <c r="JVV32" s="126"/>
      <c r="JWC32" s="121"/>
      <c r="JWD32" s="126"/>
      <c r="JWK32" s="121"/>
      <c r="JWL32" s="126"/>
      <c r="JWS32" s="121"/>
      <c r="JWT32" s="126"/>
      <c r="JXA32" s="121"/>
      <c r="JXB32" s="126"/>
      <c r="JXI32" s="121"/>
      <c r="JXJ32" s="126"/>
      <c r="JXQ32" s="121"/>
      <c r="JXR32" s="126"/>
      <c r="JXY32" s="121"/>
      <c r="JXZ32" s="126"/>
      <c r="JYG32" s="121"/>
      <c r="JYH32" s="126"/>
      <c r="JYO32" s="121"/>
      <c r="JYP32" s="126"/>
      <c r="JYW32" s="121"/>
      <c r="JYX32" s="126"/>
      <c r="JZE32" s="121"/>
      <c r="JZF32" s="126"/>
      <c r="JZM32" s="121"/>
      <c r="JZN32" s="126"/>
      <c r="JZU32" s="121"/>
      <c r="JZV32" s="126"/>
      <c r="KAC32" s="121"/>
      <c r="KAD32" s="126"/>
      <c r="KAK32" s="121"/>
      <c r="KAL32" s="126"/>
      <c r="KAS32" s="121"/>
      <c r="KAT32" s="126"/>
      <c r="KBA32" s="121"/>
      <c r="KBB32" s="126"/>
      <c r="KBI32" s="121"/>
      <c r="KBJ32" s="126"/>
      <c r="KBQ32" s="121"/>
      <c r="KBR32" s="126"/>
      <c r="KBY32" s="121"/>
      <c r="KBZ32" s="126"/>
      <c r="KCG32" s="121"/>
      <c r="KCH32" s="126"/>
      <c r="KCO32" s="121"/>
      <c r="KCP32" s="126"/>
      <c r="KCW32" s="121"/>
      <c r="KCX32" s="126"/>
      <c r="KDE32" s="121"/>
      <c r="KDF32" s="126"/>
      <c r="KDM32" s="121"/>
      <c r="KDN32" s="126"/>
      <c r="KDU32" s="121"/>
      <c r="KDV32" s="126"/>
      <c r="KEC32" s="121"/>
      <c r="KED32" s="126"/>
      <c r="KEK32" s="121"/>
      <c r="KEL32" s="126"/>
      <c r="KES32" s="121"/>
      <c r="KET32" s="126"/>
      <c r="KFA32" s="121"/>
      <c r="KFB32" s="126"/>
      <c r="KFI32" s="121"/>
      <c r="KFJ32" s="126"/>
      <c r="KFQ32" s="121"/>
      <c r="KFR32" s="126"/>
      <c r="KFY32" s="121"/>
      <c r="KFZ32" s="126"/>
      <c r="KGG32" s="121"/>
      <c r="KGH32" s="126"/>
      <c r="KGO32" s="121"/>
      <c r="KGP32" s="126"/>
      <c r="KGW32" s="121"/>
      <c r="KGX32" s="126"/>
      <c r="KHE32" s="121"/>
      <c r="KHF32" s="126"/>
      <c r="KHM32" s="121"/>
      <c r="KHN32" s="126"/>
      <c r="KHU32" s="121"/>
      <c r="KHV32" s="126"/>
      <c r="KIC32" s="121"/>
      <c r="KID32" s="126"/>
      <c r="KIK32" s="121"/>
      <c r="KIL32" s="126"/>
      <c r="KIS32" s="121"/>
      <c r="KIT32" s="126"/>
      <c r="KJA32" s="121"/>
      <c r="KJB32" s="126"/>
      <c r="KJI32" s="121"/>
      <c r="KJJ32" s="126"/>
      <c r="KJQ32" s="121"/>
      <c r="KJR32" s="126"/>
      <c r="KJY32" s="121"/>
      <c r="KJZ32" s="126"/>
      <c r="KKG32" s="121"/>
      <c r="KKH32" s="126"/>
      <c r="KKO32" s="121"/>
      <c r="KKP32" s="126"/>
      <c r="KKW32" s="121"/>
      <c r="KKX32" s="126"/>
      <c r="KLE32" s="121"/>
      <c r="KLF32" s="126"/>
      <c r="KLM32" s="121"/>
      <c r="KLN32" s="126"/>
      <c r="KLU32" s="121"/>
      <c r="KLV32" s="126"/>
      <c r="KMC32" s="121"/>
      <c r="KMD32" s="126"/>
      <c r="KMK32" s="121"/>
      <c r="KML32" s="126"/>
      <c r="KMS32" s="121"/>
      <c r="KMT32" s="126"/>
      <c r="KNA32" s="121"/>
      <c r="KNB32" s="126"/>
      <c r="KNI32" s="121"/>
      <c r="KNJ32" s="126"/>
      <c r="KNQ32" s="121"/>
      <c r="KNR32" s="126"/>
      <c r="KNY32" s="121"/>
      <c r="KNZ32" s="126"/>
      <c r="KOG32" s="121"/>
      <c r="KOH32" s="126"/>
      <c r="KOO32" s="121"/>
      <c r="KOP32" s="126"/>
      <c r="KOW32" s="121"/>
      <c r="KOX32" s="126"/>
      <c r="KPE32" s="121"/>
      <c r="KPF32" s="126"/>
      <c r="KPM32" s="121"/>
      <c r="KPN32" s="126"/>
      <c r="KPU32" s="121"/>
      <c r="KPV32" s="126"/>
      <c r="KQC32" s="121"/>
      <c r="KQD32" s="126"/>
      <c r="KQK32" s="121"/>
      <c r="KQL32" s="126"/>
      <c r="KQS32" s="121"/>
      <c r="KQT32" s="126"/>
      <c r="KRA32" s="121"/>
      <c r="KRB32" s="126"/>
      <c r="KRI32" s="121"/>
      <c r="KRJ32" s="126"/>
      <c r="KRQ32" s="121"/>
      <c r="KRR32" s="126"/>
      <c r="KRY32" s="121"/>
      <c r="KRZ32" s="126"/>
      <c r="KSG32" s="121"/>
      <c r="KSH32" s="126"/>
      <c r="KSO32" s="121"/>
      <c r="KSP32" s="126"/>
      <c r="KSW32" s="121"/>
      <c r="KSX32" s="126"/>
      <c r="KTE32" s="121"/>
      <c r="KTF32" s="126"/>
      <c r="KTM32" s="121"/>
      <c r="KTN32" s="126"/>
      <c r="KTU32" s="121"/>
      <c r="KTV32" s="126"/>
      <c r="KUC32" s="121"/>
      <c r="KUD32" s="126"/>
      <c r="KUK32" s="121"/>
      <c r="KUL32" s="126"/>
      <c r="KUS32" s="121"/>
      <c r="KUT32" s="126"/>
      <c r="KVA32" s="121"/>
      <c r="KVB32" s="126"/>
      <c r="KVI32" s="121"/>
      <c r="KVJ32" s="126"/>
      <c r="KVQ32" s="121"/>
      <c r="KVR32" s="126"/>
      <c r="KVY32" s="121"/>
      <c r="KVZ32" s="126"/>
      <c r="KWG32" s="121"/>
      <c r="KWH32" s="126"/>
      <c r="KWO32" s="121"/>
      <c r="KWP32" s="126"/>
      <c r="KWW32" s="121"/>
      <c r="KWX32" s="126"/>
      <c r="KXE32" s="121"/>
      <c r="KXF32" s="126"/>
      <c r="KXM32" s="121"/>
      <c r="KXN32" s="126"/>
      <c r="KXU32" s="121"/>
      <c r="KXV32" s="126"/>
      <c r="KYC32" s="121"/>
      <c r="KYD32" s="126"/>
      <c r="KYK32" s="121"/>
      <c r="KYL32" s="126"/>
      <c r="KYS32" s="121"/>
      <c r="KYT32" s="126"/>
      <c r="KZA32" s="121"/>
      <c r="KZB32" s="126"/>
      <c r="KZI32" s="121"/>
      <c r="KZJ32" s="126"/>
      <c r="KZQ32" s="121"/>
      <c r="KZR32" s="126"/>
      <c r="KZY32" s="121"/>
      <c r="KZZ32" s="126"/>
      <c r="LAG32" s="121"/>
      <c r="LAH32" s="126"/>
      <c r="LAO32" s="121"/>
      <c r="LAP32" s="126"/>
      <c r="LAW32" s="121"/>
      <c r="LAX32" s="126"/>
      <c r="LBE32" s="121"/>
      <c r="LBF32" s="126"/>
      <c r="LBM32" s="121"/>
      <c r="LBN32" s="126"/>
      <c r="LBU32" s="121"/>
      <c r="LBV32" s="126"/>
      <c r="LCC32" s="121"/>
      <c r="LCD32" s="126"/>
      <c r="LCK32" s="121"/>
      <c r="LCL32" s="126"/>
      <c r="LCS32" s="121"/>
      <c r="LCT32" s="126"/>
      <c r="LDA32" s="121"/>
      <c r="LDB32" s="126"/>
      <c r="LDI32" s="121"/>
      <c r="LDJ32" s="126"/>
      <c r="LDQ32" s="121"/>
      <c r="LDR32" s="126"/>
      <c r="LDY32" s="121"/>
      <c r="LDZ32" s="126"/>
      <c r="LEG32" s="121"/>
      <c r="LEH32" s="126"/>
      <c r="LEO32" s="121"/>
      <c r="LEP32" s="126"/>
      <c r="LEW32" s="121"/>
      <c r="LEX32" s="126"/>
      <c r="LFE32" s="121"/>
      <c r="LFF32" s="126"/>
      <c r="LFM32" s="121"/>
      <c r="LFN32" s="126"/>
      <c r="LFU32" s="121"/>
      <c r="LFV32" s="126"/>
      <c r="LGC32" s="121"/>
      <c r="LGD32" s="126"/>
      <c r="LGK32" s="121"/>
      <c r="LGL32" s="126"/>
      <c r="LGS32" s="121"/>
      <c r="LGT32" s="126"/>
      <c r="LHA32" s="121"/>
      <c r="LHB32" s="126"/>
      <c r="LHI32" s="121"/>
      <c r="LHJ32" s="126"/>
      <c r="LHQ32" s="121"/>
      <c r="LHR32" s="126"/>
      <c r="LHY32" s="121"/>
      <c r="LHZ32" s="126"/>
      <c r="LIG32" s="121"/>
      <c r="LIH32" s="126"/>
      <c r="LIO32" s="121"/>
      <c r="LIP32" s="126"/>
      <c r="LIW32" s="121"/>
      <c r="LIX32" s="126"/>
      <c r="LJE32" s="121"/>
      <c r="LJF32" s="126"/>
      <c r="LJM32" s="121"/>
      <c r="LJN32" s="126"/>
      <c r="LJU32" s="121"/>
      <c r="LJV32" s="126"/>
      <c r="LKC32" s="121"/>
      <c r="LKD32" s="126"/>
      <c r="LKK32" s="121"/>
      <c r="LKL32" s="126"/>
      <c r="LKS32" s="121"/>
      <c r="LKT32" s="126"/>
      <c r="LLA32" s="121"/>
      <c r="LLB32" s="126"/>
      <c r="LLI32" s="121"/>
      <c r="LLJ32" s="126"/>
      <c r="LLQ32" s="121"/>
      <c r="LLR32" s="126"/>
      <c r="LLY32" s="121"/>
      <c r="LLZ32" s="126"/>
      <c r="LMG32" s="121"/>
      <c r="LMH32" s="126"/>
      <c r="LMO32" s="121"/>
      <c r="LMP32" s="126"/>
      <c r="LMW32" s="121"/>
      <c r="LMX32" s="126"/>
      <c r="LNE32" s="121"/>
      <c r="LNF32" s="126"/>
      <c r="LNM32" s="121"/>
      <c r="LNN32" s="126"/>
      <c r="LNU32" s="121"/>
      <c r="LNV32" s="126"/>
      <c r="LOC32" s="121"/>
      <c r="LOD32" s="126"/>
      <c r="LOK32" s="121"/>
      <c r="LOL32" s="126"/>
      <c r="LOS32" s="121"/>
      <c r="LOT32" s="126"/>
      <c r="LPA32" s="121"/>
      <c r="LPB32" s="126"/>
      <c r="LPI32" s="121"/>
      <c r="LPJ32" s="126"/>
      <c r="LPQ32" s="121"/>
      <c r="LPR32" s="126"/>
      <c r="LPY32" s="121"/>
      <c r="LPZ32" s="126"/>
      <c r="LQG32" s="121"/>
      <c r="LQH32" s="126"/>
      <c r="LQO32" s="121"/>
      <c r="LQP32" s="126"/>
      <c r="LQW32" s="121"/>
      <c r="LQX32" s="126"/>
      <c r="LRE32" s="121"/>
      <c r="LRF32" s="126"/>
      <c r="LRM32" s="121"/>
      <c r="LRN32" s="126"/>
      <c r="LRU32" s="121"/>
      <c r="LRV32" s="126"/>
      <c r="LSC32" s="121"/>
      <c r="LSD32" s="126"/>
      <c r="LSK32" s="121"/>
      <c r="LSL32" s="126"/>
      <c r="LSS32" s="121"/>
      <c r="LST32" s="126"/>
      <c r="LTA32" s="121"/>
      <c r="LTB32" s="126"/>
      <c r="LTI32" s="121"/>
      <c r="LTJ32" s="126"/>
      <c r="LTQ32" s="121"/>
      <c r="LTR32" s="126"/>
      <c r="LTY32" s="121"/>
      <c r="LTZ32" s="126"/>
      <c r="LUG32" s="121"/>
      <c r="LUH32" s="126"/>
      <c r="LUO32" s="121"/>
      <c r="LUP32" s="126"/>
      <c r="LUW32" s="121"/>
      <c r="LUX32" s="126"/>
      <c r="LVE32" s="121"/>
      <c r="LVF32" s="126"/>
      <c r="LVM32" s="121"/>
      <c r="LVN32" s="126"/>
      <c r="LVU32" s="121"/>
      <c r="LVV32" s="126"/>
      <c r="LWC32" s="121"/>
      <c r="LWD32" s="126"/>
      <c r="LWK32" s="121"/>
      <c r="LWL32" s="126"/>
      <c r="LWS32" s="121"/>
      <c r="LWT32" s="126"/>
      <c r="LXA32" s="121"/>
      <c r="LXB32" s="126"/>
      <c r="LXI32" s="121"/>
      <c r="LXJ32" s="126"/>
      <c r="LXQ32" s="121"/>
      <c r="LXR32" s="126"/>
      <c r="LXY32" s="121"/>
      <c r="LXZ32" s="126"/>
      <c r="LYG32" s="121"/>
      <c r="LYH32" s="126"/>
      <c r="LYO32" s="121"/>
      <c r="LYP32" s="126"/>
      <c r="LYW32" s="121"/>
      <c r="LYX32" s="126"/>
      <c r="LZE32" s="121"/>
      <c r="LZF32" s="126"/>
      <c r="LZM32" s="121"/>
      <c r="LZN32" s="126"/>
      <c r="LZU32" s="121"/>
      <c r="LZV32" s="126"/>
      <c r="MAC32" s="121"/>
      <c r="MAD32" s="126"/>
      <c r="MAK32" s="121"/>
      <c r="MAL32" s="126"/>
      <c r="MAS32" s="121"/>
      <c r="MAT32" s="126"/>
      <c r="MBA32" s="121"/>
      <c r="MBB32" s="126"/>
      <c r="MBI32" s="121"/>
      <c r="MBJ32" s="126"/>
      <c r="MBQ32" s="121"/>
      <c r="MBR32" s="126"/>
      <c r="MBY32" s="121"/>
      <c r="MBZ32" s="126"/>
      <c r="MCG32" s="121"/>
      <c r="MCH32" s="126"/>
      <c r="MCO32" s="121"/>
      <c r="MCP32" s="126"/>
      <c r="MCW32" s="121"/>
      <c r="MCX32" s="126"/>
      <c r="MDE32" s="121"/>
      <c r="MDF32" s="126"/>
      <c r="MDM32" s="121"/>
      <c r="MDN32" s="126"/>
      <c r="MDU32" s="121"/>
      <c r="MDV32" s="126"/>
      <c r="MEC32" s="121"/>
      <c r="MED32" s="126"/>
      <c r="MEK32" s="121"/>
      <c r="MEL32" s="126"/>
      <c r="MES32" s="121"/>
      <c r="MET32" s="126"/>
      <c r="MFA32" s="121"/>
      <c r="MFB32" s="126"/>
      <c r="MFI32" s="121"/>
      <c r="MFJ32" s="126"/>
      <c r="MFQ32" s="121"/>
      <c r="MFR32" s="126"/>
      <c r="MFY32" s="121"/>
      <c r="MFZ32" s="126"/>
      <c r="MGG32" s="121"/>
      <c r="MGH32" s="126"/>
      <c r="MGO32" s="121"/>
      <c r="MGP32" s="126"/>
      <c r="MGW32" s="121"/>
      <c r="MGX32" s="126"/>
      <c r="MHE32" s="121"/>
      <c r="MHF32" s="126"/>
      <c r="MHM32" s="121"/>
      <c r="MHN32" s="126"/>
      <c r="MHU32" s="121"/>
      <c r="MHV32" s="126"/>
      <c r="MIC32" s="121"/>
      <c r="MID32" s="126"/>
      <c r="MIK32" s="121"/>
      <c r="MIL32" s="126"/>
      <c r="MIS32" s="121"/>
      <c r="MIT32" s="126"/>
      <c r="MJA32" s="121"/>
      <c r="MJB32" s="126"/>
      <c r="MJI32" s="121"/>
      <c r="MJJ32" s="126"/>
      <c r="MJQ32" s="121"/>
      <c r="MJR32" s="126"/>
      <c r="MJY32" s="121"/>
      <c r="MJZ32" s="126"/>
      <c r="MKG32" s="121"/>
      <c r="MKH32" s="126"/>
      <c r="MKO32" s="121"/>
      <c r="MKP32" s="126"/>
      <c r="MKW32" s="121"/>
      <c r="MKX32" s="126"/>
      <c r="MLE32" s="121"/>
      <c r="MLF32" s="126"/>
      <c r="MLM32" s="121"/>
      <c r="MLN32" s="126"/>
      <c r="MLU32" s="121"/>
      <c r="MLV32" s="126"/>
      <c r="MMC32" s="121"/>
      <c r="MMD32" s="126"/>
      <c r="MMK32" s="121"/>
      <c r="MML32" s="126"/>
      <c r="MMS32" s="121"/>
      <c r="MMT32" s="126"/>
      <c r="MNA32" s="121"/>
      <c r="MNB32" s="126"/>
      <c r="MNI32" s="121"/>
      <c r="MNJ32" s="126"/>
      <c r="MNQ32" s="121"/>
      <c r="MNR32" s="126"/>
      <c r="MNY32" s="121"/>
      <c r="MNZ32" s="126"/>
      <c r="MOG32" s="121"/>
      <c r="MOH32" s="126"/>
      <c r="MOO32" s="121"/>
      <c r="MOP32" s="126"/>
      <c r="MOW32" s="121"/>
      <c r="MOX32" s="126"/>
      <c r="MPE32" s="121"/>
      <c r="MPF32" s="126"/>
      <c r="MPM32" s="121"/>
      <c r="MPN32" s="126"/>
      <c r="MPU32" s="121"/>
      <c r="MPV32" s="126"/>
      <c r="MQC32" s="121"/>
      <c r="MQD32" s="126"/>
      <c r="MQK32" s="121"/>
      <c r="MQL32" s="126"/>
      <c r="MQS32" s="121"/>
      <c r="MQT32" s="126"/>
      <c r="MRA32" s="121"/>
      <c r="MRB32" s="126"/>
      <c r="MRI32" s="121"/>
      <c r="MRJ32" s="126"/>
      <c r="MRQ32" s="121"/>
      <c r="MRR32" s="126"/>
      <c r="MRY32" s="121"/>
      <c r="MRZ32" s="126"/>
      <c r="MSG32" s="121"/>
      <c r="MSH32" s="126"/>
      <c r="MSO32" s="121"/>
      <c r="MSP32" s="126"/>
      <c r="MSW32" s="121"/>
      <c r="MSX32" s="126"/>
      <c r="MTE32" s="121"/>
      <c r="MTF32" s="126"/>
      <c r="MTM32" s="121"/>
      <c r="MTN32" s="126"/>
      <c r="MTU32" s="121"/>
      <c r="MTV32" s="126"/>
      <c r="MUC32" s="121"/>
      <c r="MUD32" s="126"/>
      <c r="MUK32" s="121"/>
      <c r="MUL32" s="126"/>
      <c r="MUS32" s="121"/>
      <c r="MUT32" s="126"/>
      <c r="MVA32" s="121"/>
      <c r="MVB32" s="126"/>
      <c r="MVI32" s="121"/>
      <c r="MVJ32" s="126"/>
      <c r="MVQ32" s="121"/>
      <c r="MVR32" s="126"/>
      <c r="MVY32" s="121"/>
      <c r="MVZ32" s="126"/>
      <c r="MWG32" s="121"/>
      <c r="MWH32" s="126"/>
      <c r="MWO32" s="121"/>
      <c r="MWP32" s="126"/>
      <c r="MWW32" s="121"/>
      <c r="MWX32" s="126"/>
      <c r="MXE32" s="121"/>
      <c r="MXF32" s="126"/>
      <c r="MXM32" s="121"/>
      <c r="MXN32" s="126"/>
      <c r="MXU32" s="121"/>
      <c r="MXV32" s="126"/>
      <c r="MYC32" s="121"/>
      <c r="MYD32" s="126"/>
      <c r="MYK32" s="121"/>
      <c r="MYL32" s="126"/>
      <c r="MYS32" s="121"/>
      <c r="MYT32" s="126"/>
      <c r="MZA32" s="121"/>
      <c r="MZB32" s="126"/>
      <c r="MZI32" s="121"/>
      <c r="MZJ32" s="126"/>
      <c r="MZQ32" s="121"/>
      <c r="MZR32" s="126"/>
      <c r="MZY32" s="121"/>
      <c r="MZZ32" s="126"/>
      <c r="NAG32" s="121"/>
      <c r="NAH32" s="126"/>
      <c r="NAO32" s="121"/>
      <c r="NAP32" s="126"/>
      <c r="NAW32" s="121"/>
      <c r="NAX32" s="126"/>
      <c r="NBE32" s="121"/>
      <c r="NBF32" s="126"/>
      <c r="NBM32" s="121"/>
      <c r="NBN32" s="126"/>
      <c r="NBU32" s="121"/>
      <c r="NBV32" s="126"/>
      <c r="NCC32" s="121"/>
      <c r="NCD32" s="126"/>
      <c r="NCK32" s="121"/>
      <c r="NCL32" s="126"/>
      <c r="NCS32" s="121"/>
      <c r="NCT32" s="126"/>
      <c r="NDA32" s="121"/>
      <c r="NDB32" s="126"/>
      <c r="NDI32" s="121"/>
      <c r="NDJ32" s="126"/>
      <c r="NDQ32" s="121"/>
      <c r="NDR32" s="126"/>
      <c r="NDY32" s="121"/>
      <c r="NDZ32" s="126"/>
      <c r="NEG32" s="121"/>
      <c r="NEH32" s="126"/>
      <c r="NEO32" s="121"/>
      <c r="NEP32" s="126"/>
      <c r="NEW32" s="121"/>
      <c r="NEX32" s="126"/>
      <c r="NFE32" s="121"/>
      <c r="NFF32" s="126"/>
      <c r="NFM32" s="121"/>
      <c r="NFN32" s="126"/>
      <c r="NFU32" s="121"/>
      <c r="NFV32" s="126"/>
      <c r="NGC32" s="121"/>
      <c r="NGD32" s="126"/>
      <c r="NGK32" s="121"/>
      <c r="NGL32" s="126"/>
      <c r="NGS32" s="121"/>
      <c r="NGT32" s="126"/>
      <c r="NHA32" s="121"/>
      <c r="NHB32" s="126"/>
      <c r="NHI32" s="121"/>
      <c r="NHJ32" s="126"/>
      <c r="NHQ32" s="121"/>
      <c r="NHR32" s="126"/>
      <c r="NHY32" s="121"/>
      <c r="NHZ32" s="126"/>
      <c r="NIG32" s="121"/>
      <c r="NIH32" s="126"/>
      <c r="NIO32" s="121"/>
      <c r="NIP32" s="126"/>
      <c r="NIW32" s="121"/>
      <c r="NIX32" s="126"/>
      <c r="NJE32" s="121"/>
      <c r="NJF32" s="126"/>
      <c r="NJM32" s="121"/>
      <c r="NJN32" s="126"/>
      <c r="NJU32" s="121"/>
      <c r="NJV32" s="126"/>
      <c r="NKC32" s="121"/>
      <c r="NKD32" s="126"/>
      <c r="NKK32" s="121"/>
      <c r="NKL32" s="126"/>
      <c r="NKS32" s="121"/>
      <c r="NKT32" s="126"/>
      <c r="NLA32" s="121"/>
      <c r="NLB32" s="126"/>
      <c r="NLI32" s="121"/>
      <c r="NLJ32" s="126"/>
      <c r="NLQ32" s="121"/>
      <c r="NLR32" s="126"/>
      <c r="NLY32" s="121"/>
      <c r="NLZ32" s="126"/>
      <c r="NMG32" s="121"/>
      <c r="NMH32" s="126"/>
      <c r="NMO32" s="121"/>
      <c r="NMP32" s="126"/>
      <c r="NMW32" s="121"/>
      <c r="NMX32" s="126"/>
      <c r="NNE32" s="121"/>
      <c r="NNF32" s="126"/>
      <c r="NNM32" s="121"/>
      <c r="NNN32" s="126"/>
      <c r="NNU32" s="121"/>
      <c r="NNV32" s="126"/>
      <c r="NOC32" s="121"/>
      <c r="NOD32" s="126"/>
      <c r="NOK32" s="121"/>
      <c r="NOL32" s="126"/>
      <c r="NOS32" s="121"/>
      <c r="NOT32" s="126"/>
      <c r="NPA32" s="121"/>
      <c r="NPB32" s="126"/>
      <c r="NPI32" s="121"/>
      <c r="NPJ32" s="126"/>
      <c r="NPQ32" s="121"/>
      <c r="NPR32" s="126"/>
      <c r="NPY32" s="121"/>
      <c r="NPZ32" s="126"/>
      <c r="NQG32" s="121"/>
      <c r="NQH32" s="126"/>
      <c r="NQO32" s="121"/>
      <c r="NQP32" s="126"/>
      <c r="NQW32" s="121"/>
      <c r="NQX32" s="126"/>
      <c r="NRE32" s="121"/>
      <c r="NRF32" s="126"/>
      <c r="NRM32" s="121"/>
      <c r="NRN32" s="126"/>
      <c r="NRU32" s="121"/>
      <c r="NRV32" s="126"/>
      <c r="NSC32" s="121"/>
      <c r="NSD32" s="126"/>
      <c r="NSK32" s="121"/>
      <c r="NSL32" s="126"/>
      <c r="NSS32" s="121"/>
      <c r="NST32" s="126"/>
      <c r="NTA32" s="121"/>
      <c r="NTB32" s="126"/>
      <c r="NTI32" s="121"/>
      <c r="NTJ32" s="126"/>
      <c r="NTQ32" s="121"/>
      <c r="NTR32" s="126"/>
      <c r="NTY32" s="121"/>
      <c r="NTZ32" s="126"/>
      <c r="NUG32" s="121"/>
      <c r="NUH32" s="126"/>
      <c r="NUO32" s="121"/>
      <c r="NUP32" s="126"/>
      <c r="NUW32" s="121"/>
      <c r="NUX32" s="126"/>
      <c r="NVE32" s="121"/>
      <c r="NVF32" s="126"/>
      <c r="NVM32" s="121"/>
      <c r="NVN32" s="126"/>
      <c r="NVU32" s="121"/>
      <c r="NVV32" s="126"/>
      <c r="NWC32" s="121"/>
      <c r="NWD32" s="126"/>
      <c r="NWK32" s="121"/>
      <c r="NWL32" s="126"/>
      <c r="NWS32" s="121"/>
      <c r="NWT32" s="126"/>
      <c r="NXA32" s="121"/>
      <c r="NXB32" s="126"/>
      <c r="NXI32" s="121"/>
      <c r="NXJ32" s="126"/>
      <c r="NXQ32" s="121"/>
      <c r="NXR32" s="126"/>
      <c r="NXY32" s="121"/>
      <c r="NXZ32" s="126"/>
      <c r="NYG32" s="121"/>
      <c r="NYH32" s="126"/>
      <c r="NYO32" s="121"/>
      <c r="NYP32" s="126"/>
      <c r="NYW32" s="121"/>
      <c r="NYX32" s="126"/>
      <c r="NZE32" s="121"/>
      <c r="NZF32" s="126"/>
      <c r="NZM32" s="121"/>
      <c r="NZN32" s="126"/>
      <c r="NZU32" s="121"/>
      <c r="NZV32" s="126"/>
      <c r="OAC32" s="121"/>
      <c r="OAD32" s="126"/>
      <c r="OAK32" s="121"/>
      <c r="OAL32" s="126"/>
      <c r="OAS32" s="121"/>
      <c r="OAT32" s="126"/>
      <c r="OBA32" s="121"/>
      <c r="OBB32" s="126"/>
      <c r="OBI32" s="121"/>
      <c r="OBJ32" s="126"/>
      <c r="OBQ32" s="121"/>
      <c r="OBR32" s="126"/>
      <c r="OBY32" s="121"/>
      <c r="OBZ32" s="126"/>
      <c r="OCG32" s="121"/>
      <c r="OCH32" s="126"/>
      <c r="OCO32" s="121"/>
      <c r="OCP32" s="126"/>
      <c r="OCW32" s="121"/>
      <c r="OCX32" s="126"/>
      <c r="ODE32" s="121"/>
      <c r="ODF32" s="126"/>
      <c r="ODM32" s="121"/>
      <c r="ODN32" s="126"/>
      <c r="ODU32" s="121"/>
      <c r="ODV32" s="126"/>
      <c r="OEC32" s="121"/>
      <c r="OED32" s="126"/>
      <c r="OEK32" s="121"/>
      <c r="OEL32" s="126"/>
      <c r="OES32" s="121"/>
      <c r="OET32" s="126"/>
      <c r="OFA32" s="121"/>
      <c r="OFB32" s="126"/>
      <c r="OFI32" s="121"/>
      <c r="OFJ32" s="126"/>
      <c r="OFQ32" s="121"/>
      <c r="OFR32" s="126"/>
      <c r="OFY32" s="121"/>
      <c r="OFZ32" s="126"/>
      <c r="OGG32" s="121"/>
      <c r="OGH32" s="126"/>
      <c r="OGO32" s="121"/>
      <c r="OGP32" s="126"/>
      <c r="OGW32" s="121"/>
      <c r="OGX32" s="126"/>
      <c r="OHE32" s="121"/>
      <c r="OHF32" s="126"/>
      <c r="OHM32" s="121"/>
      <c r="OHN32" s="126"/>
      <c r="OHU32" s="121"/>
      <c r="OHV32" s="126"/>
      <c r="OIC32" s="121"/>
      <c r="OID32" s="126"/>
      <c r="OIK32" s="121"/>
      <c r="OIL32" s="126"/>
      <c r="OIS32" s="121"/>
      <c r="OIT32" s="126"/>
      <c r="OJA32" s="121"/>
      <c r="OJB32" s="126"/>
      <c r="OJI32" s="121"/>
      <c r="OJJ32" s="126"/>
      <c r="OJQ32" s="121"/>
      <c r="OJR32" s="126"/>
      <c r="OJY32" s="121"/>
      <c r="OJZ32" s="126"/>
      <c r="OKG32" s="121"/>
      <c r="OKH32" s="126"/>
      <c r="OKO32" s="121"/>
      <c r="OKP32" s="126"/>
      <c r="OKW32" s="121"/>
      <c r="OKX32" s="126"/>
      <c r="OLE32" s="121"/>
      <c r="OLF32" s="126"/>
      <c r="OLM32" s="121"/>
      <c r="OLN32" s="126"/>
      <c r="OLU32" s="121"/>
      <c r="OLV32" s="126"/>
      <c r="OMC32" s="121"/>
      <c r="OMD32" s="126"/>
      <c r="OMK32" s="121"/>
      <c r="OML32" s="126"/>
      <c r="OMS32" s="121"/>
      <c r="OMT32" s="126"/>
      <c r="ONA32" s="121"/>
      <c r="ONB32" s="126"/>
      <c r="ONI32" s="121"/>
      <c r="ONJ32" s="126"/>
      <c r="ONQ32" s="121"/>
      <c r="ONR32" s="126"/>
      <c r="ONY32" s="121"/>
      <c r="ONZ32" s="126"/>
      <c r="OOG32" s="121"/>
      <c r="OOH32" s="126"/>
      <c r="OOO32" s="121"/>
      <c r="OOP32" s="126"/>
      <c r="OOW32" s="121"/>
      <c r="OOX32" s="126"/>
      <c r="OPE32" s="121"/>
      <c r="OPF32" s="126"/>
      <c r="OPM32" s="121"/>
      <c r="OPN32" s="126"/>
      <c r="OPU32" s="121"/>
      <c r="OPV32" s="126"/>
      <c r="OQC32" s="121"/>
      <c r="OQD32" s="126"/>
      <c r="OQK32" s="121"/>
      <c r="OQL32" s="126"/>
      <c r="OQS32" s="121"/>
      <c r="OQT32" s="126"/>
      <c r="ORA32" s="121"/>
      <c r="ORB32" s="126"/>
      <c r="ORI32" s="121"/>
      <c r="ORJ32" s="126"/>
      <c r="ORQ32" s="121"/>
      <c r="ORR32" s="126"/>
      <c r="ORY32" s="121"/>
      <c r="ORZ32" s="126"/>
      <c r="OSG32" s="121"/>
      <c r="OSH32" s="126"/>
      <c r="OSO32" s="121"/>
      <c r="OSP32" s="126"/>
      <c r="OSW32" s="121"/>
      <c r="OSX32" s="126"/>
      <c r="OTE32" s="121"/>
      <c r="OTF32" s="126"/>
      <c r="OTM32" s="121"/>
      <c r="OTN32" s="126"/>
      <c r="OTU32" s="121"/>
      <c r="OTV32" s="126"/>
      <c r="OUC32" s="121"/>
      <c r="OUD32" s="126"/>
      <c r="OUK32" s="121"/>
      <c r="OUL32" s="126"/>
      <c r="OUS32" s="121"/>
      <c r="OUT32" s="126"/>
      <c r="OVA32" s="121"/>
      <c r="OVB32" s="126"/>
      <c r="OVI32" s="121"/>
      <c r="OVJ32" s="126"/>
      <c r="OVQ32" s="121"/>
      <c r="OVR32" s="126"/>
      <c r="OVY32" s="121"/>
      <c r="OVZ32" s="126"/>
      <c r="OWG32" s="121"/>
      <c r="OWH32" s="126"/>
      <c r="OWO32" s="121"/>
      <c r="OWP32" s="126"/>
      <c r="OWW32" s="121"/>
      <c r="OWX32" s="126"/>
      <c r="OXE32" s="121"/>
      <c r="OXF32" s="126"/>
      <c r="OXM32" s="121"/>
      <c r="OXN32" s="126"/>
      <c r="OXU32" s="121"/>
      <c r="OXV32" s="126"/>
      <c r="OYC32" s="121"/>
      <c r="OYD32" s="126"/>
      <c r="OYK32" s="121"/>
      <c r="OYL32" s="126"/>
      <c r="OYS32" s="121"/>
      <c r="OYT32" s="126"/>
      <c r="OZA32" s="121"/>
      <c r="OZB32" s="126"/>
      <c r="OZI32" s="121"/>
      <c r="OZJ32" s="126"/>
      <c r="OZQ32" s="121"/>
      <c r="OZR32" s="126"/>
      <c r="OZY32" s="121"/>
      <c r="OZZ32" s="126"/>
      <c r="PAG32" s="121"/>
      <c r="PAH32" s="126"/>
      <c r="PAO32" s="121"/>
      <c r="PAP32" s="126"/>
      <c r="PAW32" s="121"/>
      <c r="PAX32" s="126"/>
      <c r="PBE32" s="121"/>
      <c r="PBF32" s="126"/>
      <c r="PBM32" s="121"/>
      <c r="PBN32" s="126"/>
      <c r="PBU32" s="121"/>
      <c r="PBV32" s="126"/>
      <c r="PCC32" s="121"/>
      <c r="PCD32" s="126"/>
      <c r="PCK32" s="121"/>
      <c r="PCL32" s="126"/>
      <c r="PCS32" s="121"/>
      <c r="PCT32" s="126"/>
      <c r="PDA32" s="121"/>
      <c r="PDB32" s="126"/>
      <c r="PDI32" s="121"/>
      <c r="PDJ32" s="126"/>
      <c r="PDQ32" s="121"/>
      <c r="PDR32" s="126"/>
      <c r="PDY32" s="121"/>
      <c r="PDZ32" s="126"/>
      <c r="PEG32" s="121"/>
      <c r="PEH32" s="126"/>
      <c r="PEO32" s="121"/>
      <c r="PEP32" s="126"/>
      <c r="PEW32" s="121"/>
      <c r="PEX32" s="126"/>
      <c r="PFE32" s="121"/>
      <c r="PFF32" s="126"/>
      <c r="PFM32" s="121"/>
      <c r="PFN32" s="126"/>
      <c r="PFU32" s="121"/>
      <c r="PFV32" s="126"/>
      <c r="PGC32" s="121"/>
      <c r="PGD32" s="126"/>
      <c r="PGK32" s="121"/>
      <c r="PGL32" s="126"/>
      <c r="PGS32" s="121"/>
      <c r="PGT32" s="126"/>
      <c r="PHA32" s="121"/>
      <c r="PHB32" s="126"/>
      <c r="PHI32" s="121"/>
      <c r="PHJ32" s="126"/>
      <c r="PHQ32" s="121"/>
      <c r="PHR32" s="126"/>
      <c r="PHY32" s="121"/>
      <c r="PHZ32" s="126"/>
      <c r="PIG32" s="121"/>
      <c r="PIH32" s="126"/>
      <c r="PIO32" s="121"/>
      <c r="PIP32" s="126"/>
      <c r="PIW32" s="121"/>
      <c r="PIX32" s="126"/>
      <c r="PJE32" s="121"/>
      <c r="PJF32" s="126"/>
      <c r="PJM32" s="121"/>
      <c r="PJN32" s="126"/>
      <c r="PJU32" s="121"/>
      <c r="PJV32" s="126"/>
      <c r="PKC32" s="121"/>
      <c r="PKD32" s="126"/>
      <c r="PKK32" s="121"/>
      <c r="PKL32" s="126"/>
      <c r="PKS32" s="121"/>
      <c r="PKT32" s="126"/>
      <c r="PLA32" s="121"/>
      <c r="PLB32" s="126"/>
      <c r="PLI32" s="121"/>
      <c r="PLJ32" s="126"/>
      <c r="PLQ32" s="121"/>
      <c r="PLR32" s="126"/>
      <c r="PLY32" s="121"/>
      <c r="PLZ32" s="126"/>
      <c r="PMG32" s="121"/>
      <c r="PMH32" s="126"/>
      <c r="PMO32" s="121"/>
      <c r="PMP32" s="126"/>
      <c r="PMW32" s="121"/>
      <c r="PMX32" s="126"/>
      <c r="PNE32" s="121"/>
      <c r="PNF32" s="126"/>
      <c r="PNM32" s="121"/>
      <c r="PNN32" s="126"/>
      <c r="PNU32" s="121"/>
      <c r="PNV32" s="126"/>
      <c r="POC32" s="121"/>
      <c r="POD32" s="126"/>
      <c r="POK32" s="121"/>
      <c r="POL32" s="126"/>
      <c r="POS32" s="121"/>
      <c r="POT32" s="126"/>
      <c r="PPA32" s="121"/>
      <c r="PPB32" s="126"/>
      <c r="PPI32" s="121"/>
      <c r="PPJ32" s="126"/>
      <c r="PPQ32" s="121"/>
      <c r="PPR32" s="126"/>
      <c r="PPY32" s="121"/>
      <c r="PPZ32" s="126"/>
      <c r="PQG32" s="121"/>
      <c r="PQH32" s="126"/>
      <c r="PQO32" s="121"/>
      <c r="PQP32" s="126"/>
      <c r="PQW32" s="121"/>
      <c r="PQX32" s="126"/>
      <c r="PRE32" s="121"/>
      <c r="PRF32" s="126"/>
      <c r="PRM32" s="121"/>
      <c r="PRN32" s="126"/>
      <c r="PRU32" s="121"/>
      <c r="PRV32" s="126"/>
      <c r="PSC32" s="121"/>
      <c r="PSD32" s="126"/>
      <c r="PSK32" s="121"/>
      <c r="PSL32" s="126"/>
      <c r="PSS32" s="121"/>
      <c r="PST32" s="126"/>
      <c r="PTA32" s="121"/>
      <c r="PTB32" s="126"/>
      <c r="PTI32" s="121"/>
      <c r="PTJ32" s="126"/>
      <c r="PTQ32" s="121"/>
      <c r="PTR32" s="126"/>
      <c r="PTY32" s="121"/>
      <c r="PTZ32" s="126"/>
      <c r="PUG32" s="121"/>
      <c r="PUH32" s="126"/>
      <c r="PUO32" s="121"/>
      <c r="PUP32" s="126"/>
      <c r="PUW32" s="121"/>
      <c r="PUX32" s="126"/>
      <c r="PVE32" s="121"/>
      <c r="PVF32" s="126"/>
      <c r="PVM32" s="121"/>
      <c r="PVN32" s="126"/>
      <c r="PVU32" s="121"/>
      <c r="PVV32" s="126"/>
      <c r="PWC32" s="121"/>
      <c r="PWD32" s="126"/>
      <c r="PWK32" s="121"/>
      <c r="PWL32" s="126"/>
      <c r="PWS32" s="121"/>
      <c r="PWT32" s="126"/>
      <c r="PXA32" s="121"/>
      <c r="PXB32" s="126"/>
      <c r="PXI32" s="121"/>
      <c r="PXJ32" s="126"/>
      <c r="PXQ32" s="121"/>
      <c r="PXR32" s="126"/>
      <c r="PXY32" s="121"/>
      <c r="PXZ32" s="126"/>
      <c r="PYG32" s="121"/>
      <c r="PYH32" s="126"/>
      <c r="PYO32" s="121"/>
      <c r="PYP32" s="126"/>
      <c r="PYW32" s="121"/>
      <c r="PYX32" s="126"/>
      <c r="PZE32" s="121"/>
      <c r="PZF32" s="126"/>
      <c r="PZM32" s="121"/>
      <c r="PZN32" s="126"/>
      <c r="PZU32" s="121"/>
      <c r="PZV32" s="126"/>
      <c r="QAC32" s="121"/>
      <c r="QAD32" s="126"/>
      <c r="QAK32" s="121"/>
      <c r="QAL32" s="126"/>
      <c r="QAS32" s="121"/>
      <c r="QAT32" s="126"/>
      <c r="QBA32" s="121"/>
      <c r="QBB32" s="126"/>
      <c r="QBI32" s="121"/>
      <c r="QBJ32" s="126"/>
      <c r="QBQ32" s="121"/>
      <c r="QBR32" s="126"/>
      <c r="QBY32" s="121"/>
      <c r="QBZ32" s="126"/>
      <c r="QCG32" s="121"/>
      <c r="QCH32" s="126"/>
      <c r="QCO32" s="121"/>
      <c r="QCP32" s="126"/>
      <c r="QCW32" s="121"/>
      <c r="QCX32" s="126"/>
      <c r="QDE32" s="121"/>
      <c r="QDF32" s="126"/>
      <c r="QDM32" s="121"/>
      <c r="QDN32" s="126"/>
      <c r="QDU32" s="121"/>
      <c r="QDV32" s="126"/>
      <c r="QEC32" s="121"/>
      <c r="QED32" s="126"/>
      <c r="QEK32" s="121"/>
      <c r="QEL32" s="126"/>
      <c r="QES32" s="121"/>
      <c r="QET32" s="126"/>
      <c r="QFA32" s="121"/>
      <c r="QFB32" s="126"/>
      <c r="QFI32" s="121"/>
      <c r="QFJ32" s="126"/>
      <c r="QFQ32" s="121"/>
      <c r="QFR32" s="126"/>
      <c r="QFY32" s="121"/>
      <c r="QFZ32" s="126"/>
      <c r="QGG32" s="121"/>
      <c r="QGH32" s="126"/>
      <c r="QGO32" s="121"/>
      <c r="QGP32" s="126"/>
      <c r="QGW32" s="121"/>
      <c r="QGX32" s="126"/>
      <c r="QHE32" s="121"/>
      <c r="QHF32" s="126"/>
      <c r="QHM32" s="121"/>
      <c r="QHN32" s="126"/>
      <c r="QHU32" s="121"/>
      <c r="QHV32" s="126"/>
      <c r="QIC32" s="121"/>
      <c r="QID32" s="126"/>
      <c r="QIK32" s="121"/>
      <c r="QIL32" s="126"/>
      <c r="QIS32" s="121"/>
      <c r="QIT32" s="126"/>
      <c r="QJA32" s="121"/>
      <c r="QJB32" s="126"/>
      <c r="QJI32" s="121"/>
      <c r="QJJ32" s="126"/>
      <c r="QJQ32" s="121"/>
      <c r="QJR32" s="126"/>
      <c r="QJY32" s="121"/>
      <c r="QJZ32" s="126"/>
      <c r="QKG32" s="121"/>
      <c r="QKH32" s="126"/>
      <c r="QKO32" s="121"/>
      <c r="QKP32" s="126"/>
      <c r="QKW32" s="121"/>
      <c r="QKX32" s="126"/>
      <c r="QLE32" s="121"/>
      <c r="QLF32" s="126"/>
      <c r="QLM32" s="121"/>
      <c r="QLN32" s="126"/>
      <c r="QLU32" s="121"/>
      <c r="QLV32" s="126"/>
      <c r="QMC32" s="121"/>
      <c r="QMD32" s="126"/>
      <c r="QMK32" s="121"/>
      <c r="QML32" s="126"/>
      <c r="QMS32" s="121"/>
      <c r="QMT32" s="126"/>
      <c r="QNA32" s="121"/>
      <c r="QNB32" s="126"/>
      <c r="QNI32" s="121"/>
      <c r="QNJ32" s="126"/>
      <c r="QNQ32" s="121"/>
      <c r="QNR32" s="126"/>
      <c r="QNY32" s="121"/>
      <c r="QNZ32" s="126"/>
      <c r="QOG32" s="121"/>
      <c r="QOH32" s="126"/>
      <c r="QOO32" s="121"/>
      <c r="QOP32" s="126"/>
      <c r="QOW32" s="121"/>
      <c r="QOX32" s="126"/>
      <c r="QPE32" s="121"/>
      <c r="QPF32" s="126"/>
      <c r="QPM32" s="121"/>
      <c r="QPN32" s="126"/>
      <c r="QPU32" s="121"/>
      <c r="QPV32" s="126"/>
      <c r="QQC32" s="121"/>
      <c r="QQD32" s="126"/>
      <c r="QQK32" s="121"/>
      <c r="QQL32" s="126"/>
      <c r="QQS32" s="121"/>
      <c r="QQT32" s="126"/>
      <c r="QRA32" s="121"/>
      <c r="QRB32" s="126"/>
      <c r="QRI32" s="121"/>
      <c r="QRJ32" s="126"/>
      <c r="QRQ32" s="121"/>
      <c r="QRR32" s="126"/>
      <c r="QRY32" s="121"/>
      <c r="QRZ32" s="126"/>
      <c r="QSG32" s="121"/>
      <c r="QSH32" s="126"/>
      <c r="QSO32" s="121"/>
      <c r="QSP32" s="126"/>
      <c r="QSW32" s="121"/>
      <c r="QSX32" s="126"/>
      <c r="QTE32" s="121"/>
      <c r="QTF32" s="126"/>
      <c r="QTM32" s="121"/>
      <c r="QTN32" s="126"/>
      <c r="QTU32" s="121"/>
      <c r="QTV32" s="126"/>
      <c r="QUC32" s="121"/>
      <c r="QUD32" s="126"/>
      <c r="QUK32" s="121"/>
      <c r="QUL32" s="126"/>
      <c r="QUS32" s="121"/>
      <c r="QUT32" s="126"/>
      <c r="QVA32" s="121"/>
      <c r="QVB32" s="126"/>
      <c r="QVI32" s="121"/>
      <c r="QVJ32" s="126"/>
      <c r="QVQ32" s="121"/>
      <c r="QVR32" s="126"/>
      <c r="QVY32" s="121"/>
      <c r="QVZ32" s="126"/>
      <c r="QWG32" s="121"/>
      <c r="QWH32" s="126"/>
      <c r="QWO32" s="121"/>
      <c r="QWP32" s="126"/>
      <c r="QWW32" s="121"/>
      <c r="QWX32" s="126"/>
      <c r="QXE32" s="121"/>
      <c r="QXF32" s="126"/>
      <c r="QXM32" s="121"/>
      <c r="QXN32" s="126"/>
      <c r="QXU32" s="121"/>
      <c r="QXV32" s="126"/>
      <c r="QYC32" s="121"/>
      <c r="QYD32" s="126"/>
      <c r="QYK32" s="121"/>
      <c r="QYL32" s="126"/>
      <c r="QYS32" s="121"/>
      <c r="QYT32" s="126"/>
      <c r="QZA32" s="121"/>
      <c r="QZB32" s="126"/>
      <c r="QZI32" s="121"/>
      <c r="QZJ32" s="126"/>
      <c r="QZQ32" s="121"/>
      <c r="QZR32" s="126"/>
      <c r="QZY32" s="121"/>
      <c r="QZZ32" s="126"/>
      <c r="RAG32" s="121"/>
      <c r="RAH32" s="126"/>
      <c r="RAO32" s="121"/>
      <c r="RAP32" s="126"/>
      <c r="RAW32" s="121"/>
      <c r="RAX32" s="126"/>
      <c r="RBE32" s="121"/>
      <c r="RBF32" s="126"/>
      <c r="RBM32" s="121"/>
      <c r="RBN32" s="126"/>
      <c r="RBU32" s="121"/>
      <c r="RBV32" s="126"/>
      <c r="RCC32" s="121"/>
      <c r="RCD32" s="126"/>
      <c r="RCK32" s="121"/>
      <c r="RCL32" s="126"/>
      <c r="RCS32" s="121"/>
      <c r="RCT32" s="126"/>
      <c r="RDA32" s="121"/>
      <c r="RDB32" s="126"/>
      <c r="RDI32" s="121"/>
      <c r="RDJ32" s="126"/>
      <c r="RDQ32" s="121"/>
      <c r="RDR32" s="126"/>
      <c r="RDY32" s="121"/>
      <c r="RDZ32" s="126"/>
      <c r="REG32" s="121"/>
      <c r="REH32" s="126"/>
      <c r="REO32" s="121"/>
      <c r="REP32" s="126"/>
      <c r="REW32" s="121"/>
      <c r="REX32" s="126"/>
      <c r="RFE32" s="121"/>
      <c r="RFF32" s="126"/>
      <c r="RFM32" s="121"/>
      <c r="RFN32" s="126"/>
      <c r="RFU32" s="121"/>
      <c r="RFV32" s="126"/>
      <c r="RGC32" s="121"/>
      <c r="RGD32" s="126"/>
      <c r="RGK32" s="121"/>
      <c r="RGL32" s="126"/>
      <c r="RGS32" s="121"/>
      <c r="RGT32" s="126"/>
      <c r="RHA32" s="121"/>
      <c r="RHB32" s="126"/>
      <c r="RHI32" s="121"/>
      <c r="RHJ32" s="126"/>
      <c r="RHQ32" s="121"/>
      <c r="RHR32" s="126"/>
      <c r="RHY32" s="121"/>
      <c r="RHZ32" s="126"/>
      <c r="RIG32" s="121"/>
      <c r="RIH32" s="126"/>
      <c r="RIO32" s="121"/>
      <c r="RIP32" s="126"/>
      <c r="RIW32" s="121"/>
      <c r="RIX32" s="126"/>
      <c r="RJE32" s="121"/>
      <c r="RJF32" s="126"/>
      <c r="RJM32" s="121"/>
      <c r="RJN32" s="126"/>
      <c r="RJU32" s="121"/>
      <c r="RJV32" s="126"/>
      <c r="RKC32" s="121"/>
      <c r="RKD32" s="126"/>
      <c r="RKK32" s="121"/>
      <c r="RKL32" s="126"/>
      <c r="RKS32" s="121"/>
      <c r="RKT32" s="126"/>
      <c r="RLA32" s="121"/>
      <c r="RLB32" s="126"/>
      <c r="RLI32" s="121"/>
      <c r="RLJ32" s="126"/>
      <c r="RLQ32" s="121"/>
      <c r="RLR32" s="126"/>
      <c r="RLY32" s="121"/>
      <c r="RLZ32" s="126"/>
      <c r="RMG32" s="121"/>
      <c r="RMH32" s="126"/>
      <c r="RMO32" s="121"/>
      <c r="RMP32" s="126"/>
      <c r="RMW32" s="121"/>
      <c r="RMX32" s="126"/>
      <c r="RNE32" s="121"/>
      <c r="RNF32" s="126"/>
      <c r="RNM32" s="121"/>
      <c r="RNN32" s="126"/>
      <c r="RNU32" s="121"/>
      <c r="RNV32" s="126"/>
      <c r="ROC32" s="121"/>
      <c r="ROD32" s="126"/>
      <c r="ROK32" s="121"/>
      <c r="ROL32" s="126"/>
      <c r="ROS32" s="121"/>
      <c r="ROT32" s="126"/>
      <c r="RPA32" s="121"/>
      <c r="RPB32" s="126"/>
      <c r="RPI32" s="121"/>
      <c r="RPJ32" s="126"/>
      <c r="RPQ32" s="121"/>
      <c r="RPR32" s="126"/>
      <c r="RPY32" s="121"/>
      <c r="RPZ32" s="126"/>
      <c r="RQG32" s="121"/>
      <c r="RQH32" s="126"/>
      <c r="RQO32" s="121"/>
      <c r="RQP32" s="126"/>
      <c r="RQW32" s="121"/>
      <c r="RQX32" s="126"/>
      <c r="RRE32" s="121"/>
      <c r="RRF32" s="126"/>
      <c r="RRM32" s="121"/>
      <c r="RRN32" s="126"/>
      <c r="RRU32" s="121"/>
      <c r="RRV32" s="126"/>
      <c r="RSC32" s="121"/>
      <c r="RSD32" s="126"/>
      <c r="RSK32" s="121"/>
      <c r="RSL32" s="126"/>
      <c r="RSS32" s="121"/>
      <c r="RST32" s="126"/>
      <c r="RTA32" s="121"/>
      <c r="RTB32" s="126"/>
      <c r="RTI32" s="121"/>
      <c r="RTJ32" s="126"/>
      <c r="RTQ32" s="121"/>
      <c r="RTR32" s="126"/>
      <c r="RTY32" s="121"/>
      <c r="RTZ32" s="126"/>
      <c r="RUG32" s="121"/>
      <c r="RUH32" s="126"/>
      <c r="RUO32" s="121"/>
      <c r="RUP32" s="126"/>
      <c r="RUW32" s="121"/>
      <c r="RUX32" s="126"/>
      <c r="RVE32" s="121"/>
      <c r="RVF32" s="126"/>
      <c r="RVM32" s="121"/>
      <c r="RVN32" s="126"/>
      <c r="RVU32" s="121"/>
      <c r="RVV32" s="126"/>
      <c r="RWC32" s="121"/>
      <c r="RWD32" s="126"/>
      <c r="RWK32" s="121"/>
      <c r="RWL32" s="126"/>
      <c r="RWS32" s="121"/>
      <c r="RWT32" s="126"/>
      <c r="RXA32" s="121"/>
      <c r="RXB32" s="126"/>
      <c r="RXI32" s="121"/>
      <c r="RXJ32" s="126"/>
      <c r="RXQ32" s="121"/>
      <c r="RXR32" s="126"/>
      <c r="RXY32" s="121"/>
      <c r="RXZ32" s="126"/>
      <c r="RYG32" s="121"/>
      <c r="RYH32" s="126"/>
      <c r="RYO32" s="121"/>
      <c r="RYP32" s="126"/>
      <c r="RYW32" s="121"/>
      <c r="RYX32" s="126"/>
      <c r="RZE32" s="121"/>
      <c r="RZF32" s="126"/>
      <c r="RZM32" s="121"/>
      <c r="RZN32" s="126"/>
      <c r="RZU32" s="121"/>
      <c r="RZV32" s="126"/>
      <c r="SAC32" s="121"/>
      <c r="SAD32" s="126"/>
      <c r="SAK32" s="121"/>
      <c r="SAL32" s="126"/>
      <c r="SAS32" s="121"/>
      <c r="SAT32" s="126"/>
      <c r="SBA32" s="121"/>
      <c r="SBB32" s="126"/>
      <c r="SBI32" s="121"/>
      <c r="SBJ32" s="126"/>
      <c r="SBQ32" s="121"/>
      <c r="SBR32" s="126"/>
      <c r="SBY32" s="121"/>
      <c r="SBZ32" s="126"/>
      <c r="SCG32" s="121"/>
      <c r="SCH32" s="126"/>
      <c r="SCO32" s="121"/>
      <c r="SCP32" s="126"/>
      <c r="SCW32" s="121"/>
      <c r="SCX32" s="126"/>
      <c r="SDE32" s="121"/>
      <c r="SDF32" s="126"/>
      <c r="SDM32" s="121"/>
      <c r="SDN32" s="126"/>
      <c r="SDU32" s="121"/>
      <c r="SDV32" s="126"/>
      <c r="SEC32" s="121"/>
      <c r="SED32" s="126"/>
      <c r="SEK32" s="121"/>
      <c r="SEL32" s="126"/>
      <c r="SES32" s="121"/>
      <c r="SET32" s="126"/>
      <c r="SFA32" s="121"/>
      <c r="SFB32" s="126"/>
      <c r="SFI32" s="121"/>
      <c r="SFJ32" s="126"/>
      <c r="SFQ32" s="121"/>
      <c r="SFR32" s="126"/>
      <c r="SFY32" s="121"/>
      <c r="SFZ32" s="126"/>
      <c r="SGG32" s="121"/>
      <c r="SGH32" s="126"/>
      <c r="SGO32" s="121"/>
      <c r="SGP32" s="126"/>
      <c r="SGW32" s="121"/>
      <c r="SGX32" s="126"/>
      <c r="SHE32" s="121"/>
      <c r="SHF32" s="126"/>
      <c r="SHM32" s="121"/>
      <c r="SHN32" s="126"/>
      <c r="SHU32" s="121"/>
      <c r="SHV32" s="126"/>
      <c r="SIC32" s="121"/>
      <c r="SID32" s="126"/>
      <c r="SIK32" s="121"/>
      <c r="SIL32" s="126"/>
      <c r="SIS32" s="121"/>
      <c r="SIT32" s="126"/>
      <c r="SJA32" s="121"/>
      <c r="SJB32" s="126"/>
      <c r="SJI32" s="121"/>
      <c r="SJJ32" s="126"/>
      <c r="SJQ32" s="121"/>
      <c r="SJR32" s="126"/>
      <c r="SJY32" s="121"/>
      <c r="SJZ32" s="126"/>
      <c r="SKG32" s="121"/>
      <c r="SKH32" s="126"/>
      <c r="SKO32" s="121"/>
      <c r="SKP32" s="126"/>
      <c r="SKW32" s="121"/>
      <c r="SKX32" s="126"/>
      <c r="SLE32" s="121"/>
      <c r="SLF32" s="126"/>
      <c r="SLM32" s="121"/>
      <c r="SLN32" s="126"/>
      <c r="SLU32" s="121"/>
      <c r="SLV32" s="126"/>
      <c r="SMC32" s="121"/>
      <c r="SMD32" s="126"/>
      <c r="SMK32" s="121"/>
      <c r="SML32" s="126"/>
      <c r="SMS32" s="121"/>
      <c r="SMT32" s="126"/>
      <c r="SNA32" s="121"/>
      <c r="SNB32" s="126"/>
      <c r="SNI32" s="121"/>
      <c r="SNJ32" s="126"/>
      <c r="SNQ32" s="121"/>
      <c r="SNR32" s="126"/>
      <c r="SNY32" s="121"/>
      <c r="SNZ32" s="126"/>
      <c r="SOG32" s="121"/>
      <c r="SOH32" s="126"/>
      <c r="SOO32" s="121"/>
      <c r="SOP32" s="126"/>
      <c r="SOW32" s="121"/>
      <c r="SOX32" s="126"/>
      <c r="SPE32" s="121"/>
      <c r="SPF32" s="126"/>
      <c r="SPM32" s="121"/>
      <c r="SPN32" s="126"/>
      <c r="SPU32" s="121"/>
      <c r="SPV32" s="126"/>
      <c r="SQC32" s="121"/>
      <c r="SQD32" s="126"/>
      <c r="SQK32" s="121"/>
      <c r="SQL32" s="126"/>
      <c r="SQS32" s="121"/>
      <c r="SQT32" s="126"/>
      <c r="SRA32" s="121"/>
      <c r="SRB32" s="126"/>
      <c r="SRI32" s="121"/>
      <c r="SRJ32" s="126"/>
      <c r="SRQ32" s="121"/>
      <c r="SRR32" s="126"/>
      <c r="SRY32" s="121"/>
      <c r="SRZ32" s="126"/>
      <c r="SSG32" s="121"/>
      <c r="SSH32" s="126"/>
      <c r="SSO32" s="121"/>
      <c r="SSP32" s="126"/>
      <c r="SSW32" s="121"/>
      <c r="SSX32" s="126"/>
      <c r="STE32" s="121"/>
      <c r="STF32" s="126"/>
      <c r="STM32" s="121"/>
      <c r="STN32" s="126"/>
      <c r="STU32" s="121"/>
      <c r="STV32" s="126"/>
      <c r="SUC32" s="121"/>
      <c r="SUD32" s="126"/>
      <c r="SUK32" s="121"/>
      <c r="SUL32" s="126"/>
      <c r="SUS32" s="121"/>
      <c r="SUT32" s="126"/>
      <c r="SVA32" s="121"/>
      <c r="SVB32" s="126"/>
      <c r="SVI32" s="121"/>
      <c r="SVJ32" s="126"/>
      <c r="SVQ32" s="121"/>
      <c r="SVR32" s="126"/>
      <c r="SVY32" s="121"/>
      <c r="SVZ32" s="126"/>
      <c r="SWG32" s="121"/>
      <c r="SWH32" s="126"/>
      <c r="SWO32" s="121"/>
      <c r="SWP32" s="126"/>
      <c r="SWW32" s="121"/>
      <c r="SWX32" s="126"/>
      <c r="SXE32" s="121"/>
      <c r="SXF32" s="126"/>
      <c r="SXM32" s="121"/>
      <c r="SXN32" s="126"/>
      <c r="SXU32" s="121"/>
      <c r="SXV32" s="126"/>
      <c r="SYC32" s="121"/>
      <c r="SYD32" s="126"/>
      <c r="SYK32" s="121"/>
      <c r="SYL32" s="126"/>
      <c r="SYS32" s="121"/>
      <c r="SYT32" s="126"/>
      <c r="SZA32" s="121"/>
      <c r="SZB32" s="126"/>
      <c r="SZI32" s="121"/>
      <c r="SZJ32" s="126"/>
      <c r="SZQ32" s="121"/>
      <c r="SZR32" s="126"/>
      <c r="SZY32" s="121"/>
      <c r="SZZ32" s="126"/>
      <c r="TAG32" s="121"/>
      <c r="TAH32" s="126"/>
      <c r="TAO32" s="121"/>
      <c r="TAP32" s="126"/>
      <c r="TAW32" s="121"/>
      <c r="TAX32" s="126"/>
      <c r="TBE32" s="121"/>
      <c r="TBF32" s="126"/>
      <c r="TBM32" s="121"/>
      <c r="TBN32" s="126"/>
      <c r="TBU32" s="121"/>
      <c r="TBV32" s="126"/>
      <c r="TCC32" s="121"/>
      <c r="TCD32" s="126"/>
      <c r="TCK32" s="121"/>
      <c r="TCL32" s="126"/>
      <c r="TCS32" s="121"/>
      <c r="TCT32" s="126"/>
      <c r="TDA32" s="121"/>
      <c r="TDB32" s="126"/>
      <c r="TDI32" s="121"/>
      <c r="TDJ32" s="126"/>
      <c r="TDQ32" s="121"/>
      <c r="TDR32" s="126"/>
      <c r="TDY32" s="121"/>
      <c r="TDZ32" s="126"/>
      <c r="TEG32" s="121"/>
      <c r="TEH32" s="126"/>
      <c r="TEO32" s="121"/>
      <c r="TEP32" s="126"/>
      <c r="TEW32" s="121"/>
      <c r="TEX32" s="126"/>
      <c r="TFE32" s="121"/>
      <c r="TFF32" s="126"/>
      <c r="TFM32" s="121"/>
      <c r="TFN32" s="126"/>
      <c r="TFU32" s="121"/>
      <c r="TFV32" s="126"/>
      <c r="TGC32" s="121"/>
      <c r="TGD32" s="126"/>
      <c r="TGK32" s="121"/>
      <c r="TGL32" s="126"/>
      <c r="TGS32" s="121"/>
      <c r="TGT32" s="126"/>
      <c r="THA32" s="121"/>
      <c r="THB32" s="126"/>
      <c r="THI32" s="121"/>
      <c r="THJ32" s="126"/>
      <c r="THQ32" s="121"/>
      <c r="THR32" s="126"/>
      <c r="THY32" s="121"/>
      <c r="THZ32" s="126"/>
      <c r="TIG32" s="121"/>
      <c r="TIH32" s="126"/>
      <c r="TIO32" s="121"/>
      <c r="TIP32" s="126"/>
      <c r="TIW32" s="121"/>
      <c r="TIX32" s="126"/>
      <c r="TJE32" s="121"/>
      <c r="TJF32" s="126"/>
      <c r="TJM32" s="121"/>
      <c r="TJN32" s="126"/>
      <c r="TJU32" s="121"/>
      <c r="TJV32" s="126"/>
      <c r="TKC32" s="121"/>
      <c r="TKD32" s="126"/>
      <c r="TKK32" s="121"/>
      <c r="TKL32" s="126"/>
      <c r="TKS32" s="121"/>
      <c r="TKT32" s="126"/>
      <c r="TLA32" s="121"/>
      <c r="TLB32" s="126"/>
      <c r="TLI32" s="121"/>
      <c r="TLJ32" s="126"/>
      <c r="TLQ32" s="121"/>
      <c r="TLR32" s="126"/>
      <c r="TLY32" s="121"/>
      <c r="TLZ32" s="126"/>
      <c r="TMG32" s="121"/>
      <c r="TMH32" s="126"/>
      <c r="TMO32" s="121"/>
      <c r="TMP32" s="126"/>
      <c r="TMW32" s="121"/>
      <c r="TMX32" s="126"/>
      <c r="TNE32" s="121"/>
      <c r="TNF32" s="126"/>
      <c r="TNM32" s="121"/>
      <c r="TNN32" s="126"/>
      <c r="TNU32" s="121"/>
      <c r="TNV32" s="126"/>
      <c r="TOC32" s="121"/>
      <c r="TOD32" s="126"/>
      <c r="TOK32" s="121"/>
      <c r="TOL32" s="126"/>
      <c r="TOS32" s="121"/>
      <c r="TOT32" s="126"/>
      <c r="TPA32" s="121"/>
      <c r="TPB32" s="126"/>
      <c r="TPI32" s="121"/>
      <c r="TPJ32" s="126"/>
      <c r="TPQ32" s="121"/>
      <c r="TPR32" s="126"/>
      <c r="TPY32" s="121"/>
      <c r="TPZ32" s="126"/>
      <c r="TQG32" s="121"/>
      <c r="TQH32" s="126"/>
      <c r="TQO32" s="121"/>
      <c r="TQP32" s="126"/>
      <c r="TQW32" s="121"/>
      <c r="TQX32" s="126"/>
      <c r="TRE32" s="121"/>
      <c r="TRF32" s="126"/>
      <c r="TRM32" s="121"/>
      <c r="TRN32" s="126"/>
      <c r="TRU32" s="121"/>
      <c r="TRV32" s="126"/>
      <c r="TSC32" s="121"/>
      <c r="TSD32" s="126"/>
      <c r="TSK32" s="121"/>
      <c r="TSL32" s="126"/>
      <c r="TSS32" s="121"/>
      <c r="TST32" s="126"/>
      <c r="TTA32" s="121"/>
      <c r="TTB32" s="126"/>
      <c r="TTI32" s="121"/>
      <c r="TTJ32" s="126"/>
      <c r="TTQ32" s="121"/>
      <c r="TTR32" s="126"/>
      <c r="TTY32" s="121"/>
      <c r="TTZ32" s="126"/>
      <c r="TUG32" s="121"/>
      <c r="TUH32" s="126"/>
      <c r="TUO32" s="121"/>
      <c r="TUP32" s="126"/>
      <c r="TUW32" s="121"/>
      <c r="TUX32" s="126"/>
      <c r="TVE32" s="121"/>
      <c r="TVF32" s="126"/>
      <c r="TVM32" s="121"/>
      <c r="TVN32" s="126"/>
      <c r="TVU32" s="121"/>
      <c r="TVV32" s="126"/>
      <c r="TWC32" s="121"/>
      <c r="TWD32" s="126"/>
      <c r="TWK32" s="121"/>
      <c r="TWL32" s="126"/>
      <c r="TWS32" s="121"/>
      <c r="TWT32" s="126"/>
      <c r="TXA32" s="121"/>
      <c r="TXB32" s="126"/>
      <c r="TXI32" s="121"/>
      <c r="TXJ32" s="126"/>
      <c r="TXQ32" s="121"/>
      <c r="TXR32" s="126"/>
      <c r="TXY32" s="121"/>
      <c r="TXZ32" s="126"/>
      <c r="TYG32" s="121"/>
      <c r="TYH32" s="126"/>
      <c r="TYO32" s="121"/>
      <c r="TYP32" s="126"/>
      <c r="TYW32" s="121"/>
      <c r="TYX32" s="126"/>
      <c r="TZE32" s="121"/>
      <c r="TZF32" s="126"/>
      <c r="TZM32" s="121"/>
      <c r="TZN32" s="126"/>
      <c r="TZU32" s="121"/>
      <c r="TZV32" s="126"/>
      <c r="UAC32" s="121"/>
      <c r="UAD32" s="126"/>
      <c r="UAK32" s="121"/>
      <c r="UAL32" s="126"/>
      <c r="UAS32" s="121"/>
      <c r="UAT32" s="126"/>
      <c r="UBA32" s="121"/>
      <c r="UBB32" s="126"/>
      <c r="UBI32" s="121"/>
      <c r="UBJ32" s="126"/>
      <c r="UBQ32" s="121"/>
      <c r="UBR32" s="126"/>
      <c r="UBY32" s="121"/>
      <c r="UBZ32" s="126"/>
      <c r="UCG32" s="121"/>
      <c r="UCH32" s="126"/>
      <c r="UCO32" s="121"/>
      <c r="UCP32" s="126"/>
      <c r="UCW32" s="121"/>
      <c r="UCX32" s="126"/>
      <c r="UDE32" s="121"/>
      <c r="UDF32" s="126"/>
      <c r="UDM32" s="121"/>
      <c r="UDN32" s="126"/>
      <c r="UDU32" s="121"/>
      <c r="UDV32" s="126"/>
      <c r="UEC32" s="121"/>
      <c r="UED32" s="126"/>
      <c r="UEK32" s="121"/>
      <c r="UEL32" s="126"/>
      <c r="UES32" s="121"/>
      <c r="UET32" s="126"/>
      <c r="UFA32" s="121"/>
      <c r="UFB32" s="126"/>
      <c r="UFI32" s="121"/>
      <c r="UFJ32" s="126"/>
      <c r="UFQ32" s="121"/>
      <c r="UFR32" s="126"/>
      <c r="UFY32" s="121"/>
      <c r="UFZ32" s="126"/>
      <c r="UGG32" s="121"/>
      <c r="UGH32" s="126"/>
      <c r="UGO32" s="121"/>
      <c r="UGP32" s="126"/>
      <c r="UGW32" s="121"/>
      <c r="UGX32" s="126"/>
      <c r="UHE32" s="121"/>
      <c r="UHF32" s="126"/>
      <c r="UHM32" s="121"/>
      <c r="UHN32" s="126"/>
      <c r="UHU32" s="121"/>
      <c r="UHV32" s="126"/>
      <c r="UIC32" s="121"/>
      <c r="UID32" s="126"/>
      <c r="UIK32" s="121"/>
      <c r="UIL32" s="126"/>
      <c r="UIS32" s="121"/>
      <c r="UIT32" s="126"/>
      <c r="UJA32" s="121"/>
      <c r="UJB32" s="126"/>
      <c r="UJI32" s="121"/>
      <c r="UJJ32" s="126"/>
      <c r="UJQ32" s="121"/>
      <c r="UJR32" s="126"/>
      <c r="UJY32" s="121"/>
      <c r="UJZ32" s="126"/>
      <c r="UKG32" s="121"/>
      <c r="UKH32" s="126"/>
      <c r="UKO32" s="121"/>
      <c r="UKP32" s="126"/>
      <c r="UKW32" s="121"/>
      <c r="UKX32" s="126"/>
      <c r="ULE32" s="121"/>
      <c r="ULF32" s="126"/>
      <c r="ULM32" s="121"/>
      <c r="ULN32" s="126"/>
      <c r="ULU32" s="121"/>
      <c r="ULV32" s="126"/>
      <c r="UMC32" s="121"/>
      <c r="UMD32" s="126"/>
      <c r="UMK32" s="121"/>
      <c r="UML32" s="126"/>
      <c r="UMS32" s="121"/>
      <c r="UMT32" s="126"/>
      <c r="UNA32" s="121"/>
      <c r="UNB32" s="126"/>
      <c r="UNI32" s="121"/>
      <c r="UNJ32" s="126"/>
      <c r="UNQ32" s="121"/>
      <c r="UNR32" s="126"/>
      <c r="UNY32" s="121"/>
      <c r="UNZ32" s="126"/>
      <c r="UOG32" s="121"/>
      <c r="UOH32" s="126"/>
      <c r="UOO32" s="121"/>
      <c r="UOP32" s="126"/>
      <c r="UOW32" s="121"/>
      <c r="UOX32" s="126"/>
      <c r="UPE32" s="121"/>
      <c r="UPF32" s="126"/>
      <c r="UPM32" s="121"/>
      <c r="UPN32" s="126"/>
      <c r="UPU32" s="121"/>
      <c r="UPV32" s="126"/>
      <c r="UQC32" s="121"/>
      <c r="UQD32" s="126"/>
      <c r="UQK32" s="121"/>
      <c r="UQL32" s="126"/>
      <c r="UQS32" s="121"/>
      <c r="UQT32" s="126"/>
      <c r="URA32" s="121"/>
      <c r="URB32" s="126"/>
      <c r="URI32" s="121"/>
      <c r="URJ32" s="126"/>
      <c r="URQ32" s="121"/>
      <c r="URR32" s="126"/>
      <c r="URY32" s="121"/>
      <c r="URZ32" s="126"/>
      <c r="USG32" s="121"/>
      <c r="USH32" s="126"/>
      <c r="USO32" s="121"/>
      <c r="USP32" s="126"/>
      <c r="USW32" s="121"/>
      <c r="USX32" s="126"/>
      <c r="UTE32" s="121"/>
      <c r="UTF32" s="126"/>
      <c r="UTM32" s="121"/>
      <c r="UTN32" s="126"/>
      <c r="UTU32" s="121"/>
      <c r="UTV32" s="126"/>
      <c r="UUC32" s="121"/>
      <c r="UUD32" s="126"/>
      <c r="UUK32" s="121"/>
      <c r="UUL32" s="126"/>
      <c r="UUS32" s="121"/>
      <c r="UUT32" s="126"/>
      <c r="UVA32" s="121"/>
      <c r="UVB32" s="126"/>
      <c r="UVI32" s="121"/>
      <c r="UVJ32" s="126"/>
      <c r="UVQ32" s="121"/>
      <c r="UVR32" s="126"/>
      <c r="UVY32" s="121"/>
      <c r="UVZ32" s="126"/>
      <c r="UWG32" s="121"/>
      <c r="UWH32" s="126"/>
      <c r="UWO32" s="121"/>
      <c r="UWP32" s="126"/>
      <c r="UWW32" s="121"/>
      <c r="UWX32" s="126"/>
      <c r="UXE32" s="121"/>
      <c r="UXF32" s="126"/>
      <c r="UXM32" s="121"/>
      <c r="UXN32" s="126"/>
      <c r="UXU32" s="121"/>
      <c r="UXV32" s="126"/>
      <c r="UYC32" s="121"/>
      <c r="UYD32" s="126"/>
      <c r="UYK32" s="121"/>
      <c r="UYL32" s="126"/>
      <c r="UYS32" s="121"/>
      <c r="UYT32" s="126"/>
      <c r="UZA32" s="121"/>
      <c r="UZB32" s="126"/>
      <c r="UZI32" s="121"/>
      <c r="UZJ32" s="126"/>
      <c r="UZQ32" s="121"/>
      <c r="UZR32" s="126"/>
      <c r="UZY32" s="121"/>
      <c r="UZZ32" s="126"/>
      <c r="VAG32" s="121"/>
      <c r="VAH32" s="126"/>
      <c r="VAO32" s="121"/>
      <c r="VAP32" s="126"/>
      <c r="VAW32" s="121"/>
      <c r="VAX32" s="126"/>
      <c r="VBE32" s="121"/>
      <c r="VBF32" s="126"/>
      <c r="VBM32" s="121"/>
      <c r="VBN32" s="126"/>
      <c r="VBU32" s="121"/>
      <c r="VBV32" s="126"/>
      <c r="VCC32" s="121"/>
      <c r="VCD32" s="126"/>
      <c r="VCK32" s="121"/>
      <c r="VCL32" s="126"/>
      <c r="VCS32" s="121"/>
      <c r="VCT32" s="126"/>
      <c r="VDA32" s="121"/>
      <c r="VDB32" s="126"/>
      <c r="VDI32" s="121"/>
      <c r="VDJ32" s="126"/>
      <c r="VDQ32" s="121"/>
      <c r="VDR32" s="126"/>
      <c r="VDY32" s="121"/>
      <c r="VDZ32" s="126"/>
      <c r="VEG32" s="121"/>
      <c r="VEH32" s="126"/>
      <c r="VEO32" s="121"/>
      <c r="VEP32" s="126"/>
      <c r="VEW32" s="121"/>
      <c r="VEX32" s="126"/>
      <c r="VFE32" s="121"/>
      <c r="VFF32" s="126"/>
      <c r="VFM32" s="121"/>
      <c r="VFN32" s="126"/>
      <c r="VFU32" s="121"/>
      <c r="VFV32" s="126"/>
      <c r="VGC32" s="121"/>
      <c r="VGD32" s="126"/>
      <c r="VGK32" s="121"/>
      <c r="VGL32" s="126"/>
      <c r="VGS32" s="121"/>
      <c r="VGT32" s="126"/>
      <c r="VHA32" s="121"/>
      <c r="VHB32" s="126"/>
      <c r="VHI32" s="121"/>
      <c r="VHJ32" s="126"/>
      <c r="VHQ32" s="121"/>
      <c r="VHR32" s="126"/>
      <c r="VHY32" s="121"/>
      <c r="VHZ32" s="126"/>
      <c r="VIG32" s="121"/>
      <c r="VIH32" s="126"/>
      <c r="VIO32" s="121"/>
      <c r="VIP32" s="126"/>
      <c r="VIW32" s="121"/>
      <c r="VIX32" s="126"/>
      <c r="VJE32" s="121"/>
      <c r="VJF32" s="126"/>
      <c r="VJM32" s="121"/>
      <c r="VJN32" s="126"/>
      <c r="VJU32" s="121"/>
      <c r="VJV32" s="126"/>
      <c r="VKC32" s="121"/>
      <c r="VKD32" s="126"/>
      <c r="VKK32" s="121"/>
      <c r="VKL32" s="126"/>
      <c r="VKS32" s="121"/>
      <c r="VKT32" s="126"/>
      <c r="VLA32" s="121"/>
      <c r="VLB32" s="126"/>
      <c r="VLI32" s="121"/>
      <c r="VLJ32" s="126"/>
      <c r="VLQ32" s="121"/>
      <c r="VLR32" s="126"/>
      <c r="VLY32" s="121"/>
      <c r="VLZ32" s="126"/>
      <c r="VMG32" s="121"/>
      <c r="VMH32" s="126"/>
      <c r="VMO32" s="121"/>
      <c r="VMP32" s="126"/>
      <c r="VMW32" s="121"/>
      <c r="VMX32" s="126"/>
      <c r="VNE32" s="121"/>
      <c r="VNF32" s="126"/>
      <c r="VNM32" s="121"/>
      <c r="VNN32" s="126"/>
      <c r="VNU32" s="121"/>
      <c r="VNV32" s="126"/>
      <c r="VOC32" s="121"/>
      <c r="VOD32" s="126"/>
      <c r="VOK32" s="121"/>
      <c r="VOL32" s="126"/>
      <c r="VOS32" s="121"/>
      <c r="VOT32" s="126"/>
      <c r="VPA32" s="121"/>
      <c r="VPB32" s="126"/>
      <c r="VPI32" s="121"/>
      <c r="VPJ32" s="126"/>
      <c r="VPQ32" s="121"/>
      <c r="VPR32" s="126"/>
      <c r="VPY32" s="121"/>
      <c r="VPZ32" s="126"/>
      <c r="VQG32" s="121"/>
      <c r="VQH32" s="126"/>
      <c r="VQO32" s="121"/>
      <c r="VQP32" s="126"/>
      <c r="VQW32" s="121"/>
      <c r="VQX32" s="126"/>
      <c r="VRE32" s="121"/>
      <c r="VRF32" s="126"/>
      <c r="VRM32" s="121"/>
      <c r="VRN32" s="126"/>
      <c r="VRU32" s="121"/>
      <c r="VRV32" s="126"/>
      <c r="VSC32" s="121"/>
      <c r="VSD32" s="126"/>
      <c r="VSK32" s="121"/>
      <c r="VSL32" s="126"/>
      <c r="VSS32" s="121"/>
      <c r="VST32" s="126"/>
      <c r="VTA32" s="121"/>
      <c r="VTB32" s="126"/>
      <c r="VTI32" s="121"/>
      <c r="VTJ32" s="126"/>
      <c r="VTQ32" s="121"/>
      <c r="VTR32" s="126"/>
      <c r="VTY32" s="121"/>
      <c r="VTZ32" s="126"/>
      <c r="VUG32" s="121"/>
      <c r="VUH32" s="126"/>
      <c r="VUO32" s="121"/>
      <c r="VUP32" s="126"/>
      <c r="VUW32" s="121"/>
      <c r="VUX32" s="126"/>
      <c r="VVE32" s="121"/>
      <c r="VVF32" s="126"/>
      <c r="VVM32" s="121"/>
      <c r="VVN32" s="126"/>
      <c r="VVU32" s="121"/>
      <c r="VVV32" s="126"/>
      <c r="VWC32" s="121"/>
      <c r="VWD32" s="126"/>
      <c r="VWK32" s="121"/>
      <c r="VWL32" s="126"/>
      <c r="VWS32" s="121"/>
      <c r="VWT32" s="126"/>
      <c r="VXA32" s="121"/>
      <c r="VXB32" s="126"/>
      <c r="VXI32" s="121"/>
      <c r="VXJ32" s="126"/>
      <c r="VXQ32" s="121"/>
      <c r="VXR32" s="126"/>
      <c r="VXY32" s="121"/>
      <c r="VXZ32" s="126"/>
      <c r="VYG32" s="121"/>
      <c r="VYH32" s="126"/>
      <c r="VYO32" s="121"/>
      <c r="VYP32" s="126"/>
      <c r="VYW32" s="121"/>
      <c r="VYX32" s="126"/>
      <c r="VZE32" s="121"/>
      <c r="VZF32" s="126"/>
      <c r="VZM32" s="121"/>
      <c r="VZN32" s="126"/>
      <c r="VZU32" s="121"/>
      <c r="VZV32" s="126"/>
      <c r="WAC32" s="121"/>
      <c r="WAD32" s="126"/>
      <c r="WAK32" s="121"/>
      <c r="WAL32" s="126"/>
      <c r="WAS32" s="121"/>
      <c r="WAT32" s="126"/>
      <c r="WBA32" s="121"/>
      <c r="WBB32" s="126"/>
      <c r="WBI32" s="121"/>
      <c r="WBJ32" s="126"/>
      <c r="WBQ32" s="121"/>
      <c r="WBR32" s="126"/>
      <c r="WBY32" s="121"/>
      <c r="WBZ32" s="126"/>
      <c r="WCG32" s="121"/>
      <c r="WCH32" s="126"/>
      <c r="WCO32" s="121"/>
      <c r="WCP32" s="126"/>
      <c r="WCW32" s="121"/>
      <c r="WCX32" s="126"/>
      <c r="WDE32" s="121"/>
      <c r="WDF32" s="126"/>
      <c r="WDM32" s="121"/>
      <c r="WDN32" s="126"/>
      <c r="WDU32" s="121"/>
      <c r="WDV32" s="126"/>
      <c r="WEC32" s="121"/>
      <c r="WED32" s="126"/>
      <c r="WEK32" s="121"/>
      <c r="WEL32" s="126"/>
      <c r="WES32" s="121"/>
      <c r="WET32" s="126"/>
      <c r="WFA32" s="121"/>
      <c r="WFB32" s="126"/>
      <c r="WFI32" s="121"/>
      <c r="WFJ32" s="126"/>
      <c r="WFQ32" s="121"/>
      <c r="WFR32" s="126"/>
      <c r="WFY32" s="121"/>
      <c r="WFZ32" s="126"/>
      <c r="WGG32" s="121"/>
      <c r="WGH32" s="126"/>
      <c r="WGO32" s="121"/>
      <c r="WGP32" s="126"/>
      <c r="WGW32" s="121"/>
      <c r="WGX32" s="126"/>
      <c r="WHE32" s="121"/>
      <c r="WHF32" s="126"/>
      <c r="WHM32" s="121"/>
      <c r="WHN32" s="126"/>
      <c r="WHU32" s="121"/>
      <c r="WHV32" s="126"/>
      <c r="WIC32" s="121"/>
      <c r="WID32" s="126"/>
      <c r="WIK32" s="121"/>
      <c r="WIL32" s="126"/>
      <c r="WIS32" s="121"/>
      <c r="WIT32" s="126"/>
      <c r="WJA32" s="121"/>
      <c r="WJB32" s="126"/>
      <c r="WJI32" s="121"/>
      <c r="WJJ32" s="126"/>
      <c r="WJQ32" s="121"/>
      <c r="WJR32" s="126"/>
      <c r="WJY32" s="121"/>
      <c r="WJZ32" s="126"/>
      <c r="WKG32" s="121"/>
      <c r="WKH32" s="126"/>
      <c r="WKO32" s="121"/>
      <c r="WKP32" s="126"/>
      <c r="WKW32" s="121"/>
      <c r="WKX32" s="126"/>
      <c r="WLE32" s="121"/>
      <c r="WLF32" s="126"/>
      <c r="WLM32" s="121"/>
      <c r="WLN32" s="126"/>
      <c r="WLU32" s="121"/>
      <c r="WLV32" s="126"/>
      <c r="WMC32" s="121"/>
      <c r="WMD32" s="126"/>
      <c r="WMK32" s="121"/>
      <c r="WML32" s="126"/>
      <c r="WMS32" s="121"/>
      <c r="WMT32" s="126"/>
      <c r="WNA32" s="121"/>
      <c r="WNB32" s="126"/>
      <c r="WNI32" s="121"/>
      <c r="WNJ32" s="126"/>
      <c r="WNQ32" s="121"/>
      <c r="WNR32" s="126"/>
      <c r="WNY32" s="121"/>
      <c r="WNZ32" s="126"/>
      <c r="WOG32" s="121"/>
      <c r="WOH32" s="126"/>
      <c r="WOO32" s="121"/>
      <c r="WOP32" s="126"/>
      <c r="WOW32" s="121"/>
      <c r="WOX32" s="126"/>
      <c r="WPE32" s="121"/>
      <c r="WPF32" s="126"/>
      <c r="WPM32" s="121"/>
      <c r="WPN32" s="126"/>
      <c r="WPU32" s="121"/>
      <c r="WPV32" s="126"/>
      <c r="WQC32" s="121"/>
      <c r="WQD32" s="126"/>
      <c r="WQK32" s="121"/>
      <c r="WQL32" s="126"/>
      <c r="WQS32" s="121"/>
      <c r="WQT32" s="126"/>
      <c r="WRA32" s="121"/>
      <c r="WRB32" s="126"/>
      <c r="WRI32" s="121"/>
      <c r="WRJ32" s="126"/>
      <c r="WRQ32" s="121"/>
      <c r="WRR32" s="126"/>
      <c r="WRY32" s="121"/>
      <c r="WRZ32" s="126"/>
      <c r="WSG32" s="121"/>
      <c r="WSH32" s="126"/>
      <c r="WSO32" s="121"/>
      <c r="WSP32" s="126"/>
      <c r="WSW32" s="121"/>
      <c r="WSX32" s="126"/>
      <c r="WTE32" s="121"/>
      <c r="WTF32" s="126"/>
      <c r="WTM32" s="121"/>
      <c r="WTN32" s="126"/>
      <c r="WTU32" s="121"/>
      <c r="WTV32" s="126"/>
      <c r="WUC32" s="121"/>
      <c r="WUD32" s="126"/>
      <c r="WUK32" s="121"/>
      <c r="WUL32" s="126"/>
      <c r="WUS32" s="121"/>
      <c r="WUT32" s="126"/>
      <c r="WVA32" s="121"/>
      <c r="WVB32" s="126"/>
      <c r="WVI32" s="121"/>
      <c r="WVJ32" s="126"/>
      <c r="WVQ32" s="121"/>
      <c r="WVR32" s="126"/>
      <c r="WVY32" s="121"/>
      <c r="WVZ32" s="126"/>
      <c r="WWG32" s="121"/>
      <c r="WWH32" s="126"/>
      <c r="WWO32" s="121"/>
      <c r="WWP32" s="126"/>
      <c r="WWW32" s="121"/>
      <c r="WWX32" s="126"/>
      <c r="WXE32" s="121"/>
      <c r="WXF32" s="126"/>
      <c r="WXM32" s="121"/>
      <c r="WXN32" s="126"/>
      <c r="WXU32" s="121"/>
      <c r="WXV32" s="126"/>
      <c r="WYC32" s="121"/>
      <c r="WYD32" s="126"/>
      <c r="WYK32" s="121"/>
      <c r="WYL32" s="126"/>
      <c r="WYS32" s="121"/>
      <c r="WYT32" s="126"/>
      <c r="WZA32" s="121"/>
      <c r="WZB32" s="126"/>
      <c r="WZI32" s="121"/>
      <c r="WZJ32" s="126"/>
      <c r="WZQ32" s="121"/>
      <c r="WZR32" s="126"/>
      <c r="WZY32" s="121"/>
      <c r="WZZ32" s="126"/>
      <c r="XAG32" s="121"/>
      <c r="XAH32" s="126"/>
      <c r="XAO32" s="121"/>
      <c r="XAP32" s="126"/>
      <c r="XAW32" s="121"/>
      <c r="XAX32" s="126"/>
      <c r="XBE32" s="121"/>
      <c r="XBF32" s="126"/>
      <c r="XBM32" s="121"/>
      <c r="XBN32" s="126"/>
      <c r="XBU32" s="121"/>
      <c r="XBV32" s="126"/>
      <c r="XCC32" s="121"/>
      <c r="XCD32" s="126"/>
      <c r="XCK32" s="121"/>
      <c r="XCL32" s="126"/>
      <c r="XCS32" s="121"/>
      <c r="XCT32" s="126"/>
      <c r="XDA32" s="121"/>
      <c r="XDB32" s="126"/>
      <c r="XDI32" s="121"/>
      <c r="XDJ32" s="126"/>
      <c r="XDQ32" s="121"/>
      <c r="XDR32" s="126"/>
      <c r="XDY32" s="121"/>
      <c r="XDZ32" s="126"/>
      <c r="XEG32" s="121"/>
      <c r="XEH32" s="126"/>
      <c r="XEO32" s="121"/>
      <c r="XEP32" s="126"/>
      <c r="XEW32" s="121"/>
      <c r="XEX32" s="126"/>
    </row>
    <row r="33" spans="1:1018 1025:2042 2049:3066 3073:4090 4097:5114 5121:6138 6145:7162 7169:8186 8193:9210 9217:10234 10241:11258 11265:12282 12289:13306 13313:14330 14337:15354 15361:16378" s="130" customFormat="1" x14ac:dyDescent="0.2">
      <c r="A33" s="123" t="s">
        <v>345</v>
      </c>
      <c r="H33" s="4"/>
      <c r="I33" s="121"/>
      <c r="J33" s="123"/>
      <c r="Q33" s="121"/>
      <c r="R33" s="123"/>
      <c r="Y33" s="121"/>
      <c r="Z33" s="123"/>
      <c r="AG33" s="121"/>
      <c r="AH33" s="123"/>
      <c r="AO33" s="121"/>
      <c r="AP33" s="123"/>
      <c r="AW33" s="121"/>
      <c r="AX33" s="123"/>
      <c r="BE33" s="121"/>
      <c r="BF33" s="123"/>
      <c r="BM33" s="121"/>
      <c r="BN33" s="123"/>
      <c r="BU33" s="121"/>
      <c r="BV33" s="123"/>
      <c r="CC33" s="121"/>
      <c r="CD33" s="123"/>
      <c r="CK33" s="121"/>
      <c r="CL33" s="123"/>
      <c r="CS33" s="121"/>
      <c r="CT33" s="123"/>
      <c r="DA33" s="121"/>
      <c r="DB33" s="123"/>
      <c r="DI33" s="121"/>
      <c r="DJ33" s="123"/>
      <c r="DQ33" s="121"/>
      <c r="DR33" s="123"/>
      <c r="DY33" s="121"/>
      <c r="DZ33" s="123"/>
      <c r="EG33" s="121"/>
      <c r="EH33" s="123"/>
      <c r="EO33" s="121"/>
      <c r="EP33" s="123"/>
      <c r="EW33" s="121"/>
      <c r="EX33" s="123"/>
      <c r="FE33" s="121"/>
      <c r="FF33" s="123"/>
      <c r="FM33" s="121"/>
      <c r="FN33" s="123"/>
      <c r="FU33" s="121"/>
      <c r="FV33" s="123"/>
      <c r="GC33" s="121"/>
      <c r="GD33" s="123"/>
      <c r="GK33" s="121"/>
      <c r="GL33" s="123"/>
      <c r="GS33" s="121"/>
      <c r="GT33" s="123"/>
      <c r="HA33" s="121"/>
      <c r="HB33" s="123"/>
      <c r="HI33" s="121"/>
      <c r="HJ33" s="123"/>
      <c r="HQ33" s="121"/>
      <c r="HR33" s="123"/>
      <c r="HY33" s="121"/>
      <c r="HZ33" s="123"/>
      <c r="IG33" s="121"/>
      <c r="IH33" s="123"/>
      <c r="IO33" s="121"/>
      <c r="IP33" s="123"/>
      <c r="IW33" s="121"/>
      <c r="IX33" s="123"/>
      <c r="JE33" s="121"/>
      <c r="JF33" s="123"/>
      <c r="JM33" s="121"/>
      <c r="JN33" s="123"/>
      <c r="JU33" s="121"/>
      <c r="JV33" s="123"/>
      <c r="KC33" s="121"/>
      <c r="KD33" s="123"/>
      <c r="KK33" s="121"/>
      <c r="KL33" s="123"/>
      <c r="KS33" s="121"/>
      <c r="KT33" s="123"/>
      <c r="LA33" s="121"/>
      <c r="LB33" s="123"/>
      <c r="LI33" s="121"/>
      <c r="LJ33" s="123"/>
      <c r="LQ33" s="121"/>
      <c r="LR33" s="123"/>
      <c r="LY33" s="121"/>
      <c r="LZ33" s="123"/>
      <c r="MG33" s="121"/>
      <c r="MH33" s="123"/>
      <c r="MO33" s="121"/>
      <c r="MP33" s="123"/>
      <c r="MW33" s="121"/>
      <c r="MX33" s="123"/>
      <c r="NE33" s="121"/>
      <c r="NF33" s="123"/>
      <c r="NM33" s="121"/>
      <c r="NN33" s="123"/>
      <c r="NU33" s="121"/>
      <c r="NV33" s="123"/>
      <c r="OC33" s="121"/>
      <c r="OD33" s="123"/>
      <c r="OK33" s="121"/>
      <c r="OL33" s="123"/>
      <c r="OS33" s="121"/>
      <c r="OT33" s="123"/>
      <c r="PA33" s="121"/>
      <c r="PB33" s="123"/>
      <c r="PI33" s="121"/>
      <c r="PJ33" s="123"/>
      <c r="PQ33" s="121"/>
      <c r="PR33" s="123"/>
      <c r="PY33" s="121"/>
      <c r="PZ33" s="123"/>
      <c r="QG33" s="121"/>
      <c r="QH33" s="123"/>
      <c r="QO33" s="121"/>
      <c r="QP33" s="123"/>
      <c r="QW33" s="121"/>
      <c r="QX33" s="123"/>
      <c r="RE33" s="121"/>
      <c r="RF33" s="123"/>
      <c r="RM33" s="121"/>
      <c r="RN33" s="123"/>
      <c r="RU33" s="121"/>
      <c r="RV33" s="123"/>
      <c r="SC33" s="121"/>
      <c r="SD33" s="123"/>
      <c r="SK33" s="121"/>
      <c r="SL33" s="123"/>
      <c r="SS33" s="121"/>
      <c r="ST33" s="123"/>
      <c r="TA33" s="121"/>
      <c r="TB33" s="123"/>
      <c r="TI33" s="121"/>
      <c r="TJ33" s="123"/>
      <c r="TQ33" s="121"/>
      <c r="TR33" s="123"/>
      <c r="TY33" s="121"/>
      <c r="TZ33" s="123"/>
      <c r="UG33" s="121"/>
      <c r="UH33" s="123"/>
      <c r="UO33" s="121"/>
      <c r="UP33" s="123"/>
      <c r="UW33" s="121"/>
      <c r="UX33" s="123"/>
      <c r="VE33" s="121"/>
      <c r="VF33" s="123"/>
      <c r="VM33" s="121"/>
      <c r="VN33" s="123"/>
      <c r="VU33" s="121"/>
      <c r="VV33" s="123"/>
      <c r="WC33" s="121"/>
      <c r="WD33" s="123"/>
      <c r="WK33" s="121"/>
      <c r="WL33" s="123"/>
      <c r="WS33" s="121"/>
      <c r="WT33" s="123"/>
      <c r="XA33" s="121"/>
      <c r="XB33" s="123"/>
      <c r="XI33" s="121"/>
      <c r="XJ33" s="123"/>
      <c r="XQ33" s="121"/>
      <c r="XR33" s="123"/>
      <c r="XY33" s="121"/>
      <c r="XZ33" s="123"/>
      <c r="YG33" s="121"/>
      <c r="YH33" s="123"/>
      <c r="YO33" s="121"/>
      <c r="YP33" s="123"/>
      <c r="YW33" s="121"/>
      <c r="YX33" s="123"/>
      <c r="ZE33" s="121"/>
      <c r="ZF33" s="123"/>
      <c r="ZM33" s="121"/>
      <c r="ZN33" s="123"/>
      <c r="ZU33" s="121"/>
      <c r="ZV33" s="123"/>
      <c r="AAC33" s="121"/>
      <c r="AAD33" s="123"/>
      <c r="AAK33" s="121"/>
      <c r="AAL33" s="123"/>
      <c r="AAS33" s="121"/>
      <c r="AAT33" s="123"/>
      <c r="ABA33" s="121"/>
      <c r="ABB33" s="123"/>
      <c r="ABI33" s="121"/>
      <c r="ABJ33" s="123"/>
      <c r="ABQ33" s="121"/>
      <c r="ABR33" s="123"/>
      <c r="ABY33" s="121"/>
      <c r="ABZ33" s="123"/>
      <c r="ACG33" s="121"/>
      <c r="ACH33" s="123"/>
      <c r="ACO33" s="121"/>
      <c r="ACP33" s="123"/>
      <c r="ACW33" s="121"/>
      <c r="ACX33" s="123"/>
      <c r="ADE33" s="121"/>
      <c r="ADF33" s="123"/>
      <c r="ADM33" s="121"/>
      <c r="ADN33" s="123"/>
      <c r="ADU33" s="121"/>
      <c r="ADV33" s="123"/>
      <c r="AEC33" s="121"/>
      <c r="AED33" s="123"/>
      <c r="AEK33" s="121"/>
      <c r="AEL33" s="123"/>
      <c r="AES33" s="121"/>
      <c r="AET33" s="123"/>
      <c r="AFA33" s="121"/>
      <c r="AFB33" s="123"/>
      <c r="AFI33" s="121"/>
      <c r="AFJ33" s="123"/>
      <c r="AFQ33" s="121"/>
      <c r="AFR33" s="123"/>
      <c r="AFY33" s="121"/>
      <c r="AFZ33" s="123"/>
      <c r="AGG33" s="121"/>
      <c r="AGH33" s="123"/>
      <c r="AGO33" s="121"/>
      <c r="AGP33" s="123"/>
      <c r="AGW33" s="121"/>
      <c r="AGX33" s="123"/>
      <c r="AHE33" s="121"/>
      <c r="AHF33" s="123"/>
      <c r="AHM33" s="121"/>
      <c r="AHN33" s="123"/>
      <c r="AHU33" s="121"/>
      <c r="AHV33" s="123"/>
      <c r="AIC33" s="121"/>
      <c r="AID33" s="123"/>
      <c r="AIK33" s="121"/>
      <c r="AIL33" s="123"/>
      <c r="AIS33" s="121"/>
      <c r="AIT33" s="123"/>
      <c r="AJA33" s="121"/>
      <c r="AJB33" s="123"/>
      <c r="AJI33" s="121"/>
      <c r="AJJ33" s="123"/>
      <c r="AJQ33" s="121"/>
      <c r="AJR33" s="123"/>
      <c r="AJY33" s="121"/>
      <c r="AJZ33" s="123"/>
      <c r="AKG33" s="121"/>
      <c r="AKH33" s="123"/>
      <c r="AKO33" s="121"/>
      <c r="AKP33" s="123"/>
      <c r="AKW33" s="121"/>
      <c r="AKX33" s="123"/>
      <c r="ALE33" s="121"/>
      <c r="ALF33" s="123"/>
      <c r="ALM33" s="121"/>
      <c r="ALN33" s="123"/>
      <c r="ALU33" s="121"/>
      <c r="ALV33" s="123"/>
      <c r="AMC33" s="121"/>
      <c r="AMD33" s="123"/>
      <c r="AMK33" s="121"/>
      <c r="AML33" s="123"/>
      <c r="AMS33" s="121"/>
      <c r="AMT33" s="123"/>
      <c r="ANA33" s="121"/>
      <c r="ANB33" s="123"/>
      <c r="ANI33" s="121"/>
      <c r="ANJ33" s="123"/>
      <c r="ANQ33" s="121"/>
      <c r="ANR33" s="123"/>
      <c r="ANY33" s="121"/>
      <c r="ANZ33" s="123"/>
      <c r="AOG33" s="121"/>
      <c r="AOH33" s="123"/>
      <c r="AOO33" s="121"/>
      <c r="AOP33" s="123"/>
      <c r="AOW33" s="121"/>
      <c r="AOX33" s="123"/>
      <c r="APE33" s="121"/>
      <c r="APF33" s="123"/>
      <c r="APM33" s="121"/>
      <c r="APN33" s="123"/>
      <c r="APU33" s="121"/>
      <c r="APV33" s="123"/>
      <c r="AQC33" s="121"/>
      <c r="AQD33" s="123"/>
      <c r="AQK33" s="121"/>
      <c r="AQL33" s="123"/>
      <c r="AQS33" s="121"/>
      <c r="AQT33" s="123"/>
      <c r="ARA33" s="121"/>
      <c r="ARB33" s="123"/>
      <c r="ARI33" s="121"/>
      <c r="ARJ33" s="123"/>
      <c r="ARQ33" s="121"/>
      <c r="ARR33" s="123"/>
      <c r="ARY33" s="121"/>
      <c r="ARZ33" s="123"/>
      <c r="ASG33" s="121"/>
      <c r="ASH33" s="123"/>
      <c r="ASO33" s="121"/>
      <c r="ASP33" s="123"/>
      <c r="ASW33" s="121"/>
      <c r="ASX33" s="123"/>
      <c r="ATE33" s="121"/>
      <c r="ATF33" s="123"/>
      <c r="ATM33" s="121"/>
      <c r="ATN33" s="123"/>
      <c r="ATU33" s="121"/>
      <c r="ATV33" s="123"/>
      <c r="AUC33" s="121"/>
      <c r="AUD33" s="123"/>
      <c r="AUK33" s="121"/>
      <c r="AUL33" s="123"/>
      <c r="AUS33" s="121"/>
      <c r="AUT33" s="123"/>
      <c r="AVA33" s="121"/>
      <c r="AVB33" s="123"/>
      <c r="AVI33" s="121"/>
      <c r="AVJ33" s="123"/>
      <c r="AVQ33" s="121"/>
      <c r="AVR33" s="123"/>
      <c r="AVY33" s="121"/>
      <c r="AVZ33" s="123"/>
      <c r="AWG33" s="121"/>
      <c r="AWH33" s="123"/>
      <c r="AWO33" s="121"/>
      <c r="AWP33" s="123"/>
      <c r="AWW33" s="121"/>
      <c r="AWX33" s="123"/>
      <c r="AXE33" s="121"/>
      <c r="AXF33" s="123"/>
      <c r="AXM33" s="121"/>
      <c r="AXN33" s="123"/>
      <c r="AXU33" s="121"/>
      <c r="AXV33" s="123"/>
      <c r="AYC33" s="121"/>
      <c r="AYD33" s="123"/>
      <c r="AYK33" s="121"/>
      <c r="AYL33" s="123"/>
      <c r="AYS33" s="121"/>
      <c r="AYT33" s="123"/>
      <c r="AZA33" s="121"/>
      <c r="AZB33" s="123"/>
      <c r="AZI33" s="121"/>
      <c r="AZJ33" s="123"/>
      <c r="AZQ33" s="121"/>
      <c r="AZR33" s="123"/>
      <c r="AZY33" s="121"/>
      <c r="AZZ33" s="123"/>
      <c r="BAG33" s="121"/>
      <c r="BAH33" s="123"/>
      <c r="BAO33" s="121"/>
      <c r="BAP33" s="123"/>
      <c r="BAW33" s="121"/>
      <c r="BAX33" s="123"/>
      <c r="BBE33" s="121"/>
      <c r="BBF33" s="123"/>
      <c r="BBM33" s="121"/>
      <c r="BBN33" s="123"/>
      <c r="BBU33" s="121"/>
      <c r="BBV33" s="123"/>
      <c r="BCC33" s="121"/>
      <c r="BCD33" s="123"/>
      <c r="BCK33" s="121"/>
      <c r="BCL33" s="123"/>
      <c r="BCS33" s="121"/>
      <c r="BCT33" s="123"/>
      <c r="BDA33" s="121"/>
      <c r="BDB33" s="123"/>
      <c r="BDI33" s="121"/>
      <c r="BDJ33" s="123"/>
      <c r="BDQ33" s="121"/>
      <c r="BDR33" s="123"/>
      <c r="BDY33" s="121"/>
      <c r="BDZ33" s="123"/>
      <c r="BEG33" s="121"/>
      <c r="BEH33" s="123"/>
      <c r="BEO33" s="121"/>
      <c r="BEP33" s="123"/>
      <c r="BEW33" s="121"/>
      <c r="BEX33" s="123"/>
      <c r="BFE33" s="121"/>
      <c r="BFF33" s="123"/>
      <c r="BFM33" s="121"/>
      <c r="BFN33" s="123"/>
      <c r="BFU33" s="121"/>
      <c r="BFV33" s="123"/>
      <c r="BGC33" s="121"/>
      <c r="BGD33" s="123"/>
      <c r="BGK33" s="121"/>
      <c r="BGL33" s="123"/>
      <c r="BGS33" s="121"/>
      <c r="BGT33" s="123"/>
      <c r="BHA33" s="121"/>
      <c r="BHB33" s="123"/>
      <c r="BHI33" s="121"/>
      <c r="BHJ33" s="123"/>
      <c r="BHQ33" s="121"/>
      <c r="BHR33" s="123"/>
      <c r="BHY33" s="121"/>
      <c r="BHZ33" s="123"/>
      <c r="BIG33" s="121"/>
      <c r="BIH33" s="123"/>
      <c r="BIO33" s="121"/>
      <c r="BIP33" s="123"/>
      <c r="BIW33" s="121"/>
      <c r="BIX33" s="123"/>
      <c r="BJE33" s="121"/>
      <c r="BJF33" s="123"/>
      <c r="BJM33" s="121"/>
      <c r="BJN33" s="123"/>
      <c r="BJU33" s="121"/>
      <c r="BJV33" s="123"/>
      <c r="BKC33" s="121"/>
      <c r="BKD33" s="123"/>
      <c r="BKK33" s="121"/>
      <c r="BKL33" s="123"/>
      <c r="BKS33" s="121"/>
      <c r="BKT33" s="123"/>
      <c r="BLA33" s="121"/>
      <c r="BLB33" s="123"/>
      <c r="BLI33" s="121"/>
      <c r="BLJ33" s="123"/>
      <c r="BLQ33" s="121"/>
      <c r="BLR33" s="123"/>
      <c r="BLY33" s="121"/>
      <c r="BLZ33" s="123"/>
      <c r="BMG33" s="121"/>
      <c r="BMH33" s="123"/>
      <c r="BMO33" s="121"/>
      <c r="BMP33" s="123"/>
      <c r="BMW33" s="121"/>
      <c r="BMX33" s="123"/>
      <c r="BNE33" s="121"/>
      <c r="BNF33" s="123"/>
      <c r="BNM33" s="121"/>
      <c r="BNN33" s="123"/>
      <c r="BNU33" s="121"/>
      <c r="BNV33" s="123"/>
      <c r="BOC33" s="121"/>
      <c r="BOD33" s="123"/>
      <c r="BOK33" s="121"/>
      <c r="BOL33" s="123"/>
      <c r="BOS33" s="121"/>
      <c r="BOT33" s="123"/>
      <c r="BPA33" s="121"/>
      <c r="BPB33" s="123"/>
      <c r="BPI33" s="121"/>
      <c r="BPJ33" s="123"/>
      <c r="BPQ33" s="121"/>
      <c r="BPR33" s="123"/>
      <c r="BPY33" s="121"/>
      <c r="BPZ33" s="123"/>
      <c r="BQG33" s="121"/>
      <c r="BQH33" s="123"/>
      <c r="BQO33" s="121"/>
      <c r="BQP33" s="123"/>
      <c r="BQW33" s="121"/>
      <c r="BQX33" s="123"/>
      <c r="BRE33" s="121"/>
      <c r="BRF33" s="123"/>
      <c r="BRM33" s="121"/>
      <c r="BRN33" s="123"/>
      <c r="BRU33" s="121"/>
      <c r="BRV33" s="123"/>
      <c r="BSC33" s="121"/>
      <c r="BSD33" s="123"/>
      <c r="BSK33" s="121"/>
      <c r="BSL33" s="123"/>
      <c r="BSS33" s="121"/>
      <c r="BST33" s="123"/>
      <c r="BTA33" s="121"/>
      <c r="BTB33" s="123"/>
      <c r="BTI33" s="121"/>
      <c r="BTJ33" s="123"/>
      <c r="BTQ33" s="121"/>
      <c r="BTR33" s="123"/>
      <c r="BTY33" s="121"/>
      <c r="BTZ33" s="123"/>
      <c r="BUG33" s="121"/>
      <c r="BUH33" s="123"/>
      <c r="BUO33" s="121"/>
      <c r="BUP33" s="123"/>
      <c r="BUW33" s="121"/>
      <c r="BUX33" s="123"/>
      <c r="BVE33" s="121"/>
      <c r="BVF33" s="123"/>
      <c r="BVM33" s="121"/>
      <c r="BVN33" s="123"/>
      <c r="BVU33" s="121"/>
      <c r="BVV33" s="123"/>
      <c r="BWC33" s="121"/>
      <c r="BWD33" s="123"/>
      <c r="BWK33" s="121"/>
      <c r="BWL33" s="123"/>
      <c r="BWS33" s="121"/>
      <c r="BWT33" s="123"/>
      <c r="BXA33" s="121"/>
      <c r="BXB33" s="123"/>
      <c r="BXI33" s="121"/>
      <c r="BXJ33" s="123"/>
      <c r="BXQ33" s="121"/>
      <c r="BXR33" s="123"/>
      <c r="BXY33" s="121"/>
      <c r="BXZ33" s="123"/>
      <c r="BYG33" s="121"/>
      <c r="BYH33" s="123"/>
      <c r="BYO33" s="121"/>
      <c r="BYP33" s="123"/>
      <c r="BYW33" s="121"/>
      <c r="BYX33" s="123"/>
      <c r="BZE33" s="121"/>
      <c r="BZF33" s="123"/>
      <c r="BZM33" s="121"/>
      <c r="BZN33" s="123"/>
      <c r="BZU33" s="121"/>
      <c r="BZV33" s="123"/>
      <c r="CAC33" s="121"/>
      <c r="CAD33" s="123"/>
      <c r="CAK33" s="121"/>
      <c r="CAL33" s="123"/>
      <c r="CAS33" s="121"/>
      <c r="CAT33" s="123"/>
      <c r="CBA33" s="121"/>
      <c r="CBB33" s="123"/>
      <c r="CBI33" s="121"/>
      <c r="CBJ33" s="123"/>
      <c r="CBQ33" s="121"/>
      <c r="CBR33" s="123"/>
      <c r="CBY33" s="121"/>
      <c r="CBZ33" s="123"/>
      <c r="CCG33" s="121"/>
      <c r="CCH33" s="123"/>
      <c r="CCO33" s="121"/>
      <c r="CCP33" s="123"/>
      <c r="CCW33" s="121"/>
      <c r="CCX33" s="123"/>
      <c r="CDE33" s="121"/>
      <c r="CDF33" s="123"/>
      <c r="CDM33" s="121"/>
      <c r="CDN33" s="123"/>
      <c r="CDU33" s="121"/>
      <c r="CDV33" s="123"/>
      <c r="CEC33" s="121"/>
      <c r="CED33" s="123"/>
      <c r="CEK33" s="121"/>
      <c r="CEL33" s="123"/>
      <c r="CES33" s="121"/>
      <c r="CET33" s="123"/>
      <c r="CFA33" s="121"/>
      <c r="CFB33" s="123"/>
      <c r="CFI33" s="121"/>
      <c r="CFJ33" s="123"/>
      <c r="CFQ33" s="121"/>
      <c r="CFR33" s="123"/>
      <c r="CFY33" s="121"/>
      <c r="CFZ33" s="123"/>
      <c r="CGG33" s="121"/>
      <c r="CGH33" s="123"/>
      <c r="CGO33" s="121"/>
      <c r="CGP33" s="123"/>
      <c r="CGW33" s="121"/>
      <c r="CGX33" s="123"/>
      <c r="CHE33" s="121"/>
      <c r="CHF33" s="123"/>
      <c r="CHM33" s="121"/>
      <c r="CHN33" s="123"/>
      <c r="CHU33" s="121"/>
      <c r="CHV33" s="123"/>
      <c r="CIC33" s="121"/>
      <c r="CID33" s="123"/>
      <c r="CIK33" s="121"/>
      <c r="CIL33" s="123"/>
      <c r="CIS33" s="121"/>
      <c r="CIT33" s="123"/>
      <c r="CJA33" s="121"/>
      <c r="CJB33" s="123"/>
      <c r="CJI33" s="121"/>
      <c r="CJJ33" s="123"/>
      <c r="CJQ33" s="121"/>
      <c r="CJR33" s="123"/>
      <c r="CJY33" s="121"/>
      <c r="CJZ33" s="123"/>
      <c r="CKG33" s="121"/>
      <c r="CKH33" s="123"/>
      <c r="CKO33" s="121"/>
      <c r="CKP33" s="123"/>
      <c r="CKW33" s="121"/>
      <c r="CKX33" s="123"/>
      <c r="CLE33" s="121"/>
      <c r="CLF33" s="123"/>
      <c r="CLM33" s="121"/>
      <c r="CLN33" s="123"/>
      <c r="CLU33" s="121"/>
      <c r="CLV33" s="123"/>
      <c r="CMC33" s="121"/>
      <c r="CMD33" s="123"/>
      <c r="CMK33" s="121"/>
      <c r="CML33" s="123"/>
      <c r="CMS33" s="121"/>
      <c r="CMT33" s="123"/>
      <c r="CNA33" s="121"/>
      <c r="CNB33" s="123"/>
      <c r="CNI33" s="121"/>
      <c r="CNJ33" s="123"/>
      <c r="CNQ33" s="121"/>
      <c r="CNR33" s="123"/>
      <c r="CNY33" s="121"/>
      <c r="CNZ33" s="123"/>
      <c r="COG33" s="121"/>
      <c r="COH33" s="123"/>
      <c r="COO33" s="121"/>
      <c r="COP33" s="123"/>
      <c r="COW33" s="121"/>
      <c r="COX33" s="123"/>
      <c r="CPE33" s="121"/>
      <c r="CPF33" s="123"/>
      <c r="CPM33" s="121"/>
      <c r="CPN33" s="123"/>
      <c r="CPU33" s="121"/>
      <c r="CPV33" s="123"/>
      <c r="CQC33" s="121"/>
      <c r="CQD33" s="123"/>
      <c r="CQK33" s="121"/>
      <c r="CQL33" s="123"/>
      <c r="CQS33" s="121"/>
      <c r="CQT33" s="123"/>
      <c r="CRA33" s="121"/>
      <c r="CRB33" s="123"/>
      <c r="CRI33" s="121"/>
      <c r="CRJ33" s="123"/>
      <c r="CRQ33" s="121"/>
      <c r="CRR33" s="123"/>
      <c r="CRY33" s="121"/>
      <c r="CRZ33" s="123"/>
      <c r="CSG33" s="121"/>
      <c r="CSH33" s="123"/>
      <c r="CSO33" s="121"/>
      <c r="CSP33" s="123"/>
      <c r="CSW33" s="121"/>
      <c r="CSX33" s="123"/>
      <c r="CTE33" s="121"/>
      <c r="CTF33" s="123"/>
      <c r="CTM33" s="121"/>
      <c r="CTN33" s="123"/>
      <c r="CTU33" s="121"/>
      <c r="CTV33" s="123"/>
      <c r="CUC33" s="121"/>
      <c r="CUD33" s="123"/>
      <c r="CUK33" s="121"/>
      <c r="CUL33" s="123"/>
      <c r="CUS33" s="121"/>
      <c r="CUT33" s="123"/>
      <c r="CVA33" s="121"/>
      <c r="CVB33" s="123"/>
      <c r="CVI33" s="121"/>
      <c r="CVJ33" s="123"/>
      <c r="CVQ33" s="121"/>
      <c r="CVR33" s="123"/>
      <c r="CVY33" s="121"/>
      <c r="CVZ33" s="123"/>
      <c r="CWG33" s="121"/>
      <c r="CWH33" s="123"/>
      <c r="CWO33" s="121"/>
      <c r="CWP33" s="123"/>
      <c r="CWW33" s="121"/>
      <c r="CWX33" s="123"/>
      <c r="CXE33" s="121"/>
      <c r="CXF33" s="123"/>
      <c r="CXM33" s="121"/>
      <c r="CXN33" s="123"/>
      <c r="CXU33" s="121"/>
      <c r="CXV33" s="123"/>
      <c r="CYC33" s="121"/>
      <c r="CYD33" s="123"/>
      <c r="CYK33" s="121"/>
      <c r="CYL33" s="123"/>
      <c r="CYS33" s="121"/>
      <c r="CYT33" s="123"/>
      <c r="CZA33" s="121"/>
      <c r="CZB33" s="123"/>
      <c r="CZI33" s="121"/>
      <c r="CZJ33" s="123"/>
      <c r="CZQ33" s="121"/>
      <c r="CZR33" s="123"/>
      <c r="CZY33" s="121"/>
      <c r="CZZ33" s="123"/>
      <c r="DAG33" s="121"/>
      <c r="DAH33" s="123"/>
      <c r="DAO33" s="121"/>
      <c r="DAP33" s="123"/>
      <c r="DAW33" s="121"/>
      <c r="DAX33" s="123"/>
      <c r="DBE33" s="121"/>
      <c r="DBF33" s="123"/>
      <c r="DBM33" s="121"/>
      <c r="DBN33" s="123"/>
      <c r="DBU33" s="121"/>
      <c r="DBV33" s="123"/>
      <c r="DCC33" s="121"/>
      <c r="DCD33" s="123"/>
      <c r="DCK33" s="121"/>
      <c r="DCL33" s="123"/>
      <c r="DCS33" s="121"/>
      <c r="DCT33" s="123"/>
      <c r="DDA33" s="121"/>
      <c r="DDB33" s="123"/>
      <c r="DDI33" s="121"/>
      <c r="DDJ33" s="123"/>
      <c r="DDQ33" s="121"/>
      <c r="DDR33" s="123"/>
      <c r="DDY33" s="121"/>
      <c r="DDZ33" s="123"/>
      <c r="DEG33" s="121"/>
      <c r="DEH33" s="123"/>
      <c r="DEO33" s="121"/>
      <c r="DEP33" s="123"/>
      <c r="DEW33" s="121"/>
      <c r="DEX33" s="123"/>
      <c r="DFE33" s="121"/>
      <c r="DFF33" s="123"/>
      <c r="DFM33" s="121"/>
      <c r="DFN33" s="123"/>
      <c r="DFU33" s="121"/>
      <c r="DFV33" s="123"/>
      <c r="DGC33" s="121"/>
      <c r="DGD33" s="123"/>
      <c r="DGK33" s="121"/>
      <c r="DGL33" s="123"/>
      <c r="DGS33" s="121"/>
      <c r="DGT33" s="123"/>
      <c r="DHA33" s="121"/>
      <c r="DHB33" s="123"/>
      <c r="DHI33" s="121"/>
      <c r="DHJ33" s="123"/>
      <c r="DHQ33" s="121"/>
      <c r="DHR33" s="123"/>
      <c r="DHY33" s="121"/>
      <c r="DHZ33" s="123"/>
      <c r="DIG33" s="121"/>
      <c r="DIH33" s="123"/>
      <c r="DIO33" s="121"/>
      <c r="DIP33" s="123"/>
      <c r="DIW33" s="121"/>
      <c r="DIX33" s="123"/>
      <c r="DJE33" s="121"/>
      <c r="DJF33" s="123"/>
      <c r="DJM33" s="121"/>
      <c r="DJN33" s="123"/>
      <c r="DJU33" s="121"/>
      <c r="DJV33" s="123"/>
      <c r="DKC33" s="121"/>
      <c r="DKD33" s="123"/>
      <c r="DKK33" s="121"/>
      <c r="DKL33" s="123"/>
      <c r="DKS33" s="121"/>
      <c r="DKT33" s="123"/>
      <c r="DLA33" s="121"/>
      <c r="DLB33" s="123"/>
      <c r="DLI33" s="121"/>
      <c r="DLJ33" s="123"/>
      <c r="DLQ33" s="121"/>
      <c r="DLR33" s="123"/>
      <c r="DLY33" s="121"/>
      <c r="DLZ33" s="123"/>
      <c r="DMG33" s="121"/>
      <c r="DMH33" s="123"/>
      <c r="DMO33" s="121"/>
      <c r="DMP33" s="123"/>
      <c r="DMW33" s="121"/>
      <c r="DMX33" s="123"/>
      <c r="DNE33" s="121"/>
      <c r="DNF33" s="123"/>
      <c r="DNM33" s="121"/>
      <c r="DNN33" s="123"/>
      <c r="DNU33" s="121"/>
      <c r="DNV33" s="123"/>
      <c r="DOC33" s="121"/>
      <c r="DOD33" s="123"/>
      <c r="DOK33" s="121"/>
      <c r="DOL33" s="123"/>
      <c r="DOS33" s="121"/>
      <c r="DOT33" s="123"/>
      <c r="DPA33" s="121"/>
      <c r="DPB33" s="123"/>
      <c r="DPI33" s="121"/>
      <c r="DPJ33" s="123"/>
      <c r="DPQ33" s="121"/>
      <c r="DPR33" s="123"/>
      <c r="DPY33" s="121"/>
      <c r="DPZ33" s="123"/>
      <c r="DQG33" s="121"/>
      <c r="DQH33" s="123"/>
      <c r="DQO33" s="121"/>
      <c r="DQP33" s="123"/>
      <c r="DQW33" s="121"/>
      <c r="DQX33" s="123"/>
      <c r="DRE33" s="121"/>
      <c r="DRF33" s="123"/>
      <c r="DRM33" s="121"/>
      <c r="DRN33" s="123"/>
      <c r="DRU33" s="121"/>
      <c r="DRV33" s="123"/>
      <c r="DSC33" s="121"/>
      <c r="DSD33" s="123"/>
      <c r="DSK33" s="121"/>
      <c r="DSL33" s="123"/>
      <c r="DSS33" s="121"/>
      <c r="DST33" s="123"/>
      <c r="DTA33" s="121"/>
      <c r="DTB33" s="123"/>
      <c r="DTI33" s="121"/>
      <c r="DTJ33" s="123"/>
      <c r="DTQ33" s="121"/>
      <c r="DTR33" s="123"/>
      <c r="DTY33" s="121"/>
      <c r="DTZ33" s="123"/>
      <c r="DUG33" s="121"/>
      <c r="DUH33" s="123"/>
      <c r="DUO33" s="121"/>
      <c r="DUP33" s="123"/>
      <c r="DUW33" s="121"/>
      <c r="DUX33" s="123"/>
      <c r="DVE33" s="121"/>
      <c r="DVF33" s="123"/>
      <c r="DVM33" s="121"/>
      <c r="DVN33" s="123"/>
      <c r="DVU33" s="121"/>
      <c r="DVV33" s="123"/>
      <c r="DWC33" s="121"/>
      <c r="DWD33" s="123"/>
      <c r="DWK33" s="121"/>
      <c r="DWL33" s="123"/>
      <c r="DWS33" s="121"/>
      <c r="DWT33" s="123"/>
      <c r="DXA33" s="121"/>
      <c r="DXB33" s="123"/>
      <c r="DXI33" s="121"/>
      <c r="DXJ33" s="123"/>
      <c r="DXQ33" s="121"/>
      <c r="DXR33" s="123"/>
      <c r="DXY33" s="121"/>
      <c r="DXZ33" s="123"/>
      <c r="DYG33" s="121"/>
      <c r="DYH33" s="123"/>
      <c r="DYO33" s="121"/>
      <c r="DYP33" s="123"/>
      <c r="DYW33" s="121"/>
      <c r="DYX33" s="123"/>
      <c r="DZE33" s="121"/>
      <c r="DZF33" s="123"/>
      <c r="DZM33" s="121"/>
      <c r="DZN33" s="123"/>
      <c r="DZU33" s="121"/>
      <c r="DZV33" s="123"/>
      <c r="EAC33" s="121"/>
      <c r="EAD33" s="123"/>
      <c r="EAK33" s="121"/>
      <c r="EAL33" s="123"/>
      <c r="EAS33" s="121"/>
      <c r="EAT33" s="123"/>
      <c r="EBA33" s="121"/>
      <c r="EBB33" s="123"/>
      <c r="EBI33" s="121"/>
      <c r="EBJ33" s="123"/>
      <c r="EBQ33" s="121"/>
      <c r="EBR33" s="123"/>
      <c r="EBY33" s="121"/>
      <c r="EBZ33" s="123"/>
      <c r="ECG33" s="121"/>
      <c r="ECH33" s="123"/>
      <c r="ECO33" s="121"/>
      <c r="ECP33" s="123"/>
      <c r="ECW33" s="121"/>
      <c r="ECX33" s="123"/>
      <c r="EDE33" s="121"/>
      <c r="EDF33" s="123"/>
      <c r="EDM33" s="121"/>
      <c r="EDN33" s="123"/>
      <c r="EDU33" s="121"/>
      <c r="EDV33" s="123"/>
      <c r="EEC33" s="121"/>
      <c r="EED33" s="123"/>
      <c r="EEK33" s="121"/>
      <c r="EEL33" s="123"/>
      <c r="EES33" s="121"/>
      <c r="EET33" s="123"/>
      <c r="EFA33" s="121"/>
      <c r="EFB33" s="123"/>
      <c r="EFI33" s="121"/>
      <c r="EFJ33" s="123"/>
      <c r="EFQ33" s="121"/>
      <c r="EFR33" s="123"/>
      <c r="EFY33" s="121"/>
      <c r="EFZ33" s="123"/>
      <c r="EGG33" s="121"/>
      <c r="EGH33" s="123"/>
      <c r="EGO33" s="121"/>
      <c r="EGP33" s="123"/>
      <c r="EGW33" s="121"/>
      <c r="EGX33" s="123"/>
      <c r="EHE33" s="121"/>
      <c r="EHF33" s="123"/>
      <c r="EHM33" s="121"/>
      <c r="EHN33" s="123"/>
      <c r="EHU33" s="121"/>
      <c r="EHV33" s="123"/>
      <c r="EIC33" s="121"/>
      <c r="EID33" s="123"/>
      <c r="EIK33" s="121"/>
      <c r="EIL33" s="123"/>
      <c r="EIS33" s="121"/>
      <c r="EIT33" s="123"/>
      <c r="EJA33" s="121"/>
      <c r="EJB33" s="123"/>
      <c r="EJI33" s="121"/>
      <c r="EJJ33" s="123"/>
      <c r="EJQ33" s="121"/>
      <c r="EJR33" s="123"/>
      <c r="EJY33" s="121"/>
      <c r="EJZ33" s="123"/>
      <c r="EKG33" s="121"/>
      <c r="EKH33" s="123"/>
      <c r="EKO33" s="121"/>
      <c r="EKP33" s="123"/>
      <c r="EKW33" s="121"/>
      <c r="EKX33" s="123"/>
      <c r="ELE33" s="121"/>
      <c r="ELF33" s="123"/>
      <c r="ELM33" s="121"/>
      <c r="ELN33" s="123"/>
      <c r="ELU33" s="121"/>
      <c r="ELV33" s="123"/>
      <c r="EMC33" s="121"/>
      <c r="EMD33" s="123"/>
      <c r="EMK33" s="121"/>
      <c r="EML33" s="123"/>
      <c r="EMS33" s="121"/>
      <c r="EMT33" s="123"/>
      <c r="ENA33" s="121"/>
      <c r="ENB33" s="123"/>
      <c r="ENI33" s="121"/>
      <c r="ENJ33" s="123"/>
      <c r="ENQ33" s="121"/>
      <c r="ENR33" s="123"/>
      <c r="ENY33" s="121"/>
      <c r="ENZ33" s="123"/>
      <c r="EOG33" s="121"/>
      <c r="EOH33" s="123"/>
      <c r="EOO33" s="121"/>
      <c r="EOP33" s="123"/>
      <c r="EOW33" s="121"/>
      <c r="EOX33" s="123"/>
      <c r="EPE33" s="121"/>
      <c r="EPF33" s="123"/>
      <c r="EPM33" s="121"/>
      <c r="EPN33" s="123"/>
      <c r="EPU33" s="121"/>
      <c r="EPV33" s="123"/>
      <c r="EQC33" s="121"/>
      <c r="EQD33" s="123"/>
      <c r="EQK33" s="121"/>
      <c r="EQL33" s="123"/>
      <c r="EQS33" s="121"/>
      <c r="EQT33" s="123"/>
      <c r="ERA33" s="121"/>
      <c r="ERB33" s="123"/>
      <c r="ERI33" s="121"/>
      <c r="ERJ33" s="123"/>
      <c r="ERQ33" s="121"/>
      <c r="ERR33" s="123"/>
      <c r="ERY33" s="121"/>
      <c r="ERZ33" s="123"/>
      <c r="ESG33" s="121"/>
      <c r="ESH33" s="123"/>
      <c r="ESO33" s="121"/>
      <c r="ESP33" s="123"/>
      <c r="ESW33" s="121"/>
      <c r="ESX33" s="123"/>
      <c r="ETE33" s="121"/>
      <c r="ETF33" s="123"/>
      <c r="ETM33" s="121"/>
      <c r="ETN33" s="123"/>
      <c r="ETU33" s="121"/>
      <c r="ETV33" s="123"/>
      <c r="EUC33" s="121"/>
      <c r="EUD33" s="123"/>
      <c r="EUK33" s="121"/>
      <c r="EUL33" s="123"/>
      <c r="EUS33" s="121"/>
      <c r="EUT33" s="123"/>
      <c r="EVA33" s="121"/>
      <c r="EVB33" s="123"/>
      <c r="EVI33" s="121"/>
      <c r="EVJ33" s="123"/>
      <c r="EVQ33" s="121"/>
      <c r="EVR33" s="123"/>
      <c r="EVY33" s="121"/>
      <c r="EVZ33" s="123"/>
      <c r="EWG33" s="121"/>
      <c r="EWH33" s="123"/>
      <c r="EWO33" s="121"/>
      <c r="EWP33" s="123"/>
      <c r="EWW33" s="121"/>
      <c r="EWX33" s="123"/>
      <c r="EXE33" s="121"/>
      <c r="EXF33" s="123"/>
      <c r="EXM33" s="121"/>
      <c r="EXN33" s="123"/>
      <c r="EXU33" s="121"/>
      <c r="EXV33" s="123"/>
      <c r="EYC33" s="121"/>
      <c r="EYD33" s="123"/>
      <c r="EYK33" s="121"/>
      <c r="EYL33" s="123"/>
      <c r="EYS33" s="121"/>
      <c r="EYT33" s="123"/>
      <c r="EZA33" s="121"/>
      <c r="EZB33" s="123"/>
      <c r="EZI33" s="121"/>
      <c r="EZJ33" s="123"/>
      <c r="EZQ33" s="121"/>
      <c r="EZR33" s="123"/>
      <c r="EZY33" s="121"/>
      <c r="EZZ33" s="123"/>
      <c r="FAG33" s="121"/>
      <c r="FAH33" s="123"/>
      <c r="FAO33" s="121"/>
      <c r="FAP33" s="123"/>
      <c r="FAW33" s="121"/>
      <c r="FAX33" s="123"/>
      <c r="FBE33" s="121"/>
      <c r="FBF33" s="123"/>
      <c r="FBM33" s="121"/>
      <c r="FBN33" s="123"/>
      <c r="FBU33" s="121"/>
      <c r="FBV33" s="123"/>
      <c r="FCC33" s="121"/>
      <c r="FCD33" s="123"/>
      <c r="FCK33" s="121"/>
      <c r="FCL33" s="123"/>
      <c r="FCS33" s="121"/>
      <c r="FCT33" s="123"/>
      <c r="FDA33" s="121"/>
      <c r="FDB33" s="123"/>
      <c r="FDI33" s="121"/>
      <c r="FDJ33" s="123"/>
      <c r="FDQ33" s="121"/>
      <c r="FDR33" s="123"/>
      <c r="FDY33" s="121"/>
      <c r="FDZ33" s="123"/>
      <c r="FEG33" s="121"/>
      <c r="FEH33" s="123"/>
      <c r="FEO33" s="121"/>
      <c r="FEP33" s="123"/>
      <c r="FEW33" s="121"/>
      <c r="FEX33" s="123"/>
      <c r="FFE33" s="121"/>
      <c r="FFF33" s="123"/>
      <c r="FFM33" s="121"/>
      <c r="FFN33" s="123"/>
      <c r="FFU33" s="121"/>
      <c r="FFV33" s="123"/>
      <c r="FGC33" s="121"/>
      <c r="FGD33" s="123"/>
      <c r="FGK33" s="121"/>
      <c r="FGL33" s="123"/>
      <c r="FGS33" s="121"/>
      <c r="FGT33" s="123"/>
      <c r="FHA33" s="121"/>
      <c r="FHB33" s="123"/>
      <c r="FHI33" s="121"/>
      <c r="FHJ33" s="123"/>
      <c r="FHQ33" s="121"/>
      <c r="FHR33" s="123"/>
      <c r="FHY33" s="121"/>
      <c r="FHZ33" s="123"/>
      <c r="FIG33" s="121"/>
      <c r="FIH33" s="123"/>
      <c r="FIO33" s="121"/>
      <c r="FIP33" s="123"/>
      <c r="FIW33" s="121"/>
      <c r="FIX33" s="123"/>
      <c r="FJE33" s="121"/>
      <c r="FJF33" s="123"/>
      <c r="FJM33" s="121"/>
      <c r="FJN33" s="123"/>
      <c r="FJU33" s="121"/>
      <c r="FJV33" s="123"/>
      <c r="FKC33" s="121"/>
      <c r="FKD33" s="123"/>
      <c r="FKK33" s="121"/>
      <c r="FKL33" s="123"/>
      <c r="FKS33" s="121"/>
      <c r="FKT33" s="123"/>
      <c r="FLA33" s="121"/>
      <c r="FLB33" s="123"/>
      <c r="FLI33" s="121"/>
      <c r="FLJ33" s="123"/>
      <c r="FLQ33" s="121"/>
      <c r="FLR33" s="123"/>
      <c r="FLY33" s="121"/>
      <c r="FLZ33" s="123"/>
      <c r="FMG33" s="121"/>
      <c r="FMH33" s="123"/>
      <c r="FMO33" s="121"/>
      <c r="FMP33" s="123"/>
      <c r="FMW33" s="121"/>
      <c r="FMX33" s="123"/>
      <c r="FNE33" s="121"/>
      <c r="FNF33" s="123"/>
      <c r="FNM33" s="121"/>
      <c r="FNN33" s="123"/>
      <c r="FNU33" s="121"/>
      <c r="FNV33" s="123"/>
      <c r="FOC33" s="121"/>
      <c r="FOD33" s="123"/>
      <c r="FOK33" s="121"/>
      <c r="FOL33" s="123"/>
      <c r="FOS33" s="121"/>
      <c r="FOT33" s="123"/>
      <c r="FPA33" s="121"/>
      <c r="FPB33" s="123"/>
      <c r="FPI33" s="121"/>
      <c r="FPJ33" s="123"/>
      <c r="FPQ33" s="121"/>
      <c r="FPR33" s="123"/>
      <c r="FPY33" s="121"/>
      <c r="FPZ33" s="123"/>
      <c r="FQG33" s="121"/>
      <c r="FQH33" s="123"/>
      <c r="FQO33" s="121"/>
      <c r="FQP33" s="123"/>
      <c r="FQW33" s="121"/>
      <c r="FQX33" s="123"/>
      <c r="FRE33" s="121"/>
      <c r="FRF33" s="123"/>
      <c r="FRM33" s="121"/>
      <c r="FRN33" s="123"/>
      <c r="FRU33" s="121"/>
      <c r="FRV33" s="123"/>
      <c r="FSC33" s="121"/>
      <c r="FSD33" s="123"/>
      <c r="FSK33" s="121"/>
      <c r="FSL33" s="123"/>
      <c r="FSS33" s="121"/>
      <c r="FST33" s="123"/>
      <c r="FTA33" s="121"/>
      <c r="FTB33" s="123"/>
      <c r="FTI33" s="121"/>
      <c r="FTJ33" s="123"/>
      <c r="FTQ33" s="121"/>
      <c r="FTR33" s="123"/>
      <c r="FTY33" s="121"/>
      <c r="FTZ33" s="123"/>
      <c r="FUG33" s="121"/>
      <c r="FUH33" s="123"/>
      <c r="FUO33" s="121"/>
      <c r="FUP33" s="123"/>
      <c r="FUW33" s="121"/>
      <c r="FUX33" s="123"/>
      <c r="FVE33" s="121"/>
      <c r="FVF33" s="123"/>
      <c r="FVM33" s="121"/>
      <c r="FVN33" s="123"/>
      <c r="FVU33" s="121"/>
      <c r="FVV33" s="123"/>
      <c r="FWC33" s="121"/>
      <c r="FWD33" s="123"/>
      <c r="FWK33" s="121"/>
      <c r="FWL33" s="123"/>
      <c r="FWS33" s="121"/>
      <c r="FWT33" s="123"/>
      <c r="FXA33" s="121"/>
      <c r="FXB33" s="123"/>
      <c r="FXI33" s="121"/>
      <c r="FXJ33" s="123"/>
      <c r="FXQ33" s="121"/>
      <c r="FXR33" s="123"/>
      <c r="FXY33" s="121"/>
      <c r="FXZ33" s="123"/>
      <c r="FYG33" s="121"/>
      <c r="FYH33" s="123"/>
      <c r="FYO33" s="121"/>
      <c r="FYP33" s="123"/>
      <c r="FYW33" s="121"/>
      <c r="FYX33" s="123"/>
      <c r="FZE33" s="121"/>
      <c r="FZF33" s="123"/>
      <c r="FZM33" s="121"/>
      <c r="FZN33" s="123"/>
      <c r="FZU33" s="121"/>
      <c r="FZV33" s="123"/>
      <c r="GAC33" s="121"/>
      <c r="GAD33" s="123"/>
      <c r="GAK33" s="121"/>
      <c r="GAL33" s="123"/>
      <c r="GAS33" s="121"/>
      <c r="GAT33" s="123"/>
      <c r="GBA33" s="121"/>
      <c r="GBB33" s="123"/>
      <c r="GBI33" s="121"/>
      <c r="GBJ33" s="123"/>
      <c r="GBQ33" s="121"/>
      <c r="GBR33" s="123"/>
      <c r="GBY33" s="121"/>
      <c r="GBZ33" s="123"/>
      <c r="GCG33" s="121"/>
      <c r="GCH33" s="123"/>
      <c r="GCO33" s="121"/>
      <c r="GCP33" s="123"/>
      <c r="GCW33" s="121"/>
      <c r="GCX33" s="123"/>
      <c r="GDE33" s="121"/>
      <c r="GDF33" s="123"/>
      <c r="GDM33" s="121"/>
      <c r="GDN33" s="123"/>
      <c r="GDU33" s="121"/>
      <c r="GDV33" s="123"/>
      <c r="GEC33" s="121"/>
      <c r="GED33" s="123"/>
      <c r="GEK33" s="121"/>
      <c r="GEL33" s="123"/>
      <c r="GES33" s="121"/>
      <c r="GET33" s="123"/>
      <c r="GFA33" s="121"/>
      <c r="GFB33" s="123"/>
      <c r="GFI33" s="121"/>
      <c r="GFJ33" s="123"/>
      <c r="GFQ33" s="121"/>
      <c r="GFR33" s="123"/>
      <c r="GFY33" s="121"/>
      <c r="GFZ33" s="123"/>
      <c r="GGG33" s="121"/>
      <c r="GGH33" s="123"/>
      <c r="GGO33" s="121"/>
      <c r="GGP33" s="123"/>
      <c r="GGW33" s="121"/>
      <c r="GGX33" s="123"/>
      <c r="GHE33" s="121"/>
      <c r="GHF33" s="123"/>
      <c r="GHM33" s="121"/>
      <c r="GHN33" s="123"/>
      <c r="GHU33" s="121"/>
      <c r="GHV33" s="123"/>
      <c r="GIC33" s="121"/>
      <c r="GID33" s="123"/>
      <c r="GIK33" s="121"/>
      <c r="GIL33" s="123"/>
      <c r="GIS33" s="121"/>
      <c r="GIT33" s="123"/>
      <c r="GJA33" s="121"/>
      <c r="GJB33" s="123"/>
      <c r="GJI33" s="121"/>
      <c r="GJJ33" s="123"/>
      <c r="GJQ33" s="121"/>
      <c r="GJR33" s="123"/>
      <c r="GJY33" s="121"/>
      <c r="GJZ33" s="123"/>
      <c r="GKG33" s="121"/>
      <c r="GKH33" s="123"/>
      <c r="GKO33" s="121"/>
      <c r="GKP33" s="123"/>
      <c r="GKW33" s="121"/>
      <c r="GKX33" s="123"/>
      <c r="GLE33" s="121"/>
      <c r="GLF33" s="123"/>
      <c r="GLM33" s="121"/>
      <c r="GLN33" s="123"/>
      <c r="GLU33" s="121"/>
      <c r="GLV33" s="123"/>
      <c r="GMC33" s="121"/>
      <c r="GMD33" s="123"/>
      <c r="GMK33" s="121"/>
      <c r="GML33" s="123"/>
      <c r="GMS33" s="121"/>
      <c r="GMT33" s="123"/>
      <c r="GNA33" s="121"/>
      <c r="GNB33" s="123"/>
      <c r="GNI33" s="121"/>
      <c r="GNJ33" s="123"/>
      <c r="GNQ33" s="121"/>
      <c r="GNR33" s="123"/>
      <c r="GNY33" s="121"/>
      <c r="GNZ33" s="123"/>
      <c r="GOG33" s="121"/>
      <c r="GOH33" s="123"/>
      <c r="GOO33" s="121"/>
      <c r="GOP33" s="123"/>
      <c r="GOW33" s="121"/>
      <c r="GOX33" s="123"/>
      <c r="GPE33" s="121"/>
      <c r="GPF33" s="123"/>
      <c r="GPM33" s="121"/>
      <c r="GPN33" s="123"/>
      <c r="GPU33" s="121"/>
      <c r="GPV33" s="123"/>
      <c r="GQC33" s="121"/>
      <c r="GQD33" s="123"/>
      <c r="GQK33" s="121"/>
      <c r="GQL33" s="123"/>
      <c r="GQS33" s="121"/>
      <c r="GQT33" s="123"/>
      <c r="GRA33" s="121"/>
      <c r="GRB33" s="123"/>
      <c r="GRI33" s="121"/>
      <c r="GRJ33" s="123"/>
      <c r="GRQ33" s="121"/>
      <c r="GRR33" s="123"/>
      <c r="GRY33" s="121"/>
      <c r="GRZ33" s="123"/>
      <c r="GSG33" s="121"/>
      <c r="GSH33" s="123"/>
      <c r="GSO33" s="121"/>
      <c r="GSP33" s="123"/>
      <c r="GSW33" s="121"/>
      <c r="GSX33" s="123"/>
      <c r="GTE33" s="121"/>
      <c r="GTF33" s="123"/>
      <c r="GTM33" s="121"/>
      <c r="GTN33" s="123"/>
      <c r="GTU33" s="121"/>
      <c r="GTV33" s="123"/>
      <c r="GUC33" s="121"/>
      <c r="GUD33" s="123"/>
      <c r="GUK33" s="121"/>
      <c r="GUL33" s="123"/>
      <c r="GUS33" s="121"/>
      <c r="GUT33" s="123"/>
      <c r="GVA33" s="121"/>
      <c r="GVB33" s="123"/>
      <c r="GVI33" s="121"/>
      <c r="GVJ33" s="123"/>
      <c r="GVQ33" s="121"/>
      <c r="GVR33" s="123"/>
      <c r="GVY33" s="121"/>
      <c r="GVZ33" s="123"/>
      <c r="GWG33" s="121"/>
      <c r="GWH33" s="123"/>
      <c r="GWO33" s="121"/>
      <c r="GWP33" s="123"/>
      <c r="GWW33" s="121"/>
      <c r="GWX33" s="123"/>
      <c r="GXE33" s="121"/>
      <c r="GXF33" s="123"/>
      <c r="GXM33" s="121"/>
      <c r="GXN33" s="123"/>
      <c r="GXU33" s="121"/>
      <c r="GXV33" s="123"/>
      <c r="GYC33" s="121"/>
      <c r="GYD33" s="123"/>
      <c r="GYK33" s="121"/>
      <c r="GYL33" s="123"/>
      <c r="GYS33" s="121"/>
      <c r="GYT33" s="123"/>
      <c r="GZA33" s="121"/>
      <c r="GZB33" s="123"/>
      <c r="GZI33" s="121"/>
      <c r="GZJ33" s="123"/>
      <c r="GZQ33" s="121"/>
      <c r="GZR33" s="123"/>
      <c r="GZY33" s="121"/>
      <c r="GZZ33" s="123"/>
      <c r="HAG33" s="121"/>
      <c r="HAH33" s="123"/>
      <c r="HAO33" s="121"/>
      <c r="HAP33" s="123"/>
      <c r="HAW33" s="121"/>
      <c r="HAX33" s="123"/>
      <c r="HBE33" s="121"/>
      <c r="HBF33" s="123"/>
      <c r="HBM33" s="121"/>
      <c r="HBN33" s="123"/>
      <c r="HBU33" s="121"/>
      <c r="HBV33" s="123"/>
      <c r="HCC33" s="121"/>
      <c r="HCD33" s="123"/>
      <c r="HCK33" s="121"/>
      <c r="HCL33" s="123"/>
      <c r="HCS33" s="121"/>
      <c r="HCT33" s="123"/>
      <c r="HDA33" s="121"/>
      <c r="HDB33" s="123"/>
      <c r="HDI33" s="121"/>
      <c r="HDJ33" s="123"/>
      <c r="HDQ33" s="121"/>
      <c r="HDR33" s="123"/>
      <c r="HDY33" s="121"/>
      <c r="HDZ33" s="123"/>
      <c r="HEG33" s="121"/>
      <c r="HEH33" s="123"/>
      <c r="HEO33" s="121"/>
      <c r="HEP33" s="123"/>
      <c r="HEW33" s="121"/>
      <c r="HEX33" s="123"/>
      <c r="HFE33" s="121"/>
      <c r="HFF33" s="123"/>
      <c r="HFM33" s="121"/>
      <c r="HFN33" s="123"/>
      <c r="HFU33" s="121"/>
      <c r="HFV33" s="123"/>
      <c r="HGC33" s="121"/>
      <c r="HGD33" s="123"/>
      <c r="HGK33" s="121"/>
      <c r="HGL33" s="123"/>
      <c r="HGS33" s="121"/>
      <c r="HGT33" s="123"/>
      <c r="HHA33" s="121"/>
      <c r="HHB33" s="123"/>
      <c r="HHI33" s="121"/>
      <c r="HHJ33" s="123"/>
      <c r="HHQ33" s="121"/>
      <c r="HHR33" s="123"/>
      <c r="HHY33" s="121"/>
      <c r="HHZ33" s="123"/>
      <c r="HIG33" s="121"/>
      <c r="HIH33" s="123"/>
      <c r="HIO33" s="121"/>
      <c r="HIP33" s="123"/>
      <c r="HIW33" s="121"/>
      <c r="HIX33" s="123"/>
      <c r="HJE33" s="121"/>
      <c r="HJF33" s="123"/>
      <c r="HJM33" s="121"/>
      <c r="HJN33" s="123"/>
      <c r="HJU33" s="121"/>
      <c r="HJV33" s="123"/>
      <c r="HKC33" s="121"/>
      <c r="HKD33" s="123"/>
      <c r="HKK33" s="121"/>
      <c r="HKL33" s="123"/>
      <c r="HKS33" s="121"/>
      <c r="HKT33" s="123"/>
      <c r="HLA33" s="121"/>
      <c r="HLB33" s="123"/>
      <c r="HLI33" s="121"/>
      <c r="HLJ33" s="123"/>
      <c r="HLQ33" s="121"/>
      <c r="HLR33" s="123"/>
      <c r="HLY33" s="121"/>
      <c r="HLZ33" s="123"/>
      <c r="HMG33" s="121"/>
      <c r="HMH33" s="123"/>
      <c r="HMO33" s="121"/>
      <c r="HMP33" s="123"/>
      <c r="HMW33" s="121"/>
      <c r="HMX33" s="123"/>
      <c r="HNE33" s="121"/>
      <c r="HNF33" s="123"/>
      <c r="HNM33" s="121"/>
      <c r="HNN33" s="123"/>
      <c r="HNU33" s="121"/>
      <c r="HNV33" s="123"/>
      <c r="HOC33" s="121"/>
      <c r="HOD33" s="123"/>
      <c r="HOK33" s="121"/>
      <c r="HOL33" s="123"/>
      <c r="HOS33" s="121"/>
      <c r="HOT33" s="123"/>
      <c r="HPA33" s="121"/>
      <c r="HPB33" s="123"/>
      <c r="HPI33" s="121"/>
      <c r="HPJ33" s="123"/>
      <c r="HPQ33" s="121"/>
      <c r="HPR33" s="123"/>
      <c r="HPY33" s="121"/>
      <c r="HPZ33" s="123"/>
      <c r="HQG33" s="121"/>
      <c r="HQH33" s="123"/>
      <c r="HQO33" s="121"/>
      <c r="HQP33" s="123"/>
      <c r="HQW33" s="121"/>
      <c r="HQX33" s="123"/>
      <c r="HRE33" s="121"/>
      <c r="HRF33" s="123"/>
      <c r="HRM33" s="121"/>
      <c r="HRN33" s="123"/>
      <c r="HRU33" s="121"/>
      <c r="HRV33" s="123"/>
      <c r="HSC33" s="121"/>
      <c r="HSD33" s="123"/>
      <c r="HSK33" s="121"/>
      <c r="HSL33" s="123"/>
      <c r="HSS33" s="121"/>
      <c r="HST33" s="123"/>
      <c r="HTA33" s="121"/>
      <c r="HTB33" s="123"/>
      <c r="HTI33" s="121"/>
      <c r="HTJ33" s="123"/>
      <c r="HTQ33" s="121"/>
      <c r="HTR33" s="123"/>
      <c r="HTY33" s="121"/>
      <c r="HTZ33" s="123"/>
      <c r="HUG33" s="121"/>
      <c r="HUH33" s="123"/>
      <c r="HUO33" s="121"/>
      <c r="HUP33" s="123"/>
      <c r="HUW33" s="121"/>
      <c r="HUX33" s="123"/>
      <c r="HVE33" s="121"/>
      <c r="HVF33" s="123"/>
      <c r="HVM33" s="121"/>
      <c r="HVN33" s="123"/>
      <c r="HVU33" s="121"/>
      <c r="HVV33" s="123"/>
      <c r="HWC33" s="121"/>
      <c r="HWD33" s="123"/>
      <c r="HWK33" s="121"/>
      <c r="HWL33" s="123"/>
      <c r="HWS33" s="121"/>
      <c r="HWT33" s="123"/>
      <c r="HXA33" s="121"/>
      <c r="HXB33" s="123"/>
      <c r="HXI33" s="121"/>
      <c r="HXJ33" s="123"/>
      <c r="HXQ33" s="121"/>
      <c r="HXR33" s="123"/>
      <c r="HXY33" s="121"/>
      <c r="HXZ33" s="123"/>
      <c r="HYG33" s="121"/>
      <c r="HYH33" s="123"/>
      <c r="HYO33" s="121"/>
      <c r="HYP33" s="123"/>
      <c r="HYW33" s="121"/>
      <c r="HYX33" s="123"/>
      <c r="HZE33" s="121"/>
      <c r="HZF33" s="123"/>
      <c r="HZM33" s="121"/>
      <c r="HZN33" s="123"/>
      <c r="HZU33" s="121"/>
      <c r="HZV33" s="123"/>
      <c r="IAC33" s="121"/>
      <c r="IAD33" s="123"/>
      <c r="IAK33" s="121"/>
      <c r="IAL33" s="123"/>
      <c r="IAS33" s="121"/>
      <c r="IAT33" s="123"/>
      <c r="IBA33" s="121"/>
      <c r="IBB33" s="123"/>
      <c r="IBI33" s="121"/>
      <c r="IBJ33" s="123"/>
      <c r="IBQ33" s="121"/>
      <c r="IBR33" s="123"/>
      <c r="IBY33" s="121"/>
      <c r="IBZ33" s="123"/>
      <c r="ICG33" s="121"/>
      <c r="ICH33" s="123"/>
      <c r="ICO33" s="121"/>
      <c r="ICP33" s="123"/>
      <c r="ICW33" s="121"/>
      <c r="ICX33" s="123"/>
      <c r="IDE33" s="121"/>
      <c r="IDF33" s="123"/>
      <c r="IDM33" s="121"/>
      <c r="IDN33" s="123"/>
      <c r="IDU33" s="121"/>
      <c r="IDV33" s="123"/>
      <c r="IEC33" s="121"/>
      <c r="IED33" s="123"/>
      <c r="IEK33" s="121"/>
      <c r="IEL33" s="123"/>
      <c r="IES33" s="121"/>
      <c r="IET33" s="123"/>
      <c r="IFA33" s="121"/>
      <c r="IFB33" s="123"/>
      <c r="IFI33" s="121"/>
      <c r="IFJ33" s="123"/>
      <c r="IFQ33" s="121"/>
      <c r="IFR33" s="123"/>
      <c r="IFY33" s="121"/>
      <c r="IFZ33" s="123"/>
      <c r="IGG33" s="121"/>
      <c r="IGH33" s="123"/>
      <c r="IGO33" s="121"/>
      <c r="IGP33" s="123"/>
      <c r="IGW33" s="121"/>
      <c r="IGX33" s="123"/>
      <c r="IHE33" s="121"/>
      <c r="IHF33" s="123"/>
      <c r="IHM33" s="121"/>
      <c r="IHN33" s="123"/>
      <c r="IHU33" s="121"/>
      <c r="IHV33" s="123"/>
      <c r="IIC33" s="121"/>
      <c r="IID33" s="123"/>
      <c r="IIK33" s="121"/>
      <c r="IIL33" s="123"/>
      <c r="IIS33" s="121"/>
      <c r="IIT33" s="123"/>
      <c r="IJA33" s="121"/>
      <c r="IJB33" s="123"/>
      <c r="IJI33" s="121"/>
      <c r="IJJ33" s="123"/>
      <c r="IJQ33" s="121"/>
      <c r="IJR33" s="123"/>
      <c r="IJY33" s="121"/>
      <c r="IJZ33" s="123"/>
      <c r="IKG33" s="121"/>
      <c r="IKH33" s="123"/>
      <c r="IKO33" s="121"/>
      <c r="IKP33" s="123"/>
      <c r="IKW33" s="121"/>
      <c r="IKX33" s="123"/>
      <c r="ILE33" s="121"/>
      <c r="ILF33" s="123"/>
      <c r="ILM33" s="121"/>
      <c r="ILN33" s="123"/>
      <c r="ILU33" s="121"/>
      <c r="ILV33" s="123"/>
      <c r="IMC33" s="121"/>
      <c r="IMD33" s="123"/>
      <c r="IMK33" s="121"/>
      <c r="IML33" s="123"/>
      <c r="IMS33" s="121"/>
      <c r="IMT33" s="123"/>
      <c r="INA33" s="121"/>
      <c r="INB33" s="123"/>
      <c r="INI33" s="121"/>
      <c r="INJ33" s="123"/>
      <c r="INQ33" s="121"/>
      <c r="INR33" s="123"/>
      <c r="INY33" s="121"/>
      <c r="INZ33" s="123"/>
      <c r="IOG33" s="121"/>
      <c r="IOH33" s="123"/>
      <c r="IOO33" s="121"/>
      <c r="IOP33" s="123"/>
      <c r="IOW33" s="121"/>
      <c r="IOX33" s="123"/>
      <c r="IPE33" s="121"/>
      <c r="IPF33" s="123"/>
      <c r="IPM33" s="121"/>
      <c r="IPN33" s="123"/>
      <c r="IPU33" s="121"/>
      <c r="IPV33" s="123"/>
      <c r="IQC33" s="121"/>
      <c r="IQD33" s="123"/>
      <c r="IQK33" s="121"/>
      <c r="IQL33" s="123"/>
      <c r="IQS33" s="121"/>
      <c r="IQT33" s="123"/>
      <c r="IRA33" s="121"/>
      <c r="IRB33" s="123"/>
      <c r="IRI33" s="121"/>
      <c r="IRJ33" s="123"/>
      <c r="IRQ33" s="121"/>
      <c r="IRR33" s="123"/>
      <c r="IRY33" s="121"/>
      <c r="IRZ33" s="123"/>
      <c r="ISG33" s="121"/>
      <c r="ISH33" s="123"/>
      <c r="ISO33" s="121"/>
      <c r="ISP33" s="123"/>
      <c r="ISW33" s="121"/>
      <c r="ISX33" s="123"/>
      <c r="ITE33" s="121"/>
      <c r="ITF33" s="123"/>
      <c r="ITM33" s="121"/>
      <c r="ITN33" s="123"/>
      <c r="ITU33" s="121"/>
      <c r="ITV33" s="123"/>
      <c r="IUC33" s="121"/>
      <c r="IUD33" s="123"/>
      <c r="IUK33" s="121"/>
      <c r="IUL33" s="123"/>
      <c r="IUS33" s="121"/>
      <c r="IUT33" s="123"/>
      <c r="IVA33" s="121"/>
      <c r="IVB33" s="123"/>
      <c r="IVI33" s="121"/>
      <c r="IVJ33" s="123"/>
      <c r="IVQ33" s="121"/>
      <c r="IVR33" s="123"/>
      <c r="IVY33" s="121"/>
      <c r="IVZ33" s="123"/>
      <c r="IWG33" s="121"/>
      <c r="IWH33" s="123"/>
      <c r="IWO33" s="121"/>
      <c r="IWP33" s="123"/>
      <c r="IWW33" s="121"/>
      <c r="IWX33" s="123"/>
      <c r="IXE33" s="121"/>
      <c r="IXF33" s="123"/>
      <c r="IXM33" s="121"/>
      <c r="IXN33" s="123"/>
      <c r="IXU33" s="121"/>
      <c r="IXV33" s="123"/>
      <c r="IYC33" s="121"/>
      <c r="IYD33" s="123"/>
      <c r="IYK33" s="121"/>
      <c r="IYL33" s="123"/>
      <c r="IYS33" s="121"/>
      <c r="IYT33" s="123"/>
      <c r="IZA33" s="121"/>
      <c r="IZB33" s="123"/>
      <c r="IZI33" s="121"/>
      <c r="IZJ33" s="123"/>
      <c r="IZQ33" s="121"/>
      <c r="IZR33" s="123"/>
      <c r="IZY33" s="121"/>
      <c r="IZZ33" s="123"/>
      <c r="JAG33" s="121"/>
      <c r="JAH33" s="123"/>
      <c r="JAO33" s="121"/>
      <c r="JAP33" s="123"/>
      <c r="JAW33" s="121"/>
      <c r="JAX33" s="123"/>
      <c r="JBE33" s="121"/>
      <c r="JBF33" s="123"/>
      <c r="JBM33" s="121"/>
      <c r="JBN33" s="123"/>
      <c r="JBU33" s="121"/>
      <c r="JBV33" s="123"/>
      <c r="JCC33" s="121"/>
      <c r="JCD33" s="123"/>
      <c r="JCK33" s="121"/>
      <c r="JCL33" s="123"/>
      <c r="JCS33" s="121"/>
      <c r="JCT33" s="123"/>
      <c r="JDA33" s="121"/>
      <c r="JDB33" s="123"/>
      <c r="JDI33" s="121"/>
      <c r="JDJ33" s="123"/>
      <c r="JDQ33" s="121"/>
      <c r="JDR33" s="123"/>
      <c r="JDY33" s="121"/>
      <c r="JDZ33" s="123"/>
      <c r="JEG33" s="121"/>
      <c r="JEH33" s="123"/>
      <c r="JEO33" s="121"/>
      <c r="JEP33" s="123"/>
      <c r="JEW33" s="121"/>
      <c r="JEX33" s="123"/>
      <c r="JFE33" s="121"/>
      <c r="JFF33" s="123"/>
      <c r="JFM33" s="121"/>
      <c r="JFN33" s="123"/>
      <c r="JFU33" s="121"/>
      <c r="JFV33" s="123"/>
      <c r="JGC33" s="121"/>
      <c r="JGD33" s="123"/>
      <c r="JGK33" s="121"/>
      <c r="JGL33" s="123"/>
      <c r="JGS33" s="121"/>
      <c r="JGT33" s="123"/>
      <c r="JHA33" s="121"/>
      <c r="JHB33" s="123"/>
      <c r="JHI33" s="121"/>
      <c r="JHJ33" s="123"/>
      <c r="JHQ33" s="121"/>
      <c r="JHR33" s="123"/>
      <c r="JHY33" s="121"/>
      <c r="JHZ33" s="123"/>
      <c r="JIG33" s="121"/>
      <c r="JIH33" s="123"/>
      <c r="JIO33" s="121"/>
      <c r="JIP33" s="123"/>
      <c r="JIW33" s="121"/>
      <c r="JIX33" s="123"/>
      <c r="JJE33" s="121"/>
      <c r="JJF33" s="123"/>
      <c r="JJM33" s="121"/>
      <c r="JJN33" s="123"/>
      <c r="JJU33" s="121"/>
      <c r="JJV33" s="123"/>
      <c r="JKC33" s="121"/>
      <c r="JKD33" s="123"/>
      <c r="JKK33" s="121"/>
      <c r="JKL33" s="123"/>
      <c r="JKS33" s="121"/>
      <c r="JKT33" s="123"/>
      <c r="JLA33" s="121"/>
      <c r="JLB33" s="123"/>
      <c r="JLI33" s="121"/>
      <c r="JLJ33" s="123"/>
      <c r="JLQ33" s="121"/>
      <c r="JLR33" s="123"/>
      <c r="JLY33" s="121"/>
      <c r="JLZ33" s="123"/>
      <c r="JMG33" s="121"/>
      <c r="JMH33" s="123"/>
      <c r="JMO33" s="121"/>
      <c r="JMP33" s="123"/>
      <c r="JMW33" s="121"/>
      <c r="JMX33" s="123"/>
      <c r="JNE33" s="121"/>
      <c r="JNF33" s="123"/>
      <c r="JNM33" s="121"/>
      <c r="JNN33" s="123"/>
      <c r="JNU33" s="121"/>
      <c r="JNV33" s="123"/>
      <c r="JOC33" s="121"/>
      <c r="JOD33" s="123"/>
      <c r="JOK33" s="121"/>
      <c r="JOL33" s="123"/>
      <c r="JOS33" s="121"/>
      <c r="JOT33" s="123"/>
      <c r="JPA33" s="121"/>
      <c r="JPB33" s="123"/>
      <c r="JPI33" s="121"/>
      <c r="JPJ33" s="123"/>
      <c r="JPQ33" s="121"/>
      <c r="JPR33" s="123"/>
      <c r="JPY33" s="121"/>
      <c r="JPZ33" s="123"/>
      <c r="JQG33" s="121"/>
      <c r="JQH33" s="123"/>
      <c r="JQO33" s="121"/>
      <c r="JQP33" s="123"/>
      <c r="JQW33" s="121"/>
      <c r="JQX33" s="123"/>
      <c r="JRE33" s="121"/>
      <c r="JRF33" s="123"/>
      <c r="JRM33" s="121"/>
      <c r="JRN33" s="123"/>
      <c r="JRU33" s="121"/>
      <c r="JRV33" s="123"/>
      <c r="JSC33" s="121"/>
      <c r="JSD33" s="123"/>
      <c r="JSK33" s="121"/>
      <c r="JSL33" s="123"/>
      <c r="JSS33" s="121"/>
      <c r="JST33" s="123"/>
      <c r="JTA33" s="121"/>
      <c r="JTB33" s="123"/>
      <c r="JTI33" s="121"/>
      <c r="JTJ33" s="123"/>
      <c r="JTQ33" s="121"/>
      <c r="JTR33" s="123"/>
      <c r="JTY33" s="121"/>
      <c r="JTZ33" s="123"/>
      <c r="JUG33" s="121"/>
      <c r="JUH33" s="123"/>
      <c r="JUO33" s="121"/>
      <c r="JUP33" s="123"/>
      <c r="JUW33" s="121"/>
      <c r="JUX33" s="123"/>
      <c r="JVE33" s="121"/>
      <c r="JVF33" s="123"/>
      <c r="JVM33" s="121"/>
      <c r="JVN33" s="123"/>
      <c r="JVU33" s="121"/>
      <c r="JVV33" s="123"/>
      <c r="JWC33" s="121"/>
      <c r="JWD33" s="123"/>
      <c r="JWK33" s="121"/>
      <c r="JWL33" s="123"/>
      <c r="JWS33" s="121"/>
      <c r="JWT33" s="123"/>
      <c r="JXA33" s="121"/>
      <c r="JXB33" s="123"/>
      <c r="JXI33" s="121"/>
      <c r="JXJ33" s="123"/>
      <c r="JXQ33" s="121"/>
      <c r="JXR33" s="123"/>
      <c r="JXY33" s="121"/>
      <c r="JXZ33" s="123"/>
      <c r="JYG33" s="121"/>
      <c r="JYH33" s="123"/>
      <c r="JYO33" s="121"/>
      <c r="JYP33" s="123"/>
      <c r="JYW33" s="121"/>
      <c r="JYX33" s="123"/>
      <c r="JZE33" s="121"/>
      <c r="JZF33" s="123"/>
      <c r="JZM33" s="121"/>
      <c r="JZN33" s="123"/>
      <c r="JZU33" s="121"/>
      <c r="JZV33" s="123"/>
      <c r="KAC33" s="121"/>
      <c r="KAD33" s="123"/>
      <c r="KAK33" s="121"/>
      <c r="KAL33" s="123"/>
      <c r="KAS33" s="121"/>
      <c r="KAT33" s="123"/>
      <c r="KBA33" s="121"/>
      <c r="KBB33" s="123"/>
      <c r="KBI33" s="121"/>
      <c r="KBJ33" s="123"/>
      <c r="KBQ33" s="121"/>
      <c r="KBR33" s="123"/>
      <c r="KBY33" s="121"/>
      <c r="KBZ33" s="123"/>
      <c r="KCG33" s="121"/>
      <c r="KCH33" s="123"/>
      <c r="KCO33" s="121"/>
      <c r="KCP33" s="123"/>
      <c r="KCW33" s="121"/>
      <c r="KCX33" s="123"/>
      <c r="KDE33" s="121"/>
      <c r="KDF33" s="123"/>
      <c r="KDM33" s="121"/>
      <c r="KDN33" s="123"/>
      <c r="KDU33" s="121"/>
      <c r="KDV33" s="123"/>
      <c r="KEC33" s="121"/>
      <c r="KED33" s="123"/>
      <c r="KEK33" s="121"/>
      <c r="KEL33" s="123"/>
      <c r="KES33" s="121"/>
      <c r="KET33" s="123"/>
      <c r="KFA33" s="121"/>
      <c r="KFB33" s="123"/>
      <c r="KFI33" s="121"/>
      <c r="KFJ33" s="123"/>
      <c r="KFQ33" s="121"/>
      <c r="KFR33" s="123"/>
      <c r="KFY33" s="121"/>
      <c r="KFZ33" s="123"/>
      <c r="KGG33" s="121"/>
      <c r="KGH33" s="123"/>
      <c r="KGO33" s="121"/>
      <c r="KGP33" s="123"/>
      <c r="KGW33" s="121"/>
      <c r="KGX33" s="123"/>
      <c r="KHE33" s="121"/>
      <c r="KHF33" s="123"/>
      <c r="KHM33" s="121"/>
      <c r="KHN33" s="123"/>
      <c r="KHU33" s="121"/>
      <c r="KHV33" s="123"/>
      <c r="KIC33" s="121"/>
      <c r="KID33" s="123"/>
      <c r="KIK33" s="121"/>
      <c r="KIL33" s="123"/>
      <c r="KIS33" s="121"/>
      <c r="KIT33" s="123"/>
      <c r="KJA33" s="121"/>
      <c r="KJB33" s="123"/>
      <c r="KJI33" s="121"/>
      <c r="KJJ33" s="123"/>
      <c r="KJQ33" s="121"/>
      <c r="KJR33" s="123"/>
      <c r="KJY33" s="121"/>
      <c r="KJZ33" s="123"/>
      <c r="KKG33" s="121"/>
      <c r="KKH33" s="123"/>
      <c r="KKO33" s="121"/>
      <c r="KKP33" s="123"/>
      <c r="KKW33" s="121"/>
      <c r="KKX33" s="123"/>
      <c r="KLE33" s="121"/>
      <c r="KLF33" s="123"/>
      <c r="KLM33" s="121"/>
      <c r="KLN33" s="123"/>
      <c r="KLU33" s="121"/>
      <c r="KLV33" s="123"/>
      <c r="KMC33" s="121"/>
      <c r="KMD33" s="123"/>
      <c r="KMK33" s="121"/>
      <c r="KML33" s="123"/>
      <c r="KMS33" s="121"/>
      <c r="KMT33" s="123"/>
      <c r="KNA33" s="121"/>
      <c r="KNB33" s="123"/>
      <c r="KNI33" s="121"/>
      <c r="KNJ33" s="123"/>
      <c r="KNQ33" s="121"/>
      <c r="KNR33" s="123"/>
      <c r="KNY33" s="121"/>
      <c r="KNZ33" s="123"/>
      <c r="KOG33" s="121"/>
      <c r="KOH33" s="123"/>
      <c r="KOO33" s="121"/>
      <c r="KOP33" s="123"/>
      <c r="KOW33" s="121"/>
      <c r="KOX33" s="123"/>
      <c r="KPE33" s="121"/>
      <c r="KPF33" s="123"/>
      <c r="KPM33" s="121"/>
      <c r="KPN33" s="123"/>
      <c r="KPU33" s="121"/>
      <c r="KPV33" s="123"/>
      <c r="KQC33" s="121"/>
      <c r="KQD33" s="123"/>
      <c r="KQK33" s="121"/>
      <c r="KQL33" s="123"/>
      <c r="KQS33" s="121"/>
      <c r="KQT33" s="123"/>
      <c r="KRA33" s="121"/>
      <c r="KRB33" s="123"/>
      <c r="KRI33" s="121"/>
      <c r="KRJ33" s="123"/>
      <c r="KRQ33" s="121"/>
      <c r="KRR33" s="123"/>
      <c r="KRY33" s="121"/>
      <c r="KRZ33" s="123"/>
      <c r="KSG33" s="121"/>
      <c r="KSH33" s="123"/>
      <c r="KSO33" s="121"/>
      <c r="KSP33" s="123"/>
      <c r="KSW33" s="121"/>
      <c r="KSX33" s="123"/>
      <c r="KTE33" s="121"/>
      <c r="KTF33" s="123"/>
      <c r="KTM33" s="121"/>
      <c r="KTN33" s="123"/>
      <c r="KTU33" s="121"/>
      <c r="KTV33" s="123"/>
      <c r="KUC33" s="121"/>
      <c r="KUD33" s="123"/>
      <c r="KUK33" s="121"/>
      <c r="KUL33" s="123"/>
      <c r="KUS33" s="121"/>
      <c r="KUT33" s="123"/>
      <c r="KVA33" s="121"/>
      <c r="KVB33" s="123"/>
      <c r="KVI33" s="121"/>
      <c r="KVJ33" s="123"/>
      <c r="KVQ33" s="121"/>
      <c r="KVR33" s="123"/>
      <c r="KVY33" s="121"/>
      <c r="KVZ33" s="123"/>
      <c r="KWG33" s="121"/>
      <c r="KWH33" s="123"/>
      <c r="KWO33" s="121"/>
      <c r="KWP33" s="123"/>
      <c r="KWW33" s="121"/>
      <c r="KWX33" s="123"/>
      <c r="KXE33" s="121"/>
      <c r="KXF33" s="123"/>
      <c r="KXM33" s="121"/>
      <c r="KXN33" s="123"/>
      <c r="KXU33" s="121"/>
      <c r="KXV33" s="123"/>
      <c r="KYC33" s="121"/>
      <c r="KYD33" s="123"/>
      <c r="KYK33" s="121"/>
      <c r="KYL33" s="123"/>
      <c r="KYS33" s="121"/>
      <c r="KYT33" s="123"/>
      <c r="KZA33" s="121"/>
      <c r="KZB33" s="123"/>
      <c r="KZI33" s="121"/>
      <c r="KZJ33" s="123"/>
      <c r="KZQ33" s="121"/>
      <c r="KZR33" s="123"/>
      <c r="KZY33" s="121"/>
      <c r="KZZ33" s="123"/>
      <c r="LAG33" s="121"/>
      <c r="LAH33" s="123"/>
      <c r="LAO33" s="121"/>
      <c r="LAP33" s="123"/>
      <c r="LAW33" s="121"/>
      <c r="LAX33" s="123"/>
      <c r="LBE33" s="121"/>
      <c r="LBF33" s="123"/>
      <c r="LBM33" s="121"/>
      <c r="LBN33" s="123"/>
      <c r="LBU33" s="121"/>
      <c r="LBV33" s="123"/>
      <c r="LCC33" s="121"/>
      <c r="LCD33" s="123"/>
      <c r="LCK33" s="121"/>
      <c r="LCL33" s="123"/>
      <c r="LCS33" s="121"/>
      <c r="LCT33" s="123"/>
      <c r="LDA33" s="121"/>
      <c r="LDB33" s="123"/>
      <c r="LDI33" s="121"/>
      <c r="LDJ33" s="123"/>
      <c r="LDQ33" s="121"/>
      <c r="LDR33" s="123"/>
      <c r="LDY33" s="121"/>
      <c r="LDZ33" s="123"/>
      <c r="LEG33" s="121"/>
      <c r="LEH33" s="123"/>
      <c r="LEO33" s="121"/>
      <c r="LEP33" s="123"/>
      <c r="LEW33" s="121"/>
      <c r="LEX33" s="123"/>
      <c r="LFE33" s="121"/>
      <c r="LFF33" s="123"/>
      <c r="LFM33" s="121"/>
      <c r="LFN33" s="123"/>
      <c r="LFU33" s="121"/>
      <c r="LFV33" s="123"/>
      <c r="LGC33" s="121"/>
      <c r="LGD33" s="123"/>
      <c r="LGK33" s="121"/>
      <c r="LGL33" s="123"/>
      <c r="LGS33" s="121"/>
      <c r="LGT33" s="123"/>
      <c r="LHA33" s="121"/>
      <c r="LHB33" s="123"/>
      <c r="LHI33" s="121"/>
      <c r="LHJ33" s="123"/>
      <c r="LHQ33" s="121"/>
      <c r="LHR33" s="123"/>
      <c r="LHY33" s="121"/>
      <c r="LHZ33" s="123"/>
      <c r="LIG33" s="121"/>
      <c r="LIH33" s="123"/>
      <c r="LIO33" s="121"/>
      <c r="LIP33" s="123"/>
      <c r="LIW33" s="121"/>
      <c r="LIX33" s="123"/>
      <c r="LJE33" s="121"/>
      <c r="LJF33" s="123"/>
      <c r="LJM33" s="121"/>
      <c r="LJN33" s="123"/>
      <c r="LJU33" s="121"/>
      <c r="LJV33" s="123"/>
      <c r="LKC33" s="121"/>
      <c r="LKD33" s="123"/>
      <c r="LKK33" s="121"/>
      <c r="LKL33" s="123"/>
      <c r="LKS33" s="121"/>
      <c r="LKT33" s="123"/>
      <c r="LLA33" s="121"/>
      <c r="LLB33" s="123"/>
      <c r="LLI33" s="121"/>
      <c r="LLJ33" s="123"/>
      <c r="LLQ33" s="121"/>
      <c r="LLR33" s="123"/>
      <c r="LLY33" s="121"/>
      <c r="LLZ33" s="123"/>
      <c r="LMG33" s="121"/>
      <c r="LMH33" s="123"/>
      <c r="LMO33" s="121"/>
      <c r="LMP33" s="123"/>
      <c r="LMW33" s="121"/>
      <c r="LMX33" s="123"/>
      <c r="LNE33" s="121"/>
      <c r="LNF33" s="123"/>
      <c r="LNM33" s="121"/>
      <c r="LNN33" s="123"/>
      <c r="LNU33" s="121"/>
      <c r="LNV33" s="123"/>
      <c r="LOC33" s="121"/>
      <c r="LOD33" s="123"/>
      <c r="LOK33" s="121"/>
      <c r="LOL33" s="123"/>
      <c r="LOS33" s="121"/>
      <c r="LOT33" s="123"/>
      <c r="LPA33" s="121"/>
      <c r="LPB33" s="123"/>
      <c r="LPI33" s="121"/>
      <c r="LPJ33" s="123"/>
      <c r="LPQ33" s="121"/>
      <c r="LPR33" s="123"/>
      <c r="LPY33" s="121"/>
      <c r="LPZ33" s="123"/>
      <c r="LQG33" s="121"/>
      <c r="LQH33" s="123"/>
      <c r="LQO33" s="121"/>
      <c r="LQP33" s="123"/>
      <c r="LQW33" s="121"/>
      <c r="LQX33" s="123"/>
      <c r="LRE33" s="121"/>
      <c r="LRF33" s="123"/>
      <c r="LRM33" s="121"/>
      <c r="LRN33" s="123"/>
      <c r="LRU33" s="121"/>
      <c r="LRV33" s="123"/>
      <c r="LSC33" s="121"/>
      <c r="LSD33" s="123"/>
      <c r="LSK33" s="121"/>
      <c r="LSL33" s="123"/>
      <c r="LSS33" s="121"/>
      <c r="LST33" s="123"/>
      <c r="LTA33" s="121"/>
      <c r="LTB33" s="123"/>
      <c r="LTI33" s="121"/>
      <c r="LTJ33" s="123"/>
      <c r="LTQ33" s="121"/>
      <c r="LTR33" s="123"/>
      <c r="LTY33" s="121"/>
      <c r="LTZ33" s="123"/>
      <c r="LUG33" s="121"/>
      <c r="LUH33" s="123"/>
      <c r="LUO33" s="121"/>
      <c r="LUP33" s="123"/>
      <c r="LUW33" s="121"/>
      <c r="LUX33" s="123"/>
      <c r="LVE33" s="121"/>
      <c r="LVF33" s="123"/>
      <c r="LVM33" s="121"/>
      <c r="LVN33" s="123"/>
      <c r="LVU33" s="121"/>
      <c r="LVV33" s="123"/>
      <c r="LWC33" s="121"/>
      <c r="LWD33" s="123"/>
      <c r="LWK33" s="121"/>
      <c r="LWL33" s="123"/>
      <c r="LWS33" s="121"/>
      <c r="LWT33" s="123"/>
      <c r="LXA33" s="121"/>
      <c r="LXB33" s="123"/>
      <c r="LXI33" s="121"/>
      <c r="LXJ33" s="123"/>
      <c r="LXQ33" s="121"/>
      <c r="LXR33" s="123"/>
      <c r="LXY33" s="121"/>
      <c r="LXZ33" s="123"/>
      <c r="LYG33" s="121"/>
      <c r="LYH33" s="123"/>
      <c r="LYO33" s="121"/>
      <c r="LYP33" s="123"/>
      <c r="LYW33" s="121"/>
      <c r="LYX33" s="123"/>
      <c r="LZE33" s="121"/>
      <c r="LZF33" s="123"/>
      <c r="LZM33" s="121"/>
      <c r="LZN33" s="123"/>
      <c r="LZU33" s="121"/>
      <c r="LZV33" s="123"/>
      <c r="MAC33" s="121"/>
      <c r="MAD33" s="123"/>
      <c r="MAK33" s="121"/>
      <c r="MAL33" s="123"/>
      <c r="MAS33" s="121"/>
      <c r="MAT33" s="123"/>
      <c r="MBA33" s="121"/>
      <c r="MBB33" s="123"/>
      <c r="MBI33" s="121"/>
      <c r="MBJ33" s="123"/>
      <c r="MBQ33" s="121"/>
      <c r="MBR33" s="123"/>
      <c r="MBY33" s="121"/>
      <c r="MBZ33" s="123"/>
      <c r="MCG33" s="121"/>
      <c r="MCH33" s="123"/>
      <c r="MCO33" s="121"/>
      <c r="MCP33" s="123"/>
      <c r="MCW33" s="121"/>
      <c r="MCX33" s="123"/>
      <c r="MDE33" s="121"/>
      <c r="MDF33" s="123"/>
      <c r="MDM33" s="121"/>
      <c r="MDN33" s="123"/>
      <c r="MDU33" s="121"/>
      <c r="MDV33" s="123"/>
      <c r="MEC33" s="121"/>
      <c r="MED33" s="123"/>
      <c r="MEK33" s="121"/>
      <c r="MEL33" s="123"/>
      <c r="MES33" s="121"/>
      <c r="MET33" s="123"/>
      <c r="MFA33" s="121"/>
      <c r="MFB33" s="123"/>
      <c r="MFI33" s="121"/>
      <c r="MFJ33" s="123"/>
      <c r="MFQ33" s="121"/>
      <c r="MFR33" s="123"/>
      <c r="MFY33" s="121"/>
      <c r="MFZ33" s="123"/>
      <c r="MGG33" s="121"/>
      <c r="MGH33" s="123"/>
      <c r="MGO33" s="121"/>
      <c r="MGP33" s="123"/>
      <c r="MGW33" s="121"/>
      <c r="MGX33" s="123"/>
      <c r="MHE33" s="121"/>
      <c r="MHF33" s="123"/>
      <c r="MHM33" s="121"/>
      <c r="MHN33" s="123"/>
      <c r="MHU33" s="121"/>
      <c r="MHV33" s="123"/>
      <c r="MIC33" s="121"/>
      <c r="MID33" s="123"/>
      <c r="MIK33" s="121"/>
      <c r="MIL33" s="123"/>
      <c r="MIS33" s="121"/>
      <c r="MIT33" s="123"/>
      <c r="MJA33" s="121"/>
      <c r="MJB33" s="123"/>
      <c r="MJI33" s="121"/>
      <c r="MJJ33" s="123"/>
      <c r="MJQ33" s="121"/>
      <c r="MJR33" s="123"/>
      <c r="MJY33" s="121"/>
      <c r="MJZ33" s="123"/>
      <c r="MKG33" s="121"/>
      <c r="MKH33" s="123"/>
      <c r="MKO33" s="121"/>
      <c r="MKP33" s="123"/>
      <c r="MKW33" s="121"/>
      <c r="MKX33" s="123"/>
      <c r="MLE33" s="121"/>
      <c r="MLF33" s="123"/>
      <c r="MLM33" s="121"/>
      <c r="MLN33" s="123"/>
      <c r="MLU33" s="121"/>
      <c r="MLV33" s="123"/>
      <c r="MMC33" s="121"/>
      <c r="MMD33" s="123"/>
      <c r="MMK33" s="121"/>
      <c r="MML33" s="123"/>
      <c r="MMS33" s="121"/>
      <c r="MMT33" s="123"/>
      <c r="MNA33" s="121"/>
      <c r="MNB33" s="123"/>
      <c r="MNI33" s="121"/>
      <c r="MNJ33" s="123"/>
      <c r="MNQ33" s="121"/>
      <c r="MNR33" s="123"/>
      <c r="MNY33" s="121"/>
      <c r="MNZ33" s="123"/>
      <c r="MOG33" s="121"/>
      <c r="MOH33" s="123"/>
      <c r="MOO33" s="121"/>
      <c r="MOP33" s="123"/>
      <c r="MOW33" s="121"/>
      <c r="MOX33" s="123"/>
      <c r="MPE33" s="121"/>
      <c r="MPF33" s="123"/>
      <c r="MPM33" s="121"/>
      <c r="MPN33" s="123"/>
      <c r="MPU33" s="121"/>
      <c r="MPV33" s="123"/>
      <c r="MQC33" s="121"/>
      <c r="MQD33" s="123"/>
      <c r="MQK33" s="121"/>
      <c r="MQL33" s="123"/>
      <c r="MQS33" s="121"/>
      <c r="MQT33" s="123"/>
      <c r="MRA33" s="121"/>
      <c r="MRB33" s="123"/>
      <c r="MRI33" s="121"/>
      <c r="MRJ33" s="123"/>
      <c r="MRQ33" s="121"/>
      <c r="MRR33" s="123"/>
      <c r="MRY33" s="121"/>
      <c r="MRZ33" s="123"/>
      <c r="MSG33" s="121"/>
      <c r="MSH33" s="123"/>
      <c r="MSO33" s="121"/>
      <c r="MSP33" s="123"/>
      <c r="MSW33" s="121"/>
      <c r="MSX33" s="123"/>
      <c r="MTE33" s="121"/>
      <c r="MTF33" s="123"/>
      <c r="MTM33" s="121"/>
      <c r="MTN33" s="123"/>
      <c r="MTU33" s="121"/>
      <c r="MTV33" s="123"/>
      <c r="MUC33" s="121"/>
      <c r="MUD33" s="123"/>
      <c r="MUK33" s="121"/>
      <c r="MUL33" s="123"/>
      <c r="MUS33" s="121"/>
      <c r="MUT33" s="123"/>
      <c r="MVA33" s="121"/>
      <c r="MVB33" s="123"/>
      <c r="MVI33" s="121"/>
      <c r="MVJ33" s="123"/>
      <c r="MVQ33" s="121"/>
      <c r="MVR33" s="123"/>
      <c r="MVY33" s="121"/>
      <c r="MVZ33" s="123"/>
      <c r="MWG33" s="121"/>
      <c r="MWH33" s="123"/>
      <c r="MWO33" s="121"/>
      <c r="MWP33" s="123"/>
      <c r="MWW33" s="121"/>
      <c r="MWX33" s="123"/>
      <c r="MXE33" s="121"/>
      <c r="MXF33" s="123"/>
      <c r="MXM33" s="121"/>
      <c r="MXN33" s="123"/>
      <c r="MXU33" s="121"/>
      <c r="MXV33" s="123"/>
      <c r="MYC33" s="121"/>
      <c r="MYD33" s="123"/>
      <c r="MYK33" s="121"/>
      <c r="MYL33" s="123"/>
      <c r="MYS33" s="121"/>
      <c r="MYT33" s="123"/>
      <c r="MZA33" s="121"/>
      <c r="MZB33" s="123"/>
      <c r="MZI33" s="121"/>
      <c r="MZJ33" s="123"/>
      <c r="MZQ33" s="121"/>
      <c r="MZR33" s="123"/>
      <c r="MZY33" s="121"/>
      <c r="MZZ33" s="123"/>
      <c r="NAG33" s="121"/>
      <c r="NAH33" s="123"/>
      <c r="NAO33" s="121"/>
      <c r="NAP33" s="123"/>
      <c r="NAW33" s="121"/>
      <c r="NAX33" s="123"/>
      <c r="NBE33" s="121"/>
      <c r="NBF33" s="123"/>
      <c r="NBM33" s="121"/>
      <c r="NBN33" s="123"/>
      <c r="NBU33" s="121"/>
      <c r="NBV33" s="123"/>
      <c r="NCC33" s="121"/>
      <c r="NCD33" s="123"/>
      <c r="NCK33" s="121"/>
      <c r="NCL33" s="123"/>
      <c r="NCS33" s="121"/>
      <c r="NCT33" s="123"/>
      <c r="NDA33" s="121"/>
      <c r="NDB33" s="123"/>
      <c r="NDI33" s="121"/>
      <c r="NDJ33" s="123"/>
      <c r="NDQ33" s="121"/>
      <c r="NDR33" s="123"/>
      <c r="NDY33" s="121"/>
      <c r="NDZ33" s="123"/>
      <c r="NEG33" s="121"/>
      <c r="NEH33" s="123"/>
      <c r="NEO33" s="121"/>
      <c r="NEP33" s="123"/>
      <c r="NEW33" s="121"/>
      <c r="NEX33" s="123"/>
      <c r="NFE33" s="121"/>
      <c r="NFF33" s="123"/>
      <c r="NFM33" s="121"/>
      <c r="NFN33" s="123"/>
      <c r="NFU33" s="121"/>
      <c r="NFV33" s="123"/>
      <c r="NGC33" s="121"/>
      <c r="NGD33" s="123"/>
      <c r="NGK33" s="121"/>
      <c r="NGL33" s="123"/>
      <c r="NGS33" s="121"/>
      <c r="NGT33" s="123"/>
      <c r="NHA33" s="121"/>
      <c r="NHB33" s="123"/>
      <c r="NHI33" s="121"/>
      <c r="NHJ33" s="123"/>
      <c r="NHQ33" s="121"/>
      <c r="NHR33" s="123"/>
      <c r="NHY33" s="121"/>
      <c r="NHZ33" s="123"/>
      <c r="NIG33" s="121"/>
      <c r="NIH33" s="123"/>
      <c r="NIO33" s="121"/>
      <c r="NIP33" s="123"/>
      <c r="NIW33" s="121"/>
      <c r="NIX33" s="123"/>
      <c r="NJE33" s="121"/>
      <c r="NJF33" s="123"/>
      <c r="NJM33" s="121"/>
      <c r="NJN33" s="123"/>
      <c r="NJU33" s="121"/>
      <c r="NJV33" s="123"/>
      <c r="NKC33" s="121"/>
      <c r="NKD33" s="123"/>
      <c r="NKK33" s="121"/>
      <c r="NKL33" s="123"/>
      <c r="NKS33" s="121"/>
      <c r="NKT33" s="123"/>
      <c r="NLA33" s="121"/>
      <c r="NLB33" s="123"/>
      <c r="NLI33" s="121"/>
      <c r="NLJ33" s="123"/>
      <c r="NLQ33" s="121"/>
      <c r="NLR33" s="123"/>
      <c r="NLY33" s="121"/>
      <c r="NLZ33" s="123"/>
      <c r="NMG33" s="121"/>
      <c r="NMH33" s="123"/>
      <c r="NMO33" s="121"/>
      <c r="NMP33" s="123"/>
      <c r="NMW33" s="121"/>
      <c r="NMX33" s="123"/>
      <c r="NNE33" s="121"/>
      <c r="NNF33" s="123"/>
      <c r="NNM33" s="121"/>
      <c r="NNN33" s="123"/>
      <c r="NNU33" s="121"/>
      <c r="NNV33" s="123"/>
      <c r="NOC33" s="121"/>
      <c r="NOD33" s="123"/>
      <c r="NOK33" s="121"/>
      <c r="NOL33" s="123"/>
      <c r="NOS33" s="121"/>
      <c r="NOT33" s="123"/>
      <c r="NPA33" s="121"/>
      <c r="NPB33" s="123"/>
      <c r="NPI33" s="121"/>
      <c r="NPJ33" s="123"/>
      <c r="NPQ33" s="121"/>
      <c r="NPR33" s="123"/>
      <c r="NPY33" s="121"/>
      <c r="NPZ33" s="123"/>
      <c r="NQG33" s="121"/>
      <c r="NQH33" s="123"/>
      <c r="NQO33" s="121"/>
      <c r="NQP33" s="123"/>
      <c r="NQW33" s="121"/>
      <c r="NQX33" s="123"/>
      <c r="NRE33" s="121"/>
      <c r="NRF33" s="123"/>
      <c r="NRM33" s="121"/>
      <c r="NRN33" s="123"/>
      <c r="NRU33" s="121"/>
      <c r="NRV33" s="123"/>
      <c r="NSC33" s="121"/>
      <c r="NSD33" s="123"/>
      <c r="NSK33" s="121"/>
      <c r="NSL33" s="123"/>
      <c r="NSS33" s="121"/>
      <c r="NST33" s="123"/>
      <c r="NTA33" s="121"/>
      <c r="NTB33" s="123"/>
      <c r="NTI33" s="121"/>
      <c r="NTJ33" s="123"/>
      <c r="NTQ33" s="121"/>
      <c r="NTR33" s="123"/>
      <c r="NTY33" s="121"/>
      <c r="NTZ33" s="123"/>
      <c r="NUG33" s="121"/>
      <c r="NUH33" s="123"/>
      <c r="NUO33" s="121"/>
      <c r="NUP33" s="123"/>
      <c r="NUW33" s="121"/>
      <c r="NUX33" s="123"/>
      <c r="NVE33" s="121"/>
      <c r="NVF33" s="123"/>
      <c r="NVM33" s="121"/>
      <c r="NVN33" s="123"/>
      <c r="NVU33" s="121"/>
      <c r="NVV33" s="123"/>
      <c r="NWC33" s="121"/>
      <c r="NWD33" s="123"/>
      <c r="NWK33" s="121"/>
      <c r="NWL33" s="123"/>
      <c r="NWS33" s="121"/>
      <c r="NWT33" s="123"/>
      <c r="NXA33" s="121"/>
      <c r="NXB33" s="123"/>
      <c r="NXI33" s="121"/>
      <c r="NXJ33" s="123"/>
      <c r="NXQ33" s="121"/>
      <c r="NXR33" s="123"/>
      <c r="NXY33" s="121"/>
      <c r="NXZ33" s="123"/>
      <c r="NYG33" s="121"/>
      <c r="NYH33" s="123"/>
      <c r="NYO33" s="121"/>
      <c r="NYP33" s="123"/>
      <c r="NYW33" s="121"/>
      <c r="NYX33" s="123"/>
      <c r="NZE33" s="121"/>
      <c r="NZF33" s="123"/>
      <c r="NZM33" s="121"/>
      <c r="NZN33" s="123"/>
      <c r="NZU33" s="121"/>
      <c r="NZV33" s="123"/>
      <c r="OAC33" s="121"/>
      <c r="OAD33" s="123"/>
      <c r="OAK33" s="121"/>
      <c r="OAL33" s="123"/>
      <c r="OAS33" s="121"/>
      <c r="OAT33" s="123"/>
      <c r="OBA33" s="121"/>
      <c r="OBB33" s="123"/>
      <c r="OBI33" s="121"/>
      <c r="OBJ33" s="123"/>
      <c r="OBQ33" s="121"/>
      <c r="OBR33" s="123"/>
      <c r="OBY33" s="121"/>
      <c r="OBZ33" s="123"/>
      <c r="OCG33" s="121"/>
      <c r="OCH33" s="123"/>
      <c r="OCO33" s="121"/>
      <c r="OCP33" s="123"/>
      <c r="OCW33" s="121"/>
      <c r="OCX33" s="123"/>
      <c r="ODE33" s="121"/>
      <c r="ODF33" s="123"/>
      <c r="ODM33" s="121"/>
      <c r="ODN33" s="123"/>
      <c r="ODU33" s="121"/>
      <c r="ODV33" s="123"/>
      <c r="OEC33" s="121"/>
      <c r="OED33" s="123"/>
      <c r="OEK33" s="121"/>
      <c r="OEL33" s="123"/>
      <c r="OES33" s="121"/>
      <c r="OET33" s="123"/>
      <c r="OFA33" s="121"/>
      <c r="OFB33" s="123"/>
      <c r="OFI33" s="121"/>
      <c r="OFJ33" s="123"/>
      <c r="OFQ33" s="121"/>
      <c r="OFR33" s="123"/>
      <c r="OFY33" s="121"/>
      <c r="OFZ33" s="123"/>
      <c r="OGG33" s="121"/>
      <c r="OGH33" s="123"/>
      <c r="OGO33" s="121"/>
      <c r="OGP33" s="123"/>
      <c r="OGW33" s="121"/>
      <c r="OGX33" s="123"/>
      <c r="OHE33" s="121"/>
      <c r="OHF33" s="123"/>
      <c r="OHM33" s="121"/>
      <c r="OHN33" s="123"/>
      <c r="OHU33" s="121"/>
      <c r="OHV33" s="123"/>
      <c r="OIC33" s="121"/>
      <c r="OID33" s="123"/>
      <c r="OIK33" s="121"/>
      <c r="OIL33" s="123"/>
      <c r="OIS33" s="121"/>
      <c r="OIT33" s="123"/>
      <c r="OJA33" s="121"/>
      <c r="OJB33" s="123"/>
      <c r="OJI33" s="121"/>
      <c r="OJJ33" s="123"/>
      <c r="OJQ33" s="121"/>
      <c r="OJR33" s="123"/>
      <c r="OJY33" s="121"/>
      <c r="OJZ33" s="123"/>
      <c r="OKG33" s="121"/>
      <c r="OKH33" s="123"/>
      <c r="OKO33" s="121"/>
      <c r="OKP33" s="123"/>
      <c r="OKW33" s="121"/>
      <c r="OKX33" s="123"/>
      <c r="OLE33" s="121"/>
      <c r="OLF33" s="123"/>
      <c r="OLM33" s="121"/>
      <c r="OLN33" s="123"/>
      <c r="OLU33" s="121"/>
      <c r="OLV33" s="123"/>
      <c r="OMC33" s="121"/>
      <c r="OMD33" s="123"/>
      <c r="OMK33" s="121"/>
      <c r="OML33" s="123"/>
      <c r="OMS33" s="121"/>
      <c r="OMT33" s="123"/>
      <c r="ONA33" s="121"/>
      <c r="ONB33" s="123"/>
      <c r="ONI33" s="121"/>
      <c r="ONJ33" s="123"/>
      <c r="ONQ33" s="121"/>
      <c r="ONR33" s="123"/>
      <c r="ONY33" s="121"/>
      <c r="ONZ33" s="123"/>
      <c r="OOG33" s="121"/>
      <c r="OOH33" s="123"/>
      <c r="OOO33" s="121"/>
      <c r="OOP33" s="123"/>
      <c r="OOW33" s="121"/>
      <c r="OOX33" s="123"/>
      <c r="OPE33" s="121"/>
      <c r="OPF33" s="123"/>
      <c r="OPM33" s="121"/>
      <c r="OPN33" s="123"/>
      <c r="OPU33" s="121"/>
      <c r="OPV33" s="123"/>
      <c r="OQC33" s="121"/>
      <c r="OQD33" s="123"/>
      <c r="OQK33" s="121"/>
      <c r="OQL33" s="123"/>
      <c r="OQS33" s="121"/>
      <c r="OQT33" s="123"/>
      <c r="ORA33" s="121"/>
      <c r="ORB33" s="123"/>
      <c r="ORI33" s="121"/>
      <c r="ORJ33" s="123"/>
      <c r="ORQ33" s="121"/>
      <c r="ORR33" s="123"/>
      <c r="ORY33" s="121"/>
      <c r="ORZ33" s="123"/>
      <c r="OSG33" s="121"/>
      <c r="OSH33" s="123"/>
      <c r="OSO33" s="121"/>
      <c r="OSP33" s="123"/>
      <c r="OSW33" s="121"/>
      <c r="OSX33" s="123"/>
      <c r="OTE33" s="121"/>
      <c r="OTF33" s="123"/>
      <c r="OTM33" s="121"/>
      <c r="OTN33" s="123"/>
      <c r="OTU33" s="121"/>
      <c r="OTV33" s="123"/>
      <c r="OUC33" s="121"/>
      <c r="OUD33" s="123"/>
      <c r="OUK33" s="121"/>
      <c r="OUL33" s="123"/>
      <c r="OUS33" s="121"/>
      <c r="OUT33" s="123"/>
      <c r="OVA33" s="121"/>
      <c r="OVB33" s="123"/>
      <c r="OVI33" s="121"/>
      <c r="OVJ33" s="123"/>
      <c r="OVQ33" s="121"/>
      <c r="OVR33" s="123"/>
      <c r="OVY33" s="121"/>
      <c r="OVZ33" s="123"/>
      <c r="OWG33" s="121"/>
      <c r="OWH33" s="123"/>
      <c r="OWO33" s="121"/>
      <c r="OWP33" s="123"/>
      <c r="OWW33" s="121"/>
      <c r="OWX33" s="123"/>
      <c r="OXE33" s="121"/>
      <c r="OXF33" s="123"/>
      <c r="OXM33" s="121"/>
      <c r="OXN33" s="123"/>
      <c r="OXU33" s="121"/>
      <c r="OXV33" s="123"/>
      <c r="OYC33" s="121"/>
      <c r="OYD33" s="123"/>
      <c r="OYK33" s="121"/>
      <c r="OYL33" s="123"/>
      <c r="OYS33" s="121"/>
      <c r="OYT33" s="123"/>
      <c r="OZA33" s="121"/>
      <c r="OZB33" s="123"/>
      <c r="OZI33" s="121"/>
      <c r="OZJ33" s="123"/>
      <c r="OZQ33" s="121"/>
      <c r="OZR33" s="123"/>
      <c r="OZY33" s="121"/>
      <c r="OZZ33" s="123"/>
      <c r="PAG33" s="121"/>
      <c r="PAH33" s="123"/>
      <c r="PAO33" s="121"/>
      <c r="PAP33" s="123"/>
      <c r="PAW33" s="121"/>
      <c r="PAX33" s="123"/>
      <c r="PBE33" s="121"/>
      <c r="PBF33" s="123"/>
      <c r="PBM33" s="121"/>
      <c r="PBN33" s="123"/>
      <c r="PBU33" s="121"/>
      <c r="PBV33" s="123"/>
      <c r="PCC33" s="121"/>
      <c r="PCD33" s="123"/>
      <c r="PCK33" s="121"/>
      <c r="PCL33" s="123"/>
      <c r="PCS33" s="121"/>
      <c r="PCT33" s="123"/>
      <c r="PDA33" s="121"/>
      <c r="PDB33" s="123"/>
      <c r="PDI33" s="121"/>
      <c r="PDJ33" s="123"/>
      <c r="PDQ33" s="121"/>
      <c r="PDR33" s="123"/>
      <c r="PDY33" s="121"/>
      <c r="PDZ33" s="123"/>
      <c r="PEG33" s="121"/>
      <c r="PEH33" s="123"/>
      <c r="PEO33" s="121"/>
      <c r="PEP33" s="123"/>
      <c r="PEW33" s="121"/>
      <c r="PEX33" s="123"/>
      <c r="PFE33" s="121"/>
      <c r="PFF33" s="123"/>
      <c r="PFM33" s="121"/>
      <c r="PFN33" s="123"/>
      <c r="PFU33" s="121"/>
      <c r="PFV33" s="123"/>
      <c r="PGC33" s="121"/>
      <c r="PGD33" s="123"/>
      <c r="PGK33" s="121"/>
      <c r="PGL33" s="123"/>
      <c r="PGS33" s="121"/>
      <c r="PGT33" s="123"/>
      <c r="PHA33" s="121"/>
      <c r="PHB33" s="123"/>
      <c r="PHI33" s="121"/>
      <c r="PHJ33" s="123"/>
      <c r="PHQ33" s="121"/>
      <c r="PHR33" s="123"/>
      <c r="PHY33" s="121"/>
      <c r="PHZ33" s="123"/>
      <c r="PIG33" s="121"/>
      <c r="PIH33" s="123"/>
      <c r="PIO33" s="121"/>
      <c r="PIP33" s="123"/>
      <c r="PIW33" s="121"/>
      <c r="PIX33" s="123"/>
      <c r="PJE33" s="121"/>
      <c r="PJF33" s="123"/>
      <c r="PJM33" s="121"/>
      <c r="PJN33" s="123"/>
      <c r="PJU33" s="121"/>
      <c r="PJV33" s="123"/>
      <c r="PKC33" s="121"/>
      <c r="PKD33" s="123"/>
      <c r="PKK33" s="121"/>
      <c r="PKL33" s="123"/>
      <c r="PKS33" s="121"/>
      <c r="PKT33" s="123"/>
      <c r="PLA33" s="121"/>
      <c r="PLB33" s="123"/>
      <c r="PLI33" s="121"/>
      <c r="PLJ33" s="123"/>
      <c r="PLQ33" s="121"/>
      <c r="PLR33" s="123"/>
      <c r="PLY33" s="121"/>
      <c r="PLZ33" s="123"/>
      <c r="PMG33" s="121"/>
      <c r="PMH33" s="123"/>
      <c r="PMO33" s="121"/>
      <c r="PMP33" s="123"/>
      <c r="PMW33" s="121"/>
      <c r="PMX33" s="123"/>
      <c r="PNE33" s="121"/>
      <c r="PNF33" s="123"/>
      <c r="PNM33" s="121"/>
      <c r="PNN33" s="123"/>
      <c r="PNU33" s="121"/>
      <c r="PNV33" s="123"/>
      <c r="POC33" s="121"/>
      <c r="POD33" s="123"/>
      <c r="POK33" s="121"/>
      <c r="POL33" s="123"/>
      <c r="POS33" s="121"/>
      <c r="POT33" s="123"/>
      <c r="PPA33" s="121"/>
      <c r="PPB33" s="123"/>
      <c r="PPI33" s="121"/>
      <c r="PPJ33" s="123"/>
      <c r="PPQ33" s="121"/>
      <c r="PPR33" s="123"/>
      <c r="PPY33" s="121"/>
      <c r="PPZ33" s="123"/>
      <c r="PQG33" s="121"/>
      <c r="PQH33" s="123"/>
      <c r="PQO33" s="121"/>
      <c r="PQP33" s="123"/>
      <c r="PQW33" s="121"/>
      <c r="PQX33" s="123"/>
      <c r="PRE33" s="121"/>
      <c r="PRF33" s="123"/>
      <c r="PRM33" s="121"/>
      <c r="PRN33" s="123"/>
      <c r="PRU33" s="121"/>
      <c r="PRV33" s="123"/>
      <c r="PSC33" s="121"/>
      <c r="PSD33" s="123"/>
      <c r="PSK33" s="121"/>
      <c r="PSL33" s="123"/>
      <c r="PSS33" s="121"/>
      <c r="PST33" s="123"/>
      <c r="PTA33" s="121"/>
      <c r="PTB33" s="123"/>
      <c r="PTI33" s="121"/>
      <c r="PTJ33" s="123"/>
      <c r="PTQ33" s="121"/>
      <c r="PTR33" s="123"/>
      <c r="PTY33" s="121"/>
      <c r="PTZ33" s="123"/>
      <c r="PUG33" s="121"/>
      <c r="PUH33" s="123"/>
      <c r="PUO33" s="121"/>
      <c r="PUP33" s="123"/>
      <c r="PUW33" s="121"/>
      <c r="PUX33" s="123"/>
      <c r="PVE33" s="121"/>
      <c r="PVF33" s="123"/>
      <c r="PVM33" s="121"/>
      <c r="PVN33" s="123"/>
      <c r="PVU33" s="121"/>
      <c r="PVV33" s="123"/>
      <c r="PWC33" s="121"/>
      <c r="PWD33" s="123"/>
      <c r="PWK33" s="121"/>
      <c r="PWL33" s="123"/>
      <c r="PWS33" s="121"/>
      <c r="PWT33" s="123"/>
      <c r="PXA33" s="121"/>
      <c r="PXB33" s="123"/>
      <c r="PXI33" s="121"/>
      <c r="PXJ33" s="123"/>
      <c r="PXQ33" s="121"/>
      <c r="PXR33" s="123"/>
      <c r="PXY33" s="121"/>
      <c r="PXZ33" s="123"/>
      <c r="PYG33" s="121"/>
      <c r="PYH33" s="123"/>
      <c r="PYO33" s="121"/>
      <c r="PYP33" s="123"/>
      <c r="PYW33" s="121"/>
      <c r="PYX33" s="123"/>
      <c r="PZE33" s="121"/>
      <c r="PZF33" s="123"/>
      <c r="PZM33" s="121"/>
      <c r="PZN33" s="123"/>
      <c r="PZU33" s="121"/>
      <c r="PZV33" s="123"/>
      <c r="QAC33" s="121"/>
      <c r="QAD33" s="123"/>
      <c r="QAK33" s="121"/>
      <c r="QAL33" s="123"/>
      <c r="QAS33" s="121"/>
      <c r="QAT33" s="123"/>
      <c r="QBA33" s="121"/>
      <c r="QBB33" s="123"/>
      <c r="QBI33" s="121"/>
      <c r="QBJ33" s="123"/>
      <c r="QBQ33" s="121"/>
      <c r="QBR33" s="123"/>
      <c r="QBY33" s="121"/>
      <c r="QBZ33" s="123"/>
      <c r="QCG33" s="121"/>
      <c r="QCH33" s="123"/>
      <c r="QCO33" s="121"/>
      <c r="QCP33" s="123"/>
      <c r="QCW33" s="121"/>
      <c r="QCX33" s="123"/>
      <c r="QDE33" s="121"/>
      <c r="QDF33" s="123"/>
      <c r="QDM33" s="121"/>
      <c r="QDN33" s="123"/>
      <c r="QDU33" s="121"/>
      <c r="QDV33" s="123"/>
      <c r="QEC33" s="121"/>
      <c r="QED33" s="123"/>
      <c r="QEK33" s="121"/>
      <c r="QEL33" s="123"/>
      <c r="QES33" s="121"/>
      <c r="QET33" s="123"/>
      <c r="QFA33" s="121"/>
      <c r="QFB33" s="123"/>
      <c r="QFI33" s="121"/>
      <c r="QFJ33" s="123"/>
      <c r="QFQ33" s="121"/>
      <c r="QFR33" s="123"/>
      <c r="QFY33" s="121"/>
      <c r="QFZ33" s="123"/>
      <c r="QGG33" s="121"/>
      <c r="QGH33" s="123"/>
      <c r="QGO33" s="121"/>
      <c r="QGP33" s="123"/>
      <c r="QGW33" s="121"/>
      <c r="QGX33" s="123"/>
      <c r="QHE33" s="121"/>
      <c r="QHF33" s="123"/>
      <c r="QHM33" s="121"/>
      <c r="QHN33" s="123"/>
      <c r="QHU33" s="121"/>
      <c r="QHV33" s="123"/>
      <c r="QIC33" s="121"/>
      <c r="QID33" s="123"/>
      <c r="QIK33" s="121"/>
      <c r="QIL33" s="123"/>
      <c r="QIS33" s="121"/>
      <c r="QIT33" s="123"/>
      <c r="QJA33" s="121"/>
      <c r="QJB33" s="123"/>
      <c r="QJI33" s="121"/>
      <c r="QJJ33" s="123"/>
      <c r="QJQ33" s="121"/>
      <c r="QJR33" s="123"/>
      <c r="QJY33" s="121"/>
      <c r="QJZ33" s="123"/>
      <c r="QKG33" s="121"/>
      <c r="QKH33" s="123"/>
      <c r="QKO33" s="121"/>
      <c r="QKP33" s="123"/>
      <c r="QKW33" s="121"/>
      <c r="QKX33" s="123"/>
      <c r="QLE33" s="121"/>
      <c r="QLF33" s="123"/>
      <c r="QLM33" s="121"/>
      <c r="QLN33" s="123"/>
      <c r="QLU33" s="121"/>
      <c r="QLV33" s="123"/>
      <c r="QMC33" s="121"/>
      <c r="QMD33" s="123"/>
      <c r="QMK33" s="121"/>
      <c r="QML33" s="123"/>
      <c r="QMS33" s="121"/>
      <c r="QMT33" s="123"/>
      <c r="QNA33" s="121"/>
      <c r="QNB33" s="123"/>
      <c r="QNI33" s="121"/>
      <c r="QNJ33" s="123"/>
      <c r="QNQ33" s="121"/>
      <c r="QNR33" s="123"/>
      <c r="QNY33" s="121"/>
      <c r="QNZ33" s="123"/>
      <c r="QOG33" s="121"/>
      <c r="QOH33" s="123"/>
      <c r="QOO33" s="121"/>
      <c r="QOP33" s="123"/>
      <c r="QOW33" s="121"/>
      <c r="QOX33" s="123"/>
      <c r="QPE33" s="121"/>
      <c r="QPF33" s="123"/>
      <c r="QPM33" s="121"/>
      <c r="QPN33" s="123"/>
      <c r="QPU33" s="121"/>
      <c r="QPV33" s="123"/>
      <c r="QQC33" s="121"/>
      <c r="QQD33" s="123"/>
      <c r="QQK33" s="121"/>
      <c r="QQL33" s="123"/>
      <c r="QQS33" s="121"/>
      <c r="QQT33" s="123"/>
      <c r="QRA33" s="121"/>
      <c r="QRB33" s="123"/>
      <c r="QRI33" s="121"/>
      <c r="QRJ33" s="123"/>
      <c r="QRQ33" s="121"/>
      <c r="QRR33" s="123"/>
      <c r="QRY33" s="121"/>
      <c r="QRZ33" s="123"/>
      <c r="QSG33" s="121"/>
      <c r="QSH33" s="123"/>
      <c r="QSO33" s="121"/>
      <c r="QSP33" s="123"/>
      <c r="QSW33" s="121"/>
      <c r="QSX33" s="123"/>
      <c r="QTE33" s="121"/>
      <c r="QTF33" s="123"/>
      <c r="QTM33" s="121"/>
      <c r="QTN33" s="123"/>
      <c r="QTU33" s="121"/>
      <c r="QTV33" s="123"/>
      <c r="QUC33" s="121"/>
      <c r="QUD33" s="123"/>
      <c r="QUK33" s="121"/>
      <c r="QUL33" s="123"/>
      <c r="QUS33" s="121"/>
      <c r="QUT33" s="123"/>
      <c r="QVA33" s="121"/>
      <c r="QVB33" s="123"/>
      <c r="QVI33" s="121"/>
      <c r="QVJ33" s="123"/>
      <c r="QVQ33" s="121"/>
      <c r="QVR33" s="123"/>
      <c r="QVY33" s="121"/>
      <c r="QVZ33" s="123"/>
      <c r="QWG33" s="121"/>
      <c r="QWH33" s="123"/>
      <c r="QWO33" s="121"/>
      <c r="QWP33" s="123"/>
      <c r="QWW33" s="121"/>
      <c r="QWX33" s="123"/>
      <c r="QXE33" s="121"/>
      <c r="QXF33" s="123"/>
      <c r="QXM33" s="121"/>
      <c r="QXN33" s="123"/>
      <c r="QXU33" s="121"/>
      <c r="QXV33" s="123"/>
      <c r="QYC33" s="121"/>
      <c r="QYD33" s="123"/>
      <c r="QYK33" s="121"/>
      <c r="QYL33" s="123"/>
      <c r="QYS33" s="121"/>
      <c r="QYT33" s="123"/>
      <c r="QZA33" s="121"/>
      <c r="QZB33" s="123"/>
      <c r="QZI33" s="121"/>
      <c r="QZJ33" s="123"/>
      <c r="QZQ33" s="121"/>
      <c r="QZR33" s="123"/>
      <c r="QZY33" s="121"/>
      <c r="QZZ33" s="123"/>
      <c r="RAG33" s="121"/>
      <c r="RAH33" s="123"/>
      <c r="RAO33" s="121"/>
      <c r="RAP33" s="123"/>
      <c r="RAW33" s="121"/>
      <c r="RAX33" s="123"/>
      <c r="RBE33" s="121"/>
      <c r="RBF33" s="123"/>
      <c r="RBM33" s="121"/>
      <c r="RBN33" s="123"/>
      <c r="RBU33" s="121"/>
      <c r="RBV33" s="123"/>
      <c r="RCC33" s="121"/>
      <c r="RCD33" s="123"/>
      <c r="RCK33" s="121"/>
      <c r="RCL33" s="123"/>
      <c r="RCS33" s="121"/>
      <c r="RCT33" s="123"/>
      <c r="RDA33" s="121"/>
      <c r="RDB33" s="123"/>
      <c r="RDI33" s="121"/>
      <c r="RDJ33" s="123"/>
      <c r="RDQ33" s="121"/>
      <c r="RDR33" s="123"/>
      <c r="RDY33" s="121"/>
      <c r="RDZ33" s="123"/>
      <c r="REG33" s="121"/>
      <c r="REH33" s="123"/>
      <c r="REO33" s="121"/>
      <c r="REP33" s="123"/>
      <c r="REW33" s="121"/>
      <c r="REX33" s="123"/>
      <c r="RFE33" s="121"/>
      <c r="RFF33" s="123"/>
      <c r="RFM33" s="121"/>
      <c r="RFN33" s="123"/>
      <c r="RFU33" s="121"/>
      <c r="RFV33" s="123"/>
      <c r="RGC33" s="121"/>
      <c r="RGD33" s="123"/>
      <c r="RGK33" s="121"/>
      <c r="RGL33" s="123"/>
      <c r="RGS33" s="121"/>
      <c r="RGT33" s="123"/>
      <c r="RHA33" s="121"/>
      <c r="RHB33" s="123"/>
      <c r="RHI33" s="121"/>
      <c r="RHJ33" s="123"/>
      <c r="RHQ33" s="121"/>
      <c r="RHR33" s="123"/>
      <c r="RHY33" s="121"/>
      <c r="RHZ33" s="123"/>
      <c r="RIG33" s="121"/>
      <c r="RIH33" s="123"/>
      <c r="RIO33" s="121"/>
      <c r="RIP33" s="123"/>
      <c r="RIW33" s="121"/>
      <c r="RIX33" s="123"/>
      <c r="RJE33" s="121"/>
      <c r="RJF33" s="123"/>
      <c r="RJM33" s="121"/>
      <c r="RJN33" s="123"/>
      <c r="RJU33" s="121"/>
      <c r="RJV33" s="123"/>
      <c r="RKC33" s="121"/>
      <c r="RKD33" s="123"/>
      <c r="RKK33" s="121"/>
      <c r="RKL33" s="123"/>
      <c r="RKS33" s="121"/>
      <c r="RKT33" s="123"/>
      <c r="RLA33" s="121"/>
      <c r="RLB33" s="123"/>
      <c r="RLI33" s="121"/>
      <c r="RLJ33" s="123"/>
      <c r="RLQ33" s="121"/>
      <c r="RLR33" s="123"/>
      <c r="RLY33" s="121"/>
      <c r="RLZ33" s="123"/>
      <c r="RMG33" s="121"/>
      <c r="RMH33" s="123"/>
      <c r="RMO33" s="121"/>
      <c r="RMP33" s="123"/>
      <c r="RMW33" s="121"/>
      <c r="RMX33" s="123"/>
      <c r="RNE33" s="121"/>
      <c r="RNF33" s="123"/>
      <c r="RNM33" s="121"/>
      <c r="RNN33" s="123"/>
      <c r="RNU33" s="121"/>
      <c r="RNV33" s="123"/>
      <c r="ROC33" s="121"/>
      <c r="ROD33" s="123"/>
      <c r="ROK33" s="121"/>
      <c r="ROL33" s="123"/>
      <c r="ROS33" s="121"/>
      <c r="ROT33" s="123"/>
      <c r="RPA33" s="121"/>
      <c r="RPB33" s="123"/>
      <c r="RPI33" s="121"/>
      <c r="RPJ33" s="123"/>
      <c r="RPQ33" s="121"/>
      <c r="RPR33" s="123"/>
      <c r="RPY33" s="121"/>
      <c r="RPZ33" s="123"/>
      <c r="RQG33" s="121"/>
      <c r="RQH33" s="123"/>
      <c r="RQO33" s="121"/>
      <c r="RQP33" s="123"/>
      <c r="RQW33" s="121"/>
      <c r="RQX33" s="123"/>
      <c r="RRE33" s="121"/>
      <c r="RRF33" s="123"/>
      <c r="RRM33" s="121"/>
      <c r="RRN33" s="123"/>
      <c r="RRU33" s="121"/>
      <c r="RRV33" s="123"/>
      <c r="RSC33" s="121"/>
      <c r="RSD33" s="123"/>
      <c r="RSK33" s="121"/>
      <c r="RSL33" s="123"/>
      <c r="RSS33" s="121"/>
      <c r="RST33" s="123"/>
      <c r="RTA33" s="121"/>
      <c r="RTB33" s="123"/>
      <c r="RTI33" s="121"/>
      <c r="RTJ33" s="123"/>
      <c r="RTQ33" s="121"/>
      <c r="RTR33" s="123"/>
      <c r="RTY33" s="121"/>
      <c r="RTZ33" s="123"/>
      <c r="RUG33" s="121"/>
      <c r="RUH33" s="123"/>
      <c r="RUO33" s="121"/>
      <c r="RUP33" s="123"/>
      <c r="RUW33" s="121"/>
      <c r="RUX33" s="123"/>
      <c r="RVE33" s="121"/>
      <c r="RVF33" s="123"/>
      <c r="RVM33" s="121"/>
      <c r="RVN33" s="123"/>
      <c r="RVU33" s="121"/>
      <c r="RVV33" s="123"/>
      <c r="RWC33" s="121"/>
      <c r="RWD33" s="123"/>
      <c r="RWK33" s="121"/>
      <c r="RWL33" s="123"/>
      <c r="RWS33" s="121"/>
      <c r="RWT33" s="123"/>
      <c r="RXA33" s="121"/>
      <c r="RXB33" s="123"/>
      <c r="RXI33" s="121"/>
      <c r="RXJ33" s="123"/>
      <c r="RXQ33" s="121"/>
      <c r="RXR33" s="123"/>
      <c r="RXY33" s="121"/>
      <c r="RXZ33" s="123"/>
      <c r="RYG33" s="121"/>
      <c r="RYH33" s="123"/>
      <c r="RYO33" s="121"/>
      <c r="RYP33" s="123"/>
      <c r="RYW33" s="121"/>
      <c r="RYX33" s="123"/>
      <c r="RZE33" s="121"/>
      <c r="RZF33" s="123"/>
      <c r="RZM33" s="121"/>
      <c r="RZN33" s="123"/>
      <c r="RZU33" s="121"/>
      <c r="RZV33" s="123"/>
      <c r="SAC33" s="121"/>
      <c r="SAD33" s="123"/>
      <c r="SAK33" s="121"/>
      <c r="SAL33" s="123"/>
      <c r="SAS33" s="121"/>
      <c r="SAT33" s="123"/>
      <c r="SBA33" s="121"/>
      <c r="SBB33" s="123"/>
      <c r="SBI33" s="121"/>
      <c r="SBJ33" s="123"/>
      <c r="SBQ33" s="121"/>
      <c r="SBR33" s="123"/>
      <c r="SBY33" s="121"/>
      <c r="SBZ33" s="123"/>
      <c r="SCG33" s="121"/>
      <c r="SCH33" s="123"/>
      <c r="SCO33" s="121"/>
      <c r="SCP33" s="123"/>
      <c r="SCW33" s="121"/>
      <c r="SCX33" s="123"/>
      <c r="SDE33" s="121"/>
      <c r="SDF33" s="123"/>
      <c r="SDM33" s="121"/>
      <c r="SDN33" s="123"/>
      <c r="SDU33" s="121"/>
      <c r="SDV33" s="123"/>
      <c r="SEC33" s="121"/>
      <c r="SED33" s="123"/>
      <c r="SEK33" s="121"/>
      <c r="SEL33" s="123"/>
      <c r="SES33" s="121"/>
      <c r="SET33" s="123"/>
      <c r="SFA33" s="121"/>
      <c r="SFB33" s="123"/>
      <c r="SFI33" s="121"/>
      <c r="SFJ33" s="123"/>
      <c r="SFQ33" s="121"/>
      <c r="SFR33" s="123"/>
      <c r="SFY33" s="121"/>
      <c r="SFZ33" s="123"/>
      <c r="SGG33" s="121"/>
      <c r="SGH33" s="123"/>
      <c r="SGO33" s="121"/>
      <c r="SGP33" s="123"/>
      <c r="SGW33" s="121"/>
      <c r="SGX33" s="123"/>
      <c r="SHE33" s="121"/>
      <c r="SHF33" s="123"/>
      <c r="SHM33" s="121"/>
      <c r="SHN33" s="123"/>
      <c r="SHU33" s="121"/>
      <c r="SHV33" s="123"/>
      <c r="SIC33" s="121"/>
      <c r="SID33" s="123"/>
      <c r="SIK33" s="121"/>
      <c r="SIL33" s="123"/>
      <c r="SIS33" s="121"/>
      <c r="SIT33" s="123"/>
      <c r="SJA33" s="121"/>
      <c r="SJB33" s="123"/>
      <c r="SJI33" s="121"/>
      <c r="SJJ33" s="123"/>
      <c r="SJQ33" s="121"/>
      <c r="SJR33" s="123"/>
      <c r="SJY33" s="121"/>
      <c r="SJZ33" s="123"/>
      <c r="SKG33" s="121"/>
      <c r="SKH33" s="123"/>
      <c r="SKO33" s="121"/>
      <c r="SKP33" s="123"/>
      <c r="SKW33" s="121"/>
      <c r="SKX33" s="123"/>
      <c r="SLE33" s="121"/>
      <c r="SLF33" s="123"/>
      <c r="SLM33" s="121"/>
      <c r="SLN33" s="123"/>
      <c r="SLU33" s="121"/>
      <c r="SLV33" s="123"/>
      <c r="SMC33" s="121"/>
      <c r="SMD33" s="123"/>
      <c r="SMK33" s="121"/>
      <c r="SML33" s="123"/>
      <c r="SMS33" s="121"/>
      <c r="SMT33" s="123"/>
      <c r="SNA33" s="121"/>
      <c r="SNB33" s="123"/>
      <c r="SNI33" s="121"/>
      <c r="SNJ33" s="123"/>
      <c r="SNQ33" s="121"/>
      <c r="SNR33" s="123"/>
      <c r="SNY33" s="121"/>
      <c r="SNZ33" s="123"/>
      <c r="SOG33" s="121"/>
      <c r="SOH33" s="123"/>
      <c r="SOO33" s="121"/>
      <c r="SOP33" s="123"/>
      <c r="SOW33" s="121"/>
      <c r="SOX33" s="123"/>
      <c r="SPE33" s="121"/>
      <c r="SPF33" s="123"/>
      <c r="SPM33" s="121"/>
      <c r="SPN33" s="123"/>
      <c r="SPU33" s="121"/>
      <c r="SPV33" s="123"/>
      <c r="SQC33" s="121"/>
      <c r="SQD33" s="123"/>
      <c r="SQK33" s="121"/>
      <c r="SQL33" s="123"/>
      <c r="SQS33" s="121"/>
      <c r="SQT33" s="123"/>
      <c r="SRA33" s="121"/>
      <c r="SRB33" s="123"/>
      <c r="SRI33" s="121"/>
      <c r="SRJ33" s="123"/>
      <c r="SRQ33" s="121"/>
      <c r="SRR33" s="123"/>
      <c r="SRY33" s="121"/>
      <c r="SRZ33" s="123"/>
      <c r="SSG33" s="121"/>
      <c r="SSH33" s="123"/>
      <c r="SSO33" s="121"/>
      <c r="SSP33" s="123"/>
      <c r="SSW33" s="121"/>
      <c r="SSX33" s="123"/>
      <c r="STE33" s="121"/>
      <c r="STF33" s="123"/>
      <c r="STM33" s="121"/>
      <c r="STN33" s="123"/>
      <c r="STU33" s="121"/>
      <c r="STV33" s="123"/>
      <c r="SUC33" s="121"/>
      <c r="SUD33" s="123"/>
      <c r="SUK33" s="121"/>
      <c r="SUL33" s="123"/>
      <c r="SUS33" s="121"/>
      <c r="SUT33" s="123"/>
      <c r="SVA33" s="121"/>
      <c r="SVB33" s="123"/>
      <c r="SVI33" s="121"/>
      <c r="SVJ33" s="123"/>
      <c r="SVQ33" s="121"/>
      <c r="SVR33" s="123"/>
      <c r="SVY33" s="121"/>
      <c r="SVZ33" s="123"/>
      <c r="SWG33" s="121"/>
      <c r="SWH33" s="123"/>
      <c r="SWO33" s="121"/>
      <c r="SWP33" s="123"/>
      <c r="SWW33" s="121"/>
      <c r="SWX33" s="123"/>
      <c r="SXE33" s="121"/>
      <c r="SXF33" s="123"/>
      <c r="SXM33" s="121"/>
      <c r="SXN33" s="123"/>
      <c r="SXU33" s="121"/>
      <c r="SXV33" s="123"/>
      <c r="SYC33" s="121"/>
      <c r="SYD33" s="123"/>
      <c r="SYK33" s="121"/>
      <c r="SYL33" s="123"/>
      <c r="SYS33" s="121"/>
      <c r="SYT33" s="123"/>
      <c r="SZA33" s="121"/>
      <c r="SZB33" s="123"/>
      <c r="SZI33" s="121"/>
      <c r="SZJ33" s="123"/>
      <c r="SZQ33" s="121"/>
      <c r="SZR33" s="123"/>
      <c r="SZY33" s="121"/>
      <c r="SZZ33" s="123"/>
      <c r="TAG33" s="121"/>
      <c r="TAH33" s="123"/>
      <c r="TAO33" s="121"/>
      <c r="TAP33" s="123"/>
      <c r="TAW33" s="121"/>
      <c r="TAX33" s="123"/>
      <c r="TBE33" s="121"/>
      <c r="TBF33" s="123"/>
      <c r="TBM33" s="121"/>
      <c r="TBN33" s="123"/>
      <c r="TBU33" s="121"/>
      <c r="TBV33" s="123"/>
      <c r="TCC33" s="121"/>
      <c r="TCD33" s="123"/>
      <c r="TCK33" s="121"/>
      <c r="TCL33" s="123"/>
      <c r="TCS33" s="121"/>
      <c r="TCT33" s="123"/>
      <c r="TDA33" s="121"/>
      <c r="TDB33" s="123"/>
      <c r="TDI33" s="121"/>
      <c r="TDJ33" s="123"/>
      <c r="TDQ33" s="121"/>
      <c r="TDR33" s="123"/>
      <c r="TDY33" s="121"/>
      <c r="TDZ33" s="123"/>
      <c r="TEG33" s="121"/>
      <c r="TEH33" s="123"/>
      <c r="TEO33" s="121"/>
      <c r="TEP33" s="123"/>
      <c r="TEW33" s="121"/>
      <c r="TEX33" s="123"/>
      <c r="TFE33" s="121"/>
      <c r="TFF33" s="123"/>
      <c r="TFM33" s="121"/>
      <c r="TFN33" s="123"/>
      <c r="TFU33" s="121"/>
      <c r="TFV33" s="123"/>
      <c r="TGC33" s="121"/>
      <c r="TGD33" s="123"/>
      <c r="TGK33" s="121"/>
      <c r="TGL33" s="123"/>
      <c r="TGS33" s="121"/>
      <c r="TGT33" s="123"/>
      <c r="THA33" s="121"/>
      <c r="THB33" s="123"/>
      <c r="THI33" s="121"/>
      <c r="THJ33" s="123"/>
      <c r="THQ33" s="121"/>
      <c r="THR33" s="123"/>
      <c r="THY33" s="121"/>
      <c r="THZ33" s="123"/>
      <c r="TIG33" s="121"/>
      <c r="TIH33" s="123"/>
      <c r="TIO33" s="121"/>
      <c r="TIP33" s="123"/>
      <c r="TIW33" s="121"/>
      <c r="TIX33" s="123"/>
      <c r="TJE33" s="121"/>
      <c r="TJF33" s="123"/>
      <c r="TJM33" s="121"/>
      <c r="TJN33" s="123"/>
      <c r="TJU33" s="121"/>
      <c r="TJV33" s="123"/>
      <c r="TKC33" s="121"/>
      <c r="TKD33" s="123"/>
      <c r="TKK33" s="121"/>
      <c r="TKL33" s="123"/>
      <c r="TKS33" s="121"/>
      <c r="TKT33" s="123"/>
      <c r="TLA33" s="121"/>
      <c r="TLB33" s="123"/>
      <c r="TLI33" s="121"/>
      <c r="TLJ33" s="123"/>
      <c r="TLQ33" s="121"/>
      <c r="TLR33" s="123"/>
      <c r="TLY33" s="121"/>
      <c r="TLZ33" s="123"/>
      <c r="TMG33" s="121"/>
      <c r="TMH33" s="123"/>
      <c r="TMO33" s="121"/>
      <c r="TMP33" s="123"/>
      <c r="TMW33" s="121"/>
      <c r="TMX33" s="123"/>
      <c r="TNE33" s="121"/>
      <c r="TNF33" s="123"/>
      <c r="TNM33" s="121"/>
      <c r="TNN33" s="123"/>
      <c r="TNU33" s="121"/>
      <c r="TNV33" s="123"/>
      <c r="TOC33" s="121"/>
      <c r="TOD33" s="123"/>
      <c r="TOK33" s="121"/>
      <c r="TOL33" s="123"/>
      <c r="TOS33" s="121"/>
      <c r="TOT33" s="123"/>
      <c r="TPA33" s="121"/>
      <c r="TPB33" s="123"/>
      <c r="TPI33" s="121"/>
      <c r="TPJ33" s="123"/>
      <c r="TPQ33" s="121"/>
      <c r="TPR33" s="123"/>
      <c r="TPY33" s="121"/>
      <c r="TPZ33" s="123"/>
      <c r="TQG33" s="121"/>
      <c r="TQH33" s="123"/>
      <c r="TQO33" s="121"/>
      <c r="TQP33" s="123"/>
      <c r="TQW33" s="121"/>
      <c r="TQX33" s="123"/>
      <c r="TRE33" s="121"/>
      <c r="TRF33" s="123"/>
      <c r="TRM33" s="121"/>
      <c r="TRN33" s="123"/>
      <c r="TRU33" s="121"/>
      <c r="TRV33" s="123"/>
      <c r="TSC33" s="121"/>
      <c r="TSD33" s="123"/>
      <c r="TSK33" s="121"/>
      <c r="TSL33" s="123"/>
      <c r="TSS33" s="121"/>
      <c r="TST33" s="123"/>
      <c r="TTA33" s="121"/>
      <c r="TTB33" s="123"/>
      <c r="TTI33" s="121"/>
      <c r="TTJ33" s="123"/>
      <c r="TTQ33" s="121"/>
      <c r="TTR33" s="123"/>
      <c r="TTY33" s="121"/>
      <c r="TTZ33" s="123"/>
      <c r="TUG33" s="121"/>
      <c r="TUH33" s="123"/>
      <c r="TUO33" s="121"/>
      <c r="TUP33" s="123"/>
      <c r="TUW33" s="121"/>
      <c r="TUX33" s="123"/>
      <c r="TVE33" s="121"/>
      <c r="TVF33" s="123"/>
      <c r="TVM33" s="121"/>
      <c r="TVN33" s="123"/>
      <c r="TVU33" s="121"/>
      <c r="TVV33" s="123"/>
      <c r="TWC33" s="121"/>
      <c r="TWD33" s="123"/>
      <c r="TWK33" s="121"/>
      <c r="TWL33" s="123"/>
      <c r="TWS33" s="121"/>
      <c r="TWT33" s="123"/>
      <c r="TXA33" s="121"/>
      <c r="TXB33" s="123"/>
      <c r="TXI33" s="121"/>
      <c r="TXJ33" s="123"/>
      <c r="TXQ33" s="121"/>
      <c r="TXR33" s="123"/>
      <c r="TXY33" s="121"/>
      <c r="TXZ33" s="123"/>
      <c r="TYG33" s="121"/>
      <c r="TYH33" s="123"/>
      <c r="TYO33" s="121"/>
      <c r="TYP33" s="123"/>
      <c r="TYW33" s="121"/>
      <c r="TYX33" s="123"/>
      <c r="TZE33" s="121"/>
      <c r="TZF33" s="123"/>
      <c r="TZM33" s="121"/>
      <c r="TZN33" s="123"/>
      <c r="TZU33" s="121"/>
      <c r="TZV33" s="123"/>
      <c r="UAC33" s="121"/>
      <c r="UAD33" s="123"/>
      <c r="UAK33" s="121"/>
      <c r="UAL33" s="123"/>
      <c r="UAS33" s="121"/>
      <c r="UAT33" s="123"/>
      <c r="UBA33" s="121"/>
      <c r="UBB33" s="123"/>
      <c r="UBI33" s="121"/>
      <c r="UBJ33" s="123"/>
      <c r="UBQ33" s="121"/>
      <c r="UBR33" s="123"/>
      <c r="UBY33" s="121"/>
      <c r="UBZ33" s="123"/>
      <c r="UCG33" s="121"/>
      <c r="UCH33" s="123"/>
      <c r="UCO33" s="121"/>
      <c r="UCP33" s="123"/>
      <c r="UCW33" s="121"/>
      <c r="UCX33" s="123"/>
      <c r="UDE33" s="121"/>
      <c r="UDF33" s="123"/>
      <c r="UDM33" s="121"/>
      <c r="UDN33" s="123"/>
      <c r="UDU33" s="121"/>
      <c r="UDV33" s="123"/>
      <c r="UEC33" s="121"/>
      <c r="UED33" s="123"/>
      <c r="UEK33" s="121"/>
      <c r="UEL33" s="123"/>
      <c r="UES33" s="121"/>
      <c r="UET33" s="123"/>
      <c r="UFA33" s="121"/>
      <c r="UFB33" s="123"/>
      <c r="UFI33" s="121"/>
      <c r="UFJ33" s="123"/>
      <c r="UFQ33" s="121"/>
      <c r="UFR33" s="123"/>
      <c r="UFY33" s="121"/>
      <c r="UFZ33" s="123"/>
      <c r="UGG33" s="121"/>
      <c r="UGH33" s="123"/>
      <c r="UGO33" s="121"/>
      <c r="UGP33" s="123"/>
      <c r="UGW33" s="121"/>
      <c r="UGX33" s="123"/>
      <c r="UHE33" s="121"/>
      <c r="UHF33" s="123"/>
      <c r="UHM33" s="121"/>
      <c r="UHN33" s="123"/>
      <c r="UHU33" s="121"/>
      <c r="UHV33" s="123"/>
      <c r="UIC33" s="121"/>
      <c r="UID33" s="123"/>
      <c r="UIK33" s="121"/>
      <c r="UIL33" s="123"/>
      <c r="UIS33" s="121"/>
      <c r="UIT33" s="123"/>
      <c r="UJA33" s="121"/>
      <c r="UJB33" s="123"/>
      <c r="UJI33" s="121"/>
      <c r="UJJ33" s="123"/>
      <c r="UJQ33" s="121"/>
      <c r="UJR33" s="123"/>
      <c r="UJY33" s="121"/>
      <c r="UJZ33" s="123"/>
      <c r="UKG33" s="121"/>
      <c r="UKH33" s="123"/>
      <c r="UKO33" s="121"/>
      <c r="UKP33" s="123"/>
      <c r="UKW33" s="121"/>
      <c r="UKX33" s="123"/>
      <c r="ULE33" s="121"/>
      <c r="ULF33" s="123"/>
      <c r="ULM33" s="121"/>
      <c r="ULN33" s="123"/>
      <c r="ULU33" s="121"/>
      <c r="ULV33" s="123"/>
      <c r="UMC33" s="121"/>
      <c r="UMD33" s="123"/>
      <c r="UMK33" s="121"/>
      <c r="UML33" s="123"/>
      <c r="UMS33" s="121"/>
      <c r="UMT33" s="123"/>
      <c r="UNA33" s="121"/>
      <c r="UNB33" s="123"/>
      <c r="UNI33" s="121"/>
      <c r="UNJ33" s="123"/>
      <c r="UNQ33" s="121"/>
      <c r="UNR33" s="123"/>
      <c r="UNY33" s="121"/>
      <c r="UNZ33" s="123"/>
      <c r="UOG33" s="121"/>
      <c r="UOH33" s="123"/>
      <c r="UOO33" s="121"/>
      <c r="UOP33" s="123"/>
      <c r="UOW33" s="121"/>
      <c r="UOX33" s="123"/>
      <c r="UPE33" s="121"/>
      <c r="UPF33" s="123"/>
      <c r="UPM33" s="121"/>
      <c r="UPN33" s="123"/>
      <c r="UPU33" s="121"/>
      <c r="UPV33" s="123"/>
      <c r="UQC33" s="121"/>
      <c r="UQD33" s="123"/>
      <c r="UQK33" s="121"/>
      <c r="UQL33" s="123"/>
      <c r="UQS33" s="121"/>
      <c r="UQT33" s="123"/>
      <c r="URA33" s="121"/>
      <c r="URB33" s="123"/>
      <c r="URI33" s="121"/>
      <c r="URJ33" s="123"/>
      <c r="URQ33" s="121"/>
      <c r="URR33" s="123"/>
      <c r="URY33" s="121"/>
      <c r="URZ33" s="123"/>
      <c r="USG33" s="121"/>
      <c r="USH33" s="123"/>
      <c r="USO33" s="121"/>
      <c r="USP33" s="123"/>
      <c r="USW33" s="121"/>
      <c r="USX33" s="123"/>
      <c r="UTE33" s="121"/>
      <c r="UTF33" s="123"/>
      <c r="UTM33" s="121"/>
      <c r="UTN33" s="123"/>
      <c r="UTU33" s="121"/>
      <c r="UTV33" s="123"/>
      <c r="UUC33" s="121"/>
      <c r="UUD33" s="123"/>
      <c r="UUK33" s="121"/>
      <c r="UUL33" s="123"/>
      <c r="UUS33" s="121"/>
      <c r="UUT33" s="123"/>
      <c r="UVA33" s="121"/>
      <c r="UVB33" s="123"/>
      <c r="UVI33" s="121"/>
      <c r="UVJ33" s="123"/>
      <c r="UVQ33" s="121"/>
      <c r="UVR33" s="123"/>
      <c r="UVY33" s="121"/>
      <c r="UVZ33" s="123"/>
      <c r="UWG33" s="121"/>
      <c r="UWH33" s="123"/>
      <c r="UWO33" s="121"/>
      <c r="UWP33" s="123"/>
      <c r="UWW33" s="121"/>
      <c r="UWX33" s="123"/>
      <c r="UXE33" s="121"/>
      <c r="UXF33" s="123"/>
      <c r="UXM33" s="121"/>
      <c r="UXN33" s="123"/>
      <c r="UXU33" s="121"/>
      <c r="UXV33" s="123"/>
      <c r="UYC33" s="121"/>
      <c r="UYD33" s="123"/>
      <c r="UYK33" s="121"/>
      <c r="UYL33" s="123"/>
      <c r="UYS33" s="121"/>
      <c r="UYT33" s="123"/>
      <c r="UZA33" s="121"/>
      <c r="UZB33" s="123"/>
      <c r="UZI33" s="121"/>
      <c r="UZJ33" s="123"/>
      <c r="UZQ33" s="121"/>
      <c r="UZR33" s="123"/>
      <c r="UZY33" s="121"/>
      <c r="UZZ33" s="123"/>
      <c r="VAG33" s="121"/>
      <c r="VAH33" s="123"/>
      <c r="VAO33" s="121"/>
      <c r="VAP33" s="123"/>
      <c r="VAW33" s="121"/>
      <c r="VAX33" s="123"/>
      <c r="VBE33" s="121"/>
      <c r="VBF33" s="123"/>
      <c r="VBM33" s="121"/>
      <c r="VBN33" s="123"/>
      <c r="VBU33" s="121"/>
      <c r="VBV33" s="123"/>
      <c r="VCC33" s="121"/>
      <c r="VCD33" s="123"/>
      <c r="VCK33" s="121"/>
      <c r="VCL33" s="123"/>
      <c r="VCS33" s="121"/>
      <c r="VCT33" s="123"/>
      <c r="VDA33" s="121"/>
      <c r="VDB33" s="123"/>
      <c r="VDI33" s="121"/>
      <c r="VDJ33" s="123"/>
      <c r="VDQ33" s="121"/>
      <c r="VDR33" s="123"/>
      <c r="VDY33" s="121"/>
      <c r="VDZ33" s="123"/>
      <c r="VEG33" s="121"/>
      <c r="VEH33" s="123"/>
      <c r="VEO33" s="121"/>
      <c r="VEP33" s="123"/>
      <c r="VEW33" s="121"/>
      <c r="VEX33" s="123"/>
      <c r="VFE33" s="121"/>
      <c r="VFF33" s="123"/>
      <c r="VFM33" s="121"/>
      <c r="VFN33" s="123"/>
      <c r="VFU33" s="121"/>
      <c r="VFV33" s="123"/>
      <c r="VGC33" s="121"/>
      <c r="VGD33" s="123"/>
      <c r="VGK33" s="121"/>
      <c r="VGL33" s="123"/>
      <c r="VGS33" s="121"/>
      <c r="VGT33" s="123"/>
      <c r="VHA33" s="121"/>
      <c r="VHB33" s="123"/>
      <c r="VHI33" s="121"/>
      <c r="VHJ33" s="123"/>
      <c r="VHQ33" s="121"/>
      <c r="VHR33" s="123"/>
      <c r="VHY33" s="121"/>
      <c r="VHZ33" s="123"/>
      <c r="VIG33" s="121"/>
      <c r="VIH33" s="123"/>
      <c r="VIO33" s="121"/>
      <c r="VIP33" s="123"/>
      <c r="VIW33" s="121"/>
      <c r="VIX33" s="123"/>
      <c r="VJE33" s="121"/>
      <c r="VJF33" s="123"/>
      <c r="VJM33" s="121"/>
      <c r="VJN33" s="123"/>
      <c r="VJU33" s="121"/>
      <c r="VJV33" s="123"/>
      <c r="VKC33" s="121"/>
      <c r="VKD33" s="123"/>
      <c r="VKK33" s="121"/>
      <c r="VKL33" s="123"/>
      <c r="VKS33" s="121"/>
      <c r="VKT33" s="123"/>
      <c r="VLA33" s="121"/>
      <c r="VLB33" s="123"/>
      <c r="VLI33" s="121"/>
      <c r="VLJ33" s="123"/>
      <c r="VLQ33" s="121"/>
      <c r="VLR33" s="123"/>
      <c r="VLY33" s="121"/>
      <c r="VLZ33" s="123"/>
      <c r="VMG33" s="121"/>
      <c r="VMH33" s="123"/>
      <c r="VMO33" s="121"/>
      <c r="VMP33" s="123"/>
      <c r="VMW33" s="121"/>
      <c r="VMX33" s="123"/>
      <c r="VNE33" s="121"/>
      <c r="VNF33" s="123"/>
      <c r="VNM33" s="121"/>
      <c r="VNN33" s="123"/>
      <c r="VNU33" s="121"/>
      <c r="VNV33" s="123"/>
      <c r="VOC33" s="121"/>
      <c r="VOD33" s="123"/>
      <c r="VOK33" s="121"/>
      <c r="VOL33" s="123"/>
      <c r="VOS33" s="121"/>
      <c r="VOT33" s="123"/>
      <c r="VPA33" s="121"/>
      <c r="VPB33" s="123"/>
      <c r="VPI33" s="121"/>
      <c r="VPJ33" s="123"/>
      <c r="VPQ33" s="121"/>
      <c r="VPR33" s="123"/>
      <c r="VPY33" s="121"/>
      <c r="VPZ33" s="123"/>
      <c r="VQG33" s="121"/>
      <c r="VQH33" s="123"/>
      <c r="VQO33" s="121"/>
      <c r="VQP33" s="123"/>
      <c r="VQW33" s="121"/>
      <c r="VQX33" s="123"/>
      <c r="VRE33" s="121"/>
      <c r="VRF33" s="123"/>
      <c r="VRM33" s="121"/>
      <c r="VRN33" s="123"/>
      <c r="VRU33" s="121"/>
      <c r="VRV33" s="123"/>
      <c r="VSC33" s="121"/>
      <c r="VSD33" s="123"/>
      <c r="VSK33" s="121"/>
      <c r="VSL33" s="123"/>
      <c r="VSS33" s="121"/>
      <c r="VST33" s="123"/>
      <c r="VTA33" s="121"/>
      <c r="VTB33" s="123"/>
      <c r="VTI33" s="121"/>
      <c r="VTJ33" s="123"/>
      <c r="VTQ33" s="121"/>
      <c r="VTR33" s="123"/>
      <c r="VTY33" s="121"/>
      <c r="VTZ33" s="123"/>
      <c r="VUG33" s="121"/>
      <c r="VUH33" s="123"/>
      <c r="VUO33" s="121"/>
      <c r="VUP33" s="123"/>
      <c r="VUW33" s="121"/>
      <c r="VUX33" s="123"/>
      <c r="VVE33" s="121"/>
      <c r="VVF33" s="123"/>
      <c r="VVM33" s="121"/>
      <c r="VVN33" s="123"/>
      <c r="VVU33" s="121"/>
      <c r="VVV33" s="123"/>
      <c r="VWC33" s="121"/>
      <c r="VWD33" s="123"/>
      <c r="VWK33" s="121"/>
      <c r="VWL33" s="123"/>
      <c r="VWS33" s="121"/>
      <c r="VWT33" s="123"/>
      <c r="VXA33" s="121"/>
      <c r="VXB33" s="123"/>
      <c r="VXI33" s="121"/>
      <c r="VXJ33" s="123"/>
      <c r="VXQ33" s="121"/>
      <c r="VXR33" s="123"/>
      <c r="VXY33" s="121"/>
      <c r="VXZ33" s="123"/>
      <c r="VYG33" s="121"/>
      <c r="VYH33" s="123"/>
      <c r="VYO33" s="121"/>
      <c r="VYP33" s="123"/>
      <c r="VYW33" s="121"/>
      <c r="VYX33" s="123"/>
      <c r="VZE33" s="121"/>
      <c r="VZF33" s="123"/>
      <c r="VZM33" s="121"/>
      <c r="VZN33" s="123"/>
      <c r="VZU33" s="121"/>
      <c r="VZV33" s="123"/>
      <c r="WAC33" s="121"/>
      <c r="WAD33" s="123"/>
      <c r="WAK33" s="121"/>
      <c r="WAL33" s="123"/>
      <c r="WAS33" s="121"/>
      <c r="WAT33" s="123"/>
      <c r="WBA33" s="121"/>
      <c r="WBB33" s="123"/>
      <c r="WBI33" s="121"/>
      <c r="WBJ33" s="123"/>
      <c r="WBQ33" s="121"/>
      <c r="WBR33" s="123"/>
      <c r="WBY33" s="121"/>
      <c r="WBZ33" s="123"/>
      <c r="WCG33" s="121"/>
      <c r="WCH33" s="123"/>
      <c r="WCO33" s="121"/>
      <c r="WCP33" s="123"/>
      <c r="WCW33" s="121"/>
      <c r="WCX33" s="123"/>
      <c r="WDE33" s="121"/>
      <c r="WDF33" s="123"/>
      <c r="WDM33" s="121"/>
      <c r="WDN33" s="123"/>
      <c r="WDU33" s="121"/>
      <c r="WDV33" s="123"/>
      <c r="WEC33" s="121"/>
      <c r="WED33" s="123"/>
      <c r="WEK33" s="121"/>
      <c r="WEL33" s="123"/>
      <c r="WES33" s="121"/>
      <c r="WET33" s="123"/>
      <c r="WFA33" s="121"/>
      <c r="WFB33" s="123"/>
      <c r="WFI33" s="121"/>
      <c r="WFJ33" s="123"/>
      <c r="WFQ33" s="121"/>
      <c r="WFR33" s="123"/>
      <c r="WFY33" s="121"/>
      <c r="WFZ33" s="123"/>
      <c r="WGG33" s="121"/>
      <c r="WGH33" s="123"/>
      <c r="WGO33" s="121"/>
      <c r="WGP33" s="123"/>
      <c r="WGW33" s="121"/>
      <c r="WGX33" s="123"/>
      <c r="WHE33" s="121"/>
      <c r="WHF33" s="123"/>
      <c r="WHM33" s="121"/>
      <c r="WHN33" s="123"/>
      <c r="WHU33" s="121"/>
      <c r="WHV33" s="123"/>
      <c r="WIC33" s="121"/>
      <c r="WID33" s="123"/>
      <c r="WIK33" s="121"/>
      <c r="WIL33" s="123"/>
      <c r="WIS33" s="121"/>
      <c r="WIT33" s="123"/>
      <c r="WJA33" s="121"/>
      <c r="WJB33" s="123"/>
      <c r="WJI33" s="121"/>
      <c r="WJJ33" s="123"/>
      <c r="WJQ33" s="121"/>
      <c r="WJR33" s="123"/>
      <c r="WJY33" s="121"/>
      <c r="WJZ33" s="123"/>
      <c r="WKG33" s="121"/>
      <c r="WKH33" s="123"/>
      <c r="WKO33" s="121"/>
      <c r="WKP33" s="123"/>
      <c r="WKW33" s="121"/>
      <c r="WKX33" s="123"/>
      <c r="WLE33" s="121"/>
      <c r="WLF33" s="123"/>
      <c r="WLM33" s="121"/>
      <c r="WLN33" s="123"/>
      <c r="WLU33" s="121"/>
      <c r="WLV33" s="123"/>
      <c r="WMC33" s="121"/>
      <c r="WMD33" s="123"/>
      <c r="WMK33" s="121"/>
      <c r="WML33" s="123"/>
      <c r="WMS33" s="121"/>
      <c r="WMT33" s="123"/>
      <c r="WNA33" s="121"/>
      <c r="WNB33" s="123"/>
      <c r="WNI33" s="121"/>
      <c r="WNJ33" s="123"/>
      <c r="WNQ33" s="121"/>
      <c r="WNR33" s="123"/>
      <c r="WNY33" s="121"/>
      <c r="WNZ33" s="123"/>
      <c r="WOG33" s="121"/>
      <c r="WOH33" s="123"/>
      <c r="WOO33" s="121"/>
      <c r="WOP33" s="123"/>
      <c r="WOW33" s="121"/>
      <c r="WOX33" s="123"/>
      <c r="WPE33" s="121"/>
      <c r="WPF33" s="123"/>
      <c r="WPM33" s="121"/>
      <c r="WPN33" s="123"/>
      <c r="WPU33" s="121"/>
      <c r="WPV33" s="123"/>
      <c r="WQC33" s="121"/>
      <c r="WQD33" s="123"/>
      <c r="WQK33" s="121"/>
      <c r="WQL33" s="123"/>
      <c r="WQS33" s="121"/>
      <c r="WQT33" s="123"/>
      <c r="WRA33" s="121"/>
      <c r="WRB33" s="123"/>
      <c r="WRI33" s="121"/>
      <c r="WRJ33" s="123"/>
      <c r="WRQ33" s="121"/>
      <c r="WRR33" s="123"/>
      <c r="WRY33" s="121"/>
      <c r="WRZ33" s="123"/>
      <c r="WSG33" s="121"/>
      <c r="WSH33" s="123"/>
      <c r="WSO33" s="121"/>
      <c r="WSP33" s="123"/>
      <c r="WSW33" s="121"/>
      <c r="WSX33" s="123"/>
      <c r="WTE33" s="121"/>
      <c r="WTF33" s="123"/>
      <c r="WTM33" s="121"/>
      <c r="WTN33" s="123"/>
      <c r="WTU33" s="121"/>
      <c r="WTV33" s="123"/>
      <c r="WUC33" s="121"/>
      <c r="WUD33" s="123"/>
      <c r="WUK33" s="121"/>
      <c r="WUL33" s="123"/>
      <c r="WUS33" s="121"/>
      <c r="WUT33" s="123"/>
      <c r="WVA33" s="121"/>
      <c r="WVB33" s="123"/>
      <c r="WVI33" s="121"/>
      <c r="WVJ33" s="123"/>
      <c r="WVQ33" s="121"/>
      <c r="WVR33" s="123"/>
      <c r="WVY33" s="121"/>
      <c r="WVZ33" s="123"/>
      <c r="WWG33" s="121"/>
      <c r="WWH33" s="123"/>
      <c r="WWO33" s="121"/>
      <c r="WWP33" s="123"/>
      <c r="WWW33" s="121"/>
      <c r="WWX33" s="123"/>
      <c r="WXE33" s="121"/>
      <c r="WXF33" s="123"/>
      <c r="WXM33" s="121"/>
      <c r="WXN33" s="123"/>
      <c r="WXU33" s="121"/>
      <c r="WXV33" s="123"/>
      <c r="WYC33" s="121"/>
      <c r="WYD33" s="123"/>
      <c r="WYK33" s="121"/>
      <c r="WYL33" s="123"/>
      <c r="WYS33" s="121"/>
      <c r="WYT33" s="123"/>
      <c r="WZA33" s="121"/>
      <c r="WZB33" s="123"/>
      <c r="WZI33" s="121"/>
      <c r="WZJ33" s="123"/>
      <c r="WZQ33" s="121"/>
      <c r="WZR33" s="123"/>
      <c r="WZY33" s="121"/>
      <c r="WZZ33" s="123"/>
      <c r="XAG33" s="121"/>
      <c r="XAH33" s="123"/>
      <c r="XAO33" s="121"/>
      <c r="XAP33" s="123"/>
      <c r="XAW33" s="121"/>
      <c r="XAX33" s="123"/>
      <c r="XBE33" s="121"/>
      <c r="XBF33" s="123"/>
      <c r="XBM33" s="121"/>
      <c r="XBN33" s="123"/>
      <c r="XBU33" s="121"/>
      <c r="XBV33" s="123"/>
      <c r="XCC33" s="121"/>
      <c r="XCD33" s="123"/>
      <c r="XCK33" s="121"/>
      <c r="XCL33" s="123"/>
      <c r="XCS33" s="121"/>
      <c r="XCT33" s="123"/>
      <c r="XDA33" s="121"/>
      <c r="XDB33" s="123"/>
      <c r="XDI33" s="121"/>
      <c r="XDJ33" s="123"/>
      <c r="XDQ33" s="121"/>
      <c r="XDR33" s="123"/>
      <c r="XDY33" s="121"/>
      <c r="XDZ33" s="123"/>
      <c r="XEG33" s="121"/>
      <c r="XEH33" s="123"/>
      <c r="XEO33" s="121"/>
      <c r="XEP33" s="123"/>
      <c r="XEW33" s="121"/>
      <c r="XEX33" s="123"/>
    </row>
    <row r="34" spans="1:1018 1025:2042 2049:3066 3073:4090 4097:5114 5121:6138 6145:7162 7169:8186 8193:9210 9217:10234 10241:11258 11265:12282 12289:13306 13313:14330 14337:15354 15361:16378" s="135" customFormat="1" x14ac:dyDescent="0.2">
      <c r="A34" s="132" t="s">
        <v>346</v>
      </c>
      <c r="B34" s="135">
        <v>0.82</v>
      </c>
      <c r="C34" s="135">
        <v>0.92</v>
      </c>
      <c r="D34" s="135">
        <v>1</v>
      </c>
      <c r="E34" s="135">
        <v>1.1000000000000001</v>
      </c>
      <c r="F34" s="135">
        <v>1.26</v>
      </c>
      <c r="G34" s="135">
        <v>1.26</v>
      </c>
      <c r="H34" s="147">
        <v>0.82</v>
      </c>
      <c r="I34" s="121"/>
      <c r="J34" s="132"/>
      <c r="Q34" s="121"/>
      <c r="R34" s="132"/>
      <c r="Y34" s="121"/>
      <c r="Z34" s="132"/>
      <c r="AG34" s="121"/>
      <c r="AH34" s="132"/>
      <c r="AO34" s="121"/>
      <c r="AP34" s="132"/>
      <c r="AW34" s="121"/>
      <c r="AX34" s="132"/>
      <c r="BE34" s="121"/>
      <c r="BF34" s="132"/>
      <c r="BM34" s="121"/>
      <c r="BN34" s="132"/>
      <c r="BU34" s="121"/>
      <c r="BV34" s="132"/>
      <c r="CC34" s="121"/>
      <c r="CD34" s="132"/>
      <c r="CK34" s="121"/>
      <c r="CL34" s="132"/>
      <c r="CS34" s="121"/>
      <c r="CT34" s="132"/>
      <c r="DA34" s="121"/>
      <c r="DB34" s="132"/>
      <c r="DI34" s="121"/>
      <c r="DJ34" s="132"/>
      <c r="DQ34" s="121"/>
      <c r="DR34" s="132"/>
      <c r="DY34" s="121"/>
      <c r="DZ34" s="132"/>
      <c r="EG34" s="121"/>
      <c r="EH34" s="132"/>
      <c r="EO34" s="121"/>
      <c r="EP34" s="132"/>
      <c r="EW34" s="121"/>
      <c r="EX34" s="132"/>
      <c r="FE34" s="121"/>
      <c r="FF34" s="132"/>
      <c r="FM34" s="121"/>
      <c r="FN34" s="132"/>
      <c r="FU34" s="121"/>
      <c r="FV34" s="132"/>
      <c r="GC34" s="121"/>
      <c r="GD34" s="132"/>
      <c r="GK34" s="121"/>
      <c r="GL34" s="132"/>
      <c r="GS34" s="121"/>
      <c r="GT34" s="132"/>
      <c r="HA34" s="121"/>
      <c r="HB34" s="132"/>
      <c r="HI34" s="121"/>
      <c r="HJ34" s="132"/>
      <c r="HQ34" s="121"/>
      <c r="HR34" s="132"/>
      <c r="HY34" s="121"/>
      <c r="HZ34" s="132"/>
      <c r="IG34" s="121"/>
      <c r="IH34" s="132"/>
      <c r="IO34" s="121"/>
      <c r="IP34" s="132"/>
      <c r="IW34" s="121"/>
      <c r="IX34" s="132"/>
      <c r="JE34" s="121"/>
      <c r="JF34" s="132"/>
      <c r="JM34" s="121"/>
      <c r="JN34" s="132"/>
      <c r="JU34" s="121"/>
      <c r="JV34" s="132"/>
      <c r="KC34" s="121"/>
      <c r="KD34" s="132"/>
      <c r="KK34" s="121"/>
      <c r="KL34" s="132"/>
      <c r="KS34" s="121"/>
      <c r="KT34" s="132"/>
      <c r="LA34" s="121"/>
      <c r="LB34" s="132"/>
      <c r="LI34" s="121"/>
      <c r="LJ34" s="132"/>
      <c r="LQ34" s="121"/>
      <c r="LR34" s="132"/>
      <c r="LY34" s="121"/>
      <c r="LZ34" s="132"/>
      <c r="MG34" s="121"/>
      <c r="MH34" s="132"/>
      <c r="MO34" s="121"/>
      <c r="MP34" s="132"/>
      <c r="MW34" s="121"/>
      <c r="MX34" s="132"/>
      <c r="NE34" s="121"/>
      <c r="NF34" s="132"/>
      <c r="NM34" s="121"/>
      <c r="NN34" s="132"/>
      <c r="NU34" s="121"/>
      <c r="NV34" s="132"/>
      <c r="OC34" s="121"/>
      <c r="OD34" s="132"/>
      <c r="OK34" s="121"/>
      <c r="OL34" s="132"/>
      <c r="OS34" s="121"/>
      <c r="OT34" s="132"/>
      <c r="PA34" s="121"/>
      <c r="PB34" s="132"/>
      <c r="PI34" s="121"/>
      <c r="PJ34" s="132"/>
      <c r="PQ34" s="121"/>
      <c r="PR34" s="132"/>
      <c r="PY34" s="121"/>
      <c r="PZ34" s="132"/>
      <c r="QG34" s="121"/>
      <c r="QH34" s="132"/>
      <c r="QO34" s="121"/>
      <c r="QP34" s="132"/>
      <c r="QW34" s="121"/>
      <c r="QX34" s="132"/>
      <c r="RE34" s="121"/>
      <c r="RF34" s="132"/>
      <c r="RM34" s="121"/>
      <c r="RN34" s="132"/>
      <c r="RU34" s="121"/>
      <c r="RV34" s="132"/>
      <c r="SC34" s="121"/>
      <c r="SD34" s="132"/>
      <c r="SK34" s="121"/>
      <c r="SL34" s="132"/>
      <c r="SS34" s="121"/>
      <c r="ST34" s="132"/>
      <c r="TA34" s="121"/>
      <c r="TB34" s="132"/>
      <c r="TI34" s="121"/>
      <c r="TJ34" s="132"/>
      <c r="TQ34" s="121"/>
      <c r="TR34" s="132"/>
      <c r="TY34" s="121"/>
      <c r="TZ34" s="132"/>
      <c r="UG34" s="121"/>
      <c r="UH34" s="132"/>
      <c r="UO34" s="121"/>
      <c r="UP34" s="132"/>
      <c r="UW34" s="121"/>
      <c r="UX34" s="132"/>
      <c r="VE34" s="121"/>
      <c r="VF34" s="132"/>
      <c r="VM34" s="121"/>
      <c r="VN34" s="132"/>
      <c r="VU34" s="121"/>
      <c r="VV34" s="132"/>
      <c r="WC34" s="121"/>
      <c r="WD34" s="132"/>
      <c r="WK34" s="121"/>
      <c r="WL34" s="132"/>
      <c r="WS34" s="121"/>
      <c r="WT34" s="132"/>
      <c r="XA34" s="121"/>
      <c r="XB34" s="132"/>
      <c r="XI34" s="121"/>
      <c r="XJ34" s="132"/>
      <c r="XQ34" s="121"/>
      <c r="XR34" s="132"/>
      <c r="XY34" s="121"/>
      <c r="XZ34" s="132"/>
      <c r="YG34" s="121"/>
      <c r="YH34" s="132"/>
      <c r="YO34" s="121"/>
      <c r="YP34" s="132"/>
      <c r="YW34" s="121"/>
      <c r="YX34" s="132"/>
      <c r="ZE34" s="121"/>
      <c r="ZF34" s="132"/>
      <c r="ZM34" s="121"/>
      <c r="ZN34" s="132"/>
      <c r="ZU34" s="121"/>
      <c r="ZV34" s="132"/>
      <c r="AAC34" s="121"/>
      <c r="AAD34" s="132"/>
      <c r="AAK34" s="121"/>
      <c r="AAL34" s="132"/>
      <c r="AAS34" s="121"/>
      <c r="AAT34" s="132"/>
      <c r="ABA34" s="121"/>
      <c r="ABB34" s="132"/>
      <c r="ABI34" s="121"/>
      <c r="ABJ34" s="132"/>
      <c r="ABQ34" s="121"/>
      <c r="ABR34" s="132"/>
      <c r="ABY34" s="121"/>
      <c r="ABZ34" s="132"/>
      <c r="ACG34" s="121"/>
      <c r="ACH34" s="132"/>
      <c r="ACO34" s="121"/>
      <c r="ACP34" s="132"/>
      <c r="ACW34" s="121"/>
      <c r="ACX34" s="132"/>
      <c r="ADE34" s="121"/>
      <c r="ADF34" s="132"/>
      <c r="ADM34" s="121"/>
      <c r="ADN34" s="132"/>
      <c r="ADU34" s="121"/>
      <c r="ADV34" s="132"/>
      <c r="AEC34" s="121"/>
      <c r="AED34" s="132"/>
      <c r="AEK34" s="121"/>
      <c r="AEL34" s="132"/>
      <c r="AES34" s="121"/>
      <c r="AET34" s="132"/>
      <c r="AFA34" s="121"/>
      <c r="AFB34" s="132"/>
      <c r="AFI34" s="121"/>
      <c r="AFJ34" s="132"/>
      <c r="AFQ34" s="121"/>
      <c r="AFR34" s="132"/>
      <c r="AFY34" s="121"/>
      <c r="AFZ34" s="132"/>
      <c r="AGG34" s="121"/>
      <c r="AGH34" s="132"/>
      <c r="AGO34" s="121"/>
      <c r="AGP34" s="132"/>
      <c r="AGW34" s="121"/>
      <c r="AGX34" s="132"/>
      <c r="AHE34" s="121"/>
      <c r="AHF34" s="132"/>
      <c r="AHM34" s="121"/>
      <c r="AHN34" s="132"/>
      <c r="AHU34" s="121"/>
      <c r="AHV34" s="132"/>
      <c r="AIC34" s="121"/>
      <c r="AID34" s="132"/>
      <c r="AIK34" s="121"/>
      <c r="AIL34" s="132"/>
      <c r="AIS34" s="121"/>
      <c r="AIT34" s="132"/>
      <c r="AJA34" s="121"/>
      <c r="AJB34" s="132"/>
      <c r="AJI34" s="121"/>
      <c r="AJJ34" s="132"/>
      <c r="AJQ34" s="121"/>
      <c r="AJR34" s="132"/>
      <c r="AJY34" s="121"/>
      <c r="AJZ34" s="132"/>
      <c r="AKG34" s="121"/>
      <c r="AKH34" s="132"/>
      <c r="AKO34" s="121"/>
      <c r="AKP34" s="132"/>
      <c r="AKW34" s="121"/>
      <c r="AKX34" s="132"/>
      <c r="ALE34" s="121"/>
      <c r="ALF34" s="132"/>
      <c r="ALM34" s="121"/>
      <c r="ALN34" s="132"/>
      <c r="ALU34" s="121"/>
      <c r="ALV34" s="132"/>
      <c r="AMC34" s="121"/>
      <c r="AMD34" s="132"/>
      <c r="AMK34" s="121"/>
      <c r="AML34" s="132"/>
      <c r="AMS34" s="121"/>
      <c r="AMT34" s="132"/>
      <c r="ANA34" s="121"/>
      <c r="ANB34" s="132"/>
      <c r="ANI34" s="121"/>
      <c r="ANJ34" s="132"/>
      <c r="ANQ34" s="121"/>
      <c r="ANR34" s="132"/>
      <c r="ANY34" s="121"/>
      <c r="ANZ34" s="132"/>
      <c r="AOG34" s="121"/>
      <c r="AOH34" s="132"/>
      <c r="AOO34" s="121"/>
      <c r="AOP34" s="132"/>
      <c r="AOW34" s="121"/>
      <c r="AOX34" s="132"/>
      <c r="APE34" s="121"/>
      <c r="APF34" s="132"/>
      <c r="APM34" s="121"/>
      <c r="APN34" s="132"/>
      <c r="APU34" s="121"/>
      <c r="APV34" s="132"/>
      <c r="AQC34" s="121"/>
      <c r="AQD34" s="132"/>
      <c r="AQK34" s="121"/>
      <c r="AQL34" s="132"/>
      <c r="AQS34" s="121"/>
      <c r="AQT34" s="132"/>
      <c r="ARA34" s="121"/>
      <c r="ARB34" s="132"/>
      <c r="ARI34" s="121"/>
      <c r="ARJ34" s="132"/>
      <c r="ARQ34" s="121"/>
      <c r="ARR34" s="132"/>
      <c r="ARY34" s="121"/>
      <c r="ARZ34" s="132"/>
      <c r="ASG34" s="121"/>
      <c r="ASH34" s="132"/>
      <c r="ASO34" s="121"/>
      <c r="ASP34" s="132"/>
      <c r="ASW34" s="121"/>
      <c r="ASX34" s="132"/>
      <c r="ATE34" s="121"/>
      <c r="ATF34" s="132"/>
      <c r="ATM34" s="121"/>
      <c r="ATN34" s="132"/>
      <c r="ATU34" s="121"/>
      <c r="ATV34" s="132"/>
      <c r="AUC34" s="121"/>
      <c r="AUD34" s="132"/>
      <c r="AUK34" s="121"/>
      <c r="AUL34" s="132"/>
      <c r="AUS34" s="121"/>
      <c r="AUT34" s="132"/>
      <c r="AVA34" s="121"/>
      <c r="AVB34" s="132"/>
      <c r="AVI34" s="121"/>
      <c r="AVJ34" s="132"/>
      <c r="AVQ34" s="121"/>
      <c r="AVR34" s="132"/>
      <c r="AVY34" s="121"/>
      <c r="AVZ34" s="132"/>
      <c r="AWG34" s="121"/>
      <c r="AWH34" s="132"/>
      <c r="AWO34" s="121"/>
      <c r="AWP34" s="132"/>
      <c r="AWW34" s="121"/>
      <c r="AWX34" s="132"/>
      <c r="AXE34" s="121"/>
      <c r="AXF34" s="132"/>
      <c r="AXM34" s="121"/>
      <c r="AXN34" s="132"/>
      <c r="AXU34" s="121"/>
      <c r="AXV34" s="132"/>
      <c r="AYC34" s="121"/>
      <c r="AYD34" s="132"/>
      <c r="AYK34" s="121"/>
      <c r="AYL34" s="132"/>
      <c r="AYS34" s="121"/>
      <c r="AYT34" s="132"/>
      <c r="AZA34" s="121"/>
      <c r="AZB34" s="132"/>
      <c r="AZI34" s="121"/>
      <c r="AZJ34" s="132"/>
      <c r="AZQ34" s="121"/>
      <c r="AZR34" s="132"/>
      <c r="AZY34" s="121"/>
      <c r="AZZ34" s="132"/>
      <c r="BAG34" s="121"/>
      <c r="BAH34" s="132"/>
      <c r="BAO34" s="121"/>
      <c r="BAP34" s="132"/>
      <c r="BAW34" s="121"/>
      <c r="BAX34" s="132"/>
      <c r="BBE34" s="121"/>
      <c r="BBF34" s="132"/>
      <c r="BBM34" s="121"/>
      <c r="BBN34" s="132"/>
      <c r="BBU34" s="121"/>
      <c r="BBV34" s="132"/>
      <c r="BCC34" s="121"/>
      <c r="BCD34" s="132"/>
      <c r="BCK34" s="121"/>
      <c r="BCL34" s="132"/>
      <c r="BCS34" s="121"/>
      <c r="BCT34" s="132"/>
      <c r="BDA34" s="121"/>
      <c r="BDB34" s="132"/>
      <c r="BDI34" s="121"/>
      <c r="BDJ34" s="132"/>
      <c r="BDQ34" s="121"/>
      <c r="BDR34" s="132"/>
      <c r="BDY34" s="121"/>
      <c r="BDZ34" s="132"/>
      <c r="BEG34" s="121"/>
      <c r="BEH34" s="132"/>
      <c r="BEO34" s="121"/>
      <c r="BEP34" s="132"/>
      <c r="BEW34" s="121"/>
      <c r="BEX34" s="132"/>
      <c r="BFE34" s="121"/>
      <c r="BFF34" s="132"/>
      <c r="BFM34" s="121"/>
      <c r="BFN34" s="132"/>
      <c r="BFU34" s="121"/>
      <c r="BFV34" s="132"/>
      <c r="BGC34" s="121"/>
      <c r="BGD34" s="132"/>
      <c r="BGK34" s="121"/>
      <c r="BGL34" s="132"/>
      <c r="BGS34" s="121"/>
      <c r="BGT34" s="132"/>
      <c r="BHA34" s="121"/>
      <c r="BHB34" s="132"/>
      <c r="BHI34" s="121"/>
      <c r="BHJ34" s="132"/>
      <c r="BHQ34" s="121"/>
      <c r="BHR34" s="132"/>
      <c r="BHY34" s="121"/>
      <c r="BHZ34" s="132"/>
      <c r="BIG34" s="121"/>
      <c r="BIH34" s="132"/>
      <c r="BIO34" s="121"/>
      <c r="BIP34" s="132"/>
      <c r="BIW34" s="121"/>
      <c r="BIX34" s="132"/>
      <c r="BJE34" s="121"/>
      <c r="BJF34" s="132"/>
      <c r="BJM34" s="121"/>
      <c r="BJN34" s="132"/>
      <c r="BJU34" s="121"/>
      <c r="BJV34" s="132"/>
      <c r="BKC34" s="121"/>
      <c r="BKD34" s="132"/>
      <c r="BKK34" s="121"/>
      <c r="BKL34" s="132"/>
      <c r="BKS34" s="121"/>
      <c r="BKT34" s="132"/>
      <c r="BLA34" s="121"/>
      <c r="BLB34" s="132"/>
      <c r="BLI34" s="121"/>
      <c r="BLJ34" s="132"/>
      <c r="BLQ34" s="121"/>
      <c r="BLR34" s="132"/>
      <c r="BLY34" s="121"/>
      <c r="BLZ34" s="132"/>
      <c r="BMG34" s="121"/>
      <c r="BMH34" s="132"/>
      <c r="BMO34" s="121"/>
      <c r="BMP34" s="132"/>
      <c r="BMW34" s="121"/>
      <c r="BMX34" s="132"/>
      <c r="BNE34" s="121"/>
      <c r="BNF34" s="132"/>
      <c r="BNM34" s="121"/>
      <c r="BNN34" s="132"/>
      <c r="BNU34" s="121"/>
      <c r="BNV34" s="132"/>
      <c r="BOC34" s="121"/>
      <c r="BOD34" s="132"/>
      <c r="BOK34" s="121"/>
      <c r="BOL34" s="132"/>
      <c r="BOS34" s="121"/>
      <c r="BOT34" s="132"/>
      <c r="BPA34" s="121"/>
      <c r="BPB34" s="132"/>
      <c r="BPI34" s="121"/>
      <c r="BPJ34" s="132"/>
      <c r="BPQ34" s="121"/>
      <c r="BPR34" s="132"/>
      <c r="BPY34" s="121"/>
      <c r="BPZ34" s="132"/>
      <c r="BQG34" s="121"/>
      <c r="BQH34" s="132"/>
      <c r="BQO34" s="121"/>
      <c r="BQP34" s="132"/>
      <c r="BQW34" s="121"/>
      <c r="BQX34" s="132"/>
      <c r="BRE34" s="121"/>
      <c r="BRF34" s="132"/>
      <c r="BRM34" s="121"/>
      <c r="BRN34" s="132"/>
      <c r="BRU34" s="121"/>
      <c r="BRV34" s="132"/>
      <c r="BSC34" s="121"/>
      <c r="BSD34" s="132"/>
      <c r="BSK34" s="121"/>
      <c r="BSL34" s="132"/>
      <c r="BSS34" s="121"/>
      <c r="BST34" s="132"/>
      <c r="BTA34" s="121"/>
      <c r="BTB34" s="132"/>
      <c r="BTI34" s="121"/>
      <c r="BTJ34" s="132"/>
      <c r="BTQ34" s="121"/>
      <c r="BTR34" s="132"/>
      <c r="BTY34" s="121"/>
      <c r="BTZ34" s="132"/>
      <c r="BUG34" s="121"/>
      <c r="BUH34" s="132"/>
      <c r="BUO34" s="121"/>
      <c r="BUP34" s="132"/>
      <c r="BUW34" s="121"/>
      <c r="BUX34" s="132"/>
      <c r="BVE34" s="121"/>
      <c r="BVF34" s="132"/>
      <c r="BVM34" s="121"/>
      <c r="BVN34" s="132"/>
      <c r="BVU34" s="121"/>
      <c r="BVV34" s="132"/>
      <c r="BWC34" s="121"/>
      <c r="BWD34" s="132"/>
      <c r="BWK34" s="121"/>
      <c r="BWL34" s="132"/>
      <c r="BWS34" s="121"/>
      <c r="BWT34" s="132"/>
      <c r="BXA34" s="121"/>
      <c r="BXB34" s="132"/>
      <c r="BXI34" s="121"/>
      <c r="BXJ34" s="132"/>
      <c r="BXQ34" s="121"/>
      <c r="BXR34" s="132"/>
      <c r="BXY34" s="121"/>
      <c r="BXZ34" s="132"/>
      <c r="BYG34" s="121"/>
      <c r="BYH34" s="132"/>
      <c r="BYO34" s="121"/>
      <c r="BYP34" s="132"/>
      <c r="BYW34" s="121"/>
      <c r="BYX34" s="132"/>
      <c r="BZE34" s="121"/>
      <c r="BZF34" s="132"/>
      <c r="BZM34" s="121"/>
      <c r="BZN34" s="132"/>
      <c r="BZU34" s="121"/>
      <c r="BZV34" s="132"/>
      <c r="CAC34" s="121"/>
      <c r="CAD34" s="132"/>
      <c r="CAK34" s="121"/>
      <c r="CAL34" s="132"/>
      <c r="CAS34" s="121"/>
      <c r="CAT34" s="132"/>
      <c r="CBA34" s="121"/>
      <c r="CBB34" s="132"/>
      <c r="CBI34" s="121"/>
      <c r="CBJ34" s="132"/>
      <c r="CBQ34" s="121"/>
      <c r="CBR34" s="132"/>
      <c r="CBY34" s="121"/>
      <c r="CBZ34" s="132"/>
      <c r="CCG34" s="121"/>
      <c r="CCH34" s="132"/>
      <c r="CCO34" s="121"/>
      <c r="CCP34" s="132"/>
      <c r="CCW34" s="121"/>
      <c r="CCX34" s="132"/>
      <c r="CDE34" s="121"/>
      <c r="CDF34" s="132"/>
      <c r="CDM34" s="121"/>
      <c r="CDN34" s="132"/>
      <c r="CDU34" s="121"/>
      <c r="CDV34" s="132"/>
      <c r="CEC34" s="121"/>
      <c r="CED34" s="132"/>
      <c r="CEK34" s="121"/>
      <c r="CEL34" s="132"/>
      <c r="CES34" s="121"/>
      <c r="CET34" s="132"/>
      <c r="CFA34" s="121"/>
      <c r="CFB34" s="132"/>
      <c r="CFI34" s="121"/>
      <c r="CFJ34" s="132"/>
      <c r="CFQ34" s="121"/>
      <c r="CFR34" s="132"/>
      <c r="CFY34" s="121"/>
      <c r="CFZ34" s="132"/>
      <c r="CGG34" s="121"/>
      <c r="CGH34" s="132"/>
      <c r="CGO34" s="121"/>
      <c r="CGP34" s="132"/>
      <c r="CGW34" s="121"/>
      <c r="CGX34" s="132"/>
      <c r="CHE34" s="121"/>
      <c r="CHF34" s="132"/>
      <c r="CHM34" s="121"/>
      <c r="CHN34" s="132"/>
      <c r="CHU34" s="121"/>
      <c r="CHV34" s="132"/>
      <c r="CIC34" s="121"/>
      <c r="CID34" s="132"/>
      <c r="CIK34" s="121"/>
      <c r="CIL34" s="132"/>
      <c r="CIS34" s="121"/>
      <c r="CIT34" s="132"/>
      <c r="CJA34" s="121"/>
      <c r="CJB34" s="132"/>
      <c r="CJI34" s="121"/>
      <c r="CJJ34" s="132"/>
      <c r="CJQ34" s="121"/>
      <c r="CJR34" s="132"/>
      <c r="CJY34" s="121"/>
      <c r="CJZ34" s="132"/>
      <c r="CKG34" s="121"/>
      <c r="CKH34" s="132"/>
      <c r="CKO34" s="121"/>
      <c r="CKP34" s="132"/>
      <c r="CKW34" s="121"/>
      <c r="CKX34" s="132"/>
      <c r="CLE34" s="121"/>
      <c r="CLF34" s="132"/>
      <c r="CLM34" s="121"/>
      <c r="CLN34" s="132"/>
      <c r="CLU34" s="121"/>
      <c r="CLV34" s="132"/>
      <c r="CMC34" s="121"/>
      <c r="CMD34" s="132"/>
      <c r="CMK34" s="121"/>
      <c r="CML34" s="132"/>
      <c r="CMS34" s="121"/>
      <c r="CMT34" s="132"/>
      <c r="CNA34" s="121"/>
      <c r="CNB34" s="132"/>
      <c r="CNI34" s="121"/>
      <c r="CNJ34" s="132"/>
      <c r="CNQ34" s="121"/>
      <c r="CNR34" s="132"/>
      <c r="CNY34" s="121"/>
      <c r="CNZ34" s="132"/>
      <c r="COG34" s="121"/>
      <c r="COH34" s="132"/>
      <c r="COO34" s="121"/>
      <c r="COP34" s="132"/>
      <c r="COW34" s="121"/>
      <c r="COX34" s="132"/>
      <c r="CPE34" s="121"/>
      <c r="CPF34" s="132"/>
      <c r="CPM34" s="121"/>
      <c r="CPN34" s="132"/>
      <c r="CPU34" s="121"/>
      <c r="CPV34" s="132"/>
      <c r="CQC34" s="121"/>
      <c r="CQD34" s="132"/>
      <c r="CQK34" s="121"/>
      <c r="CQL34" s="132"/>
      <c r="CQS34" s="121"/>
      <c r="CQT34" s="132"/>
      <c r="CRA34" s="121"/>
      <c r="CRB34" s="132"/>
      <c r="CRI34" s="121"/>
      <c r="CRJ34" s="132"/>
      <c r="CRQ34" s="121"/>
      <c r="CRR34" s="132"/>
      <c r="CRY34" s="121"/>
      <c r="CRZ34" s="132"/>
      <c r="CSG34" s="121"/>
      <c r="CSH34" s="132"/>
      <c r="CSO34" s="121"/>
      <c r="CSP34" s="132"/>
      <c r="CSW34" s="121"/>
      <c r="CSX34" s="132"/>
      <c r="CTE34" s="121"/>
      <c r="CTF34" s="132"/>
      <c r="CTM34" s="121"/>
      <c r="CTN34" s="132"/>
      <c r="CTU34" s="121"/>
      <c r="CTV34" s="132"/>
      <c r="CUC34" s="121"/>
      <c r="CUD34" s="132"/>
      <c r="CUK34" s="121"/>
      <c r="CUL34" s="132"/>
      <c r="CUS34" s="121"/>
      <c r="CUT34" s="132"/>
      <c r="CVA34" s="121"/>
      <c r="CVB34" s="132"/>
      <c r="CVI34" s="121"/>
      <c r="CVJ34" s="132"/>
      <c r="CVQ34" s="121"/>
      <c r="CVR34" s="132"/>
      <c r="CVY34" s="121"/>
      <c r="CVZ34" s="132"/>
      <c r="CWG34" s="121"/>
      <c r="CWH34" s="132"/>
      <c r="CWO34" s="121"/>
      <c r="CWP34" s="132"/>
      <c r="CWW34" s="121"/>
      <c r="CWX34" s="132"/>
      <c r="CXE34" s="121"/>
      <c r="CXF34" s="132"/>
      <c r="CXM34" s="121"/>
      <c r="CXN34" s="132"/>
      <c r="CXU34" s="121"/>
      <c r="CXV34" s="132"/>
      <c r="CYC34" s="121"/>
      <c r="CYD34" s="132"/>
      <c r="CYK34" s="121"/>
      <c r="CYL34" s="132"/>
      <c r="CYS34" s="121"/>
      <c r="CYT34" s="132"/>
      <c r="CZA34" s="121"/>
      <c r="CZB34" s="132"/>
      <c r="CZI34" s="121"/>
      <c r="CZJ34" s="132"/>
      <c r="CZQ34" s="121"/>
      <c r="CZR34" s="132"/>
      <c r="CZY34" s="121"/>
      <c r="CZZ34" s="132"/>
      <c r="DAG34" s="121"/>
      <c r="DAH34" s="132"/>
      <c r="DAO34" s="121"/>
      <c r="DAP34" s="132"/>
      <c r="DAW34" s="121"/>
      <c r="DAX34" s="132"/>
      <c r="DBE34" s="121"/>
      <c r="DBF34" s="132"/>
      <c r="DBM34" s="121"/>
      <c r="DBN34" s="132"/>
      <c r="DBU34" s="121"/>
      <c r="DBV34" s="132"/>
      <c r="DCC34" s="121"/>
      <c r="DCD34" s="132"/>
      <c r="DCK34" s="121"/>
      <c r="DCL34" s="132"/>
      <c r="DCS34" s="121"/>
      <c r="DCT34" s="132"/>
      <c r="DDA34" s="121"/>
      <c r="DDB34" s="132"/>
      <c r="DDI34" s="121"/>
      <c r="DDJ34" s="132"/>
      <c r="DDQ34" s="121"/>
      <c r="DDR34" s="132"/>
      <c r="DDY34" s="121"/>
      <c r="DDZ34" s="132"/>
      <c r="DEG34" s="121"/>
      <c r="DEH34" s="132"/>
      <c r="DEO34" s="121"/>
      <c r="DEP34" s="132"/>
      <c r="DEW34" s="121"/>
      <c r="DEX34" s="132"/>
      <c r="DFE34" s="121"/>
      <c r="DFF34" s="132"/>
      <c r="DFM34" s="121"/>
      <c r="DFN34" s="132"/>
      <c r="DFU34" s="121"/>
      <c r="DFV34" s="132"/>
      <c r="DGC34" s="121"/>
      <c r="DGD34" s="132"/>
      <c r="DGK34" s="121"/>
      <c r="DGL34" s="132"/>
      <c r="DGS34" s="121"/>
      <c r="DGT34" s="132"/>
      <c r="DHA34" s="121"/>
      <c r="DHB34" s="132"/>
      <c r="DHI34" s="121"/>
      <c r="DHJ34" s="132"/>
      <c r="DHQ34" s="121"/>
      <c r="DHR34" s="132"/>
      <c r="DHY34" s="121"/>
      <c r="DHZ34" s="132"/>
      <c r="DIG34" s="121"/>
      <c r="DIH34" s="132"/>
      <c r="DIO34" s="121"/>
      <c r="DIP34" s="132"/>
      <c r="DIW34" s="121"/>
      <c r="DIX34" s="132"/>
      <c r="DJE34" s="121"/>
      <c r="DJF34" s="132"/>
      <c r="DJM34" s="121"/>
      <c r="DJN34" s="132"/>
      <c r="DJU34" s="121"/>
      <c r="DJV34" s="132"/>
      <c r="DKC34" s="121"/>
      <c r="DKD34" s="132"/>
      <c r="DKK34" s="121"/>
      <c r="DKL34" s="132"/>
      <c r="DKS34" s="121"/>
      <c r="DKT34" s="132"/>
      <c r="DLA34" s="121"/>
      <c r="DLB34" s="132"/>
      <c r="DLI34" s="121"/>
      <c r="DLJ34" s="132"/>
      <c r="DLQ34" s="121"/>
      <c r="DLR34" s="132"/>
      <c r="DLY34" s="121"/>
      <c r="DLZ34" s="132"/>
      <c r="DMG34" s="121"/>
      <c r="DMH34" s="132"/>
      <c r="DMO34" s="121"/>
      <c r="DMP34" s="132"/>
      <c r="DMW34" s="121"/>
      <c r="DMX34" s="132"/>
      <c r="DNE34" s="121"/>
      <c r="DNF34" s="132"/>
      <c r="DNM34" s="121"/>
      <c r="DNN34" s="132"/>
      <c r="DNU34" s="121"/>
      <c r="DNV34" s="132"/>
      <c r="DOC34" s="121"/>
      <c r="DOD34" s="132"/>
      <c r="DOK34" s="121"/>
      <c r="DOL34" s="132"/>
      <c r="DOS34" s="121"/>
      <c r="DOT34" s="132"/>
      <c r="DPA34" s="121"/>
      <c r="DPB34" s="132"/>
      <c r="DPI34" s="121"/>
      <c r="DPJ34" s="132"/>
      <c r="DPQ34" s="121"/>
      <c r="DPR34" s="132"/>
      <c r="DPY34" s="121"/>
      <c r="DPZ34" s="132"/>
      <c r="DQG34" s="121"/>
      <c r="DQH34" s="132"/>
      <c r="DQO34" s="121"/>
      <c r="DQP34" s="132"/>
      <c r="DQW34" s="121"/>
      <c r="DQX34" s="132"/>
      <c r="DRE34" s="121"/>
      <c r="DRF34" s="132"/>
      <c r="DRM34" s="121"/>
      <c r="DRN34" s="132"/>
      <c r="DRU34" s="121"/>
      <c r="DRV34" s="132"/>
      <c r="DSC34" s="121"/>
      <c r="DSD34" s="132"/>
      <c r="DSK34" s="121"/>
      <c r="DSL34" s="132"/>
      <c r="DSS34" s="121"/>
      <c r="DST34" s="132"/>
      <c r="DTA34" s="121"/>
      <c r="DTB34" s="132"/>
      <c r="DTI34" s="121"/>
      <c r="DTJ34" s="132"/>
      <c r="DTQ34" s="121"/>
      <c r="DTR34" s="132"/>
      <c r="DTY34" s="121"/>
      <c r="DTZ34" s="132"/>
      <c r="DUG34" s="121"/>
      <c r="DUH34" s="132"/>
      <c r="DUO34" s="121"/>
      <c r="DUP34" s="132"/>
      <c r="DUW34" s="121"/>
      <c r="DUX34" s="132"/>
      <c r="DVE34" s="121"/>
      <c r="DVF34" s="132"/>
      <c r="DVM34" s="121"/>
      <c r="DVN34" s="132"/>
      <c r="DVU34" s="121"/>
      <c r="DVV34" s="132"/>
      <c r="DWC34" s="121"/>
      <c r="DWD34" s="132"/>
      <c r="DWK34" s="121"/>
      <c r="DWL34" s="132"/>
      <c r="DWS34" s="121"/>
      <c r="DWT34" s="132"/>
      <c r="DXA34" s="121"/>
      <c r="DXB34" s="132"/>
      <c r="DXI34" s="121"/>
      <c r="DXJ34" s="132"/>
      <c r="DXQ34" s="121"/>
      <c r="DXR34" s="132"/>
      <c r="DXY34" s="121"/>
      <c r="DXZ34" s="132"/>
      <c r="DYG34" s="121"/>
      <c r="DYH34" s="132"/>
      <c r="DYO34" s="121"/>
      <c r="DYP34" s="132"/>
      <c r="DYW34" s="121"/>
      <c r="DYX34" s="132"/>
      <c r="DZE34" s="121"/>
      <c r="DZF34" s="132"/>
      <c r="DZM34" s="121"/>
      <c r="DZN34" s="132"/>
      <c r="DZU34" s="121"/>
      <c r="DZV34" s="132"/>
      <c r="EAC34" s="121"/>
      <c r="EAD34" s="132"/>
      <c r="EAK34" s="121"/>
      <c r="EAL34" s="132"/>
      <c r="EAS34" s="121"/>
      <c r="EAT34" s="132"/>
      <c r="EBA34" s="121"/>
      <c r="EBB34" s="132"/>
      <c r="EBI34" s="121"/>
      <c r="EBJ34" s="132"/>
      <c r="EBQ34" s="121"/>
      <c r="EBR34" s="132"/>
      <c r="EBY34" s="121"/>
      <c r="EBZ34" s="132"/>
      <c r="ECG34" s="121"/>
      <c r="ECH34" s="132"/>
      <c r="ECO34" s="121"/>
      <c r="ECP34" s="132"/>
      <c r="ECW34" s="121"/>
      <c r="ECX34" s="132"/>
      <c r="EDE34" s="121"/>
      <c r="EDF34" s="132"/>
      <c r="EDM34" s="121"/>
      <c r="EDN34" s="132"/>
      <c r="EDU34" s="121"/>
      <c r="EDV34" s="132"/>
      <c r="EEC34" s="121"/>
      <c r="EED34" s="132"/>
      <c r="EEK34" s="121"/>
      <c r="EEL34" s="132"/>
      <c r="EES34" s="121"/>
      <c r="EET34" s="132"/>
      <c r="EFA34" s="121"/>
      <c r="EFB34" s="132"/>
      <c r="EFI34" s="121"/>
      <c r="EFJ34" s="132"/>
      <c r="EFQ34" s="121"/>
      <c r="EFR34" s="132"/>
      <c r="EFY34" s="121"/>
      <c r="EFZ34" s="132"/>
      <c r="EGG34" s="121"/>
      <c r="EGH34" s="132"/>
      <c r="EGO34" s="121"/>
      <c r="EGP34" s="132"/>
      <c r="EGW34" s="121"/>
      <c r="EGX34" s="132"/>
      <c r="EHE34" s="121"/>
      <c r="EHF34" s="132"/>
      <c r="EHM34" s="121"/>
      <c r="EHN34" s="132"/>
      <c r="EHU34" s="121"/>
      <c r="EHV34" s="132"/>
      <c r="EIC34" s="121"/>
      <c r="EID34" s="132"/>
      <c r="EIK34" s="121"/>
      <c r="EIL34" s="132"/>
      <c r="EIS34" s="121"/>
      <c r="EIT34" s="132"/>
      <c r="EJA34" s="121"/>
      <c r="EJB34" s="132"/>
      <c r="EJI34" s="121"/>
      <c r="EJJ34" s="132"/>
      <c r="EJQ34" s="121"/>
      <c r="EJR34" s="132"/>
      <c r="EJY34" s="121"/>
      <c r="EJZ34" s="132"/>
      <c r="EKG34" s="121"/>
      <c r="EKH34" s="132"/>
      <c r="EKO34" s="121"/>
      <c r="EKP34" s="132"/>
      <c r="EKW34" s="121"/>
      <c r="EKX34" s="132"/>
      <c r="ELE34" s="121"/>
      <c r="ELF34" s="132"/>
      <c r="ELM34" s="121"/>
      <c r="ELN34" s="132"/>
      <c r="ELU34" s="121"/>
      <c r="ELV34" s="132"/>
      <c r="EMC34" s="121"/>
      <c r="EMD34" s="132"/>
      <c r="EMK34" s="121"/>
      <c r="EML34" s="132"/>
      <c r="EMS34" s="121"/>
      <c r="EMT34" s="132"/>
      <c r="ENA34" s="121"/>
      <c r="ENB34" s="132"/>
      <c r="ENI34" s="121"/>
      <c r="ENJ34" s="132"/>
      <c r="ENQ34" s="121"/>
      <c r="ENR34" s="132"/>
      <c r="ENY34" s="121"/>
      <c r="ENZ34" s="132"/>
      <c r="EOG34" s="121"/>
      <c r="EOH34" s="132"/>
      <c r="EOO34" s="121"/>
      <c r="EOP34" s="132"/>
      <c r="EOW34" s="121"/>
      <c r="EOX34" s="132"/>
      <c r="EPE34" s="121"/>
      <c r="EPF34" s="132"/>
      <c r="EPM34" s="121"/>
      <c r="EPN34" s="132"/>
      <c r="EPU34" s="121"/>
      <c r="EPV34" s="132"/>
      <c r="EQC34" s="121"/>
      <c r="EQD34" s="132"/>
      <c r="EQK34" s="121"/>
      <c r="EQL34" s="132"/>
      <c r="EQS34" s="121"/>
      <c r="EQT34" s="132"/>
      <c r="ERA34" s="121"/>
      <c r="ERB34" s="132"/>
      <c r="ERI34" s="121"/>
      <c r="ERJ34" s="132"/>
      <c r="ERQ34" s="121"/>
      <c r="ERR34" s="132"/>
      <c r="ERY34" s="121"/>
      <c r="ERZ34" s="132"/>
      <c r="ESG34" s="121"/>
      <c r="ESH34" s="132"/>
      <c r="ESO34" s="121"/>
      <c r="ESP34" s="132"/>
      <c r="ESW34" s="121"/>
      <c r="ESX34" s="132"/>
      <c r="ETE34" s="121"/>
      <c r="ETF34" s="132"/>
      <c r="ETM34" s="121"/>
      <c r="ETN34" s="132"/>
      <c r="ETU34" s="121"/>
      <c r="ETV34" s="132"/>
      <c r="EUC34" s="121"/>
      <c r="EUD34" s="132"/>
      <c r="EUK34" s="121"/>
      <c r="EUL34" s="132"/>
      <c r="EUS34" s="121"/>
      <c r="EUT34" s="132"/>
      <c r="EVA34" s="121"/>
      <c r="EVB34" s="132"/>
      <c r="EVI34" s="121"/>
      <c r="EVJ34" s="132"/>
      <c r="EVQ34" s="121"/>
      <c r="EVR34" s="132"/>
      <c r="EVY34" s="121"/>
      <c r="EVZ34" s="132"/>
      <c r="EWG34" s="121"/>
      <c r="EWH34" s="132"/>
      <c r="EWO34" s="121"/>
      <c r="EWP34" s="132"/>
      <c r="EWW34" s="121"/>
      <c r="EWX34" s="132"/>
      <c r="EXE34" s="121"/>
      <c r="EXF34" s="132"/>
      <c r="EXM34" s="121"/>
      <c r="EXN34" s="132"/>
      <c r="EXU34" s="121"/>
      <c r="EXV34" s="132"/>
      <c r="EYC34" s="121"/>
      <c r="EYD34" s="132"/>
      <c r="EYK34" s="121"/>
      <c r="EYL34" s="132"/>
      <c r="EYS34" s="121"/>
      <c r="EYT34" s="132"/>
      <c r="EZA34" s="121"/>
      <c r="EZB34" s="132"/>
      <c r="EZI34" s="121"/>
      <c r="EZJ34" s="132"/>
      <c r="EZQ34" s="121"/>
      <c r="EZR34" s="132"/>
      <c r="EZY34" s="121"/>
      <c r="EZZ34" s="132"/>
      <c r="FAG34" s="121"/>
      <c r="FAH34" s="132"/>
      <c r="FAO34" s="121"/>
      <c r="FAP34" s="132"/>
      <c r="FAW34" s="121"/>
      <c r="FAX34" s="132"/>
      <c r="FBE34" s="121"/>
      <c r="FBF34" s="132"/>
      <c r="FBM34" s="121"/>
      <c r="FBN34" s="132"/>
      <c r="FBU34" s="121"/>
      <c r="FBV34" s="132"/>
      <c r="FCC34" s="121"/>
      <c r="FCD34" s="132"/>
      <c r="FCK34" s="121"/>
      <c r="FCL34" s="132"/>
      <c r="FCS34" s="121"/>
      <c r="FCT34" s="132"/>
      <c r="FDA34" s="121"/>
      <c r="FDB34" s="132"/>
      <c r="FDI34" s="121"/>
      <c r="FDJ34" s="132"/>
      <c r="FDQ34" s="121"/>
      <c r="FDR34" s="132"/>
      <c r="FDY34" s="121"/>
      <c r="FDZ34" s="132"/>
      <c r="FEG34" s="121"/>
      <c r="FEH34" s="132"/>
      <c r="FEO34" s="121"/>
      <c r="FEP34" s="132"/>
      <c r="FEW34" s="121"/>
      <c r="FEX34" s="132"/>
      <c r="FFE34" s="121"/>
      <c r="FFF34" s="132"/>
      <c r="FFM34" s="121"/>
      <c r="FFN34" s="132"/>
      <c r="FFU34" s="121"/>
      <c r="FFV34" s="132"/>
      <c r="FGC34" s="121"/>
      <c r="FGD34" s="132"/>
      <c r="FGK34" s="121"/>
      <c r="FGL34" s="132"/>
      <c r="FGS34" s="121"/>
      <c r="FGT34" s="132"/>
      <c r="FHA34" s="121"/>
      <c r="FHB34" s="132"/>
      <c r="FHI34" s="121"/>
      <c r="FHJ34" s="132"/>
      <c r="FHQ34" s="121"/>
      <c r="FHR34" s="132"/>
      <c r="FHY34" s="121"/>
      <c r="FHZ34" s="132"/>
      <c r="FIG34" s="121"/>
      <c r="FIH34" s="132"/>
      <c r="FIO34" s="121"/>
      <c r="FIP34" s="132"/>
      <c r="FIW34" s="121"/>
      <c r="FIX34" s="132"/>
      <c r="FJE34" s="121"/>
      <c r="FJF34" s="132"/>
      <c r="FJM34" s="121"/>
      <c r="FJN34" s="132"/>
      <c r="FJU34" s="121"/>
      <c r="FJV34" s="132"/>
      <c r="FKC34" s="121"/>
      <c r="FKD34" s="132"/>
      <c r="FKK34" s="121"/>
      <c r="FKL34" s="132"/>
      <c r="FKS34" s="121"/>
      <c r="FKT34" s="132"/>
      <c r="FLA34" s="121"/>
      <c r="FLB34" s="132"/>
      <c r="FLI34" s="121"/>
      <c r="FLJ34" s="132"/>
      <c r="FLQ34" s="121"/>
      <c r="FLR34" s="132"/>
      <c r="FLY34" s="121"/>
      <c r="FLZ34" s="132"/>
      <c r="FMG34" s="121"/>
      <c r="FMH34" s="132"/>
      <c r="FMO34" s="121"/>
      <c r="FMP34" s="132"/>
      <c r="FMW34" s="121"/>
      <c r="FMX34" s="132"/>
      <c r="FNE34" s="121"/>
      <c r="FNF34" s="132"/>
      <c r="FNM34" s="121"/>
      <c r="FNN34" s="132"/>
      <c r="FNU34" s="121"/>
      <c r="FNV34" s="132"/>
      <c r="FOC34" s="121"/>
      <c r="FOD34" s="132"/>
      <c r="FOK34" s="121"/>
      <c r="FOL34" s="132"/>
      <c r="FOS34" s="121"/>
      <c r="FOT34" s="132"/>
      <c r="FPA34" s="121"/>
      <c r="FPB34" s="132"/>
      <c r="FPI34" s="121"/>
      <c r="FPJ34" s="132"/>
      <c r="FPQ34" s="121"/>
      <c r="FPR34" s="132"/>
      <c r="FPY34" s="121"/>
      <c r="FPZ34" s="132"/>
      <c r="FQG34" s="121"/>
      <c r="FQH34" s="132"/>
      <c r="FQO34" s="121"/>
      <c r="FQP34" s="132"/>
      <c r="FQW34" s="121"/>
      <c r="FQX34" s="132"/>
      <c r="FRE34" s="121"/>
      <c r="FRF34" s="132"/>
      <c r="FRM34" s="121"/>
      <c r="FRN34" s="132"/>
      <c r="FRU34" s="121"/>
      <c r="FRV34" s="132"/>
      <c r="FSC34" s="121"/>
      <c r="FSD34" s="132"/>
      <c r="FSK34" s="121"/>
      <c r="FSL34" s="132"/>
      <c r="FSS34" s="121"/>
      <c r="FST34" s="132"/>
      <c r="FTA34" s="121"/>
      <c r="FTB34" s="132"/>
      <c r="FTI34" s="121"/>
      <c r="FTJ34" s="132"/>
      <c r="FTQ34" s="121"/>
      <c r="FTR34" s="132"/>
      <c r="FTY34" s="121"/>
      <c r="FTZ34" s="132"/>
      <c r="FUG34" s="121"/>
      <c r="FUH34" s="132"/>
      <c r="FUO34" s="121"/>
      <c r="FUP34" s="132"/>
      <c r="FUW34" s="121"/>
      <c r="FUX34" s="132"/>
      <c r="FVE34" s="121"/>
      <c r="FVF34" s="132"/>
      <c r="FVM34" s="121"/>
      <c r="FVN34" s="132"/>
      <c r="FVU34" s="121"/>
      <c r="FVV34" s="132"/>
      <c r="FWC34" s="121"/>
      <c r="FWD34" s="132"/>
      <c r="FWK34" s="121"/>
      <c r="FWL34" s="132"/>
      <c r="FWS34" s="121"/>
      <c r="FWT34" s="132"/>
      <c r="FXA34" s="121"/>
      <c r="FXB34" s="132"/>
      <c r="FXI34" s="121"/>
      <c r="FXJ34" s="132"/>
      <c r="FXQ34" s="121"/>
      <c r="FXR34" s="132"/>
      <c r="FXY34" s="121"/>
      <c r="FXZ34" s="132"/>
      <c r="FYG34" s="121"/>
      <c r="FYH34" s="132"/>
      <c r="FYO34" s="121"/>
      <c r="FYP34" s="132"/>
      <c r="FYW34" s="121"/>
      <c r="FYX34" s="132"/>
      <c r="FZE34" s="121"/>
      <c r="FZF34" s="132"/>
      <c r="FZM34" s="121"/>
      <c r="FZN34" s="132"/>
      <c r="FZU34" s="121"/>
      <c r="FZV34" s="132"/>
      <c r="GAC34" s="121"/>
      <c r="GAD34" s="132"/>
      <c r="GAK34" s="121"/>
      <c r="GAL34" s="132"/>
      <c r="GAS34" s="121"/>
      <c r="GAT34" s="132"/>
      <c r="GBA34" s="121"/>
      <c r="GBB34" s="132"/>
      <c r="GBI34" s="121"/>
      <c r="GBJ34" s="132"/>
      <c r="GBQ34" s="121"/>
      <c r="GBR34" s="132"/>
      <c r="GBY34" s="121"/>
      <c r="GBZ34" s="132"/>
      <c r="GCG34" s="121"/>
      <c r="GCH34" s="132"/>
      <c r="GCO34" s="121"/>
      <c r="GCP34" s="132"/>
      <c r="GCW34" s="121"/>
      <c r="GCX34" s="132"/>
      <c r="GDE34" s="121"/>
      <c r="GDF34" s="132"/>
      <c r="GDM34" s="121"/>
      <c r="GDN34" s="132"/>
      <c r="GDU34" s="121"/>
      <c r="GDV34" s="132"/>
      <c r="GEC34" s="121"/>
      <c r="GED34" s="132"/>
      <c r="GEK34" s="121"/>
      <c r="GEL34" s="132"/>
      <c r="GES34" s="121"/>
      <c r="GET34" s="132"/>
      <c r="GFA34" s="121"/>
      <c r="GFB34" s="132"/>
      <c r="GFI34" s="121"/>
      <c r="GFJ34" s="132"/>
      <c r="GFQ34" s="121"/>
      <c r="GFR34" s="132"/>
      <c r="GFY34" s="121"/>
      <c r="GFZ34" s="132"/>
      <c r="GGG34" s="121"/>
      <c r="GGH34" s="132"/>
      <c r="GGO34" s="121"/>
      <c r="GGP34" s="132"/>
      <c r="GGW34" s="121"/>
      <c r="GGX34" s="132"/>
      <c r="GHE34" s="121"/>
      <c r="GHF34" s="132"/>
      <c r="GHM34" s="121"/>
      <c r="GHN34" s="132"/>
      <c r="GHU34" s="121"/>
      <c r="GHV34" s="132"/>
      <c r="GIC34" s="121"/>
      <c r="GID34" s="132"/>
      <c r="GIK34" s="121"/>
      <c r="GIL34" s="132"/>
      <c r="GIS34" s="121"/>
      <c r="GIT34" s="132"/>
      <c r="GJA34" s="121"/>
      <c r="GJB34" s="132"/>
      <c r="GJI34" s="121"/>
      <c r="GJJ34" s="132"/>
      <c r="GJQ34" s="121"/>
      <c r="GJR34" s="132"/>
      <c r="GJY34" s="121"/>
      <c r="GJZ34" s="132"/>
      <c r="GKG34" s="121"/>
      <c r="GKH34" s="132"/>
      <c r="GKO34" s="121"/>
      <c r="GKP34" s="132"/>
      <c r="GKW34" s="121"/>
      <c r="GKX34" s="132"/>
      <c r="GLE34" s="121"/>
      <c r="GLF34" s="132"/>
      <c r="GLM34" s="121"/>
      <c r="GLN34" s="132"/>
      <c r="GLU34" s="121"/>
      <c r="GLV34" s="132"/>
      <c r="GMC34" s="121"/>
      <c r="GMD34" s="132"/>
      <c r="GMK34" s="121"/>
      <c r="GML34" s="132"/>
      <c r="GMS34" s="121"/>
      <c r="GMT34" s="132"/>
      <c r="GNA34" s="121"/>
      <c r="GNB34" s="132"/>
      <c r="GNI34" s="121"/>
      <c r="GNJ34" s="132"/>
      <c r="GNQ34" s="121"/>
      <c r="GNR34" s="132"/>
      <c r="GNY34" s="121"/>
      <c r="GNZ34" s="132"/>
      <c r="GOG34" s="121"/>
      <c r="GOH34" s="132"/>
      <c r="GOO34" s="121"/>
      <c r="GOP34" s="132"/>
      <c r="GOW34" s="121"/>
      <c r="GOX34" s="132"/>
      <c r="GPE34" s="121"/>
      <c r="GPF34" s="132"/>
      <c r="GPM34" s="121"/>
      <c r="GPN34" s="132"/>
      <c r="GPU34" s="121"/>
      <c r="GPV34" s="132"/>
      <c r="GQC34" s="121"/>
      <c r="GQD34" s="132"/>
      <c r="GQK34" s="121"/>
      <c r="GQL34" s="132"/>
      <c r="GQS34" s="121"/>
      <c r="GQT34" s="132"/>
      <c r="GRA34" s="121"/>
      <c r="GRB34" s="132"/>
      <c r="GRI34" s="121"/>
      <c r="GRJ34" s="132"/>
      <c r="GRQ34" s="121"/>
      <c r="GRR34" s="132"/>
      <c r="GRY34" s="121"/>
      <c r="GRZ34" s="132"/>
      <c r="GSG34" s="121"/>
      <c r="GSH34" s="132"/>
      <c r="GSO34" s="121"/>
      <c r="GSP34" s="132"/>
      <c r="GSW34" s="121"/>
      <c r="GSX34" s="132"/>
      <c r="GTE34" s="121"/>
      <c r="GTF34" s="132"/>
      <c r="GTM34" s="121"/>
      <c r="GTN34" s="132"/>
      <c r="GTU34" s="121"/>
      <c r="GTV34" s="132"/>
      <c r="GUC34" s="121"/>
      <c r="GUD34" s="132"/>
      <c r="GUK34" s="121"/>
      <c r="GUL34" s="132"/>
      <c r="GUS34" s="121"/>
      <c r="GUT34" s="132"/>
      <c r="GVA34" s="121"/>
      <c r="GVB34" s="132"/>
      <c r="GVI34" s="121"/>
      <c r="GVJ34" s="132"/>
      <c r="GVQ34" s="121"/>
      <c r="GVR34" s="132"/>
      <c r="GVY34" s="121"/>
      <c r="GVZ34" s="132"/>
      <c r="GWG34" s="121"/>
      <c r="GWH34" s="132"/>
      <c r="GWO34" s="121"/>
      <c r="GWP34" s="132"/>
      <c r="GWW34" s="121"/>
      <c r="GWX34" s="132"/>
      <c r="GXE34" s="121"/>
      <c r="GXF34" s="132"/>
      <c r="GXM34" s="121"/>
      <c r="GXN34" s="132"/>
      <c r="GXU34" s="121"/>
      <c r="GXV34" s="132"/>
      <c r="GYC34" s="121"/>
      <c r="GYD34" s="132"/>
      <c r="GYK34" s="121"/>
      <c r="GYL34" s="132"/>
      <c r="GYS34" s="121"/>
      <c r="GYT34" s="132"/>
      <c r="GZA34" s="121"/>
      <c r="GZB34" s="132"/>
      <c r="GZI34" s="121"/>
      <c r="GZJ34" s="132"/>
      <c r="GZQ34" s="121"/>
      <c r="GZR34" s="132"/>
      <c r="GZY34" s="121"/>
      <c r="GZZ34" s="132"/>
      <c r="HAG34" s="121"/>
      <c r="HAH34" s="132"/>
      <c r="HAO34" s="121"/>
      <c r="HAP34" s="132"/>
      <c r="HAW34" s="121"/>
      <c r="HAX34" s="132"/>
      <c r="HBE34" s="121"/>
      <c r="HBF34" s="132"/>
      <c r="HBM34" s="121"/>
      <c r="HBN34" s="132"/>
      <c r="HBU34" s="121"/>
      <c r="HBV34" s="132"/>
      <c r="HCC34" s="121"/>
      <c r="HCD34" s="132"/>
      <c r="HCK34" s="121"/>
      <c r="HCL34" s="132"/>
      <c r="HCS34" s="121"/>
      <c r="HCT34" s="132"/>
      <c r="HDA34" s="121"/>
      <c r="HDB34" s="132"/>
      <c r="HDI34" s="121"/>
      <c r="HDJ34" s="132"/>
      <c r="HDQ34" s="121"/>
      <c r="HDR34" s="132"/>
      <c r="HDY34" s="121"/>
      <c r="HDZ34" s="132"/>
      <c r="HEG34" s="121"/>
      <c r="HEH34" s="132"/>
      <c r="HEO34" s="121"/>
      <c r="HEP34" s="132"/>
      <c r="HEW34" s="121"/>
      <c r="HEX34" s="132"/>
      <c r="HFE34" s="121"/>
      <c r="HFF34" s="132"/>
      <c r="HFM34" s="121"/>
      <c r="HFN34" s="132"/>
      <c r="HFU34" s="121"/>
      <c r="HFV34" s="132"/>
      <c r="HGC34" s="121"/>
      <c r="HGD34" s="132"/>
      <c r="HGK34" s="121"/>
      <c r="HGL34" s="132"/>
      <c r="HGS34" s="121"/>
      <c r="HGT34" s="132"/>
      <c r="HHA34" s="121"/>
      <c r="HHB34" s="132"/>
      <c r="HHI34" s="121"/>
      <c r="HHJ34" s="132"/>
      <c r="HHQ34" s="121"/>
      <c r="HHR34" s="132"/>
      <c r="HHY34" s="121"/>
      <c r="HHZ34" s="132"/>
      <c r="HIG34" s="121"/>
      <c r="HIH34" s="132"/>
      <c r="HIO34" s="121"/>
      <c r="HIP34" s="132"/>
      <c r="HIW34" s="121"/>
      <c r="HIX34" s="132"/>
      <c r="HJE34" s="121"/>
      <c r="HJF34" s="132"/>
      <c r="HJM34" s="121"/>
      <c r="HJN34" s="132"/>
      <c r="HJU34" s="121"/>
      <c r="HJV34" s="132"/>
      <c r="HKC34" s="121"/>
      <c r="HKD34" s="132"/>
      <c r="HKK34" s="121"/>
      <c r="HKL34" s="132"/>
      <c r="HKS34" s="121"/>
      <c r="HKT34" s="132"/>
      <c r="HLA34" s="121"/>
      <c r="HLB34" s="132"/>
      <c r="HLI34" s="121"/>
      <c r="HLJ34" s="132"/>
      <c r="HLQ34" s="121"/>
      <c r="HLR34" s="132"/>
      <c r="HLY34" s="121"/>
      <c r="HLZ34" s="132"/>
      <c r="HMG34" s="121"/>
      <c r="HMH34" s="132"/>
      <c r="HMO34" s="121"/>
      <c r="HMP34" s="132"/>
      <c r="HMW34" s="121"/>
      <c r="HMX34" s="132"/>
      <c r="HNE34" s="121"/>
      <c r="HNF34" s="132"/>
      <c r="HNM34" s="121"/>
      <c r="HNN34" s="132"/>
      <c r="HNU34" s="121"/>
      <c r="HNV34" s="132"/>
      <c r="HOC34" s="121"/>
      <c r="HOD34" s="132"/>
      <c r="HOK34" s="121"/>
      <c r="HOL34" s="132"/>
      <c r="HOS34" s="121"/>
      <c r="HOT34" s="132"/>
      <c r="HPA34" s="121"/>
      <c r="HPB34" s="132"/>
      <c r="HPI34" s="121"/>
      <c r="HPJ34" s="132"/>
      <c r="HPQ34" s="121"/>
      <c r="HPR34" s="132"/>
      <c r="HPY34" s="121"/>
      <c r="HPZ34" s="132"/>
      <c r="HQG34" s="121"/>
      <c r="HQH34" s="132"/>
      <c r="HQO34" s="121"/>
      <c r="HQP34" s="132"/>
      <c r="HQW34" s="121"/>
      <c r="HQX34" s="132"/>
      <c r="HRE34" s="121"/>
      <c r="HRF34" s="132"/>
      <c r="HRM34" s="121"/>
      <c r="HRN34" s="132"/>
      <c r="HRU34" s="121"/>
      <c r="HRV34" s="132"/>
      <c r="HSC34" s="121"/>
      <c r="HSD34" s="132"/>
      <c r="HSK34" s="121"/>
      <c r="HSL34" s="132"/>
      <c r="HSS34" s="121"/>
      <c r="HST34" s="132"/>
      <c r="HTA34" s="121"/>
      <c r="HTB34" s="132"/>
      <c r="HTI34" s="121"/>
      <c r="HTJ34" s="132"/>
      <c r="HTQ34" s="121"/>
      <c r="HTR34" s="132"/>
      <c r="HTY34" s="121"/>
      <c r="HTZ34" s="132"/>
      <c r="HUG34" s="121"/>
      <c r="HUH34" s="132"/>
      <c r="HUO34" s="121"/>
      <c r="HUP34" s="132"/>
      <c r="HUW34" s="121"/>
      <c r="HUX34" s="132"/>
      <c r="HVE34" s="121"/>
      <c r="HVF34" s="132"/>
      <c r="HVM34" s="121"/>
      <c r="HVN34" s="132"/>
      <c r="HVU34" s="121"/>
      <c r="HVV34" s="132"/>
      <c r="HWC34" s="121"/>
      <c r="HWD34" s="132"/>
      <c r="HWK34" s="121"/>
      <c r="HWL34" s="132"/>
      <c r="HWS34" s="121"/>
      <c r="HWT34" s="132"/>
      <c r="HXA34" s="121"/>
      <c r="HXB34" s="132"/>
      <c r="HXI34" s="121"/>
      <c r="HXJ34" s="132"/>
      <c r="HXQ34" s="121"/>
      <c r="HXR34" s="132"/>
      <c r="HXY34" s="121"/>
      <c r="HXZ34" s="132"/>
      <c r="HYG34" s="121"/>
      <c r="HYH34" s="132"/>
      <c r="HYO34" s="121"/>
      <c r="HYP34" s="132"/>
      <c r="HYW34" s="121"/>
      <c r="HYX34" s="132"/>
      <c r="HZE34" s="121"/>
      <c r="HZF34" s="132"/>
      <c r="HZM34" s="121"/>
      <c r="HZN34" s="132"/>
      <c r="HZU34" s="121"/>
      <c r="HZV34" s="132"/>
      <c r="IAC34" s="121"/>
      <c r="IAD34" s="132"/>
      <c r="IAK34" s="121"/>
      <c r="IAL34" s="132"/>
      <c r="IAS34" s="121"/>
      <c r="IAT34" s="132"/>
      <c r="IBA34" s="121"/>
      <c r="IBB34" s="132"/>
      <c r="IBI34" s="121"/>
      <c r="IBJ34" s="132"/>
      <c r="IBQ34" s="121"/>
      <c r="IBR34" s="132"/>
      <c r="IBY34" s="121"/>
      <c r="IBZ34" s="132"/>
      <c r="ICG34" s="121"/>
      <c r="ICH34" s="132"/>
      <c r="ICO34" s="121"/>
      <c r="ICP34" s="132"/>
      <c r="ICW34" s="121"/>
      <c r="ICX34" s="132"/>
      <c r="IDE34" s="121"/>
      <c r="IDF34" s="132"/>
      <c r="IDM34" s="121"/>
      <c r="IDN34" s="132"/>
      <c r="IDU34" s="121"/>
      <c r="IDV34" s="132"/>
      <c r="IEC34" s="121"/>
      <c r="IED34" s="132"/>
      <c r="IEK34" s="121"/>
      <c r="IEL34" s="132"/>
      <c r="IES34" s="121"/>
      <c r="IET34" s="132"/>
      <c r="IFA34" s="121"/>
      <c r="IFB34" s="132"/>
      <c r="IFI34" s="121"/>
      <c r="IFJ34" s="132"/>
      <c r="IFQ34" s="121"/>
      <c r="IFR34" s="132"/>
      <c r="IFY34" s="121"/>
      <c r="IFZ34" s="132"/>
      <c r="IGG34" s="121"/>
      <c r="IGH34" s="132"/>
      <c r="IGO34" s="121"/>
      <c r="IGP34" s="132"/>
      <c r="IGW34" s="121"/>
      <c r="IGX34" s="132"/>
      <c r="IHE34" s="121"/>
      <c r="IHF34" s="132"/>
      <c r="IHM34" s="121"/>
      <c r="IHN34" s="132"/>
      <c r="IHU34" s="121"/>
      <c r="IHV34" s="132"/>
      <c r="IIC34" s="121"/>
      <c r="IID34" s="132"/>
      <c r="IIK34" s="121"/>
      <c r="IIL34" s="132"/>
      <c r="IIS34" s="121"/>
      <c r="IIT34" s="132"/>
      <c r="IJA34" s="121"/>
      <c r="IJB34" s="132"/>
      <c r="IJI34" s="121"/>
      <c r="IJJ34" s="132"/>
      <c r="IJQ34" s="121"/>
      <c r="IJR34" s="132"/>
      <c r="IJY34" s="121"/>
      <c r="IJZ34" s="132"/>
      <c r="IKG34" s="121"/>
      <c r="IKH34" s="132"/>
      <c r="IKO34" s="121"/>
      <c r="IKP34" s="132"/>
      <c r="IKW34" s="121"/>
      <c r="IKX34" s="132"/>
      <c r="ILE34" s="121"/>
      <c r="ILF34" s="132"/>
      <c r="ILM34" s="121"/>
      <c r="ILN34" s="132"/>
      <c r="ILU34" s="121"/>
      <c r="ILV34" s="132"/>
      <c r="IMC34" s="121"/>
      <c r="IMD34" s="132"/>
      <c r="IMK34" s="121"/>
      <c r="IML34" s="132"/>
      <c r="IMS34" s="121"/>
      <c r="IMT34" s="132"/>
      <c r="INA34" s="121"/>
      <c r="INB34" s="132"/>
      <c r="INI34" s="121"/>
      <c r="INJ34" s="132"/>
      <c r="INQ34" s="121"/>
      <c r="INR34" s="132"/>
      <c r="INY34" s="121"/>
      <c r="INZ34" s="132"/>
      <c r="IOG34" s="121"/>
      <c r="IOH34" s="132"/>
      <c r="IOO34" s="121"/>
      <c r="IOP34" s="132"/>
      <c r="IOW34" s="121"/>
      <c r="IOX34" s="132"/>
      <c r="IPE34" s="121"/>
      <c r="IPF34" s="132"/>
      <c r="IPM34" s="121"/>
      <c r="IPN34" s="132"/>
      <c r="IPU34" s="121"/>
      <c r="IPV34" s="132"/>
      <c r="IQC34" s="121"/>
      <c r="IQD34" s="132"/>
      <c r="IQK34" s="121"/>
      <c r="IQL34" s="132"/>
      <c r="IQS34" s="121"/>
      <c r="IQT34" s="132"/>
      <c r="IRA34" s="121"/>
      <c r="IRB34" s="132"/>
      <c r="IRI34" s="121"/>
      <c r="IRJ34" s="132"/>
      <c r="IRQ34" s="121"/>
      <c r="IRR34" s="132"/>
      <c r="IRY34" s="121"/>
      <c r="IRZ34" s="132"/>
      <c r="ISG34" s="121"/>
      <c r="ISH34" s="132"/>
      <c r="ISO34" s="121"/>
      <c r="ISP34" s="132"/>
      <c r="ISW34" s="121"/>
      <c r="ISX34" s="132"/>
      <c r="ITE34" s="121"/>
      <c r="ITF34" s="132"/>
      <c r="ITM34" s="121"/>
      <c r="ITN34" s="132"/>
      <c r="ITU34" s="121"/>
      <c r="ITV34" s="132"/>
      <c r="IUC34" s="121"/>
      <c r="IUD34" s="132"/>
      <c r="IUK34" s="121"/>
      <c r="IUL34" s="132"/>
      <c r="IUS34" s="121"/>
      <c r="IUT34" s="132"/>
      <c r="IVA34" s="121"/>
      <c r="IVB34" s="132"/>
      <c r="IVI34" s="121"/>
      <c r="IVJ34" s="132"/>
      <c r="IVQ34" s="121"/>
      <c r="IVR34" s="132"/>
      <c r="IVY34" s="121"/>
      <c r="IVZ34" s="132"/>
      <c r="IWG34" s="121"/>
      <c r="IWH34" s="132"/>
      <c r="IWO34" s="121"/>
      <c r="IWP34" s="132"/>
      <c r="IWW34" s="121"/>
      <c r="IWX34" s="132"/>
      <c r="IXE34" s="121"/>
      <c r="IXF34" s="132"/>
      <c r="IXM34" s="121"/>
      <c r="IXN34" s="132"/>
      <c r="IXU34" s="121"/>
      <c r="IXV34" s="132"/>
      <c r="IYC34" s="121"/>
      <c r="IYD34" s="132"/>
      <c r="IYK34" s="121"/>
      <c r="IYL34" s="132"/>
      <c r="IYS34" s="121"/>
      <c r="IYT34" s="132"/>
      <c r="IZA34" s="121"/>
      <c r="IZB34" s="132"/>
      <c r="IZI34" s="121"/>
      <c r="IZJ34" s="132"/>
      <c r="IZQ34" s="121"/>
      <c r="IZR34" s="132"/>
      <c r="IZY34" s="121"/>
      <c r="IZZ34" s="132"/>
      <c r="JAG34" s="121"/>
      <c r="JAH34" s="132"/>
      <c r="JAO34" s="121"/>
      <c r="JAP34" s="132"/>
      <c r="JAW34" s="121"/>
      <c r="JAX34" s="132"/>
      <c r="JBE34" s="121"/>
      <c r="JBF34" s="132"/>
      <c r="JBM34" s="121"/>
      <c r="JBN34" s="132"/>
      <c r="JBU34" s="121"/>
      <c r="JBV34" s="132"/>
      <c r="JCC34" s="121"/>
      <c r="JCD34" s="132"/>
      <c r="JCK34" s="121"/>
      <c r="JCL34" s="132"/>
      <c r="JCS34" s="121"/>
      <c r="JCT34" s="132"/>
      <c r="JDA34" s="121"/>
      <c r="JDB34" s="132"/>
      <c r="JDI34" s="121"/>
      <c r="JDJ34" s="132"/>
      <c r="JDQ34" s="121"/>
      <c r="JDR34" s="132"/>
      <c r="JDY34" s="121"/>
      <c r="JDZ34" s="132"/>
      <c r="JEG34" s="121"/>
      <c r="JEH34" s="132"/>
      <c r="JEO34" s="121"/>
      <c r="JEP34" s="132"/>
      <c r="JEW34" s="121"/>
      <c r="JEX34" s="132"/>
      <c r="JFE34" s="121"/>
      <c r="JFF34" s="132"/>
      <c r="JFM34" s="121"/>
      <c r="JFN34" s="132"/>
      <c r="JFU34" s="121"/>
      <c r="JFV34" s="132"/>
      <c r="JGC34" s="121"/>
      <c r="JGD34" s="132"/>
      <c r="JGK34" s="121"/>
      <c r="JGL34" s="132"/>
      <c r="JGS34" s="121"/>
      <c r="JGT34" s="132"/>
      <c r="JHA34" s="121"/>
      <c r="JHB34" s="132"/>
      <c r="JHI34" s="121"/>
      <c r="JHJ34" s="132"/>
      <c r="JHQ34" s="121"/>
      <c r="JHR34" s="132"/>
      <c r="JHY34" s="121"/>
      <c r="JHZ34" s="132"/>
      <c r="JIG34" s="121"/>
      <c r="JIH34" s="132"/>
      <c r="JIO34" s="121"/>
      <c r="JIP34" s="132"/>
      <c r="JIW34" s="121"/>
      <c r="JIX34" s="132"/>
      <c r="JJE34" s="121"/>
      <c r="JJF34" s="132"/>
      <c r="JJM34" s="121"/>
      <c r="JJN34" s="132"/>
      <c r="JJU34" s="121"/>
      <c r="JJV34" s="132"/>
      <c r="JKC34" s="121"/>
      <c r="JKD34" s="132"/>
      <c r="JKK34" s="121"/>
      <c r="JKL34" s="132"/>
      <c r="JKS34" s="121"/>
      <c r="JKT34" s="132"/>
      <c r="JLA34" s="121"/>
      <c r="JLB34" s="132"/>
      <c r="JLI34" s="121"/>
      <c r="JLJ34" s="132"/>
      <c r="JLQ34" s="121"/>
      <c r="JLR34" s="132"/>
      <c r="JLY34" s="121"/>
      <c r="JLZ34" s="132"/>
      <c r="JMG34" s="121"/>
      <c r="JMH34" s="132"/>
      <c r="JMO34" s="121"/>
      <c r="JMP34" s="132"/>
      <c r="JMW34" s="121"/>
      <c r="JMX34" s="132"/>
      <c r="JNE34" s="121"/>
      <c r="JNF34" s="132"/>
      <c r="JNM34" s="121"/>
      <c r="JNN34" s="132"/>
      <c r="JNU34" s="121"/>
      <c r="JNV34" s="132"/>
      <c r="JOC34" s="121"/>
      <c r="JOD34" s="132"/>
      <c r="JOK34" s="121"/>
      <c r="JOL34" s="132"/>
      <c r="JOS34" s="121"/>
      <c r="JOT34" s="132"/>
      <c r="JPA34" s="121"/>
      <c r="JPB34" s="132"/>
      <c r="JPI34" s="121"/>
      <c r="JPJ34" s="132"/>
      <c r="JPQ34" s="121"/>
      <c r="JPR34" s="132"/>
      <c r="JPY34" s="121"/>
      <c r="JPZ34" s="132"/>
      <c r="JQG34" s="121"/>
      <c r="JQH34" s="132"/>
      <c r="JQO34" s="121"/>
      <c r="JQP34" s="132"/>
      <c r="JQW34" s="121"/>
      <c r="JQX34" s="132"/>
      <c r="JRE34" s="121"/>
      <c r="JRF34" s="132"/>
      <c r="JRM34" s="121"/>
      <c r="JRN34" s="132"/>
      <c r="JRU34" s="121"/>
      <c r="JRV34" s="132"/>
      <c r="JSC34" s="121"/>
      <c r="JSD34" s="132"/>
      <c r="JSK34" s="121"/>
      <c r="JSL34" s="132"/>
      <c r="JSS34" s="121"/>
      <c r="JST34" s="132"/>
      <c r="JTA34" s="121"/>
      <c r="JTB34" s="132"/>
      <c r="JTI34" s="121"/>
      <c r="JTJ34" s="132"/>
      <c r="JTQ34" s="121"/>
      <c r="JTR34" s="132"/>
      <c r="JTY34" s="121"/>
      <c r="JTZ34" s="132"/>
      <c r="JUG34" s="121"/>
      <c r="JUH34" s="132"/>
      <c r="JUO34" s="121"/>
      <c r="JUP34" s="132"/>
      <c r="JUW34" s="121"/>
      <c r="JUX34" s="132"/>
      <c r="JVE34" s="121"/>
      <c r="JVF34" s="132"/>
      <c r="JVM34" s="121"/>
      <c r="JVN34" s="132"/>
      <c r="JVU34" s="121"/>
      <c r="JVV34" s="132"/>
      <c r="JWC34" s="121"/>
      <c r="JWD34" s="132"/>
      <c r="JWK34" s="121"/>
      <c r="JWL34" s="132"/>
      <c r="JWS34" s="121"/>
      <c r="JWT34" s="132"/>
      <c r="JXA34" s="121"/>
      <c r="JXB34" s="132"/>
      <c r="JXI34" s="121"/>
      <c r="JXJ34" s="132"/>
      <c r="JXQ34" s="121"/>
      <c r="JXR34" s="132"/>
      <c r="JXY34" s="121"/>
      <c r="JXZ34" s="132"/>
      <c r="JYG34" s="121"/>
      <c r="JYH34" s="132"/>
      <c r="JYO34" s="121"/>
      <c r="JYP34" s="132"/>
      <c r="JYW34" s="121"/>
      <c r="JYX34" s="132"/>
      <c r="JZE34" s="121"/>
      <c r="JZF34" s="132"/>
      <c r="JZM34" s="121"/>
      <c r="JZN34" s="132"/>
      <c r="JZU34" s="121"/>
      <c r="JZV34" s="132"/>
      <c r="KAC34" s="121"/>
      <c r="KAD34" s="132"/>
      <c r="KAK34" s="121"/>
      <c r="KAL34" s="132"/>
      <c r="KAS34" s="121"/>
      <c r="KAT34" s="132"/>
      <c r="KBA34" s="121"/>
      <c r="KBB34" s="132"/>
      <c r="KBI34" s="121"/>
      <c r="KBJ34" s="132"/>
      <c r="KBQ34" s="121"/>
      <c r="KBR34" s="132"/>
      <c r="KBY34" s="121"/>
      <c r="KBZ34" s="132"/>
      <c r="KCG34" s="121"/>
      <c r="KCH34" s="132"/>
      <c r="KCO34" s="121"/>
      <c r="KCP34" s="132"/>
      <c r="KCW34" s="121"/>
      <c r="KCX34" s="132"/>
      <c r="KDE34" s="121"/>
      <c r="KDF34" s="132"/>
      <c r="KDM34" s="121"/>
      <c r="KDN34" s="132"/>
      <c r="KDU34" s="121"/>
      <c r="KDV34" s="132"/>
      <c r="KEC34" s="121"/>
      <c r="KED34" s="132"/>
      <c r="KEK34" s="121"/>
      <c r="KEL34" s="132"/>
      <c r="KES34" s="121"/>
      <c r="KET34" s="132"/>
      <c r="KFA34" s="121"/>
      <c r="KFB34" s="132"/>
      <c r="KFI34" s="121"/>
      <c r="KFJ34" s="132"/>
      <c r="KFQ34" s="121"/>
      <c r="KFR34" s="132"/>
      <c r="KFY34" s="121"/>
      <c r="KFZ34" s="132"/>
      <c r="KGG34" s="121"/>
      <c r="KGH34" s="132"/>
      <c r="KGO34" s="121"/>
      <c r="KGP34" s="132"/>
      <c r="KGW34" s="121"/>
      <c r="KGX34" s="132"/>
      <c r="KHE34" s="121"/>
      <c r="KHF34" s="132"/>
      <c r="KHM34" s="121"/>
      <c r="KHN34" s="132"/>
      <c r="KHU34" s="121"/>
      <c r="KHV34" s="132"/>
      <c r="KIC34" s="121"/>
      <c r="KID34" s="132"/>
      <c r="KIK34" s="121"/>
      <c r="KIL34" s="132"/>
      <c r="KIS34" s="121"/>
      <c r="KIT34" s="132"/>
      <c r="KJA34" s="121"/>
      <c r="KJB34" s="132"/>
      <c r="KJI34" s="121"/>
      <c r="KJJ34" s="132"/>
      <c r="KJQ34" s="121"/>
      <c r="KJR34" s="132"/>
      <c r="KJY34" s="121"/>
      <c r="KJZ34" s="132"/>
      <c r="KKG34" s="121"/>
      <c r="KKH34" s="132"/>
      <c r="KKO34" s="121"/>
      <c r="KKP34" s="132"/>
      <c r="KKW34" s="121"/>
      <c r="KKX34" s="132"/>
      <c r="KLE34" s="121"/>
      <c r="KLF34" s="132"/>
      <c r="KLM34" s="121"/>
      <c r="KLN34" s="132"/>
      <c r="KLU34" s="121"/>
      <c r="KLV34" s="132"/>
      <c r="KMC34" s="121"/>
      <c r="KMD34" s="132"/>
      <c r="KMK34" s="121"/>
      <c r="KML34" s="132"/>
      <c r="KMS34" s="121"/>
      <c r="KMT34" s="132"/>
      <c r="KNA34" s="121"/>
      <c r="KNB34" s="132"/>
      <c r="KNI34" s="121"/>
      <c r="KNJ34" s="132"/>
      <c r="KNQ34" s="121"/>
      <c r="KNR34" s="132"/>
      <c r="KNY34" s="121"/>
      <c r="KNZ34" s="132"/>
      <c r="KOG34" s="121"/>
      <c r="KOH34" s="132"/>
      <c r="KOO34" s="121"/>
      <c r="KOP34" s="132"/>
      <c r="KOW34" s="121"/>
      <c r="KOX34" s="132"/>
      <c r="KPE34" s="121"/>
      <c r="KPF34" s="132"/>
      <c r="KPM34" s="121"/>
      <c r="KPN34" s="132"/>
      <c r="KPU34" s="121"/>
      <c r="KPV34" s="132"/>
      <c r="KQC34" s="121"/>
      <c r="KQD34" s="132"/>
      <c r="KQK34" s="121"/>
      <c r="KQL34" s="132"/>
      <c r="KQS34" s="121"/>
      <c r="KQT34" s="132"/>
      <c r="KRA34" s="121"/>
      <c r="KRB34" s="132"/>
      <c r="KRI34" s="121"/>
      <c r="KRJ34" s="132"/>
      <c r="KRQ34" s="121"/>
      <c r="KRR34" s="132"/>
      <c r="KRY34" s="121"/>
      <c r="KRZ34" s="132"/>
      <c r="KSG34" s="121"/>
      <c r="KSH34" s="132"/>
      <c r="KSO34" s="121"/>
      <c r="KSP34" s="132"/>
      <c r="KSW34" s="121"/>
      <c r="KSX34" s="132"/>
      <c r="KTE34" s="121"/>
      <c r="KTF34" s="132"/>
      <c r="KTM34" s="121"/>
      <c r="KTN34" s="132"/>
      <c r="KTU34" s="121"/>
      <c r="KTV34" s="132"/>
      <c r="KUC34" s="121"/>
      <c r="KUD34" s="132"/>
      <c r="KUK34" s="121"/>
      <c r="KUL34" s="132"/>
      <c r="KUS34" s="121"/>
      <c r="KUT34" s="132"/>
      <c r="KVA34" s="121"/>
      <c r="KVB34" s="132"/>
      <c r="KVI34" s="121"/>
      <c r="KVJ34" s="132"/>
      <c r="KVQ34" s="121"/>
      <c r="KVR34" s="132"/>
      <c r="KVY34" s="121"/>
      <c r="KVZ34" s="132"/>
      <c r="KWG34" s="121"/>
      <c r="KWH34" s="132"/>
      <c r="KWO34" s="121"/>
      <c r="KWP34" s="132"/>
      <c r="KWW34" s="121"/>
      <c r="KWX34" s="132"/>
      <c r="KXE34" s="121"/>
      <c r="KXF34" s="132"/>
      <c r="KXM34" s="121"/>
      <c r="KXN34" s="132"/>
      <c r="KXU34" s="121"/>
      <c r="KXV34" s="132"/>
      <c r="KYC34" s="121"/>
      <c r="KYD34" s="132"/>
      <c r="KYK34" s="121"/>
      <c r="KYL34" s="132"/>
      <c r="KYS34" s="121"/>
      <c r="KYT34" s="132"/>
      <c r="KZA34" s="121"/>
      <c r="KZB34" s="132"/>
      <c r="KZI34" s="121"/>
      <c r="KZJ34" s="132"/>
      <c r="KZQ34" s="121"/>
      <c r="KZR34" s="132"/>
      <c r="KZY34" s="121"/>
      <c r="KZZ34" s="132"/>
      <c r="LAG34" s="121"/>
      <c r="LAH34" s="132"/>
      <c r="LAO34" s="121"/>
      <c r="LAP34" s="132"/>
      <c r="LAW34" s="121"/>
      <c r="LAX34" s="132"/>
      <c r="LBE34" s="121"/>
      <c r="LBF34" s="132"/>
      <c r="LBM34" s="121"/>
      <c r="LBN34" s="132"/>
      <c r="LBU34" s="121"/>
      <c r="LBV34" s="132"/>
      <c r="LCC34" s="121"/>
      <c r="LCD34" s="132"/>
      <c r="LCK34" s="121"/>
      <c r="LCL34" s="132"/>
      <c r="LCS34" s="121"/>
      <c r="LCT34" s="132"/>
      <c r="LDA34" s="121"/>
      <c r="LDB34" s="132"/>
      <c r="LDI34" s="121"/>
      <c r="LDJ34" s="132"/>
      <c r="LDQ34" s="121"/>
      <c r="LDR34" s="132"/>
      <c r="LDY34" s="121"/>
      <c r="LDZ34" s="132"/>
      <c r="LEG34" s="121"/>
      <c r="LEH34" s="132"/>
      <c r="LEO34" s="121"/>
      <c r="LEP34" s="132"/>
      <c r="LEW34" s="121"/>
      <c r="LEX34" s="132"/>
      <c r="LFE34" s="121"/>
      <c r="LFF34" s="132"/>
      <c r="LFM34" s="121"/>
      <c r="LFN34" s="132"/>
      <c r="LFU34" s="121"/>
      <c r="LFV34" s="132"/>
      <c r="LGC34" s="121"/>
      <c r="LGD34" s="132"/>
      <c r="LGK34" s="121"/>
      <c r="LGL34" s="132"/>
      <c r="LGS34" s="121"/>
      <c r="LGT34" s="132"/>
      <c r="LHA34" s="121"/>
      <c r="LHB34" s="132"/>
      <c r="LHI34" s="121"/>
      <c r="LHJ34" s="132"/>
      <c r="LHQ34" s="121"/>
      <c r="LHR34" s="132"/>
      <c r="LHY34" s="121"/>
      <c r="LHZ34" s="132"/>
      <c r="LIG34" s="121"/>
      <c r="LIH34" s="132"/>
      <c r="LIO34" s="121"/>
      <c r="LIP34" s="132"/>
      <c r="LIW34" s="121"/>
      <c r="LIX34" s="132"/>
      <c r="LJE34" s="121"/>
      <c r="LJF34" s="132"/>
      <c r="LJM34" s="121"/>
      <c r="LJN34" s="132"/>
      <c r="LJU34" s="121"/>
      <c r="LJV34" s="132"/>
      <c r="LKC34" s="121"/>
      <c r="LKD34" s="132"/>
      <c r="LKK34" s="121"/>
      <c r="LKL34" s="132"/>
      <c r="LKS34" s="121"/>
      <c r="LKT34" s="132"/>
      <c r="LLA34" s="121"/>
      <c r="LLB34" s="132"/>
      <c r="LLI34" s="121"/>
      <c r="LLJ34" s="132"/>
      <c r="LLQ34" s="121"/>
      <c r="LLR34" s="132"/>
      <c r="LLY34" s="121"/>
      <c r="LLZ34" s="132"/>
      <c r="LMG34" s="121"/>
      <c r="LMH34" s="132"/>
      <c r="LMO34" s="121"/>
      <c r="LMP34" s="132"/>
      <c r="LMW34" s="121"/>
      <c r="LMX34" s="132"/>
      <c r="LNE34" s="121"/>
      <c r="LNF34" s="132"/>
      <c r="LNM34" s="121"/>
      <c r="LNN34" s="132"/>
      <c r="LNU34" s="121"/>
      <c r="LNV34" s="132"/>
      <c r="LOC34" s="121"/>
      <c r="LOD34" s="132"/>
      <c r="LOK34" s="121"/>
      <c r="LOL34" s="132"/>
      <c r="LOS34" s="121"/>
      <c r="LOT34" s="132"/>
      <c r="LPA34" s="121"/>
      <c r="LPB34" s="132"/>
      <c r="LPI34" s="121"/>
      <c r="LPJ34" s="132"/>
      <c r="LPQ34" s="121"/>
      <c r="LPR34" s="132"/>
      <c r="LPY34" s="121"/>
      <c r="LPZ34" s="132"/>
      <c r="LQG34" s="121"/>
      <c r="LQH34" s="132"/>
      <c r="LQO34" s="121"/>
      <c r="LQP34" s="132"/>
      <c r="LQW34" s="121"/>
      <c r="LQX34" s="132"/>
      <c r="LRE34" s="121"/>
      <c r="LRF34" s="132"/>
      <c r="LRM34" s="121"/>
      <c r="LRN34" s="132"/>
      <c r="LRU34" s="121"/>
      <c r="LRV34" s="132"/>
      <c r="LSC34" s="121"/>
      <c r="LSD34" s="132"/>
      <c r="LSK34" s="121"/>
      <c r="LSL34" s="132"/>
      <c r="LSS34" s="121"/>
      <c r="LST34" s="132"/>
      <c r="LTA34" s="121"/>
      <c r="LTB34" s="132"/>
      <c r="LTI34" s="121"/>
      <c r="LTJ34" s="132"/>
      <c r="LTQ34" s="121"/>
      <c r="LTR34" s="132"/>
      <c r="LTY34" s="121"/>
      <c r="LTZ34" s="132"/>
      <c r="LUG34" s="121"/>
      <c r="LUH34" s="132"/>
      <c r="LUO34" s="121"/>
      <c r="LUP34" s="132"/>
      <c r="LUW34" s="121"/>
      <c r="LUX34" s="132"/>
      <c r="LVE34" s="121"/>
      <c r="LVF34" s="132"/>
      <c r="LVM34" s="121"/>
      <c r="LVN34" s="132"/>
      <c r="LVU34" s="121"/>
      <c r="LVV34" s="132"/>
      <c r="LWC34" s="121"/>
      <c r="LWD34" s="132"/>
      <c r="LWK34" s="121"/>
      <c r="LWL34" s="132"/>
      <c r="LWS34" s="121"/>
      <c r="LWT34" s="132"/>
      <c r="LXA34" s="121"/>
      <c r="LXB34" s="132"/>
      <c r="LXI34" s="121"/>
      <c r="LXJ34" s="132"/>
      <c r="LXQ34" s="121"/>
      <c r="LXR34" s="132"/>
      <c r="LXY34" s="121"/>
      <c r="LXZ34" s="132"/>
      <c r="LYG34" s="121"/>
      <c r="LYH34" s="132"/>
      <c r="LYO34" s="121"/>
      <c r="LYP34" s="132"/>
      <c r="LYW34" s="121"/>
      <c r="LYX34" s="132"/>
      <c r="LZE34" s="121"/>
      <c r="LZF34" s="132"/>
      <c r="LZM34" s="121"/>
      <c r="LZN34" s="132"/>
      <c r="LZU34" s="121"/>
      <c r="LZV34" s="132"/>
      <c r="MAC34" s="121"/>
      <c r="MAD34" s="132"/>
      <c r="MAK34" s="121"/>
      <c r="MAL34" s="132"/>
      <c r="MAS34" s="121"/>
      <c r="MAT34" s="132"/>
      <c r="MBA34" s="121"/>
      <c r="MBB34" s="132"/>
      <c r="MBI34" s="121"/>
      <c r="MBJ34" s="132"/>
      <c r="MBQ34" s="121"/>
      <c r="MBR34" s="132"/>
      <c r="MBY34" s="121"/>
      <c r="MBZ34" s="132"/>
      <c r="MCG34" s="121"/>
      <c r="MCH34" s="132"/>
      <c r="MCO34" s="121"/>
      <c r="MCP34" s="132"/>
      <c r="MCW34" s="121"/>
      <c r="MCX34" s="132"/>
      <c r="MDE34" s="121"/>
      <c r="MDF34" s="132"/>
      <c r="MDM34" s="121"/>
      <c r="MDN34" s="132"/>
      <c r="MDU34" s="121"/>
      <c r="MDV34" s="132"/>
      <c r="MEC34" s="121"/>
      <c r="MED34" s="132"/>
      <c r="MEK34" s="121"/>
      <c r="MEL34" s="132"/>
      <c r="MES34" s="121"/>
      <c r="MET34" s="132"/>
      <c r="MFA34" s="121"/>
      <c r="MFB34" s="132"/>
      <c r="MFI34" s="121"/>
      <c r="MFJ34" s="132"/>
      <c r="MFQ34" s="121"/>
      <c r="MFR34" s="132"/>
      <c r="MFY34" s="121"/>
      <c r="MFZ34" s="132"/>
      <c r="MGG34" s="121"/>
      <c r="MGH34" s="132"/>
      <c r="MGO34" s="121"/>
      <c r="MGP34" s="132"/>
      <c r="MGW34" s="121"/>
      <c r="MGX34" s="132"/>
      <c r="MHE34" s="121"/>
      <c r="MHF34" s="132"/>
      <c r="MHM34" s="121"/>
      <c r="MHN34" s="132"/>
      <c r="MHU34" s="121"/>
      <c r="MHV34" s="132"/>
      <c r="MIC34" s="121"/>
      <c r="MID34" s="132"/>
      <c r="MIK34" s="121"/>
      <c r="MIL34" s="132"/>
      <c r="MIS34" s="121"/>
      <c r="MIT34" s="132"/>
      <c r="MJA34" s="121"/>
      <c r="MJB34" s="132"/>
      <c r="MJI34" s="121"/>
      <c r="MJJ34" s="132"/>
      <c r="MJQ34" s="121"/>
      <c r="MJR34" s="132"/>
      <c r="MJY34" s="121"/>
      <c r="MJZ34" s="132"/>
      <c r="MKG34" s="121"/>
      <c r="MKH34" s="132"/>
      <c r="MKO34" s="121"/>
      <c r="MKP34" s="132"/>
      <c r="MKW34" s="121"/>
      <c r="MKX34" s="132"/>
      <c r="MLE34" s="121"/>
      <c r="MLF34" s="132"/>
      <c r="MLM34" s="121"/>
      <c r="MLN34" s="132"/>
      <c r="MLU34" s="121"/>
      <c r="MLV34" s="132"/>
      <c r="MMC34" s="121"/>
      <c r="MMD34" s="132"/>
      <c r="MMK34" s="121"/>
      <c r="MML34" s="132"/>
      <c r="MMS34" s="121"/>
      <c r="MMT34" s="132"/>
      <c r="MNA34" s="121"/>
      <c r="MNB34" s="132"/>
      <c r="MNI34" s="121"/>
      <c r="MNJ34" s="132"/>
      <c r="MNQ34" s="121"/>
      <c r="MNR34" s="132"/>
      <c r="MNY34" s="121"/>
      <c r="MNZ34" s="132"/>
      <c r="MOG34" s="121"/>
      <c r="MOH34" s="132"/>
      <c r="MOO34" s="121"/>
      <c r="MOP34" s="132"/>
      <c r="MOW34" s="121"/>
      <c r="MOX34" s="132"/>
      <c r="MPE34" s="121"/>
      <c r="MPF34" s="132"/>
      <c r="MPM34" s="121"/>
      <c r="MPN34" s="132"/>
      <c r="MPU34" s="121"/>
      <c r="MPV34" s="132"/>
      <c r="MQC34" s="121"/>
      <c r="MQD34" s="132"/>
      <c r="MQK34" s="121"/>
      <c r="MQL34" s="132"/>
      <c r="MQS34" s="121"/>
      <c r="MQT34" s="132"/>
      <c r="MRA34" s="121"/>
      <c r="MRB34" s="132"/>
      <c r="MRI34" s="121"/>
      <c r="MRJ34" s="132"/>
      <c r="MRQ34" s="121"/>
      <c r="MRR34" s="132"/>
      <c r="MRY34" s="121"/>
      <c r="MRZ34" s="132"/>
      <c r="MSG34" s="121"/>
      <c r="MSH34" s="132"/>
      <c r="MSO34" s="121"/>
      <c r="MSP34" s="132"/>
      <c r="MSW34" s="121"/>
      <c r="MSX34" s="132"/>
      <c r="MTE34" s="121"/>
      <c r="MTF34" s="132"/>
      <c r="MTM34" s="121"/>
      <c r="MTN34" s="132"/>
      <c r="MTU34" s="121"/>
      <c r="MTV34" s="132"/>
      <c r="MUC34" s="121"/>
      <c r="MUD34" s="132"/>
      <c r="MUK34" s="121"/>
      <c r="MUL34" s="132"/>
      <c r="MUS34" s="121"/>
      <c r="MUT34" s="132"/>
      <c r="MVA34" s="121"/>
      <c r="MVB34" s="132"/>
      <c r="MVI34" s="121"/>
      <c r="MVJ34" s="132"/>
      <c r="MVQ34" s="121"/>
      <c r="MVR34" s="132"/>
      <c r="MVY34" s="121"/>
      <c r="MVZ34" s="132"/>
      <c r="MWG34" s="121"/>
      <c r="MWH34" s="132"/>
      <c r="MWO34" s="121"/>
      <c r="MWP34" s="132"/>
      <c r="MWW34" s="121"/>
      <c r="MWX34" s="132"/>
      <c r="MXE34" s="121"/>
      <c r="MXF34" s="132"/>
      <c r="MXM34" s="121"/>
      <c r="MXN34" s="132"/>
      <c r="MXU34" s="121"/>
      <c r="MXV34" s="132"/>
      <c r="MYC34" s="121"/>
      <c r="MYD34" s="132"/>
      <c r="MYK34" s="121"/>
      <c r="MYL34" s="132"/>
      <c r="MYS34" s="121"/>
      <c r="MYT34" s="132"/>
      <c r="MZA34" s="121"/>
      <c r="MZB34" s="132"/>
      <c r="MZI34" s="121"/>
      <c r="MZJ34" s="132"/>
      <c r="MZQ34" s="121"/>
      <c r="MZR34" s="132"/>
      <c r="MZY34" s="121"/>
      <c r="MZZ34" s="132"/>
      <c r="NAG34" s="121"/>
      <c r="NAH34" s="132"/>
      <c r="NAO34" s="121"/>
      <c r="NAP34" s="132"/>
      <c r="NAW34" s="121"/>
      <c r="NAX34" s="132"/>
      <c r="NBE34" s="121"/>
      <c r="NBF34" s="132"/>
      <c r="NBM34" s="121"/>
      <c r="NBN34" s="132"/>
      <c r="NBU34" s="121"/>
      <c r="NBV34" s="132"/>
      <c r="NCC34" s="121"/>
      <c r="NCD34" s="132"/>
      <c r="NCK34" s="121"/>
      <c r="NCL34" s="132"/>
      <c r="NCS34" s="121"/>
      <c r="NCT34" s="132"/>
      <c r="NDA34" s="121"/>
      <c r="NDB34" s="132"/>
      <c r="NDI34" s="121"/>
      <c r="NDJ34" s="132"/>
      <c r="NDQ34" s="121"/>
      <c r="NDR34" s="132"/>
      <c r="NDY34" s="121"/>
      <c r="NDZ34" s="132"/>
      <c r="NEG34" s="121"/>
      <c r="NEH34" s="132"/>
      <c r="NEO34" s="121"/>
      <c r="NEP34" s="132"/>
      <c r="NEW34" s="121"/>
      <c r="NEX34" s="132"/>
      <c r="NFE34" s="121"/>
      <c r="NFF34" s="132"/>
      <c r="NFM34" s="121"/>
      <c r="NFN34" s="132"/>
      <c r="NFU34" s="121"/>
      <c r="NFV34" s="132"/>
      <c r="NGC34" s="121"/>
      <c r="NGD34" s="132"/>
      <c r="NGK34" s="121"/>
      <c r="NGL34" s="132"/>
      <c r="NGS34" s="121"/>
      <c r="NGT34" s="132"/>
      <c r="NHA34" s="121"/>
      <c r="NHB34" s="132"/>
      <c r="NHI34" s="121"/>
      <c r="NHJ34" s="132"/>
      <c r="NHQ34" s="121"/>
      <c r="NHR34" s="132"/>
      <c r="NHY34" s="121"/>
      <c r="NHZ34" s="132"/>
      <c r="NIG34" s="121"/>
      <c r="NIH34" s="132"/>
      <c r="NIO34" s="121"/>
      <c r="NIP34" s="132"/>
      <c r="NIW34" s="121"/>
      <c r="NIX34" s="132"/>
      <c r="NJE34" s="121"/>
      <c r="NJF34" s="132"/>
      <c r="NJM34" s="121"/>
      <c r="NJN34" s="132"/>
      <c r="NJU34" s="121"/>
      <c r="NJV34" s="132"/>
      <c r="NKC34" s="121"/>
      <c r="NKD34" s="132"/>
      <c r="NKK34" s="121"/>
      <c r="NKL34" s="132"/>
      <c r="NKS34" s="121"/>
      <c r="NKT34" s="132"/>
      <c r="NLA34" s="121"/>
      <c r="NLB34" s="132"/>
      <c r="NLI34" s="121"/>
      <c r="NLJ34" s="132"/>
      <c r="NLQ34" s="121"/>
      <c r="NLR34" s="132"/>
      <c r="NLY34" s="121"/>
      <c r="NLZ34" s="132"/>
      <c r="NMG34" s="121"/>
      <c r="NMH34" s="132"/>
      <c r="NMO34" s="121"/>
      <c r="NMP34" s="132"/>
      <c r="NMW34" s="121"/>
      <c r="NMX34" s="132"/>
      <c r="NNE34" s="121"/>
      <c r="NNF34" s="132"/>
      <c r="NNM34" s="121"/>
      <c r="NNN34" s="132"/>
      <c r="NNU34" s="121"/>
      <c r="NNV34" s="132"/>
      <c r="NOC34" s="121"/>
      <c r="NOD34" s="132"/>
      <c r="NOK34" s="121"/>
      <c r="NOL34" s="132"/>
      <c r="NOS34" s="121"/>
      <c r="NOT34" s="132"/>
      <c r="NPA34" s="121"/>
      <c r="NPB34" s="132"/>
      <c r="NPI34" s="121"/>
      <c r="NPJ34" s="132"/>
      <c r="NPQ34" s="121"/>
      <c r="NPR34" s="132"/>
      <c r="NPY34" s="121"/>
      <c r="NPZ34" s="132"/>
      <c r="NQG34" s="121"/>
      <c r="NQH34" s="132"/>
      <c r="NQO34" s="121"/>
      <c r="NQP34" s="132"/>
      <c r="NQW34" s="121"/>
      <c r="NQX34" s="132"/>
      <c r="NRE34" s="121"/>
      <c r="NRF34" s="132"/>
      <c r="NRM34" s="121"/>
      <c r="NRN34" s="132"/>
      <c r="NRU34" s="121"/>
      <c r="NRV34" s="132"/>
      <c r="NSC34" s="121"/>
      <c r="NSD34" s="132"/>
      <c r="NSK34" s="121"/>
      <c r="NSL34" s="132"/>
      <c r="NSS34" s="121"/>
      <c r="NST34" s="132"/>
      <c r="NTA34" s="121"/>
      <c r="NTB34" s="132"/>
      <c r="NTI34" s="121"/>
      <c r="NTJ34" s="132"/>
      <c r="NTQ34" s="121"/>
      <c r="NTR34" s="132"/>
      <c r="NTY34" s="121"/>
      <c r="NTZ34" s="132"/>
      <c r="NUG34" s="121"/>
      <c r="NUH34" s="132"/>
      <c r="NUO34" s="121"/>
      <c r="NUP34" s="132"/>
      <c r="NUW34" s="121"/>
      <c r="NUX34" s="132"/>
      <c r="NVE34" s="121"/>
      <c r="NVF34" s="132"/>
      <c r="NVM34" s="121"/>
      <c r="NVN34" s="132"/>
      <c r="NVU34" s="121"/>
      <c r="NVV34" s="132"/>
      <c r="NWC34" s="121"/>
      <c r="NWD34" s="132"/>
      <c r="NWK34" s="121"/>
      <c r="NWL34" s="132"/>
      <c r="NWS34" s="121"/>
      <c r="NWT34" s="132"/>
      <c r="NXA34" s="121"/>
      <c r="NXB34" s="132"/>
      <c r="NXI34" s="121"/>
      <c r="NXJ34" s="132"/>
      <c r="NXQ34" s="121"/>
      <c r="NXR34" s="132"/>
      <c r="NXY34" s="121"/>
      <c r="NXZ34" s="132"/>
      <c r="NYG34" s="121"/>
      <c r="NYH34" s="132"/>
      <c r="NYO34" s="121"/>
      <c r="NYP34" s="132"/>
      <c r="NYW34" s="121"/>
      <c r="NYX34" s="132"/>
      <c r="NZE34" s="121"/>
      <c r="NZF34" s="132"/>
      <c r="NZM34" s="121"/>
      <c r="NZN34" s="132"/>
      <c r="NZU34" s="121"/>
      <c r="NZV34" s="132"/>
      <c r="OAC34" s="121"/>
      <c r="OAD34" s="132"/>
      <c r="OAK34" s="121"/>
      <c r="OAL34" s="132"/>
      <c r="OAS34" s="121"/>
      <c r="OAT34" s="132"/>
      <c r="OBA34" s="121"/>
      <c r="OBB34" s="132"/>
      <c r="OBI34" s="121"/>
      <c r="OBJ34" s="132"/>
      <c r="OBQ34" s="121"/>
      <c r="OBR34" s="132"/>
      <c r="OBY34" s="121"/>
      <c r="OBZ34" s="132"/>
      <c r="OCG34" s="121"/>
      <c r="OCH34" s="132"/>
      <c r="OCO34" s="121"/>
      <c r="OCP34" s="132"/>
      <c r="OCW34" s="121"/>
      <c r="OCX34" s="132"/>
      <c r="ODE34" s="121"/>
      <c r="ODF34" s="132"/>
      <c r="ODM34" s="121"/>
      <c r="ODN34" s="132"/>
      <c r="ODU34" s="121"/>
      <c r="ODV34" s="132"/>
      <c r="OEC34" s="121"/>
      <c r="OED34" s="132"/>
      <c r="OEK34" s="121"/>
      <c r="OEL34" s="132"/>
      <c r="OES34" s="121"/>
      <c r="OET34" s="132"/>
      <c r="OFA34" s="121"/>
      <c r="OFB34" s="132"/>
      <c r="OFI34" s="121"/>
      <c r="OFJ34" s="132"/>
      <c r="OFQ34" s="121"/>
      <c r="OFR34" s="132"/>
      <c r="OFY34" s="121"/>
      <c r="OFZ34" s="132"/>
      <c r="OGG34" s="121"/>
      <c r="OGH34" s="132"/>
      <c r="OGO34" s="121"/>
      <c r="OGP34" s="132"/>
      <c r="OGW34" s="121"/>
      <c r="OGX34" s="132"/>
      <c r="OHE34" s="121"/>
      <c r="OHF34" s="132"/>
      <c r="OHM34" s="121"/>
      <c r="OHN34" s="132"/>
      <c r="OHU34" s="121"/>
      <c r="OHV34" s="132"/>
      <c r="OIC34" s="121"/>
      <c r="OID34" s="132"/>
      <c r="OIK34" s="121"/>
      <c r="OIL34" s="132"/>
      <c r="OIS34" s="121"/>
      <c r="OIT34" s="132"/>
      <c r="OJA34" s="121"/>
      <c r="OJB34" s="132"/>
      <c r="OJI34" s="121"/>
      <c r="OJJ34" s="132"/>
      <c r="OJQ34" s="121"/>
      <c r="OJR34" s="132"/>
      <c r="OJY34" s="121"/>
      <c r="OJZ34" s="132"/>
      <c r="OKG34" s="121"/>
      <c r="OKH34" s="132"/>
      <c r="OKO34" s="121"/>
      <c r="OKP34" s="132"/>
      <c r="OKW34" s="121"/>
      <c r="OKX34" s="132"/>
      <c r="OLE34" s="121"/>
      <c r="OLF34" s="132"/>
      <c r="OLM34" s="121"/>
      <c r="OLN34" s="132"/>
      <c r="OLU34" s="121"/>
      <c r="OLV34" s="132"/>
      <c r="OMC34" s="121"/>
      <c r="OMD34" s="132"/>
      <c r="OMK34" s="121"/>
      <c r="OML34" s="132"/>
      <c r="OMS34" s="121"/>
      <c r="OMT34" s="132"/>
      <c r="ONA34" s="121"/>
      <c r="ONB34" s="132"/>
      <c r="ONI34" s="121"/>
      <c r="ONJ34" s="132"/>
      <c r="ONQ34" s="121"/>
      <c r="ONR34" s="132"/>
      <c r="ONY34" s="121"/>
      <c r="ONZ34" s="132"/>
      <c r="OOG34" s="121"/>
      <c r="OOH34" s="132"/>
      <c r="OOO34" s="121"/>
      <c r="OOP34" s="132"/>
      <c r="OOW34" s="121"/>
      <c r="OOX34" s="132"/>
      <c r="OPE34" s="121"/>
      <c r="OPF34" s="132"/>
      <c r="OPM34" s="121"/>
      <c r="OPN34" s="132"/>
      <c r="OPU34" s="121"/>
      <c r="OPV34" s="132"/>
      <c r="OQC34" s="121"/>
      <c r="OQD34" s="132"/>
      <c r="OQK34" s="121"/>
      <c r="OQL34" s="132"/>
      <c r="OQS34" s="121"/>
      <c r="OQT34" s="132"/>
      <c r="ORA34" s="121"/>
      <c r="ORB34" s="132"/>
      <c r="ORI34" s="121"/>
      <c r="ORJ34" s="132"/>
      <c r="ORQ34" s="121"/>
      <c r="ORR34" s="132"/>
      <c r="ORY34" s="121"/>
      <c r="ORZ34" s="132"/>
      <c r="OSG34" s="121"/>
      <c r="OSH34" s="132"/>
      <c r="OSO34" s="121"/>
      <c r="OSP34" s="132"/>
      <c r="OSW34" s="121"/>
      <c r="OSX34" s="132"/>
      <c r="OTE34" s="121"/>
      <c r="OTF34" s="132"/>
      <c r="OTM34" s="121"/>
      <c r="OTN34" s="132"/>
      <c r="OTU34" s="121"/>
      <c r="OTV34" s="132"/>
      <c r="OUC34" s="121"/>
      <c r="OUD34" s="132"/>
      <c r="OUK34" s="121"/>
      <c r="OUL34" s="132"/>
      <c r="OUS34" s="121"/>
      <c r="OUT34" s="132"/>
      <c r="OVA34" s="121"/>
      <c r="OVB34" s="132"/>
      <c r="OVI34" s="121"/>
      <c r="OVJ34" s="132"/>
      <c r="OVQ34" s="121"/>
      <c r="OVR34" s="132"/>
      <c r="OVY34" s="121"/>
      <c r="OVZ34" s="132"/>
      <c r="OWG34" s="121"/>
      <c r="OWH34" s="132"/>
      <c r="OWO34" s="121"/>
      <c r="OWP34" s="132"/>
      <c r="OWW34" s="121"/>
      <c r="OWX34" s="132"/>
      <c r="OXE34" s="121"/>
      <c r="OXF34" s="132"/>
      <c r="OXM34" s="121"/>
      <c r="OXN34" s="132"/>
      <c r="OXU34" s="121"/>
      <c r="OXV34" s="132"/>
      <c r="OYC34" s="121"/>
      <c r="OYD34" s="132"/>
      <c r="OYK34" s="121"/>
      <c r="OYL34" s="132"/>
      <c r="OYS34" s="121"/>
      <c r="OYT34" s="132"/>
      <c r="OZA34" s="121"/>
      <c r="OZB34" s="132"/>
      <c r="OZI34" s="121"/>
      <c r="OZJ34" s="132"/>
      <c r="OZQ34" s="121"/>
      <c r="OZR34" s="132"/>
      <c r="OZY34" s="121"/>
      <c r="OZZ34" s="132"/>
      <c r="PAG34" s="121"/>
      <c r="PAH34" s="132"/>
      <c r="PAO34" s="121"/>
      <c r="PAP34" s="132"/>
      <c r="PAW34" s="121"/>
      <c r="PAX34" s="132"/>
      <c r="PBE34" s="121"/>
      <c r="PBF34" s="132"/>
      <c r="PBM34" s="121"/>
      <c r="PBN34" s="132"/>
      <c r="PBU34" s="121"/>
      <c r="PBV34" s="132"/>
      <c r="PCC34" s="121"/>
      <c r="PCD34" s="132"/>
      <c r="PCK34" s="121"/>
      <c r="PCL34" s="132"/>
      <c r="PCS34" s="121"/>
      <c r="PCT34" s="132"/>
      <c r="PDA34" s="121"/>
      <c r="PDB34" s="132"/>
      <c r="PDI34" s="121"/>
      <c r="PDJ34" s="132"/>
      <c r="PDQ34" s="121"/>
      <c r="PDR34" s="132"/>
      <c r="PDY34" s="121"/>
      <c r="PDZ34" s="132"/>
      <c r="PEG34" s="121"/>
      <c r="PEH34" s="132"/>
      <c r="PEO34" s="121"/>
      <c r="PEP34" s="132"/>
      <c r="PEW34" s="121"/>
      <c r="PEX34" s="132"/>
      <c r="PFE34" s="121"/>
      <c r="PFF34" s="132"/>
      <c r="PFM34" s="121"/>
      <c r="PFN34" s="132"/>
      <c r="PFU34" s="121"/>
      <c r="PFV34" s="132"/>
      <c r="PGC34" s="121"/>
      <c r="PGD34" s="132"/>
      <c r="PGK34" s="121"/>
      <c r="PGL34" s="132"/>
      <c r="PGS34" s="121"/>
      <c r="PGT34" s="132"/>
      <c r="PHA34" s="121"/>
      <c r="PHB34" s="132"/>
      <c r="PHI34" s="121"/>
      <c r="PHJ34" s="132"/>
      <c r="PHQ34" s="121"/>
      <c r="PHR34" s="132"/>
      <c r="PHY34" s="121"/>
      <c r="PHZ34" s="132"/>
      <c r="PIG34" s="121"/>
      <c r="PIH34" s="132"/>
      <c r="PIO34" s="121"/>
      <c r="PIP34" s="132"/>
      <c r="PIW34" s="121"/>
      <c r="PIX34" s="132"/>
      <c r="PJE34" s="121"/>
      <c r="PJF34" s="132"/>
      <c r="PJM34" s="121"/>
      <c r="PJN34" s="132"/>
      <c r="PJU34" s="121"/>
      <c r="PJV34" s="132"/>
      <c r="PKC34" s="121"/>
      <c r="PKD34" s="132"/>
      <c r="PKK34" s="121"/>
      <c r="PKL34" s="132"/>
      <c r="PKS34" s="121"/>
      <c r="PKT34" s="132"/>
      <c r="PLA34" s="121"/>
      <c r="PLB34" s="132"/>
      <c r="PLI34" s="121"/>
      <c r="PLJ34" s="132"/>
      <c r="PLQ34" s="121"/>
      <c r="PLR34" s="132"/>
      <c r="PLY34" s="121"/>
      <c r="PLZ34" s="132"/>
      <c r="PMG34" s="121"/>
      <c r="PMH34" s="132"/>
      <c r="PMO34" s="121"/>
      <c r="PMP34" s="132"/>
      <c r="PMW34" s="121"/>
      <c r="PMX34" s="132"/>
      <c r="PNE34" s="121"/>
      <c r="PNF34" s="132"/>
      <c r="PNM34" s="121"/>
      <c r="PNN34" s="132"/>
      <c r="PNU34" s="121"/>
      <c r="PNV34" s="132"/>
      <c r="POC34" s="121"/>
      <c r="POD34" s="132"/>
      <c r="POK34" s="121"/>
      <c r="POL34" s="132"/>
      <c r="POS34" s="121"/>
      <c r="POT34" s="132"/>
      <c r="PPA34" s="121"/>
      <c r="PPB34" s="132"/>
      <c r="PPI34" s="121"/>
      <c r="PPJ34" s="132"/>
      <c r="PPQ34" s="121"/>
      <c r="PPR34" s="132"/>
      <c r="PPY34" s="121"/>
      <c r="PPZ34" s="132"/>
      <c r="PQG34" s="121"/>
      <c r="PQH34" s="132"/>
      <c r="PQO34" s="121"/>
      <c r="PQP34" s="132"/>
      <c r="PQW34" s="121"/>
      <c r="PQX34" s="132"/>
      <c r="PRE34" s="121"/>
      <c r="PRF34" s="132"/>
      <c r="PRM34" s="121"/>
      <c r="PRN34" s="132"/>
      <c r="PRU34" s="121"/>
      <c r="PRV34" s="132"/>
      <c r="PSC34" s="121"/>
      <c r="PSD34" s="132"/>
      <c r="PSK34" s="121"/>
      <c r="PSL34" s="132"/>
      <c r="PSS34" s="121"/>
      <c r="PST34" s="132"/>
      <c r="PTA34" s="121"/>
      <c r="PTB34" s="132"/>
      <c r="PTI34" s="121"/>
      <c r="PTJ34" s="132"/>
      <c r="PTQ34" s="121"/>
      <c r="PTR34" s="132"/>
      <c r="PTY34" s="121"/>
      <c r="PTZ34" s="132"/>
      <c r="PUG34" s="121"/>
      <c r="PUH34" s="132"/>
      <c r="PUO34" s="121"/>
      <c r="PUP34" s="132"/>
      <c r="PUW34" s="121"/>
      <c r="PUX34" s="132"/>
      <c r="PVE34" s="121"/>
      <c r="PVF34" s="132"/>
      <c r="PVM34" s="121"/>
      <c r="PVN34" s="132"/>
      <c r="PVU34" s="121"/>
      <c r="PVV34" s="132"/>
      <c r="PWC34" s="121"/>
      <c r="PWD34" s="132"/>
      <c r="PWK34" s="121"/>
      <c r="PWL34" s="132"/>
      <c r="PWS34" s="121"/>
      <c r="PWT34" s="132"/>
      <c r="PXA34" s="121"/>
      <c r="PXB34" s="132"/>
      <c r="PXI34" s="121"/>
      <c r="PXJ34" s="132"/>
      <c r="PXQ34" s="121"/>
      <c r="PXR34" s="132"/>
      <c r="PXY34" s="121"/>
      <c r="PXZ34" s="132"/>
      <c r="PYG34" s="121"/>
      <c r="PYH34" s="132"/>
      <c r="PYO34" s="121"/>
      <c r="PYP34" s="132"/>
      <c r="PYW34" s="121"/>
      <c r="PYX34" s="132"/>
      <c r="PZE34" s="121"/>
      <c r="PZF34" s="132"/>
      <c r="PZM34" s="121"/>
      <c r="PZN34" s="132"/>
      <c r="PZU34" s="121"/>
      <c r="PZV34" s="132"/>
      <c r="QAC34" s="121"/>
      <c r="QAD34" s="132"/>
      <c r="QAK34" s="121"/>
      <c r="QAL34" s="132"/>
      <c r="QAS34" s="121"/>
      <c r="QAT34" s="132"/>
      <c r="QBA34" s="121"/>
      <c r="QBB34" s="132"/>
      <c r="QBI34" s="121"/>
      <c r="QBJ34" s="132"/>
      <c r="QBQ34" s="121"/>
      <c r="QBR34" s="132"/>
      <c r="QBY34" s="121"/>
      <c r="QBZ34" s="132"/>
      <c r="QCG34" s="121"/>
      <c r="QCH34" s="132"/>
      <c r="QCO34" s="121"/>
      <c r="QCP34" s="132"/>
      <c r="QCW34" s="121"/>
      <c r="QCX34" s="132"/>
      <c r="QDE34" s="121"/>
      <c r="QDF34" s="132"/>
      <c r="QDM34" s="121"/>
      <c r="QDN34" s="132"/>
      <c r="QDU34" s="121"/>
      <c r="QDV34" s="132"/>
      <c r="QEC34" s="121"/>
      <c r="QED34" s="132"/>
      <c r="QEK34" s="121"/>
      <c r="QEL34" s="132"/>
      <c r="QES34" s="121"/>
      <c r="QET34" s="132"/>
      <c r="QFA34" s="121"/>
      <c r="QFB34" s="132"/>
      <c r="QFI34" s="121"/>
      <c r="QFJ34" s="132"/>
      <c r="QFQ34" s="121"/>
      <c r="QFR34" s="132"/>
      <c r="QFY34" s="121"/>
      <c r="QFZ34" s="132"/>
      <c r="QGG34" s="121"/>
      <c r="QGH34" s="132"/>
      <c r="QGO34" s="121"/>
      <c r="QGP34" s="132"/>
      <c r="QGW34" s="121"/>
      <c r="QGX34" s="132"/>
      <c r="QHE34" s="121"/>
      <c r="QHF34" s="132"/>
      <c r="QHM34" s="121"/>
      <c r="QHN34" s="132"/>
      <c r="QHU34" s="121"/>
      <c r="QHV34" s="132"/>
      <c r="QIC34" s="121"/>
      <c r="QID34" s="132"/>
      <c r="QIK34" s="121"/>
      <c r="QIL34" s="132"/>
      <c r="QIS34" s="121"/>
      <c r="QIT34" s="132"/>
      <c r="QJA34" s="121"/>
      <c r="QJB34" s="132"/>
      <c r="QJI34" s="121"/>
      <c r="QJJ34" s="132"/>
      <c r="QJQ34" s="121"/>
      <c r="QJR34" s="132"/>
      <c r="QJY34" s="121"/>
      <c r="QJZ34" s="132"/>
      <c r="QKG34" s="121"/>
      <c r="QKH34" s="132"/>
      <c r="QKO34" s="121"/>
      <c r="QKP34" s="132"/>
      <c r="QKW34" s="121"/>
      <c r="QKX34" s="132"/>
      <c r="QLE34" s="121"/>
      <c r="QLF34" s="132"/>
      <c r="QLM34" s="121"/>
      <c r="QLN34" s="132"/>
      <c r="QLU34" s="121"/>
      <c r="QLV34" s="132"/>
      <c r="QMC34" s="121"/>
      <c r="QMD34" s="132"/>
      <c r="QMK34" s="121"/>
      <c r="QML34" s="132"/>
      <c r="QMS34" s="121"/>
      <c r="QMT34" s="132"/>
      <c r="QNA34" s="121"/>
      <c r="QNB34" s="132"/>
      <c r="QNI34" s="121"/>
      <c r="QNJ34" s="132"/>
      <c r="QNQ34" s="121"/>
      <c r="QNR34" s="132"/>
      <c r="QNY34" s="121"/>
      <c r="QNZ34" s="132"/>
      <c r="QOG34" s="121"/>
      <c r="QOH34" s="132"/>
      <c r="QOO34" s="121"/>
      <c r="QOP34" s="132"/>
      <c r="QOW34" s="121"/>
      <c r="QOX34" s="132"/>
      <c r="QPE34" s="121"/>
      <c r="QPF34" s="132"/>
      <c r="QPM34" s="121"/>
      <c r="QPN34" s="132"/>
      <c r="QPU34" s="121"/>
      <c r="QPV34" s="132"/>
      <c r="QQC34" s="121"/>
      <c r="QQD34" s="132"/>
      <c r="QQK34" s="121"/>
      <c r="QQL34" s="132"/>
      <c r="QQS34" s="121"/>
      <c r="QQT34" s="132"/>
      <c r="QRA34" s="121"/>
      <c r="QRB34" s="132"/>
      <c r="QRI34" s="121"/>
      <c r="QRJ34" s="132"/>
      <c r="QRQ34" s="121"/>
      <c r="QRR34" s="132"/>
      <c r="QRY34" s="121"/>
      <c r="QRZ34" s="132"/>
      <c r="QSG34" s="121"/>
      <c r="QSH34" s="132"/>
      <c r="QSO34" s="121"/>
      <c r="QSP34" s="132"/>
      <c r="QSW34" s="121"/>
      <c r="QSX34" s="132"/>
      <c r="QTE34" s="121"/>
      <c r="QTF34" s="132"/>
      <c r="QTM34" s="121"/>
      <c r="QTN34" s="132"/>
      <c r="QTU34" s="121"/>
      <c r="QTV34" s="132"/>
      <c r="QUC34" s="121"/>
      <c r="QUD34" s="132"/>
      <c r="QUK34" s="121"/>
      <c r="QUL34" s="132"/>
      <c r="QUS34" s="121"/>
      <c r="QUT34" s="132"/>
      <c r="QVA34" s="121"/>
      <c r="QVB34" s="132"/>
      <c r="QVI34" s="121"/>
      <c r="QVJ34" s="132"/>
      <c r="QVQ34" s="121"/>
      <c r="QVR34" s="132"/>
      <c r="QVY34" s="121"/>
      <c r="QVZ34" s="132"/>
      <c r="QWG34" s="121"/>
      <c r="QWH34" s="132"/>
      <c r="QWO34" s="121"/>
      <c r="QWP34" s="132"/>
      <c r="QWW34" s="121"/>
      <c r="QWX34" s="132"/>
      <c r="QXE34" s="121"/>
      <c r="QXF34" s="132"/>
      <c r="QXM34" s="121"/>
      <c r="QXN34" s="132"/>
      <c r="QXU34" s="121"/>
      <c r="QXV34" s="132"/>
      <c r="QYC34" s="121"/>
      <c r="QYD34" s="132"/>
      <c r="QYK34" s="121"/>
      <c r="QYL34" s="132"/>
      <c r="QYS34" s="121"/>
      <c r="QYT34" s="132"/>
      <c r="QZA34" s="121"/>
      <c r="QZB34" s="132"/>
      <c r="QZI34" s="121"/>
      <c r="QZJ34" s="132"/>
      <c r="QZQ34" s="121"/>
      <c r="QZR34" s="132"/>
      <c r="QZY34" s="121"/>
      <c r="QZZ34" s="132"/>
      <c r="RAG34" s="121"/>
      <c r="RAH34" s="132"/>
      <c r="RAO34" s="121"/>
      <c r="RAP34" s="132"/>
      <c r="RAW34" s="121"/>
      <c r="RAX34" s="132"/>
      <c r="RBE34" s="121"/>
      <c r="RBF34" s="132"/>
      <c r="RBM34" s="121"/>
      <c r="RBN34" s="132"/>
      <c r="RBU34" s="121"/>
      <c r="RBV34" s="132"/>
      <c r="RCC34" s="121"/>
      <c r="RCD34" s="132"/>
      <c r="RCK34" s="121"/>
      <c r="RCL34" s="132"/>
      <c r="RCS34" s="121"/>
      <c r="RCT34" s="132"/>
      <c r="RDA34" s="121"/>
      <c r="RDB34" s="132"/>
      <c r="RDI34" s="121"/>
      <c r="RDJ34" s="132"/>
      <c r="RDQ34" s="121"/>
      <c r="RDR34" s="132"/>
      <c r="RDY34" s="121"/>
      <c r="RDZ34" s="132"/>
      <c r="REG34" s="121"/>
      <c r="REH34" s="132"/>
      <c r="REO34" s="121"/>
      <c r="REP34" s="132"/>
      <c r="REW34" s="121"/>
      <c r="REX34" s="132"/>
      <c r="RFE34" s="121"/>
      <c r="RFF34" s="132"/>
      <c r="RFM34" s="121"/>
      <c r="RFN34" s="132"/>
      <c r="RFU34" s="121"/>
      <c r="RFV34" s="132"/>
      <c r="RGC34" s="121"/>
      <c r="RGD34" s="132"/>
      <c r="RGK34" s="121"/>
      <c r="RGL34" s="132"/>
      <c r="RGS34" s="121"/>
      <c r="RGT34" s="132"/>
      <c r="RHA34" s="121"/>
      <c r="RHB34" s="132"/>
      <c r="RHI34" s="121"/>
      <c r="RHJ34" s="132"/>
      <c r="RHQ34" s="121"/>
      <c r="RHR34" s="132"/>
      <c r="RHY34" s="121"/>
      <c r="RHZ34" s="132"/>
      <c r="RIG34" s="121"/>
      <c r="RIH34" s="132"/>
      <c r="RIO34" s="121"/>
      <c r="RIP34" s="132"/>
      <c r="RIW34" s="121"/>
      <c r="RIX34" s="132"/>
      <c r="RJE34" s="121"/>
      <c r="RJF34" s="132"/>
      <c r="RJM34" s="121"/>
      <c r="RJN34" s="132"/>
      <c r="RJU34" s="121"/>
      <c r="RJV34" s="132"/>
      <c r="RKC34" s="121"/>
      <c r="RKD34" s="132"/>
      <c r="RKK34" s="121"/>
      <c r="RKL34" s="132"/>
      <c r="RKS34" s="121"/>
      <c r="RKT34" s="132"/>
      <c r="RLA34" s="121"/>
      <c r="RLB34" s="132"/>
      <c r="RLI34" s="121"/>
      <c r="RLJ34" s="132"/>
      <c r="RLQ34" s="121"/>
      <c r="RLR34" s="132"/>
      <c r="RLY34" s="121"/>
      <c r="RLZ34" s="132"/>
      <c r="RMG34" s="121"/>
      <c r="RMH34" s="132"/>
      <c r="RMO34" s="121"/>
      <c r="RMP34" s="132"/>
      <c r="RMW34" s="121"/>
      <c r="RMX34" s="132"/>
      <c r="RNE34" s="121"/>
      <c r="RNF34" s="132"/>
      <c r="RNM34" s="121"/>
      <c r="RNN34" s="132"/>
      <c r="RNU34" s="121"/>
      <c r="RNV34" s="132"/>
      <c r="ROC34" s="121"/>
      <c r="ROD34" s="132"/>
      <c r="ROK34" s="121"/>
      <c r="ROL34" s="132"/>
      <c r="ROS34" s="121"/>
      <c r="ROT34" s="132"/>
      <c r="RPA34" s="121"/>
      <c r="RPB34" s="132"/>
      <c r="RPI34" s="121"/>
      <c r="RPJ34" s="132"/>
      <c r="RPQ34" s="121"/>
      <c r="RPR34" s="132"/>
      <c r="RPY34" s="121"/>
      <c r="RPZ34" s="132"/>
      <c r="RQG34" s="121"/>
      <c r="RQH34" s="132"/>
      <c r="RQO34" s="121"/>
      <c r="RQP34" s="132"/>
      <c r="RQW34" s="121"/>
      <c r="RQX34" s="132"/>
      <c r="RRE34" s="121"/>
      <c r="RRF34" s="132"/>
      <c r="RRM34" s="121"/>
      <c r="RRN34" s="132"/>
      <c r="RRU34" s="121"/>
      <c r="RRV34" s="132"/>
      <c r="RSC34" s="121"/>
      <c r="RSD34" s="132"/>
      <c r="RSK34" s="121"/>
      <c r="RSL34" s="132"/>
      <c r="RSS34" s="121"/>
      <c r="RST34" s="132"/>
      <c r="RTA34" s="121"/>
      <c r="RTB34" s="132"/>
      <c r="RTI34" s="121"/>
      <c r="RTJ34" s="132"/>
      <c r="RTQ34" s="121"/>
      <c r="RTR34" s="132"/>
      <c r="RTY34" s="121"/>
      <c r="RTZ34" s="132"/>
      <c r="RUG34" s="121"/>
      <c r="RUH34" s="132"/>
      <c r="RUO34" s="121"/>
      <c r="RUP34" s="132"/>
      <c r="RUW34" s="121"/>
      <c r="RUX34" s="132"/>
      <c r="RVE34" s="121"/>
      <c r="RVF34" s="132"/>
      <c r="RVM34" s="121"/>
      <c r="RVN34" s="132"/>
      <c r="RVU34" s="121"/>
      <c r="RVV34" s="132"/>
      <c r="RWC34" s="121"/>
      <c r="RWD34" s="132"/>
      <c r="RWK34" s="121"/>
      <c r="RWL34" s="132"/>
      <c r="RWS34" s="121"/>
      <c r="RWT34" s="132"/>
      <c r="RXA34" s="121"/>
      <c r="RXB34" s="132"/>
      <c r="RXI34" s="121"/>
      <c r="RXJ34" s="132"/>
      <c r="RXQ34" s="121"/>
      <c r="RXR34" s="132"/>
      <c r="RXY34" s="121"/>
      <c r="RXZ34" s="132"/>
      <c r="RYG34" s="121"/>
      <c r="RYH34" s="132"/>
      <c r="RYO34" s="121"/>
      <c r="RYP34" s="132"/>
      <c r="RYW34" s="121"/>
      <c r="RYX34" s="132"/>
      <c r="RZE34" s="121"/>
      <c r="RZF34" s="132"/>
      <c r="RZM34" s="121"/>
      <c r="RZN34" s="132"/>
      <c r="RZU34" s="121"/>
      <c r="RZV34" s="132"/>
      <c r="SAC34" s="121"/>
      <c r="SAD34" s="132"/>
      <c r="SAK34" s="121"/>
      <c r="SAL34" s="132"/>
      <c r="SAS34" s="121"/>
      <c r="SAT34" s="132"/>
      <c r="SBA34" s="121"/>
      <c r="SBB34" s="132"/>
      <c r="SBI34" s="121"/>
      <c r="SBJ34" s="132"/>
      <c r="SBQ34" s="121"/>
      <c r="SBR34" s="132"/>
      <c r="SBY34" s="121"/>
      <c r="SBZ34" s="132"/>
      <c r="SCG34" s="121"/>
      <c r="SCH34" s="132"/>
      <c r="SCO34" s="121"/>
      <c r="SCP34" s="132"/>
      <c r="SCW34" s="121"/>
      <c r="SCX34" s="132"/>
      <c r="SDE34" s="121"/>
      <c r="SDF34" s="132"/>
      <c r="SDM34" s="121"/>
      <c r="SDN34" s="132"/>
      <c r="SDU34" s="121"/>
      <c r="SDV34" s="132"/>
      <c r="SEC34" s="121"/>
      <c r="SED34" s="132"/>
      <c r="SEK34" s="121"/>
      <c r="SEL34" s="132"/>
      <c r="SES34" s="121"/>
      <c r="SET34" s="132"/>
      <c r="SFA34" s="121"/>
      <c r="SFB34" s="132"/>
      <c r="SFI34" s="121"/>
      <c r="SFJ34" s="132"/>
      <c r="SFQ34" s="121"/>
      <c r="SFR34" s="132"/>
      <c r="SFY34" s="121"/>
      <c r="SFZ34" s="132"/>
      <c r="SGG34" s="121"/>
      <c r="SGH34" s="132"/>
      <c r="SGO34" s="121"/>
      <c r="SGP34" s="132"/>
      <c r="SGW34" s="121"/>
      <c r="SGX34" s="132"/>
      <c r="SHE34" s="121"/>
      <c r="SHF34" s="132"/>
      <c r="SHM34" s="121"/>
      <c r="SHN34" s="132"/>
      <c r="SHU34" s="121"/>
      <c r="SHV34" s="132"/>
      <c r="SIC34" s="121"/>
      <c r="SID34" s="132"/>
      <c r="SIK34" s="121"/>
      <c r="SIL34" s="132"/>
      <c r="SIS34" s="121"/>
      <c r="SIT34" s="132"/>
      <c r="SJA34" s="121"/>
      <c r="SJB34" s="132"/>
      <c r="SJI34" s="121"/>
      <c r="SJJ34" s="132"/>
      <c r="SJQ34" s="121"/>
      <c r="SJR34" s="132"/>
      <c r="SJY34" s="121"/>
      <c r="SJZ34" s="132"/>
      <c r="SKG34" s="121"/>
      <c r="SKH34" s="132"/>
      <c r="SKO34" s="121"/>
      <c r="SKP34" s="132"/>
      <c r="SKW34" s="121"/>
      <c r="SKX34" s="132"/>
      <c r="SLE34" s="121"/>
      <c r="SLF34" s="132"/>
      <c r="SLM34" s="121"/>
      <c r="SLN34" s="132"/>
      <c r="SLU34" s="121"/>
      <c r="SLV34" s="132"/>
      <c r="SMC34" s="121"/>
      <c r="SMD34" s="132"/>
      <c r="SMK34" s="121"/>
      <c r="SML34" s="132"/>
      <c r="SMS34" s="121"/>
      <c r="SMT34" s="132"/>
      <c r="SNA34" s="121"/>
      <c r="SNB34" s="132"/>
      <c r="SNI34" s="121"/>
      <c r="SNJ34" s="132"/>
      <c r="SNQ34" s="121"/>
      <c r="SNR34" s="132"/>
      <c r="SNY34" s="121"/>
      <c r="SNZ34" s="132"/>
      <c r="SOG34" s="121"/>
      <c r="SOH34" s="132"/>
      <c r="SOO34" s="121"/>
      <c r="SOP34" s="132"/>
      <c r="SOW34" s="121"/>
      <c r="SOX34" s="132"/>
      <c r="SPE34" s="121"/>
      <c r="SPF34" s="132"/>
      <c r="SPM34" s="121"/>
      <c r="SPN34" s="132"/>
      <c r="SPU34" s="121"/>
      <c r="SPV34" s="132"/>
      <c r="SQC34" s="121"/>
      <c r="SQD34" s="132"/>
      <c r="SQK34" s="121"/>
      <c r="SQL34" s="132"/>
      <c r="SQS34" s="121"/>
      <c r="SQT34" s="132"/>
      <c r="SRA34" s="121"/>
      <c r="SRB34" s="132"/>
      <c r="SRI34" s="121"/>
      <c r="SRJ34" s="132"/>
      <c r="SRQ34" s="121"/>
      <c r="SRR34" s="132"/>
      <c r="SRY34" s="121"/>
      <c r="SRZ34" s="132"/>
      <c r="SSG34" s="121"/>
      <c r="SSH34" s="132"/>
      <c r="SSO34" s="121"/>
      <c r="SSP34" s="132"/>
      <c r="SSW34" s="121"/>
      <c r="SSX34" s="132"/>
      <c r="STE34" s="121"/>
      <c r="STF34" s="132"/>
      <c r="STM34" s="121"/>
      <c r="STN34" s="132"/>
      <c r="STU34" s="121"/>
      <c r="STV34" s="132"/>
      <c r="SUC34" s="121"/>
      <c r="SUD34" s="132"/>
      <c r="SUK34" s="121"/>
      <c r="SUL34" s="132"/>
      <c r="SUS34" s="121"/>
      <c r="SUT34" s="132"/>
      <c r="SVA34" s="121"/>
      <c r="SVB34" s="132"/>
      <c r="SVI34" s="121"/>
      <c r="SVJ34" s="132"/>
      <c r="SVQ34" s="121"/>
      <c r="SVR34" s="132"/>
      <c r="SVY34" s="121"/>
      <c r="SVZ34" s="132"/>
      <c r="SWG34" s="121"/>
      <c r="SWH34" s="132"/>
      <c r="SWO34" s="121"/>
      <c r="SWP34" s="132"/>
      <c r="SWW34" s="121"/>
      <c r="SWX34" s="132"/>
      <c r="SXE34" s="121"/>
      <c r="SXF34" s="132"/>
      <c r="SXM34" s="121"/>
      <c r="SXN34" s="132"/>
      <c r="SXU34" s="121"/>
      <c r="SXV34" s="132"/>
      <c r="SYC34" s="121"/>
      <c r="SYD34" s="132"/>
      <c r="SYK34" s="121"/>
      <c r="SYL34" s="132"/>
      <c r="SYS34" s="121"/>
      <c r="SYT34" s="132"/>
      <c r="SZA34" s="121"/>
      <c r="SZB34" s="132"/>
      <c r="SZI34" s="121"/>
      <c r="SZJ34" s="132"/>
      <c r="SZQ34" s="121"/>
      <c r="SZR34" s="132"/>
      <c r="SZY34" s="121"/>
      <c r="SZZ34" s="132"/>
      <c r="TAG34" s="121"/>
      <c r="TAH34" s="132"/>
      <c r="TAO34" s="121"/>
      <c r="TAP34" s="132"/>
      <c r="TAW34" s="121"/>
      <c r="TAX34" s="132"/>
      <c r="TBE34" s="121"/>
      <c r="TBF34" s="132"/>
      <c r="TBM34" s="121"/>
      <c r="TBN34" s="132"/>
      <c r="TBU34" s="121"/>
      <c r="TBV34" s="132"/>
      <c r="TCC34" s="121"/>
      <c r="TCD34" s="132"/>
      <c r="TCK34" s="121"/>
      <c r="TCL34" s="132"/>
      <c r="TCS34" s="121"/>
      <c r="TCT34" s="132"/>
      <c r="TDA34" s="121"/>
      <c r="TDB34" s="132"/>
      <c r="TDI34" s="121"/>
      <c r="TDJ34" s="132"/>
      <c r="TDQ34" s="121"/>
      <c r="TDR34" s="132"/>
      <c r="TDY34" s="121"/>
      <c r="TDZ34" s="132"/>
      <c r="TEG34" s="121"/>
      <c r="TEH34" s="132"/>
      <c r="TEO34" s="121"/>
      <c r="TEP34" s="132"/>
      <c r="TEW34" s="121"/>
      <c r="TEX34" s="132"/>
      <c r="TFE34" s="121"/>
      <c r="TFF34" s="132"/>
      <c r="TFM34" s="121"/>
      <c r="TFN34" s="132"/>
      <c r="TFU34" s="121"/>
      <c r="TFV34" s="132"/>
      <c r="TGC34" s="121"/>
      <c r="TGD34" s="132"/>
      <c r="TGK34" s="121"/>
      <c r="TGL34" s="132"/>
      <c r="TGS34" s="121"/>
      <c r="TGT34" s="132"/>
      <c r="THA34" s="121"/>
      <c r="THB34" s="132"/>
      <c r="THI34" s="121"/>
      <c r="THJ34" s="132"/>
      <c r="THQ34" s="121"/>
      <c r="THR34" s="132"/>
      <c r="THY34" s="121"/>
      <c r="THZ34" s="132"/>
      <c r="TIG34" s="121"/>
      <c r="TIH34" s="132"/>
      <c r="TIO34" s="121"/>
      <c r="TIP34" s="132"/>
      <c r="TIW34" s="121"/>
      <c r="TIX34" s="132"/>
      <c r="TJE34" s="121"/>
      <c r="TJF34" s="132"/>
      <c r="TJM34" s="121"/>
      <c r="TJN34" s="132"/>
      <c r="TJU34" s="121"/>
      <c r="TJV34" s="132"/>
      <c r="TKC34" s="121"/>
      <c r="TKD34" s="132"/>
      <c r="TKK34" s="121"/>
      <c r="TKL34" s="132"/>
      <c r="TKS34" s="121"/>
      <c r="TKT34" s="132"/>
      <c r="TLA34" s="121"/>
      <c r="TLB34" s="132"/>
      <c r="TLI34" s="121"/>
      <c r="TLJ34" s="132"/>
      <c r="TLQ34" s="121"/>
      <c r="TLR34" s="132"/>
      <c r="TLY34" s="121"/>
      <c r="TLZ34" s="132"/>
      <c r="TMG34" s="121"/>
      <c r="TMH34" s="132"/>
      <c r="TMO34" s="121"/>
      <c r="TMP34" s="132"/>
      <c r="TMW34" s="121"/>
      <c r="TMX34" s="132"/>
      <c r="TNE34" s="121"/>
      <c r="TNF34" s="132"/>
      <c r="TNM34" s="121"/>
      <c r="TNN34" s="132"/>
      <c r="TNU34" s="121"/>
      <c r="TNV34" s="132"/>
      <c r="TOC34" s="121"/>
      <c r="TOD34" s="132"/>
      <c r="TOK34" s="121"/>
      <c r="TOL34" s="132"/>
      <c r="TOS34" s="121"/>
      <c r="TOT34" s="132"/>
      <c r="TPA34" s="121"/>
      <c r="TPB34" s="132"/>
      <c r="TPI34" s="121"/>
      <c r="TPJ34" s="132"/>
      <c r="TPQ34" s="121"/>
      <c r="TPR34" s="132"/>
      <c r="TPY34" s="121"/>
      <c r="TPZ34" s="132"/>
      <c r="TQG34" s="121"/>
      <c r="TQH34" s="132"/>
      <c r="TQO34" s="121"/>
      <c r="TQP34" s="132"/>
      <c r="TQW34" s="121"/>
      <c r="TQX34" s="132"/>
      <c r="TRE34" s="121"/>
      <c r="TRF34" s="132"/>
      <c r="TRM34" s="121"/>
      <c r="TRN34" s="132"/>
      <c r="TRU34" s="121"/>
      <c r="TRV34" s="132"/>
      <c r="TSC34" s="121"/>
      <c r="TSD34" s="132"/>
      <c r="TSK34" s="121"/>
      <c r="TSL34" s="132"/>
      <c r="TSS34" s="121"/>
      <c r="TST34" s="132"/>
      <c r="TTA34" s="121"/>
      <c r="TTB34" s="132"/>
      <c r="TTI34" s="121"/>
      <c r="TTJ34" s="132"/>
      <c r="TTQ34" s="121"/>
      <c r="TTR34" s="132"/>
      <c r="TTY34" s="121"/>
      <c r="TTZ34" s="132"/>
      <c r="TUG34" s="121"/>
      <c r="TUH34" s="132"/>
      <c r="TUO34" s="121"/>
      <c r="TUP34" s="132"/>
      <c r="TUW34" s="121"/>
      <c r="TUX34" s="132"/>
      <c r="TVE34" s="121"/>
      <c r="TVF34" s="132"/>
      <c r="TVM34" s="121"/>
      <c r="TVN34" s="132"/>
      <c r="TVU34" s="121"/>
      <c r="TVV34" s="132"/>
      <c r="TWC34" s="121"/>
      <c r="TWD34" s="132"/>
      <c r="TWK34" s="121"/>
      <c r="TWL34" s="132"/>
      <c r="TWS34" s="121"/>
      <c r="TWT34" s="132"/>
      <c r="TXA34" s="121"/>
      <c r="TXB34" s="132"/>
      <c r="TXI34" s="121"/>
      <c r="TXJ34" s="132"/>
      <c r="TXQ34" s="121"/>
      <c r="TXR34" s="132"/>
      <c r="TXY34" s="121"/>
      <c r="TXZ34" s="132"/>
      <c r="TYG34" s="121"/>
      <c r="TYH34" s="132"/>
      <c r="TYO34" s="121"/>
      <c r="TYP34" s="132"/>
      <c r="TYW34" s="121"/>
      <c r="TYX34" s="132"/>
      <c r="TZE34" s="121"/>
      <c r="TZF34" s="132"/>
      <c r="TZM34" s="121"/>
      <c r="TZN34" s="132"/>
      <c r="TZU34" s="121"/>
      <c r="TZV34" s="132"/>
      <c r="UAC34" s="121"/>
      <c r="UAD34" s="132"/>
      <c r="UAK34" s="121"/>
      <c r="UAL34" s="132"/>
      <c r="UAS34" s="121"/>
      <c r="UAT34" s="132"/>
      <c r="UBA34" s="121"/>
      <c r="UBB34" s="132"/>
      <c r="UBI34" s="121"/>
      <c r="UBJ34" s="132"/>
      <c r="UBQ34" s="121"/>
      <c r="UBR34" s="132"/>
      <c r="UBY34" s="121"/>
      <c r="UBZ34" s="132"/>
      <c r="UCG34" s="121"/>
      <c r="UCH34" s="132"/>
      <c r="UCO34" s="121"/>
      <c r="UCP34" s="132"/>
      <c r="UCW34" s="121"/>
      <c r="UCX34" s="132"/>
      <c r="UDE34" s="121"/>
      <c r="UDF34" s="132"/>
      <c r="UDM34" s="121"/>
      <c r="UDN34" s="132"/>
      <c r="UDU34" s="121"/>
      <c r="UDV34" s="132"/>
      <c r="UEC34" s="121"/>
      <c r="UED34" s="132"/>
      <c r="UEK34" s="121"/>
      <c r="UEL34" s="132"/>
      <c r="UES34" s="121"/>
      <c r="UET34" s="132"/>
      <c r="UFA34" s="121"/>
      <c r="UFB34" s="132"/>
      <c r="UFI34" s="121"/>
      <c r="UFJ34" s="132"/>
      <c r="UFQ34" s="121"/>
      <c r="UFR34" s="132"/>
      <c r="UFY34" s="121"/>
      <c r="UFZ34" s="132"/>
      <c r="UGG34" s="121"/>
      <c r="UGH34" s="132"/>
      <c r="UGO34" s="121"/>
      <c r="UGP34" s="132"/>
      <c r="UGW34" s="121"/>
      <c r="UGX34" s="132"/>
      <c r="UHE34" s="121"/>
      <c r="UHF34" s="132"/>
      <c r="UHM34" s="121"/>
      <c r="UHN34" s="132"/>
      <c r="UHU34" s="121"/>
      <c r="UHV34" s="132"/>
      <c r="UIC34" s="121"/>
      <c r="UID34" s="132"/>
      <c r="UIK34" s="121"/>
      <c r="UIL34" s="132"/>
      <c r="UIS34" s="121"/>
      <c r="UIT34" s="132"/>
      <c r="UJA34" s="121"/>
      <c r="UJB34" s="132"/>
      <c r="UJI34" s="121"/>
      <c r="UJJ34" s="132"/>
      <c r="UJQ34" s="121"/>
      <c r="UJR34" s="132"/>
      <c r="UJY34" s="121"/>
      <c r="UJZ34" s="132"/>
      <c r="UKG34" s="121"/>
      <c r="UKH34" s="132"/>
      <c r="UKO34" s="121"/>
      <c r="UKP34" s="132"/>
      <c r="UKW34" s="121"/>
      <c r="UKX34" s="132"/>
      <c r="ULE34" s="121"/>
      <c r="ULF34" s="132"/>
      <c r="ULM34" s="121"/>
      <c r="ULN34" s="132"/>
      <c r="ULU34" s="121"/>
      <c r="ULV34" s="132"/>
      <c r="UMC34" s="121"/>
      <c r="UMD34" s="132"/>
      <c r="UMK34" s="121"/>
      <c r="UML34" s="132"/>
      <c r="UMS34" s="121"/>
      <c r="UMT34" s="132"/>
      <c r="UNA34" s="121"/>
      <c r="UNB34" s="132"/>
      <c r="UNI34" s="121"/>
      <c r="UNJ34" s="132"/>
      <c r="UNQ34" s="121"/>
      <c r="UNR34" s="132"/>
      <c r="UNY34" s="121"/>
      <c r="UNZ34" s="132"/>
      <c r="UOG34" s="121"/>
      <c r="UOH34" s="132"/>
      <c r="UOO34" s="121"/>
      <c r="UOP34" s="132"/>
      <c r="UOW34" s="121"/>
      <c r="UOX34" s="132"/>
      <c r="UPE34" s="121"/>
      <c r="UPF34" s="132"/>
      <c r="UPM34" s="121"/>
      <c r="UPN34" s="132"/>
      <c r="UPU34" s="121"/>
      <c r="UPV34" s="132"/>
      <c r="UQC34" s="121"/>
      <c r="UQD34" s="132"/>
      <c r="UQK34" s="121"/>
      <c r="UQL34" s="132"/>
      <c r="UQS34" s="121"/>
      <c r="UQT34" s="132"/>
      <c r="URA34" s="121"/>
      <c r="URB34" s="132"/>
      <c r="URI34" s="121"/>
      <c r="URJ34" s="132"/>
      <c r="URQ34" s="121"/>
      <c r="URR34" s="132"/>
      <c r="URY34" s="121"/>
      <c r="URZ34" s="132"/>
      <c r="USG34" s="121"/>
      <c r="USH34" s="132"/>
      <c r="USO34" s="121"/>
      <c r="USP34" s="132"/>
      <c r="USW34" s="121"/>
      <c r="USX34" s="132"/>
      <c r="UTE34" s="121"/>
      <c r="UTF34" s="132"/>
      <c r="UTM34" s="121"/>
      <c r="UTN34" s="132"/>
      <c r="UTU34" s="121"/>
      <c r="UTV34" s="132"/>
      <c r="UUC34" s="121"/>
      <c r="UUD34" s="132"/>
      <c r="UUK34" s="121"/>
      <c r="UUL34" s="132"/>
      <c r="UUS34" s="121"/>
      <c r="UUT34" s="132"/>
      <c r="UVA34" s="121"/>
      <c r="UVB34" s="132"/>
      <c r="UVI34" s="121"/>
      <c r="UVJ34" s="132"/>
      <c r="UVQ34" s="121"/>
      <c r="UVR34" s="132"/>
      <c r="UVY34" s="121"/>
      <c r="UVZ34" s="132"/>
      <c r="UWG34" s="121"/>
      <c r="UWH34" s="132"/>
      <c r="UWO34" s="121"/>
      <c r="UWP34" s="132"/>
      <c r="UWW34" s="121"/>
      <c r="UWX34" s="132"/>
      <c r="UXE34" s="121"/>
      <c r="UXF34" s="132"/>
      <c r="UXM34" s="121"/>
      <c r="UXN34" s="132"/>
      <c r="UXU34" s="121"/>
      <c r="UXV34" s="132"/>
      <c r="UYC34" s="121"/>
      <c r="UYD34" s="132"/>
      <c r="UYK34" s="121"/>
      <c r="UYL34" s="132"/>
      <c r="UYS34" s="121"/>
      <c r="UYT34" s="132"/>
      <c r="UZA34" s="121"/>
      <c r="UZB34" s="132"/>
      <c r="UZI34" s="121"/>
      <c r="UZJ34" s="132"/>
      <c r="UZQ34" s="121"/>
      <c r="UZR34" s="132"/>
      <c r="UZY34" s="121"/>
      <c r="UZZ34" s="132"/>
      <c r="VAG34" s="121"/>
      <c r="VAH34" s="132"/>
      <c r="VAO34" s="121"/>
      <c r="VAP34" s="132"/>
      <c r="VAW34" s="121"/>
      <c r="VAX34" s="132"/>
      <c r="VBE34" s="121"/>
      <c r="VBF34" s="132"/>
      <c r="VBM34" s="121"/>
      <c r="VBN34" s="132"/>
      <c r="VBU34" s="121"/>
      <c r="VBV34" s="132"/>
      <c r="VCC34" s="121"/>
      <c r="VCD34" s="132"/>
      <c r="VCK34" s="121"/>
      <c r="VCL34" s="132"/>
      <c r="VCS34" s="121"/>
      <c r="VCT34" s="132"/>
      <c r="VDA34" s="121"/>
      <c r="VDB34" s="132"/>
      <c r="VDI34" s="121"/>
      <c r="VDJ34" s="132"/>
      <c r="VDQ34" s="121"/>
      <c r="VDR34" s="132"/>
      <c r="VDY34" s="121"/>
      <c r="VDZ34" s="132"/>
      <c r="VEG34" s="121"/>
      <c r="VEH34" s="132"/>
      <c r="VEO34" s="121"/>
      <c r="VEP34" s="132"/>
      <c r="VEW34" s="121"/>
      <c r="VEX34" s="132"/>
      <c r="VFE34" s="121"/>
      <c r="VFF34" s="132"/>
      <c r="VFM34" s="121"/>
      <c r="VFN34" s="132"/>
      <c r="VFU34" s="121"/>
      <c r="VFV34" s="132"/>
      <c r="VGC34" s="121"/>
      <c r="VGD34" s="132"/>
      <c r="VGK34" s="121"/>
      <c r="VGL34" s="132"/>
      <c r="VGS34" s="121"/>
      <c r="VGT34" s="132"/>
      <c r="VHA34" s="121"/>
      <c r="VHB34" s="132"/>
      <c r="VHI34" s="121"/>
      <c r="VHJ34" s="132"/>
      <c r="VHQ34" s="121"/>
      <c r="VHR34" s="132"/>
      <c r="VHY34" s="121"/>
      <c r="VHZ34" s="132"/>
      <c r="VIG34" s="121"/>
      <c r="VIH34" s="132"/>
      <c r="VIO34" s="121"/>
      <c r="VIP34" s="132"/>
      <c r="VIW34" s="121"/>
      <c r="VIX34" s="132"/>
      <c r="VJE34" s="121"/>
      <c r="VJF34" s="132"/>
      <c r="VJM34" s="121"/>
      <c r="VJN34" s="132"/>
      <c r="VJU34" s="121"/>
      <c r="VJV34" s="132"/>
      <c r="VKC34" s="121"/>
      <c r="VKD34" s="132"/>
      <c r="VKK34" s="121"/>
      <c r="VKL34" s="132"/>
      <c r="VKS34" s="121"/>
      <c r="VKT34" s="132"/>
      <c r="VLA34" s="121"/>
      <c r="VLB34" s="132"/>
      <c r="VLI34" s="121"/>
      <c r="VLJ34" s="132"/>
      <c r="VLQ34" s="121"/>
      <c r="VLR34" s="132"/>
      <c r="VLY34" s="121"/>
      <c r="VLZ34" s="132"/>
      <c r="VMG34" s="121"/>
      <c r="VMH34" s="132"/>
      <c r="VMO34" s="121"/>
      <c r="VMP34" s="132"/>
      <c r="VMW34" s="121"/>
      <c r="VMX34" s="132"/>
      <c r="VNE34" s="121"/>
      <c r="VNF34" s="132"/>
      <c r="VNM34" s="121"/>
      <c r="VNN34" s="132"/>
      <c r="VNU34" s="121"/>
      <c r="VNV34" s="132"/>
      <c r="VOC34" s="121"/>
      <c r="VOD34" s="132"/>
      <c r="VOK34" s="121"/>
      <c r="VOL34" s="132"/>
      <c r="VOS34" s="121"/>
      <c r="VOT34" s="132"/>
      <c r="VPA34" s="121"/>
      <c r="VPB34" s="132"/>
      <c r="VPI34" s="121"/>
      <c r="VPJ34" s="132"/>
      <c r="VPQ34" s="121"/>
      <c r="VPR34" s="132"/>
      <c r="VPY34" s="121"/>
      <c r="VPZ34" s="132"/>
      <c r="VQG34" s="121"/>
      <c r="VQH34" s="132"/>
      <c r="VQO34" s="121"/>
      <c r="VQP34" s="132"/>
      <c r="VQW34" s="121"/>
      <c r="VQX34" s="132"/>
      <c r="VRE34" s="121"/>
      <c r="VRF34" s="132"/>
      <c r="VRM34" s="121"/>
      <c r="VRN34" s="132"/>
      <c r="VRU34" s="121"/>
      <c r="VRV34" s="132"/>
      <c r="VSC34" s="121"/>
      <c r="VSD34" s="132"/>
      <c r="VSK34" s="121"/>
      <c r="VSL34" s="132"/>
      <c r="VSS34" s="121"/>
      <c r="VST34" s="132"/>
      <c r="VTA34" s="121"/>
      <c r="VTB34" s="132"/>
      <c r="VTI34" s="121"/>
      <c r="VTJ34" s="132"/>
      <c r="VTQ34" s="121"/>
      <c r="VTR34" s="132"/>
      <c r="VTY34" s="121"/>
      <c r="VTZ34" s="132"/>
      <c r="VUG34" s="121"/>
      <c r="VUH34" s="132"/>
      <c r="VUO34" s="121"/>
      <c r="VUP34" s="132"/>
      <c r="VUW34" s="121"/>
      <c r="VUX34" s="132"/>
      <c r="VVE34" s="121"/>
      <c r="VVF34" s="132"/>
      <c r="VVM34" s="121"/>
      <c r="VVN34" s="132"/>
      <c r="VVU34" s="121"/>
      <c r="VVV34" s="132"/>
      <c r="VWC34" s="121"/>
      <c r="VWD34" s="132"/>
      <c r="VWK34" s="121"/>
      <c r="VWL34" s="132"/>
      <c r="VWS34" s="121"/>
      <c r="VWT34" s="132"/>
      <c r="VXA34" s="121"/>
      <c r="VXB34" s="132"/>
      <c r="VXI34" s="121"/>
      <c r="VXJ34" s="132"/>
      <c r="VXQ34" s="121"/>
      <c r="VXR34" s="132"/>
      <c r="VXY34" s="121"/>
      <c r="VXZ34" s="132"/>
      <c r="VYG34" s="121"/>
      <c r="VYH34" s="132"/>
      <c r="VYO34" s="121"/>
      <c r="VYP34" s="132"/>
      <c r="VYW34" s="121"/>
      <c r="VYX34" s="132"/>
      <c r="VZE34" s="121"/>
      <c r="VZF34" s="132"/>
      <c r="VZM34" s="121"/>
      <c r="VZN34" s="132"/>
      <c r="VZU34" s="121"/>
      <c r="VZV34" s="132"/>
      <c r="WAC34" s="121"/>
      <c r="WAD34" s="132"/>
      <c r="WAK34" s="121"/>
      <c r="WAL34" s="132"/>
      <c r="WAS34" s="121"/>
      <c r="WAT34" s="132"/>
      <c r="WBA34" s="121"/>
      <c r="WBB34" s="132"/>
      <c r="WBI34" s="121"/>
      <c r="WBJ34" s="132"/>
      <c r="WBQ34" s="121"/>
      <c r="WBR34" s="132"/>
      <c r="WBY34" s="121"/>
      <c r="WBZ34" s="132"/>
      <c r="WCG34" s="121"/>
      <c r="WCH34" s="132"/>
      <c r="WCO34" s="121"/>
      <c r="WCP34" s="132"/>
      <c r="WCW34" s="121"/>
      <c r="WCX34" s="132"/>
      <c r="WDE34" s="121"/>
      <c r="WDF34" s="132"/>
      <c r="WDM34" s="121"/>
      <c r="WDN34" s="132"/>
      <c r="WDU34" s="121"/>
      <c r="WDV34" s="132"/>
      <c r="WEC34" s="121"/>
      <c r="WED34" s="132"/>
      <c r="WEK34" s="121"/>
      <c r="WEL34" s="132"/>
      <c r="WES34" s="121"/>
      <c r="WET34" s="132"/>
      <c r="WFA34" s="121"/>
      <c r="WFB34" s="132"/>
      <c r="WFI34" s="121"/>
      <c r="WFJ34" s="132"/>
      <c r="WFQ34" s="121"/>
      <c r="WFR34" s="132"/>
      <c r="WFY34" s="121"/>
      <c r="WFZ34" s="132"/>
      <c r="WGG34" s="121"/>
      <c r="WGH34" s="132"/>
      <c r="WGO34" s="121"/>
      <c r="WGP34" s="132"/>
      <c r="WGW34" s="121"/>
      <c r="WGX34" s="132"/>
      <c r="WHE34" s="121"/>
      <c r="WHF34" s="132"/>
      <c r="WHM34" s="121"/>
      <c r="WHN34" s="132"/>
      <c r="WHU34" s="121"/>
      <c r="WHV34" s="132"/>
      <c r="WIC34" s="121"/>
      <c r="WID34" s="132"/>
      <c r="WIK34" s="121"/>
      <c r="WIL34" s="132"/>
      <c r="WIS34" s="121"/>
      <c r="WIT34" s="132"/>
      <c r="WJA34" s="121"/>
      <c r="WJB34" s="132"/>
      <c r="WJI34" s="121"/>
      <c r="WJJ34" s="132"/>
      <c r="WJQ34" s="121"/>
      <c r="WJR34" s="132"/>
      <c r="WJY34" s="121"/>
      <c r="WJZ34" s="132"/>
      <c r="WKG34" s="121"/>
      <c r="WKH34" s="132"/>
      <c r="WKO34" s="121"/>
      <c r="WKP34" s="132"/>
      <c r="WKW34" s="121"/>
      <c r="WKX34" s="132"/>
      <c r="WLE34" s="121"/>
      <c r="WLF34" s="132"/>
      <c r="WLM34" s="121"/>
      <c r="WLN34" s="132"/>
      <c r="WLU34" s="121"/>
      <c r="WLV34" s="132"/>
      <c r="WMC34" s="121"/>
      <c r="WMD34" s="132"/>
      <c r="WMK34" s="121"/>
      <c r="WML34" s="132"/>
      <c r="WMS34" s="121"/>
      <c r="WMT34" s="132"/>
      <c r="WNA34" s="121"/>
      <c r="WNB34" s="132"/>
      <c r="WNI34" s="121"/>
      <c r="WNJ34" s="132"/>
      <c r="WNQ34" s="121"/>
      <c r="WNR34" s="132"/>
      <c r="WNY34" s="121"/>
      <c r="WNZ34" s="132"/>
      <c r="WOG34" s="121"/>
      <c r="WOH34" s="132"/>
      <c r="WOO34" s="121"/>
      <c r="WOP34" s="132"/>
      <c r="WOW34" s="121"/>
      <c r="WOX34" s="132"/>
      <c r="WPE34" s="121"/>
      <c r="WPF34" s="132"/>
      <c r="WPM34" s="121"/>
      <c r="WPN34" s="132"/>
      <c r="WPU34" s="121"/>
      <c r="WPV34" s="132"/>
      <c r="WQC34" s="121"/>
      <c r="WQD34" s="132"/>
      <c r="WQK34" s="121"/>
      <c r="WQL34" s="132"/>
      <c r="WQS34" s="121"/>
      <c r="WQT34" s="132"/>
      <c r="WRA34" s="121"/>
      <c r="WRB34" s="132"/>
      <c r="WRI34" s="121"/>
      <c r="WRJ34" s="132"/>
      <c r="WRQ34" s="121"/>
      <c r="WRR34" s="132"/>
      <c r="WRY34" s="121"/>
      <c r="WRZ34" s="132"/>
      <c r="WSG34" s="121"/>
      <c r="WSH34" s="132"/>
      <c r="WSO34" s="121"/>
      <c r="WSP34" s="132"/>
      <c r="WSW34" s="121"/>
      <c r="WSX34" s="132"/>
      <c r="WTE34" s="121"/>
      <c r="WTF34" s="132"/>
      <c r="WTM34" s="121"/>
      <c r="WTN34" s="132"/>
      <c r="WTU34" s="121"/>
      <c r="WTV34" s="132"/>
      <c r="WUC34" s="121"/>
      <c r="WUD34" s="132"/>
      <c r="WUK34" s="121"/>
      <c r="WUL34" s="132"/>
      <c r="WUS34" s="121"/>
      <c r="WUT34" s="132"/>
      <c r="WVA34" s="121"/>
      <c r="WVB34" s="132"/>
      <c r="WVI34" s="121"/>
      <c r="WVJ34" s="132"/>
      <c r="WVQ34" s="121"/>
      <c r="WVR34" s="132"/>
      <c r="WVY34" s="121"/>
      <c r="WVZ34" s="132"/>
      <c r="WWG34" s="121"/>
      <c r="WWH34" s="132"/>
      <c r="WWO34" s="121"/>
      <c r="WWP34" s="132"/>
      <c r="WWW34" s="121"/>
      <c r="WWX34" s="132"/>
      <c r="WXE34" s="121"/>
      <c r="WXF34" s="132"/>
      <c r="WXM34" s="121"/>
      <c r="WXN34" s="132"/>
      <c r="WXU34" s="121"/>
      <c r="WXV34" s="132"/>
      <c r="WYC34" s="121"/>
      <c r="WYD34" s="132"/>
      <c r="WYK34" s="121"/>
      <c r="WYL34" s="132"/>
      <c r="WYS34" s="121"/>
      <c r="WYT34" s="132"/>
      <c r="WZA34" s="121"/>
      <c r="WZB34" s="132"/>
      <c r="WZI34" s="121"/>
      <c r="WZJ34" s="132"/>
      <c r="WZQ34" s="121"/>
      <c r="WZR34" s="132"/>
      <c r="WZY34" s="121"/>
      <c r="WZZ34" s="132"/>
      <c r="XAG34" s="121"/>
      <c r="XAH34" s="132"/>
      <c r="XAO34" s="121"/>
      <c r="XAP34" s="132"/>
      <c r="XAW34" s="121"/>
      <c r="XAX34" s="132"/>
      <c r="XBE34" s="121"/>
      <c r="XBF34" s="132"/>
      <c r="XBM34" s="121"/>
      <c r="XBN34" s="132"/>
      <c r="XBU34" s="121"/>
      <c r="XBV34" s="132"/>
      <c r="XCC34" s="121"/>
      <c r="XCD34" s="132"/>
      <c r="XCK34" s="121"/>
      <c r="XCL34" s="132"/>
      <c r="XCS34" s="121"/>
      <c r="XCT34" s="132"/>
      <c r="XDA34" s="121"/>
      <c r="XDB34" s="132"/>
      <c r="XDI34" s="121"/>
      <c r="XDJ34" s="132"/>
      <c r="XDQ34" s="121"/>
      <c r="XDR34" s="132"/>
      <c r="XDY34" s="121"/>
      <c r="XDZ34" s="132"/>
      <c r="XEG34" s="121"/>
      <c r="XEH34" s="132"/>
      <c r="XEO34" s="121"/>
      <c r="XEP34" s="132"/>
      <c r="XEW34" s="121"/>
      <c r="XEX34" s="132"/>
    </row>
    <row r="35" spans="1:1018 1025:2042 2049:3066 3073:4090 4097:5114 5121:6138 6145:7162 7169:8186 8193:9210 9217:10234 10241:11258 11265:12282 12289:13306 13313:14330 14337:15354 15361:16378" s="135" customFormat="1" x14ac:dyDescent="0.2">
      <c r="A35" s="132" t="s">
        <v>347</v>
      </c>
      <c r="B35" s="135">
        <v>0.94</v>
      </c>
      <c r="C35" s="135">
        <v>0.94</v>
      </c>
      <c r="D35" s="135">
        <v>1</v>
      </c>
      <c r="E35" s="135">
        <v>1.08</v>
      </c>
      <c r="F35" s="135">
        <v>1.1599999999999999</v>
      </c>
      <c r="G35" s="135">
        <v>1.1599999999999999</v>
      </c>
      <c r="H35" s="147">
        <v>0.94</v>
      </c>
      <c r="I35" s="121"/>
      <c r="J35" s="132"/>
      <c r="Q35" s="121"/>
      <c r="R35" s="132"/>
      <c r="Y35" s="121"/>
      <c r="Z35" s="132"/>
      <c r="AG35" s="121"/>
      <c r="AH35" s="132"/>
      <c r="AO35" s="121"/>
      <c r="AP35" s="132"/>
      <c r="AW35" s="121"/>
      <c r="AX35" s="132"/>
      <c r="BE35" s="121"/>
      <c r="BF35" s="132"/>
      <c r="BM35" s="121"/>
      <c r="BN35" s="132"/>
      <c r="BU35" s="121"/>
      <c r="BV35" s="132"/>
      <c r="CC35" s="121"/>
      <c r="CD35" s="132"/>
      <c r="CK35" s="121"/>
      <c r="CL35" s="132"/>
      <c r="CS35" s="121"/>
      <c r="CT35" s="132"/>
      <c r="DA35" s="121"/>
      <c r="DB35" s="132"/>
      <c r="DI35" s="121"/>
      <c r="DJ35" s="132"/>
      <c r="DQ35" s="121"/>
      <c r="DR35" s="132"/>
      <c r="DY35" s="121"/>
      <c r="DZ35" s="132"/>
      <c r="EG35" s="121"/>
      <c r="EH35" s="132"/>
      <c r="EO35" s="121"/>
      <c r="EP35" s="132"/>
      <c r="EW35" s="121"/>
      <c r="EX35" s="132"/>
      <c r="FE35" s="121"/>
      <c r="FF35" s="132"/>
      <c r="FM35" s="121"/>
      <c r="FN35" s="132"/>
      <c r="FU35" s="121"/>
      <c r="FV35" s="132"/>
      <c r="GC35" s="121"/>
      <c r="GD35" s="132"/>
      <c r="GK35" s="121"/>
      <c r="GL35" s="132"/>
      <c r="GS35" s="121"/>
      <c r="GT35" s="132"/>
      <c r="HA35" s="121"/>
      <c r="HB35" s="132"/>
      <c r="HI35" s="121"/>
      <c r="HJ35" s="132"/>
      <c r="HQ35" s="121"/>
      <c r="HR35" s="132"/>
      <c r="HY35" s="121"/>
      <c r="HZ35" s="132"/>
      <c r="IG35" s="121"/>
      <c r="IH35" s="132"/>
      <c r="IO35" s="121"/>
      <c r="IP35" s="132"/>
      <c r="IW35" s="121"/>
      <c r="IX35" s="132"/>
      <c r="JE35" s="121"/>
      <c r="JF35" s="132"/>
      <c r="JM35" s="121"/>
      <c r="JN35" s="132"/>
      <c r="JU35" s="121"/>
      <c r="JV35" s="132"/>
      <c r="KC35" s="121"/>
      <c r="KD35" s="132"/>
      <c r="KK35" s="121"/>
      <c r="KL35" s="132"/>
      <c r="KS35" s="121"/>
      <c r="KT35" s="132"/>
      <c r="LA35" s="121"/>
      <c r="LB35" s="132"/>
      <c r="LI35" s="121"/>
      <c r="LJ35" s="132"/>
      <c r="LQ35" s="121"/>
      <c r="LR35" s="132"/>
      <c r="LY35" s="121"/>
      <c r="LZ35" s="132"/>
      <c r="MG35" s="121"/>
      <c r="MH35" s="132"/>
      <c r="MO35" s="121"/>
      <c r="MP35" s="132"/>
      <c r="MW35" s="121"/>
      <c r="MX35" s="132"/>
      <c r="NE35" s="121"/>
      <c r="NF35" s="132"/>
      <c r="NM35" s="121"/>
      <c r="NN35" s="132"/>
      <c r="NU35" s="121"/>
      <c r="NV35" s="132"/>
      <c r="OC35" s="121"/>
      <c r="OD35" s="132"/>
      <c r="OK35" s="121"/>
      <c r="OL35" s="132"/>
      <c r="OS35" s="121"/>
      <c r="OT35" s="132"/>
      <c r="PA35" s="121"/>
      <c r="PB35" s="132"/>
      <c r="PI35" s="121"/>
      <c r="PJ35" s="132"/>
      <c r="PQ35" s="121"/>
      <c r="PR35" s="132"/>
      <c r="PY35" s="121"/>
      <c r="PZ35" s="132"/>
      <c r="QG35" s="121"/>
      <c r="QH35" s="132"/>
      <c r="QO35" s="121"/>
      <c r="QP35" s="132"/>
      <c r="QW35" s="121"/>
      <c r="QX35" s="132"/>
      <c r="RE35" s="121"/>
      <c r="RF35" s="132"/>
      <c r="RM35" s="121"/>
      <c r="RN35" s="132"/>
      <c r="RU35" s="121"/>
      <c r="RV35" s="132"/>
      <c r="SC35" s="121"/>
      <c r="SD35" s="132"/>
      <c r="SK35" s="121"/>
      <c r="SL35" s="132"/>
      <c r="SS35" s="121"/>
      <c r="ST35" s="132"/>
      <c r="TA35" s="121"/>
      <c r="TB35" s="132"/>
      <c r="TI35" s="121"/>
      <c r="TJ35" s="132"/>
      <c r="TQ35" s="121"/>
      <c r="TR35" s="132"/>
      <c r="TY35" s="121"/>
      <c r="TZ35" s="132"/>
      <c r="UG35" s="121"/>
      <c r="UH35" s="132"/>
      <c r="UO35" s="121"/>
      <c r="UP35" s="132"/>
      <c r="UW35" s="121"/>
      <c r="UX35" s="132"/>
      <c r="VE35" s="121"/>
      <c r="VF35" s="132"/>
      <c r="VM35" s="121"/>
      <c r="VN35" s="132"/>
      <c r="VU35" s="121"/>
      <c r="VV35" s="132"/>
      <c r="WC35" s="121"/>
      <c r="WD35" s="132"/>
      <c r="WK35" s="121"/>
      <c r="WL35" s="132"/>
      <c r="WS35" s="121"/>
      <c r="WT35" s="132"/>
      <c r="XA35" s="121"/>
      <c r="XB35" s="132"/>
      <c r="XI35" s="121"/>
      <c r="XJ35" s="132"/>
      <c r="XQ35" s="121"/>
      <c r="XR35" s="132"/>
      <c r="XY35" s="121"/>
      <c r="XZ35" s="132"/>
      <c r="YG35" s="121"/>
      <c r="YH35" s="132"/>
      <c r="YO35" s="121"/>
      <c r="YP35" s="132"/>
      <c r="YW35" s="121"/>
      <c r="YX35" s="132"/>
      <c r="ZE35" s="121"/>
      <c r="ZF35" s="132"/>
      <c r="ZM35" s="121"/>
      <c r="ZN35" s="132"/>
      <c r="ZU35" s="121"/>
      <c r="ZV35" s="132"/>
      <c r="AAC35" s="121"/>
      <c r="AAD35" s="132"/>
      <c r="AAK35" s="121"/>
      <c r="AAL35" s="132"/>
      <c r="AAS35" s="121"/>
      <c r="AAT35" s="132"/>
      <c r="ABA35" s="121"/>
      <c r="ABB35" s="132"/>
      <c r="ABI35" s="121"/>
      <c r="ABJ35" s="132"/>
      <c r="ABQ35" s="121"/>
      <c r="ABR35" s="132"/>
      <c r="ABY35" s="121"/>
      <c r="ABZ35" s="132"/>
      <c r="ACG35" s="121"/>
      <c r="ACH35" s="132"/>
      <c r="ACO35" s="121"/>
      <c r="ACP35" s="132"/>
      <c r="ACW35" s="121"/>
      <c r="ACX35" s="132"/>
      <c r="ADE35" s="121"/>
      <c r="ADF35" s="132"/>
      <c r="ADM35" s="121"/>
      <c r="ADN35" s="132"/>
      <c r="ADU35" s="121"/>
      <c r="ADV35" s="132"/>
      <c r="AEC35" s="121"/>
      <c r="AED35" s="132"/>
      <c r="AEK35" s="121"/>
      <c r="AEL35" s="132"/>
      <c r="AES35" s="121"/>
      <c r="AET35" s="132"/>
      <c r="AFA35" s="121"/>
      <c r="AFB35" s="132"/>
      <c r="AFI35" s="121"/>
      <c r="AFJ35" s="132"/>
      <c r="AFQ35" s="121"/>
      <c r="AFR35" s="132"/>
      <c r="AFY35" s="121"/>
      <c r="AFZ35" s="132"/>
      <c r="AGG35" s="121"/>
      <c r="AGH35" s="132"/>
      <c r="AGO35" s="121"/>
      <c r="AGP35" s="132"/>
      <c r="AGW35" s="121"/>
      <c r="AGX35" s="132"/>
      <c r="AHE35" s="121"/>
      <c r="AHF35" s="132"/>
      <c r="AHM35" s="121"/>
      <c r="AHN35" s="132"/>
      <c r="AHU35" s="121"/>
      <c r="AHV35" s="132"/>
      <c r="AIC35" s="121"/>
      <c r="AID35" s="132"/>
      <c r="AIK35" s="121"/>
      <c r="AIL35" s="132"/>
      <c r="AIS35" s="121"/>
      <c r="AIT35" s="132"/>
      <c r="AJA35" s="121"/>
      <c r="AJB35" s="132"/>
      <c r="AJI35" s="121"/>
      <c r="AJJ35" s="132"/>
      <c r="AJQ35" s="121"/>
      <c r="AJR35" s="132"/>
      <c r="AJY35" s="121"/>
      <c r="AJZ35" s="132"/>
      <c r="AKG35" s="121"/>
      <c r="AKH35" s="132"/>
      <c r="AKO35" s="121"/>
      <c r="AKP35" s="132"/>
      <c r="AKW35" s="121"/>
      <c r="AKX35" s="132"/>
      <c r="ALE35" s="121"/>
      <c r="ALF35" s="132"/>
      <c r="ALM35" s="121"/>
      <c r="ALN35" s="132"/>
      <c r="ALU35" s="121"/>
      <c r="ALV35" s="132"/>
      <c r="AMC35" s="121"/>
      <c r="AMD35" s="132"/>
      <c r="AMK35" s="121"/>
      <c r="AML35" s="132"/>
      <c r="AMS35" s="121"/>
      <c r="AMT35" s="132"/>
      <c r="ANA35" s="121"/>
      <c r="ANB35" s="132"/>
      <c r="ANI35" s="121"/>
      <c r="ANJ35" s="132"/>
      <c r="ANQ35" s="121"/>
      <c r="ANR35" s="132"/>
      <c r="ANY35" s="121"/>
      <c r="ANZ35" s="132"/>
      <c r="AOG35" s="121"/>
      <c r="AOH35" s="132"/>
      <c r="AOO35" s="121"/>
      <c r="AOP35" s="132"/>
      <c r="AOW35" s="121"/>
      <c r="AOX35" s="132"/>
      <c r="APE35" s="121"/>
      <c r="APF35" s="132"/>
      <c r="APM35" s="121"/>
      <c r="APN35" s="132"/>
      <c r="APU35" s="121"/>
      <c r="APV35" s="132"/>
      <c r="AQC35" s="121"/>
      <c r="AQD35" s="132"/>
      <c r="AQK35" s="121"/>
      <c r="AQL35" s="132"/>
      <c r="AQS35" s="121"/>
      <c r="AQT35" s="132"/>
      <c r="ARA35" s="121"/>
      <c r="ARB35" s="132"/>
      <c r="ARI35" s="121"/>
      <c r="ARJ35" s="132"/>
      <c r="ARQ35" s="121"/>
      <c r="ARR35" s="132"/>
      <c r="ARY35" s="121"/>
      <c r="ARZ35" s="132"/>
      <c r="ASG35" s="121"/>
      <c r="ASH35" s="132"/>
      <c r="ASO35" s="121"/>
      <c r="ASP35" s="132"/>
      <c r="ASW35" s="121"/>
      <c r="ASX35" s="132"/>
      <c r="ATE35" s="121"/>
      <c r="ATF35" s="132"/>
      <c r="ATM35" s="121"/>
      <c r="ATN35" s="132"/>
      <c r="ATU35" s="121"/>
      <c r="ATV35" s="132"/>
      <c r="AUC35" s="121"/>
      <c r="AUD35" s="132"/>
      <c r="AUK35" s="121"/>
      <c r="AUL35" s="132"/>
      <c r="AUS35" s="121"/>
      <c r="AUT35" s="132"/>
      <c r="AVA35" s="121"/>
      <c r="AVB35" s="132"/>
      <c r="AVI35" s="121"/>
      <c r="AVJ35" s="132"/>
      <c r="AVQ35" s="121"/>
      <c r="AVR35" s="132"/>
      <c r="AVY35" s="121"/>
      <c r="AVZ35" s="132"/>
      <c r="AWG35" s="121"/>
      <c r="AWH35" s="132"/>
      <c r="AWO35" s="121"/>
      <c r="AWP35" s="132"/>
      <c r="AWW35" s="121"/>
      <c r="AWX35" s="132"/>
      <c r="AXE35" s="121"/>
      <c r="AXF35" s="132"/>
      <c r="AXM35" s="121"/>
      <c r="AXN35" s="132"/>
      <c r="AXU35" s="121"/>
      <c r="AXV35" s="132"/>
      <c r="AYC35" s="121"/>
      <c r="AYD35" s="132"/>
      <c r="AYK35" s="121"/>
      <c r="AYL35" s="132"/>
      <c r="AYS35" s="121"/>
      <c r="AYT35" s="132"/>
      <c r="AZA35" s="121"/>
      <c r="AZB35" s="132"/>
      <c r="AZI35" s="121"/>
      <c r="AZJ35" s="132"/>
      <c r="AZQ35" s="121"/>
      <c r="AZR35" s="132"/>
      <c r="AZY35" s="121"/>
      <c r="AZZ35" s="132"/>
      <c r="BAG35" s="121"/>
      <c r="BAH35" s="132"/>
      <c r="BAO35" s="121"/>
      <c r="BAP35" s="132"/>
      <c r="BAW35" s="121"/>
      <c r="BAX35" s="132"/>
      <c r="BBE35" s="121"/>
      <c r="BBF35" s="132"/>
      <c r="BBM35" s="121"/>
      <c r="BBN35" s="132"/>
      <c r="BBU35" s="121"/>
      <c r="BBV35" s="132"/>
      <c r="BCC35" s="121"/>
      <c r="BCD35" s="132"/>
      <c r="BCK35" s="121"/>
      <c r="BCL35" s="132"/>
      <c r="BCS35" s="121"/>
      <c r="BCT35" s="132"/>
      <c r="BDA35" s="121"/>
      <c r="BDB35" s="132"/>
      <c r="BDI35" s="121"/>
      <c r="BDJ35" s="132"/>
      <c r="BDQ35" s="121"/>
      <c r="BDR35" s="132"/>
      <c r="BDY35" s="121"/>
      <c r="BDZ35" s="132"/>
      <c r="BEG35" s="121"/>
      <c r="BEH35" s="132"/>
      <c r="BEO35" s="121"/>
      <c r="BEP35" s="132"/>
      <c r="BEW35" s="121"/>
      <c r="BEX35" s="132"/>
      <c r="BFE35" s="121"/>
      <c r="BFF35" s="132"/>
      <c r="BFM35" s="121"/>
      <c r="BFN35" s="132"/>
      <c r="BFU35" s="121"/>
      <c r="BFV35" s="132"/>
      <c r="BGC35" s="121"/>
      <c r="BGD35" s="132"/>
      <c r="BGK35" s="121"/>
      <c r="BGL35" s="132"/>
      <c r="BGS35" s="121"/>
      <c r="BGT35" s="132"/>
      <c r="BHA35" s="121"/>
      <c r="BHB35" s="132"/>
      <c r="BHI35" s="121"/>
      <c r="BHJ35" s="132"/>
      <c r="BHQ35" s="121"/>
      <c r="BHR35" s="132"/>
      <c r="BHY35" s="121"/>
      <c r="BHZ35" s="132"/>
      <c r="BIG35" s="121"/>
      <c r="BIH35" s="132"/>
      <c r="BIO35" s="121"/>
      <c r="BIP35" s="132"/>
      <c r="BIW35" s="121"/>
      <c r="BIX35" s="132"/>
      <c r="BJE35" s="121"/>
      <c r="BJF35" s="132"/>
      <c r="BJM35" s="121"/>
      <c r="BJN35" s="132"/>
      <c r="BJU35" s="121"/>
      <c r="BJV35" s="132"/>
      <c r="BKC35" s="121"/>
      <c r="BKD35" s="132"/>
      <c r="BKK35" s="121"/>
      <c r="BKL35" s="132"/>
      <c r="BKS35" s="121"/>
      <c r="BKT35" s="132"/>
      <c r="BLA35" s="121"/>
      <c r="BLB35" s="132"/>
      <c r="BLI35" s="121"/>
      <c r="BLJ35" s="132"/>
      <c r="BLQ35" s="121"/>
      <c r="BLR35" s="132"/>
      <c r="BLY35" s="121"/>
      <c r="BLZ35" s="132"/>
      <c r="BMG35" s="121"/>
      <c r="BMH35" s="132"/>
      <c r="BMO35" s="121"/>
      <c r="BMP35" s="132"/>
      <c r="BMW35" s="121"/>
      <c r="BMX35" s="132"/>
      <c r="BNE35" s="121"/>
      <c r="BNF35" s="132"/>
      <c r="BNM35" s="121"/>
      <c r="BNN35" s="132"/>
      <c r="BNU35" s="121"/>
      <c r="BNV35" s="132"/>
      <c r="BOC35" s="121"/>
      <c r="BOD35" s="132"/>
      <c r="BOK35" s="121"/>
      <c r="BOL35" s="132"/>
      <c r="BOS35" s="121"/>
      <c r="BOT35" s="132"/>
      <c r="BPA35" s="121"/>
      <c r="BPB35" s="132"/>
      <c r="BPI35" s="121"/>
      <c r="BPJ35" s="132"/>
      <c r="BPQ35" s="121"/>
      <c r="BPR35" s="132"/>
      <c r="BPY35" s="121"/>
      <c r="BPZ35" s="132"/>
      <c r="BQG35" s="121"/>
      <c r="BQH35" s="132"/>
      <c r="BQO35" s="121"/>
      <c r="BQP35" s="132"/>
      <c r="BQW35" s="121"/>
      <c r="BQX35" s="132"/>
      <c r="BRE35" s="121"/>
      <c r="BRF35" s="132"/>
      <c r="BRM35" s="121"/>
      <c r="BRN35" s="132"/>
      <c r="BRU35" s="121"/>
      <c r="BRV35" s="132"/>
      <c r="BSC35" s="121"/>
      <c r="BSD35" s="132"/>
      <c r="BSK35" s="121"/>
      <c r="BSL35" s="132"/>
      <c r="BSS35" s="121"/>
      <c r="BST35" s="132"/>
      <c r="BTA35" s="121"/>
      <c r="BTB35" s="132"/>
      <c r="BTI35" s="121"/>
      <c r="BTJ35" s="132"/>
      <c r="BTQ35" s="121"/>
      <c r="BTR35" s="132"/>
      <c r="BTY35" s="121"/>
      <c r="BTZ35" s="132"/>
      <c r="BUG35" s="121"/>
      <c r="BUH35" s="132"/>
      <c r="BUO35" s="121"/>
      <c r="BUP35" s="132"/>
      <c r="BUW35" s="121"/>
      <c r="BUX35" s="132"/>
      <c r="BVE35" s="121"/>
      <c r="BVF35" s="132"/>
      <c r="BVM35" s="121"/>
      <c r="BVN35" s="132"/>
      <c r="BVU35" s="121"/>
      <c r="BVV35" s="132"/>
      <c r="BWC35" s="121"/>
      <c r="BWD35" s="132"/>
      <c r="BWK35" s="121"/>
      <c r="BWL35" s="132"/>
      <c r="BWS35" s="121"/>
      <c r="BWT35" s="132"/>
      <c r="BXA35" s="121"/>
      <c r="BXB35" s="132"/>
      <c r="BXI35" s="121"/>
      <c r="BXJ35" s="132"/>
      <c r="BXQ35" s="121"/>
      <c r="BXR35" s="132"/>
      <c r="BXY35" s="121"/>
      <c r="BXZ35" s="132"/>
      <c r="BYG35" s="121"/>
      <c r="BYH35" s="132"/>
      <c r="BYO35" s="121"/>
      <c r="BYP35" s="132"/>
      <c r="BYW35" s="121"/>
      <c r="BYX35" s="132"/>
      <c r="BZE35" s="121"/>
      <c r="BZF35" s="132"/>
      <c r="BZM35" s="121"/>
      <c r="BZN35" s="132"/>
      <c r="BZU35" s="121"/>
      <c r="BZV35" s="132"/>
      <c r="CAC35" s="121"/>
      <c r="CAD35" s="132"/>
      <c r="CAK35" s="121"/>
      <c r="CAL35" s="132"/>
      <c r="CAS35" s="121"/>
      <c r="CAT35" s="132"/>
      <c r="CBA35" s="121"/>
      <c r="CBB35" s="132"/>
      <c r="CBI35" s="121"/>
      <c r="CBJ35" s="132"/>
      <c r="CBQ35" s="121"/>
      <c r="CBR35" s="132"/>
      <c r="CBY35" s="121"/>
      <c r="CBZ35" s="132"/>
      <c r="CCG35" s="121"/>
      <c r="CCH35" s="132"/>
      <c r="CCO35" s="121"/>
      <c r="CCP35" s="132"/>
      <c r="CCW35" s="121"/>
      <c r="CCX35" s="132"/>
      <c r="CDE35" s="121"/>
      <c r="CDF35" s="132"/>
      <c r="CDM35" s="121"/>
      <c r="CDN35" s="132"/>
      <c r="CDU35" s="121"/>
      <c r="CDV35" s="132"/>
      <c r="CEC35" s="121"/>
      <c r="CED35" s="132"/>
      <c r="CEK35" s="121"/>
      <c r="CEL35" s="132"/>
      <c r="CES35" s="121"/>
      <c r="CET35" s="132"/>
      <c r="CFA35" s="121"/>
      <c r="CFB35" s="132"/>
      <c r="CFI35" s="121"/>
      <c r="CFJ35" s="132"/>
      <c r="CFQ35" s="121"/>
      <c r="CFR35" s="132"/>
      <c r="CFY35" s="121"/>
      <c r="CFZ35" s="132"/>
      <c r="CGG35" s="121"/>
      <c r="CGH35" s="132"/>
      <c r="CGO35" s="121"/>
      <c r="CGP35" s="132"/>
      <c r="CGW35" s="121"/>
      <c r="CGX35" s="132"/>
      <c r="CHE35" s="121"/>
      <c r="CHF35" s="132"/>
      <c r="CHM35" s="121"/>
      <c r="CHN35" s="132"/>
      <c r="CHU35" s="121"/>
      <c r="CHV35" s="132"/>
      <c r="CIC35" s="121"/>
      <c r="CID35" s="132"/>
      <c r="CIK35" s="121"/>
      <c r="CIL35" s="132"/>
      <c r="CIS35" s="121"/>
      <c r="CIT35" s="132"/>
      <c r="CJA35" s="121"/>
      <c r="CJB35" s="132"/>
      <c r="CJI35" s="121"/>
      <c r="CJJ35" s="132"/>
      <c r="CJQ35" s="121"/>
      <c r="CJR35" s="132"/>
      <c r="CJY35" s="121"/>
      <c r="CJZ35" s="132"/>
      <c r="CKG35" s="121"/>
      <c r="CKH35" s="132"/>
      <c r="CKO35" s="121"/>
      <c r="CKP35" s="132"/>
      <c r="CKW35" s="121"/>
      <c r="CKX35" s="132"/>
      <c r="CLE35" s="121"/>
      <c r="CLF35" s="132"/>
      <c r="CLM35" s="121"/>
      <c r="CLN35" s="132"/>
      <c r="CLU35" s="121"/>
      <c r="CLV35" s="132"/>
      <c r="CMC35" s="121"/>
      <c r="CMD35" s="132"/>
      <c r="CMK35" s="121"/>
      <c r="CML35" s="132"/>
      <c r="CMS35" s="121"/>
      <c r="CMT35" s="132"/>
      <c r="CNA35" s="121"/>
      <c r="CNB35" s="132"/>
      <c r="CNI35" s="121"/>
      <c r="CNJ35" s="132"/>
      <c r="CNQ35" s="121"/>
      <c r="CNR35" s="132"/>
      <c r="CNY35" s="121"/>
      <c r="CNZ35" s="132"/>
      <c r="COG35" s="121"/>
      <c r="COH35" s="132"/>
      <c r="COO35" s="121"/>
      <c r="COP35" s="132"/>
      <c r="COW35" s="121"/>
      <c r="COX35" s="132"/>
      <c r="CPE35" s="121"/>
      <c r="CPF35" s="132"/>
      <c r="CPM35" s="121"/>
      <c r="CPN35" s="132"/>
      <c r="CPU35" s="121"/>
      <c r="CPV35" s="132"/>
      <c r="CQC35" s="121"/>
      <c r="CQD35" s="132"/>
      <c r="CQK35" s="121"/>
      <c r="CQL35" s="132"/>
      <c r="CQS35" s="121"/>
      <c r="CQT35" s="132"/>
      <c r="CRA35" s="121"/>
      <c r="CRB35" s="132"/>
      <c r="CRI35" s="121"/>
      <c r="CRJ35" s="132"/>
      <c r="CRQ35" s="121"/>
      <c r="CRR35" s="132"/>
      <c r="CRY35" s="121"/>
      <c r="CRZ35" s="132"/>
      <c r="CSG35" s="121"/>
      <c r="CSH35" s="132"/>
      <c r="CSO35" s="121"/>
      <c r="CSP35" s="132"/>
      <c r="CSW35" s="121"/>
      <c r="CSX35" s="132"/>
      <c r="CTE35" s="121"/>
      <c r="CTF35" s="132"/>
      <c r="CTM35" s="121"/>
      <c r="CTN35" s="132"/>
      <c r="CTU35" s="121"/>
      <c r="CTV35" s="132"/>
      <c r="CUC35" s="121"/>
      <c r="CUD35" s="132"/>
      <c r="CUK35" s="121"/>
      <c r="CUL35" s="132"/>
      <c r="CUS35" s="121"/>
      <c r="CUT35" s="132"/>
      <c r="CVA35" s="121"/>
      <c r="CVB35" s="132"/>
      <c r="CVI35" s="121"/>
      <c r="CVJ35" s="132"/>
      <c r="CVQ35" s="121"/>
      <c r="CVR35" s="132"/>
      <c r="CVY35" s="121"/>
      <c r="CVZ35" s="132"/>
      <c r="CWG35" s="121"/>
      <c r="CWH35" s="132"/>
      <c r="CWO35" s="121"/>
      <c r="CWP35" s="132"/>
      <c r="CWW35" s="121"/>
      <c r="CWX35" s="132"/>
      <c r="CXE35" s="121"/>
      <c r="CXF35" s="132"/>
      <c r="CXM35" s="121"/>
      <c r="CXN35" s="132"/>
      <c r="CXU35" s="121"/>
      <c r="CXV35" s="132"/>
      <c r="CYC35" s="121"/>
      <c r="CYD35" s="132"/>
      <c r="CYK35" s="121"/>
      <c r="CYL35" s="132"/>
      <c r="CYS35" s="121"/>
      <c r="CYT35" s="132"/>
      <c r="CZA35" s="121"/>
      <c r="CZB35" s="132"/>
      <c r="CZI35" s="121"/>
      <c r="CZJ35" s="132"/>
      <c r="CZQ35" s="121"/>
      <c r="CZR35" s="132"/>
      <c r="CZY35" s="121"/>
      <c r="CZZ35" s="132"/>
      <c r="DAG35" s="121"/>
      <c r="DAH35" s="132"/>
      <c r="DAO35" s="121"/>
      <c r="DAP35" s="132"/>
      <c r="DAW35" s="121"/>
      <c r="DAX35" s="132"/>
      <c r="DBE35" s="121"/>
      <c r="DBF35" s="132"/>
      <c r="DBM35" s="121"/>
      <c r="DBN35" s="132"/>
      <c r="DBU35" s="121"/>
      <c r="DBV35" s="132"/>
      <c r="DCC35" s="121"/>
      <c r="DCD35" s="132"/>
      <c r="DCK35" s="121"/>
      <c r="DCL35" s="132"/>
      <c r="DCS35" s="121"/>
      <c r="DCT35" s="132"/>
      <c r="DDA35" s="121"/>
      <c r="DDB35" s="132"/>
      <c r="DDI35" s="121"/>
      <c r="DDJ35" s="132"/>
      <c r="DDQ35" s="121"/>
      <c r="DDR35" s="132"/>
      <c r="DDY35" s="121"/>
      <c r="DDZ35" s="132"/>
      <c r="DEG35" s="121"/>
      <c r="DEH35" s="132"/>
      <c r="DEO35" s="121"/>
      <c r="DEP35" s="132"/>
      <c r="DEW35" s="121"/>
      <c r="DEX35" s="132"/>
      <c r="DFE35" s="121"/>
      <c r="DFF35" s="132"/>
      <c r="DFM35" s="121"/>
      <c r="DFN35" s="132"/>
      <c r="DFU35" s="121"/>
      <c r="DFV35" s="132"/>
      <c r="DGC35" s="121"/>
      <c r="DGD35" s="132"/>
      <c r="DGK35" s="121"/>
      <c r="DGL35" s="132"/>
      <c r="DGS35" s="121"/>
      <c r="DGT35" s="132"/>
      <c r="DHA35" s="121"/>
      <c r="DHB35" s="132"/>
      <c r="DHI35" s="121"/>
      <c r="DHJ35" s="132"/>
      <c r="DHQ35" s="121"/>
      <c r="DHR35" s="132"/>
      <c r="DHY35" s="121"/>
      <c r="DHZ35" s="132"/>
      <c r="DIG35" s="121"/>
      <c r="DIH35" s="132"/>
      <c r="DIO35" s="121"/>
      <c r="DIP35" s="132"/>
      <c r="DIW35" s="121"/>
      <c r="DIX35" s="132"/>
      <c r="DJE35" s="121"/>
      <c r="DJF35" s="132"/>
      <c r="DJM35" s="121"/>
      <c r="DJN35" s="132"/>
      <c r="DJU35" s="121"/>
      <c r="DJV35" s="132"/>
      <c r="DKC35" s="121"/>
      <c r="DKD35" s="132"/>
      <c r="DKK35" s="121"/>
      <c r="DKL35" s="132"/>
      <c r="DKS35" s="121"/>
      <c r="DKT35" s="132"/>
      <c r="DLA35" s="121"/>
      <c r="DLB35" s="132"/>
      <c r="DLI35" s="121"/>
      <c r="DLJ35" s="132"/>
      <c r="DLQ35" s="121"/>
      <c r="DLR35" s="132"/>
      <c r="DLY35" s="121"/>
      <c r="DLZ35" s="132"/>
      <c r="DMG35" s="121"/>
      <c r="DMH35" s="132"/>
      <c r="DMO35" s="121"/>
      <c r="DMP35" s="132"/>
      <c r="DMW35" s="121"/>
      <c r="DMX35" s="132"/>
      <c r="DNE35" s="121"/>
      <c r="DNF35" s="132"/>
      <c r="DNM35" s="121"/>
      <c r="DNN35" s="132"/>
      <c r="DNU35" s="121"/>
      <c r="DNV35" s="132"/>
      <c r="DOC35" s="121"/>
      <c r="DOD35" s="132"/>
      <c r="DOK35" s="121"/>
      <c r="DOL35" s="132"/>
      <c r="DOS35" s="121"/>
      <c r="DOT35" s="132"/>
      <c r="DPA35" s="121"/>
      <c r="DPB35" s="132"/>
      <c r="DPI35" s="121"/>
      <c r="DPJ35" s="132"/>
      <c r="DPQ35" s="121"/>
      <c r="DPR35" s="132"/>
      <c r="DPY35" s="121"/>
      <c r="DPZ35" s="132"/>
      <c r="DQG35" s="121"/>
      <c r="DQH35" s="132"/>
      <c r="DQO35" s="121"/>
      <c r="DQP35" s="132"/>
      <c r="DQW35" s="121"/>
      <c r="DQX35" s="132"/>
      <c r="DRE35" s="121"/>
      <c r="DRF35" s="132"/>
      <c r="DRM35" s="121"/>
      <c r="DRN35" s="132"/>
      <c r="DRU35" s="121"/>
      <c r="DRV35" s="132"/>
      <c r="DSC35" s="121"/>
      <c r="DSD35" s="132"/>
      <c r="DSK35" s="121"/>
      <c r="DSL35" s="132"/>
      <c r="DSS35" s="121"/>
      <c r="DST35" s="132"/>
      <c r="DTA35" s="121"/>
      <c r="DTB35" s="132"/>
      <c r="DTI35" s="121"/>
      <c r="DTJ35" s="132"/>
      <c r="DTQ35" s="121"/>
      <c r="DTR35" s="132"/>
      <c r="DTY35" s="121"/>
      <c r="DTZ35" s="132"/>
      <c r="DUG35" s="121"/>
      <c r="DUH35" s="132"/>
      <c r="DUO35" s="121"/>
      <c r="DUP35" s="132"/>
      <c r="DUW35" s="121"/>
      <c r="DUX35" s="132"/>
      <c r="DVE35" s="121"/>
      <c r="DVF35" s="132"/>
      <c r="DVM35" s="121"/>
      <c r="DVN35" s="132"/>
      <c r="DVU35" s="121"/>
      <c r="DVV35" s="132"/>
      <c r="DWC35" s="121"/>
      <c r="DWD35" s="132"/>
      <c r="DWK35" s="121"/>
      <c r="DWL35" s="132"/>
      <c r="DWS35" s="121"/>
      <c r="DWT35" s="132"/>
      <c r="DXA35" s="121"/>
      <c r="DXB35" s="132"/>
      <c r="DXI35" s="121"/>
      <c r="DXJ35" s="132"/>
      <c r="DXQ35" s="121"/>
      <c r="DXR35" s="132"/>
      <c r="DXY35" s="121"/>
      <c r="DXZ35" s="132"/>
      <c r="DYG35" s="121"/>
      <c r="DYH35" s="132"/>
      <c r="DYO35" s="121"/>
      <c r="DYP35" s="132"/>
      <c r="DYW35" s="121"/>
      <c r="DYX35" s="132"/>
      <c r="DZE35" s="121"/>
      <c r="DZF35" s="132"/>
      <c r="DZM35" s="121"/>
      <c r="DZN35" s="132"/>
      <c r="DZU35" s="121"/>
      <c r="DZV35" s="132"/>
      <c r="EAC35" s="121"/>
      <c r="EAD35" s="132"/>
      <c r="EAK35" s="121"/>
      <c r="EAL35" s="132"/>
      <c r="EAS35" s="121"/>
      <c r="EAT35" s="132"/>
      <c r="EBA35" s="121"/>
      <c r="EBB35" s="132"/>
      <c r="EBI35" s="121"/>
      <c r="EBJ35" s="132"/>
      <c r="EBQ35" s="121"/>
      <c r="EBR35" s="132"/>
      <c r="EBY35" s="121"/>
      <c r="EBZ35" s="132"/>
      <c r="ECG35" s="121"/>
      <c r="ECH35" s="132"/>
      <c r="ECO35" s="121"/>
      <c r="ECP35" s="132"/>
      <c r="ECW35" s="121"/>
      <c r="ECX35" s="132"/>
      <c r="EDE35" s="121"/>
      <c r="EDF35" s="132"/>
      <c r="EDM35" s="121"/>
      <c r="EDN35" s="132"/>
      <c r="EDU35" s="121"/>
      <c r="EDV35" s="132"/>
      <c r="EEC35" s="121"/>
      <c r="EED35" s="132"/>
      <c r="EEK35" s="121"/>
      <c r="EEL35" s="132"/>
      <c r="EES35" s="121"/>
      <c r="EET35" s="132"/>
      <c r="EFA35" s="121"/>
      <c r="EFB35" s="132"/>
      <c r="EFI35" s="121"/>
      <c r="EFJ35" s="132"/>
      <c r="EFQ35" s="121"/>
      <c r="EFR35" s="132"/>
      <c r="EFY35" s="121"/>
      <c r="EFZ35" s="132"/>
      <c r="EGG35" s="121"/>
      <c r="EGH35" s="132"/>
      <c r="EGO35" s="121"/>
      <c r="EGP35" s="132"/>
      <c r="EGW35" s="121"/>
      <c r="EGX35" s="132"/>
      <c r="EHE35" s="121"/>
      <c r="EHF35" s="132"/>
      <c r="EHM35" s="121"/>
      <c r="EHN35" s="132"/>
      <c r="EHU35" s="121"/>
      <c r="EHV35" s="132"/>
      <c r="EIC35" s="121"/>
      <c r="EID35" s="132"/>
      <c r="EIK35" s="121"/>
      <c r="EIL35" s="132"/>
      <c r="EIS35" s="121"/>
      <c r="EIT35" s="132"/>
      <c r="EJA35" s="121"/>
      <c r="EJB35" s="132"/>
      <c r="EJI35" s="121"/>
      <c r="EJJ35" s="132"/>
      <c r="EJQ35" s="121"/>
      <c r="EJR35" s="132"/>
      <c r="EJY35" s="121"/>
      <c r="EJZ35" s="132"/>
      <c r="EKG35" s="121"/>
      <c r="EKH35" s="132"/>
      <c r="EKO35" s="121"/>
      <c r="EKP35" s="132"/>
      <c r="EKW35" s="121"/>
      <c r="EKX35" s="132"/>
      <c r="ELE35" s="121"/>
      <c r="ELF35" s="132"/>
      <c r="ELM35" s="121"/>
      <c r="ELN35" s="132"/>
      <c r="ELU35" s="121"/>
      <c r="ELV35" s="132"/>
      <c r="EMC35" s="121"/>
      <c r="EMD35" s="132"/>
      <c r="EMK35" s="121"/>
      <c r="EML35" s="132"/>
      <c r="EMS35" s="121"/>
      <c r="EMT35" s="132"/>
      <c r="ENA35" s="121"/>
      <c r="ENB35" s="132"/>
      <c r="ENI35" s="121"/>
      <c r="ENJ35" s="132"/>
      <c r="ENQ35" s="121"/>
      <c r="ENR35" s="132"/>
      <c r="ENY35" s="121"/>
      <c r="ENZ35" s="132"/>
      <c r="EOG35" s="121"/>
      <c r="EOH35" s="132"/>
      <c r="EOO35" s="121"/>
      <c r="EOP35" s="132"/>
      <c r="EOW35" s="121"/>
      <c r="EOX35" s="132"/>
      <c r="EPE35" s="121"/>
      <c r="EPF35" s="132"/>
      <c r="EPM35" s="121"/>
      <c r="EPN35" s="132"/>
      <c r="EPU35" s="121"/>
      <c r="EPV35" s="132"/>
      <c r="EQC35" s="121"/>
      <c r="EQD35" s="132"/>
      <c r="EQK35" s="121"/>
      <c r="EQL35" s="132"/>
      <c r="EQS35" s="121"/>
      <c r="EQT35" s="132"/>
      <c r="ERA35" s="121"/>
      <c r="ERB35" s="132"/>
      <c r="ERI35" s="121"/>
      <c r="ERJ35" s="132"/>
      <c r="ERQ35" s="121"/>
      <c r="ERR35" s="132"/>
      <c r="ERY35" s="121"/>
      <c r="ERZ35" s="132"/>
      <c r="ESG35" s="121"/>
      <c r="ESH35" s="132"/>
      <c r="ESO35" s="121"/>
      <c r="ESP35" s="132"/>
      <c r="ESW35" s="121"/>
      <c r="ESX35" s="132"/>
      <c r="ETE35" s="121"/>
      <c r="ETF35" s="132"/>
      <c r="ETM35" s="121"/>
      <c r="ETN35" s="132"/>
      <c r="ETU35" s="121"/>
      <c r="ETV35" s="132"/>
      <c r="EUC35" s="121"/>
      <c r="EUD35" s="132"/>
      <c r="EUK35" s="121"/>
      <c r="EUL35" s="132"/>
      <c r="EUS35" s="121"/>
      <c r="EUT35" s="132"/>
      <c r="EVA35" s="121"/>
      <c r="EVB35" s="132"/>
      <c r="EVI35" s="121"/>
      <c r="EVJ35" s="132"/>
      <c r="EVQ35" s="121"/>
      <c r="EVR35" s="132"/>
      <c r="EVY35" s="121"/>
      <c r="EVZ35" s="132"/>
      <c r="EWG35" s="121"/>
      <c r="EWH35" s="132"/>
      <c r="EWO35" s="121"/>
      <c r="EWP35" s="132"/>
      <c r="EWW35" s="121"/>
      <c r="EWX35" s="132"/>
      <c r="EXE35" s="121"/>
      <c r="EXF35" s="132"/>
      <c r="EXM35" s="121"/>
      <c r="EXN35" s="132"/>
      <c r="EXU35" s="121"/>
      <c r="EXV35" s="132"/>
      <c r="EYC35" s="121"/>
      <c r="EYD35" s="132"/>
      <c r="EYK35" s="121"/>
      <c r="EYL35" s="132"/>
      <c r="EYS35" s="121"/>
      <c r="EYT35" s="132"/>
      <c r="EZA35" s="121"/>
      <c r="EZB35" s="132"/>
      <c r="EZI35" s="121"/>
      <c r="EZJ35" s="132"/>
      <c r="EZQ35" s="121"/>
      <c r="EZR35" s="132"/>
      <c r="EZY35" s="121"/>
      <c r="EZZ35" s="132"/>
      <c r="FAG35" s="121"/>
      <c r="FAH35" s="132"/>
      <c r="FAO35" s="121"/>
      <c r="FAP35" s="132"/>
      <c r="FAW35" s="121"/>
      <c r="FAX35" s="132"/>
      <c r="FBE35" s="121"/>
      <c r="FBF35" s="132"/>
      <c r="FBM35" s="121"/>
      <c r="FBN35" s="132"/>
      <c r="FBU35" s="121"/>
      <c r="FBV35" s="132"/>
      <c r="FCC35" s="121"/>
      <c r="FCD35" s="132"/>
      <c r="FCK35" s="121"/>
      <c r="FCL35" s="132"/>
      <c r="FCS35" s="121"/>
      <c r="FCT35" s="132"/>
      <c r="FDA35" s="121"/>
      <c r="FDB35" s="132"/>
      <c r="FDI35" s="121"/>
      <c r="FDJ35" s="132"/>
      <c r="FDQ35" s="121"/>
      <c r="FDR35" s="132"/>
      <c r="FDY35" s="121"/>
      <c r="FDZ35" s="132"/>
      <c r="FEG35" s="121"/>
      <c r="FEH35" s="132"/>
      <c r="FEO35" s="121"/>
      <c r="FEP35" s="132"/>
      <c r="FEW35" s="121"/>
      <c r="FEX35" s="132"/>
      <c r="FFE35" s="121"/>
      <c r="FFF35" s="132"/>
      <c r="FFM35" s="121"/>
      <c r="FFN35" s="132"/>
      <c r="FFU35" s="121"/>
      <c r="FFV35" s="132"/>
      <c r="FGC35" s="121"/>
      <c r="FGD35" s="132"/>
      <c r="FGK35" s="121"/>
      <c r="FGL35" s="132"/>
      <c r="FGS35" s="121"/>
      <c r="FGT35" s="132"/>
      <c r="FHA35" s="121"/>
      <c r="FHB35" s="132"/>
      <c r="FHI35" s="121"/>
      <c r="FHJ35" s="132"/>
      <c r="FHQ35" s="121"/>
      <c r="FHR35" s="132"/>
      <c r="FHY35" s="121"/>
      <c r="FHZ35" s="132"/>
      <c r="FIG35" s="121"/>
      <c r="FIH35" s="132"/>
      <c r="FIO35" s="121"/>
      <c r="FIP35" s="132"/>
      <c r="FIW35" s="121"/>
      <c r="FIX35" s="132"/>
      <c r="FJE35" s="121"/>
      <c r="FJF35" s="132"/>
      <c r="FJM35" s="121"/>
      <c r="FJN35" s="132"/>
      <c r="FJU35" s="121"/>
      <c r="FJV35" s="132"/>
      <c r="FKC35" s="121"/>
      <c r="FKD35" s="132"/>
      <c r="FKK35" s="121"/>
      <c r="FKL35" s="132"/>
      <c r="FKS35" s="121"/>
      <c r="FKT35" s="132"/>
      <c r="FLA35" s="121"/>
      <c r="FLB35" s="132"/>
      <c r="FLI35" s="121"/>
      <c r="FLJ35" s="132"/>
      <c r="FLQ35" s="121"/>
      <c r="FLR35" s="132"/>
      <c r="FLY35" s="121"/>
      <c r="FLZ35" s="132"/>
      <c r="FMG35" s="121"/>
      <c r="FMH35" s="132"/>
      <c r="FMO35" s="121"/>
      <c r="FMP35" s="132"/>
      <c r="FMW35" s="121"/>
      <c r="FMX35" s="132"/>
      <c r="FNE35" s="121"/>
      <c r="FNF35" s="132"/>
      <c r="FNM35" s="121"/>
      <c r="FNN35" s="132"/>
      <c r="FNU35" s="121"/>
      <c r="FNV35" s="132"/>
      <c r="FOC35" s="121"/>
      <c r="FOD35" s="132"/>
      <c r="FOK35" s="121"/>
      <c r="FOL35" s="132"/>
      <c r="FOS35" s="121"/>
      <c r="FOT35" s="132"/>
      <c r="FPA35" s="121"/>
      <c r="FPB35" s="132"/>
      <c r="FPI35" s="121"/>
      <c r="FPJ35" s="132"/>
      <c r="FPQ35" s="121"/>
      <c r="FPR35" s="132"/>
      <c r="FPY35" s="121"/>
      <c r="FPZ35" s="132"/>
      <c r="FQG35" s="121"/>
      <c r="FQH35" s="132"/>
      <c r="FQO35" s="121"/>
      <c r="FQP35" s="132"/>
      <c r="FQW35" s="121"/>
      <c r="FQX35" s="132"/>
      <c r="FRE35" s="121"/>
      <c r="FRF35" s="132"/>
      <c r="FRM35" s="121"/>
      <c r="FRN35" s="132"/>
      <c r="FRU35" s="121"/>
      <c r="FRV35" s="132"/>
      <c r="FSC35" s="121"/>
      <c r="FSD35" s="132"/>
      <c r="FSK35" s="121"/>
      <c r="FSL35" s="132"/>
      <c r="FSS35" s="121"/>
      <c r="FST35" s="132"/>
      <c r="FTA35" s="121"/>
      <c r="FTB35" s="132"/>
      <c r="FTI35" s="121"/>
      <c r="FTJ35" s="132"/>
      <c r="FTQ35" s="121"/>
      <c r="FTR35" s="132"/>
      <c r="FTY35" s="121"/>
      <c r="FTZ35" s="132"/>
      <c r="FUG35" s="121"/>
      <c r="FUH35" s="132"/>
      <c r="FUO35" s="121"/>
      <c r="FUP35" s="132"/>
      <c r="FUW35" s="121"/>
      <c r="FUX35" s="132"/>
      <c r="FVE35" s="121"/>
      <c r="FVF35" s="132"/>
      <c r="FVM35" s="121"/>
      <c r="FVN35" s="132"/>
      <c r="FVU35" s="121"/>
      <c r="FVV35" s="132"/>
      <c r="FWC35" s="121"/>
      <c r="FWD35" s="132"/>
      <c r="FWK35" s="121"/>
      <c r="FWL35" s="132"/>
      <c r="FWS35" s="121"/>
      <c r="FWT35" s="132"/>
      <c r="FXA35" s="121"/>
      <c r="FXB35" s="132"/>
      <c r="FXI35" s="121"/>
      <c r="FXJ35" s="132"/>
      <c r="FXQ35" s="121"/>
      <c r="FXR35" s="132"/>
      <c r="FXY35" s="121"/>
      <c r="FXZ35" s="132"/>
      <c r="FYG35" s="121"/>
      <c r="FYH35" s="132"/>
      <c r="FYO35" s="121"/>
      <c r="FYP35" s="132"/>
      <c r="FYW35" s="121"/>
      <c r="FYX35" s="132"/>
      <c r="FZE35" s="121"/>
      <c r="FZF35" s="132"/>
      <c r="FZM35" s="121"/>
      <c r="FZN35" s="132"/>
      <c r="FZU35" s="121"/>
      <c r="FZV35" s="132"/>
      <c r="GAC35" s="121"/>
      <c r="GAD35" s="132"/>
      <c r="GAK35" s="121"/>
      <c r="GAL35" s="132"/>
      <c r="GAS35" s="121"/>
      <c r="GAT35" s="132"/>
      <c r="GBA35" s="121"/>
      <c r="GBB35" s="132"/>
      <c r="GBI35" s="121"/>
      <c r="GBJ35" s="132"/>
      <c r="GBQ35" s="121"/>
      <c r="GBR35" s="132"/>
      <c r="GBY35" s="121"/>
      <c r="GBZ35" s="132"/>
      <c r="GCG35" s="121"/>
      <c r="GCH35" s="132"/>
      <c r="GCO35" s="121"/>
      <c r="GCP35" s="132"/>
      <c r="GCW35" s="121"/>
      <c r="GCX35" s="132"/>
      <c r="GDE35" s="121"/>
      <c r="GDF35" s="132"/>
      <c r="GDM35" s="121"/>
      <c r="GDN35" s="132"/>
      <c r="GDU35" s="121"/>
      <c r="GDV35" s="132"/>
      <c r="GEC35" s="121"/>
      <c r="GED35" s="132"/>
      <c r="GEK35" s="121"/>
      <c r="GEL35" s="132"/>
      <c r="GES35" s="121"/>
      <c r="GET35" s="132"/>
      <c r="GFA35" s="121"/>
      <c r="GFB35" s="132"/>
      <c r="GFI35" s="121"/>
      <c r="GFJ35" s="132"/>
      <c r="GFQ35" s="121"/>
      <c r="GFR35" s="132"/>
      <c r="GFY35" s="121"/>
      <c r="GFZ35" s="132"/>
      <c r="GGG35" s="121"/>
      <c r="GGH35" s="132"/>
      <c r="GGO35" s="121"/>
      <c r="GGP35" s="132"/>
      <c r="GGW35" s="121"/>
      <c r="GGX35" s="132"/>
      <c r="GHE35" s="121"/>
      <c r="GHF35" s="132"/>
      <c r="GHM35" s="121"/>
      <c r="GHN35" s="132"/>
      <c r="GHU35" s="121"/>
      <c r="GHV35" s="132"/>
      <c r="GIC35" s="121"/>
      <c r="GID35" s="132"/>
      <c r="GIK35" s="121"/>
      <c r="GIL35" s="132"/>
      <c r="GIS35" s="121"/>
      <c r="GIT35" s="132"/>
      <c r="GJA35" s="121"/>
      <c r="GJB35" s="132"/>
      <c r="GJI35" s="121"/>
      <c r="GJJ35" s="132"/>
      <c r="GJQ35" s="121"/>
      <c r="GJR35" s="132"/>
      <c r="GJY35" s="121"/>
      <c r="GJZ35" s="132"/>
      <c r="GKG35" s="121"/>
      <c r="GKH35" s="132"/>
      <c r="GKO35" s="121"/>
      <c r="GKP35" s="132"/>
      <c r="GKW35" s="121"/>
      <c r="GKX35" s="132"/>
      <c r="GLE35" s="121"/>
      <c r="GLF35" s="132"/>
      <c r="GLM35" s="121"/>
      <c r="GLN35" s="132"/>
      <c r="GLU35" s="121"/>
      <c r="GLV35" s="132"/>
      <c r="GMC35" s="121"/>
      <c r="GMD35" s="132"/>
      <c r="GMK35" s="121"/>
      <c r="GML35" s="132"/>
      <c r="GMS35" s="121"/>
      <c r="GMT35" s="132"/>
      <c r="GNA35" s="121"/>
      <c r="GNB35" s="132"/>
      <c r="GNI35" s="121"/>
      <c r="GNJ35" s="132"/>
      <c r="GNQ35" s="121"/>
      <c r="GNR35" s="132"/>
      <c r="GNY35" s="121"/>
      <c r="GNZ35" s="132"/>
      <c r="GOG35" s="121"/>
      <c r="GOH35" s="132"/>
      <c r="GOO35" s="121"/>
      <c r="GOP35" s="132"/>
      <c r="GOW35" s="121"/>
      <c r="GOX35" s="132"/>
      <c r="GPE35" s="121"/>
      <c r="GPF35" s="132"/>
      <c r="GPM35" s="121"/>
      <c r="GPN35" s="132"/>
      <c r="GPU35" s="121"/>
      <c r="GPV35" s="132"/>
      <c r="GQC35" s="121"/>
      <c r="GQD35" s="132"/>
      <c r="GQK35" s="121"/>
      <c r="GQL35" s="132"/>
      <c r="GQS35" s="121"/>
      <c r="GQT35" s="132"/>
      <c r="GRA35" s="121"/>
      <c r="GRB35" s="132"/>
      <c r="GRI35" s="121"/>
      <c r="GRJ35" s="132"/>
      <c r="GRQ35" s="121"/>
      <c r="GRR35" s="132"/>
      <c r="GRY35" s="121"/>
      <c r="GRZ35" s="132"/>
      <c r="GSG35" s="121"/>
      <c r="GSH35" s="132"/>
      <c r="GSO35" s="121"/>
      <c r="GSP35" s="132"/>
      <c r="GSW35" s="121"/>
      <c r="GSX35" s="132"/>
      <c r="GTE35" s="121"/>
      <c r="GTF35" s="132"/>
      <c r="GTM35" s="121"/>
      <c r="GTN35" s="132"/>
      <c r="GTU35" s="121"/>
      <c r="GTV35" s="132"/>
      <c r="GUC35" s="121"/>
      <c r="GUD35" s="132"/>
      <c r="GUK35" s="121"/>
      <c r="GUL35" s="132"/>
      <c r="GUS35" s="121"/>
      <c r="GUT35" s="132"/>
      <c r="GVA35" s="121"/>
      <c r="GVB35" s="132"/>
      <c r="GVI35" s="121"/>
      <c r="GVJ35" s="132"/>
      <c r="GVQ35" s="121"/>
      <c r="GVR35" s="132"/>
      <c r="GVY35" s="121"/>
      <c r="GVZ35" s="132"/>
      <c r="GWG35" s="121"/>
      <c r="GWH35" s="132"/>
      <c r="GWO35" s="121"/>
      <c r="GWP35" s="132"/>
      <c r="GWW35" s="121"/>
      <c r="GWX35" s="132"/>
      <c r="GXE35" s="121"/>
      <c r="GXF35" s="132"/>
      <c r="GXM35" s="121"/>
      <c r="GXN35" s="132"/>
      <c r="GXU35" s="121"/>
      <c r="GXV35" s="132"/>
      <c r="GYC35" s="121"/>
      <c r="GYD35" s="132"/>
      <c r="GYK35" s="121"/>
      <c r="GYL35" s="132"/>
      <c r="GYS35" s="121"/>
      <c r="GYT35" s="132"/>
      <c r="GZA35" s="121"/>
      <c r="GZB35" s="132"/>
      <c r="GZI35" s="121"/>
      <c r="GZJ35" s="132"/>
      <c r="GZQ35" s="121"/>
      <c r="GZR35" s="132"/>
      <c r="GZY35" s="121"/>
      <c r="GZZ35" s="132"/>
      <c r="HAG35" s="121"/>
      <c r="HAH35" s="132"/>
      <c r="HAO35" s="121"/>
      <c r="HAP35" s="132"/>
      <c r="HAW35" s="121"/>
      <c r="HAX35" s="132"/>
      <c r="HBE35" s="121"/>
      <c r="HBF35" s="132"/>
      <c r="HBM35" s="121"/>
      <c r="HBN35" s="132"/>
      <c r="HBU35" s="121"/>
      <c r="HBV35" s="132"/>
      <c r="HCC35" s="121"/>
      <c r="HCD35" s="132"/>
      <c r="HCK35" s="121"/>
      <c r="HCL35" s="132"/>
      <c r="HCS35" s="121"/>
      <c r="HCT35" s="132"/>
      <c r="HDA35" s="121"/>
      <c r="HDB35" s="132"/>
      <c r="HDI35" s="121"/>
      <c r="HDJ35" s="132"/>
      <c r="HDQ35" s="121"/>
      <c r="HDR35" s="132"/>
      <c r="HDY35" s="121"/>
      <c r="HDZ35" s="132"/>
      <c r="HEG35" s="121"/>
      <c r="HEH35" s="132"/>
      <c r="HEO35" s="121"/>
      <c r="HEP35" s="132"/>
      <c r="HEW35" s="121"/>
      <c r="HEX35" s="132"/>
      <c r="HFE35" s="121"/>
      <c r="HFF35" s="132"/>
      <c r="HFM35" s="121"/>
      <c r="HFN35" s="132"/>
      <c r="HFU35" s="121"/>
      <c r="HFV35" s="132"/>
      <c r="HGC35" s="121"/>
      <c r="HGD35" s="132"/>
      <c r="HGK35" s="121"/>
      <c r="HGL35" s="132"/>
      <c r="HGS35" s="121"/>
      <c r="HGT35" s="132"/>
      <c r="HHA35" s="121"/>
      <c r="HHB35" s="132"/>
      <c r="HHI35" s="121"/>
      <c r="HHJ35" s="132"/>
      <c r="HHQ35" s="121"/>
      <c r="HHR35" s="132"/>
      <c r="HHY35" s="121"/>
      <c r="HHZ35" s="132"/>
      <c r="HIG35" s="121"/>
      <c r="HIH35" s="132"/>
      <c r="HIO35" s="121"/>
      <c r="HIP35" s="132"/>
      <c r="HIW35" s="121"/>
      <c r="HIX35" s="132"/>
      <c r="HJE35" s="121"/>
      <c r="HJF35" s="132"/>
      <c r="HJM35" s="121"/>
      <c r="HJN35" s="132"/>
      <c r="HJU35" s="121"/>
      <c r="HJV35" s="132"/>
      <c r="HKC35" s="121"/>
      <c r="HKD35" s="132"/>
      <c r="HKK35" s="121"/>
      <c r="HKL35" s="132"/>
      <c r="HKS35" s="121"/>
      <c r="HKT35" s="132"/>
      <c r="HLA35" s="121"/>
      <c r="HLB35" s="132"/>
      <c r="HLI35" s="121"/>
      <c r="HLJ35" s="132"/>
      <c r="HLQ35" s="121"/>
      <c r="HLR35" s="132"/>
      <c r="HLY35" s="121"/>
      <c r="HLZ35" s="132"/>
      <c r="HMG35" s="121"/>
      <c r="HMH35" s="132"/>
      <c r="HMO35" s="121"/>
      <c r="HMP35" s="132"/>
      <c r="HMW35" s="121"/>
      <c r="HMX35" s="132"/>
      <c r="HNE35" s="121"/>
      <c r="HNF35" s="132"/>
      <c r="HNM35" s="121"/>
      <c r="HNN35" s="132"/>
      <c r="HNU35" s="121"/>
      <c r="HNV35" s="132"/>
      <c r="HOC35" s="121"/>
      <c r="HOD35" s="132"/>
      <c r="HOK35" s="121"/>
      <c r="HOL35" s="132"/>
      <c r="HOS35" s="121"/>
      <c r="HOT35" s="132"/>
      <c r="HPA35" s="121"/>
      <c r="HPB35" s="132"/>
      <c r="HPI35" s="121"/>
      <c r="HPJ35" s="132"/>
      <c r="HPQ35" s="121"/>
      <c r="HPR35" s="132"/>
      <c r="HPY35" s="121"/>
      <c r="HPZ35" s="132"/>
      <c r="HQG35" s="121"/>
      <c r="HQH35" s="132"/>
      <c r="HQO35" s="121"/>
      <c r="HQP35" s="132"/>
      <c r="HQW35" s="121"/>
      <c r="HQX35" s="132"/>
      <c r="HRE35" s="121"/>
      <c r="HRF35" s="132"/>
      <c r="HRM35" s="121"/>
      <c r="HRN35" s="132"/>
      <c r="HRU35" s="121"/>
      <c r="HRV35" s="132"/>
      <c r="HSC35" s="121"/>
      <c r="HSD35" s="132"/>
      <c r="HSK35" s="121"/>
      <c r="HSL35" s="132"/>
      <c r="HSS35" s="121"/>
      <c r="HST35" s="132"/>
      <c r="HTA35" s="121"/>
      <c r="HTB35" s="132"/>
      <c r="HTI35" s="121"/>
      <c r="HTJ35" s="132"/>
      <c r="HTQ35" s="121"/>
      <c r="HTR35" s="132"/>
      <c r="HTY35" s="121"/>
      <c r="HTZ35" s="132"/>
      <c r="HUG35" s="121"/>
      <c r="HUH35" s="132"/>
      <c r="HUO35" s="121"/>
      <c r="HUP35" s="132"/>
      <c r="HUW35" s="121"/>
      <c r="HUX35" s="132"/>
      <c r="HVE35" s="121"/>
      <c r="HVF35" s="132"/>
      <c r="HVM35" s="121"/>
      <c r="HVN35" s="132"/>
      <c r="HVU35" s="121"/>
      <c r="HVV35" s="132"/>
      <c r="HWC35" s="121"/>
      <c r="HWD35" s="132"/>
      <c r="HWK35" s="121"/>
      <c r="HWL35" s="132"/>
      <c r="HWS35" s="121"/>
      <c r="HWT35" s="132"/>
      <c r="HXA35" s="121"/>
      <c r="HXB35" s="132"/>
      <c r="HXI35" s="121"/>
      <c r="HXJ35" s="132"/>
      <c r="HXQ35" s="121"/>
      <c r="HXR35" s="132"/>
      <c r="HXY35" s="121"/>
      <c r="HXZ35" s="132"/>
      <c r="HYG35" s="121"/>
      <c r="HYH35" s="132"/>
      <c r="HYO35" s="121"/>
      <c r="HYP35" s="132"/>
      <c r="HYW35" s="121"/>
      <c r="HYX35" s="132"/>
      <c r="HZE35" s="121"/>
      <c r="HZF35" s="132"/>
      <c r="HZM35" s="121"/>
      <c r="HZN35" s="132"/>
      <c r="HZU35" s="121"/>
      <c r="HZV35" s="132"/>
      <c r="IAC35" s="121"/>
      <c r="IAD35" s="132"/>
      <c r="IAK35" s="121"/>
      <c r="IAL35" s="132"/>
      <c r="IAS35" s="121"/>
      <c r="IAT35" s="132"/>
      <c r="IBA35" s="121"/>
      <c r="IBB35" s="132"/>
      <c r="IBI35" s="121"/>
      <c r="IBJ35" s="132"/>
      <c r="IBQ35" s="121"/>
      <c r="IBR35" s="132"/>
      <c r="IBY35" s="121"/>
      <c r="IBZ35" s="132"/>
      <c r="ICG35" s="121"/>
      <c r="ICH35" s="132"/>
      <c r="ICO35" s="121"/>
      <c r="ICP35" s="132"/>
      <c r="ICW35" s="121"/>
      <c r="ICX35" s="132"/>
      <c r="IDE35" s="121"/>
      <c r="IDF35" s="132"/>
      <c r="IDM35" s="121"/>
      <c r="IDN35" s="132"/>
      <c r="IDU35" s="121"/>
      <c r="IDV35" s="132"/>
      <c r="IEC35" s="121"/>
      <c r="IED35" s="132"/>
      <c r="IEK35" s="121"/>
      <c r="IEL35" s="132"/>
      <c r="IES35" s="121"/>
      <c r="IET35" s="132"/>
      <c r="IFA35" s="121"/>
      <c r="IFB35" s="132"/>
      <c r="IFI35" s="121"/>
      <c r="IFJ35" s="132"/>
      <c r="IFQ35" s="121"/>
      <c r="IFR35" s="132"/>
      <c r="IFY35" s="121"/>
      <c r="IFZ35" s="132"/>
      <c r="IGG35" s="121"/>
      <c r="IGH35" s="132"/>
      <c r="IGO35" s="121"/>
      <c r="IGP35" s="132"/>
      <c r="IGW35" s="121"/>
      <c r="IGX35" s="132"/>
      <c r="IHE35" s="121"/>
      <c r="IHF35" s="132"/>
      <c r="IHM35" s="121"/>
      <c r="IHN35" s="132"/>
      <c r="IHU35" s="121"/>
      <c r="IHV35" s="132"/>
      <c r="IIC35" s="121"/>
      <c r="IID35" s="132"/>
      <c r="IIK35" s="121"/>
      <c r="IIL35" s="132"/>
      <c r="IIS35" s="121"/>
      <c r="IIT35" s="132"/>
      <c r="IJA35" s="121"/>
      <c r="IJB35" s="132"/>
      <c r="IJI35" s="121"/>
      <c r="IJJ35" s="132"/>
      <c r="IJQ35" s="121"/>
      <c r="IJR35" s="132"/>
      <c r="IJY35" s="121"/>
      <c r="IJZ35" s="132"/>
      <c r="IKG35" s="121"/>
      <c r="IKH35" s="132"/>
      <c r="IKO35" s="121"/>
      <c r="IKP35" s="132"/>
      <c r="IKW35" s="121"/>
      <c r="IKX35" s="132"/>
      <c r="ILE35" s="121"/>
      <c r="ILF35" s="132"/>
      <c r="ILM35" s="121"/>
      <c r="ILN35" s="132"/>
      <c r="ILU35" s="121"/>
      <c r="ILV35" s="132"/>
      <c r="IMC35" s="121"/>
      <c r="IMD35" s="132"/>
      <c r="IMK35" s="121"/>
      <c r="IML35" s="132"/>
      <c r="IMS35" s="121"/>
      <c r="IMT35" s="132"/>
      <c r="INA35" s="121"/>
      <c r="INB35" s="132"/>
      <c r="INI35" s="121"/>
      <c r="INJ35" s="132"/>
      <c r="INQ35" s="121"/>
      <c r="INR35" s="132"/>
      <c r="INY35" s="121"/>
      <c r="INZ35" s="132"/>
      <c r="IOG35" s="121"/>
      <c r="IOH35" s="132"/>
      <c r="IOO35" s="121"/>
      <c r="IOP35" s="132"/>
      <c r="IOW35" s="121"/>
      <c r="IOX35" s="132"/>
      <c r="IPE35" s="121"/>
      <c r="IPF35" s="132"/>
      <c r="IPM35" s="121"/>
      <c r="IPN35" s="132"/>
      <c r="IPU35" s="121"/>
      <c r="IPV35" s="132"/>
      <c r="IQC35" s="121"/>
      <c r="IQD35" s="132"/>
      <c r="IQK35" s="121"/>
      <c r="IQL35" s="132"/>
      <c r="IQS35" s="121"/>
      <c r="IQT35" s="132"/>
      <c r="IRA35" s="121"/>
      <c r="IRB35" s="132"/>
      <c r="IRI35" s="121"/>
      <c r="IRJ35" s="132"/>
      <c r="IRQ35" s="121"/>
      <c r="IRR35" s="132"/>
      <c r="IRY35" s="121"/>
      <c r="IRZ35" s="132"/>
      <c r="ISG35" s="121"/>
      <c r="ISH35" s="132"/>
      <c r="ISO35" s="121"/>
      <c r="ISP35" s="132"/>
      <c r="ISW35" s="121"/>
      <c r="ISX35" s="132"/>
      <c r="ITE35" s="121"/>
      <c r="ITF35" s="132"/>
      <c r="ITM35" s="121"/>
      <c r="ITN35" s="132"/>
      <c r="ITU35" s="121"/>
      <c r="ITV35" s="132"/>
      <c r="IUC35" s="121"/>
      <c r="IUD35" s="132"/>
      <c r="IUK35" s="121"/>
      <c r="IUL35" s="132"/>
      <c r="IUS35" s="121"/>
      <c r="IUT35" s="132"/>
      <c r="IVA35" s="121"/>
      <c r="IVB35" s="132"/>
      <c r="IVI35" s="121"/>
      <c r="IVJ35" s="132"/>
      <c r="IVQ35" s="121"/>
      <c r="IVR35" s="132"/>
      <c r="IVY35" s="121"/>
      <c r="IVZ35" s="132"/>
      <c r="IWG35" s="121"/>
      <c r="IWH35" s="132"/>
      <c r="IWO35" s="121"/>
      <c r="IWP35" s="132"/>
      <c r="IWW35" s="121"/>
      <c r="IWX35" s="132"/>
      <c r="IXE35" s="121"/>
      <c r="IXF35" s="132"/>
      <c r="IXM35" s="121"/>
      <c r="IXN35" s="132"/>
      <c r="IXU35" s="121"/>
      <c r="IXV35" s="132"/>
      <c r="IYC35" s="121"/>
      <c r="IYD35" s="132"/>
      <c r="IYK35" s="121"/>
      <c r="IYL35" s="132"/>
      <c r="IYS35" s="121"/>
      <c r="IYT35" s="132"/>
      <c r="IZA35" s="121"/>
      <c r="IZB35" s="132"/>
      <c r="IZI35" s="121"/>
      <c r="IZJ35" s="132"/>
      <c r="IZQ35" s="121"/>
      <c r="IZR35" s="132"/>
      <c r="IZY35" s="121"/>
      <c r="IZZ35" s="132"/>
      <c r="JAG35" s="121"/>
      <c r="JAH35" s="132"/>
      <c r="JAO35" s="121"/>
      <c r="JAP35" s="132"/>
      <c r="JAW35" s="121"/>
      <c r="JAX35" s="132"/>
      <c r="JBE35" s="121"/>
      <c r="JBF35" s="132"/>
      <c r="JBM35" s="121"/>
      <c r="JBN35" s="132"/>
      <c r="JBU35" s="121"/>
      <c r="JBV35" s="132"/>
      <c r="JCC35" s="121"/>
      <c r="JCD35" s="132"/>
      <c r="JCK35" s="121"/>
      <c r="JCL35" s="132"/>
      <c r="JCS35" s="121"/>
      <c r="JCT35" s="132"/>
      <c r="JDA35" s="121"/>
      <c r="JDB35" s="132"/>
      <c r="JDI35" s="121"/>
      <c r="JDJ35" s="132"/>
      <c r="JDQ35" s="121"/>
      <c r="JDR35" s="132"/>
      <c r="JDY35" s="121"/>
      <c r="JDZ35" s="132"/>
      <c r="JEG35" s="121"/>
      <c r="JEH35" s="132"/>
      <c r="JEO35" s="121"/>
      <c r="JEP35" s="132"/>
      <c r="JEW35" s="121"/>
      <c r="JEX35" s="132"/>
      <c r="JFE35" s="121"/>
      <c r="JFF35" s="132"/>
      <c r="JFM35" s="121"/>
      <c r="JFN35" s="132"/>
      <c r="JFU35" s="121"/>
      <c r="JFV35" s="132"/>
      <c r="JGC35" s="121"/>
      <c r="JGD35" s="132"/>
      <c r="JGK35" s="121"/>
      <c r="JGL35" s="132"/>
      <c r="JGS35" s="121"/>
      <c r="JGT35" s="132"/>
      <c r="JHA35" s="121"/>
      <c r="JHB35" s="132"/>
      <c r="JHI35" s="121"/>
      <c r="JHJ35" s="132"/>
      <c r="JHQ35" s="121"/>
      <c r="JHR35" s="132"/>
      <c r="JHY35" s="121"/>
      <c r="JHZ35" s="132"/>
      <c r="JIG35" s="121"/>
      <c r="JIH35" s="132"/>
      <c r="JIO35" s="121"/>
      <c r="JIP35" s="132"/>
      <c r="JIW35" s="121"/>
      <c r="JIX35" s="132"/>
      <c r="JJE35" s="121"/>
      <c r="JJF35" s="132"/>
      <c r="JJM35" s="121"/>
      <c r="JJN35" s="132"/>
      <c r="JJU35" s="121"/>
      <c r="JJV35" s="132"/>
      <c r="JKC35" s="121"/>
      <c r="JKD35" s="132"/>
      <c r="JKK35" s="121"/>
      <c r="JKL35" s="132"/>
      <c r="JKS35" s="121"/>
      <c r="JKT35" s="132"/>
      <c r="JLA35" s="121"/>
      <c r="JLB35" s="132"/>
      <c r="JLI35" s="121"/>
      <c r="JLJ35" s="132"/>
      <c r="JLQ35" s="121"/>
      <c r="JLR35" s="132"/>
      <c r="JLY35" s="121"/>
      <c r="JLZ35" s="132"/>
      <c r="JMG35" s="121"/>
      <c r="JMH35" s="132"/>
      <c r="JMO35" s="121"/>
      <c r="JMP35" s="132"/>
      <c r="JMW35" s="121"/>
      <c r="JMX35" s="132"/>
      <c r="JNE35" s="121"/>
      <c r="JNF35" s="132"/>
      <c r="JNM35" s="121"/>
      <c r="JNN35" s="132"/>
      <c r="JNU35" s="121"/>
      <c r="JNV35" s="132"/>
      <c r="JOC35" s="121"/>
      <c r="JOD35" s="132"/>
      <c r="JOK35" s="121"/>
      <c r="JOL35" s="132"/>
      <c r="JOS35" s="121"/>
      <c r="JOT35" s="132"/>
      <c r="JPA35" s="121"/>
      <c r="JPB35" s="132"/>
      <c r="JPI35" s="121"/>
      <c r="JPJ35" s="132"/>
      <c r="JPQ35" s="121"/>
      <c r="JPR35" s="132"/>
      <c r="JPY35" s="121"/>
      <c r="JPZ35" s="132"/>
      <c r="JQG35" s="121"/>
      <c r="JQH35" s="132"/>
      <c r="JQO35" s="121"/>
      <c r="JQP35" s="132"/>
      <c r="JQW35" s="121"/>
      <c r="JQX35" s="132"/>
      <c r="JRE35" s="121"/>
      <c r="JRF35" s="132"/>
      <c r="JRM35" s="121"/>
      <c r="JRN35" s="132"/>
      <c r="JRU35" s="121"/>
      <c r="JRV35" s="132"/>
      <c r="JSC35" s="121"/>
      <c r="JSD35" s="132"/>
      <c r="JSK35" s="121"/>
      <c r="JSL35" s="132"/>
      <c r="JSS35" s="121"/>
      <c r="JST35" s="132"/>
      <c r="JTA35" s="121"/>
      <c r="JTB35" s="132"/>
      <c r="JTI35" s="121"/>
      <c r="JTJ35" s="132"/>
      <c r="JTQ35" s="121"/>
      <c r="JTR35" s="132"/>
      <c r="JTY35" s="121"/>
      <c r="JTZ35" s="132"/>
      <c r="JUG35" s="121"/>
      <c r="JUH35" s="132"/>
      <c r="JUO35" s="121"/>
      <c r="JUP35" s="132"/>
      <c r="JUW35" s="121"/>
      <c r="JUX35" s="132"/>
      <c r="JVE35" s="121"/>
      <c r="JVF35" s="132"/>
      <c r="JVM35" s="121"/>
      <c r="JVN35" s="132"/>
      <c r="JVU35" s="121"/>
      <c r="JVV35" s="132"/>
      <c r="JWC35" s="121"/>
      <c r="JWD35" s="132"/>
      <c r="JWK35" s="121"/>
      <c r="JWL35" s="132"/>
      <c r="JWS35" s="121"/>
      <c r="JWT35" s="132"/>
      <c r="JXA35" s="121"/>
      <c r="JXB35" s="132"/>
      <c r="JXI35" s="121"/>
      <c r="JXJ35" s="132"/>
      <c r="JXQ35" s="121"/>
      <c r="JXR35" s="132"/>
      <c r="JXY35" s="121"/>
      <c r="JXZ35" s="132"/>
      <c r="JYG35" s="121"/>
      <c r="JYH35" s="132"/>
      <c r="JYO35" s="121"/>
      <c r="JYP35" s="132"/>
      <c r="JYW35" s="121"/>
      <c r="JYX35" s="132"/>
      <c r="JZE35" s="121"/>
      <c r="JZF35" s="132"/>
      <c r="JZM35" s="121"/>
      <c r="JZN35" s="132"/>
      <c r="JZU35" s="121"/>
      <c r="JZV35" s="132"/>
      <c r="KAC35" s="121"/>
      <c r="KAD35" s="132"/>
      <c r="KAK35" s="121"/>
      <c r="KAL35" s="132"/>
      <c r="KAS35" s="121"/>
      <c r="KAT35" s="132"/>
      <c r="KBA35" s="121"/>
      <c r="KBB35" s="132"/>
      <c r="KBI35" s="121"/>
      <c r="KBJ35" s="132"/>
      <c r="KBQ35" s="121"/>
      <c r="KBR35" s="132"/>
      <c r="KBY35" s="121"/>
      <c r="KBZ35" s="132"/>
      <c r="KCG35" s="121"/>
      <c r="KCH35" s="132"/>
      <c r="KCO35" s="121"/>
      <c r="KCP35" s="132"/>
      <c r="KCW35" s="121"/>
      <c r="KCX35" s="132"/>
      <c r="KDE35" s="121"/>
      <c r="KDF35" s="132"/>
      <c r="KDM35" s="121"/>
      <c r="KDN35" s="132"/>
      <c r="KDU35" s="121"/>
      <c r="KDV35" s="132"/>
      <c r="KEC35" s="121"/>
      <c r="KED35" s="132"/>
      <c r="KEK35" s="121"/>
      <c r="KEL35" s="132"/>
      <c r="KES35" s="121"/>
      <c r="KET35" s="132"/>
      <c r="KFA35" s="121"/>
      <c r="KFB35" s="132"/>
      <c r="KFI35" s="121"/>
      <c r="KFJ35" s="132"/>
      <c r="KFQ35" s="121"/>
      <c r="KFR35" s="132"/>
      <c r="KFY35" s="121"/>
      <c r="KFZ35" s="132"/>
      <c r="KGG35" s="121"/>
      <c r="KGH35" s="132"/>
      <c r="KGO35" s="121"/>
      <c r="KGP35" s="132"/>
      <c r="KGW35" s="121"/>
      <c r="KGX35" s="132"/>
      <c r="KHE35" s="121"/>
      <c r="KHF35" s="132"/>
      <c r="KHM35" s="121"/>
      <c r="KHN35" s="132"/>
      <c r="KHU35" s="121"/>
      <c r="KHV35" s="132"/>
      <c r="KIC35" s="121"/>
      <c r="KID35" s="132"/>
      <c r="KIK35" s="121"/>
      <c r="KIL35" s="132"/>
      <c r="KIS35" s="121"/>
      <c r="KIT35" s="132"/>
      <c r="KJA35" s="121"/>
      <c r="KJB35" s="132"/>
      <c r="KJI35" s="121"/>
      <c r="KJJ35" s="132"/>
      <c r="KJQ35" s="121"/>
      <c r="KJR35" s="132"/>
      <c r="KJY35" s="121"/>
      <c r="KJZ35" s="132"/>
      <c r="KKG35" s="121"/>
      <c r="KKH35" s="132"/>
      <c r="KKO35" s="121"/>
      <c r="KKP35" s="132"/>
      <c r="KKW35" s="121"/>
      <c r="KKX35" s="132"/>
      <c r="KLE35" s="121"/>
      <c r="KLF35" s="132"/>
      <c r="KLM35" s="121"/>
      <c r="KLN35" s="132"/>
      <c r="KLU35" s="121"/>
      <c r="KLV35" s="132"/>
      <c r="KMC35" s="121"/>
      <c r="KMD35" s="132"/>
      <c r="KMK35" s="121"/>
      <c r="KML35" s="132"/>
      <c r="KMS35" s="121"/>
      <c r="KMT35" s="132"/>
      <c r="KNA35" s="121"/>
      <c r="KNB35" s="132"/>
      <c r="KNI35" s="121"/>
      <c r="KNJ35" s="132"/>
      <c r="KNQ35" s="121"/>
      <c r="KNR35" s="132"/>
      <c r="KNY35" s="121"/>
      <c r="KNZ35" s="132"/>
      <c r="KOG35" s="121"/>
      <c r="KOH35" s="132"/>
      <c r="KOO35" s="121"/>
      <c r="KOP35" s="132"/>
      <c r="KOW35" s="121"/>
      <c r="KOX35" s="132"/>
      <c r="KPE35" s="121"/>
      <c r="KPF35" s="132"/>
      <c r="KPM35" s="121"/>
      <c r="KPN35" s="132"/>
      <c r="KPU35" s="121"/>
      <c r="KPV35" s="132"/>
      <c r="KQC35" s="121"/>
      <c r="KQD35" s="132"/>
      <c r="KQK35" s="121"/>
      <c r="KQL35" s="132"/>
      <c r="KQS35" s="121"/>
      <c r="KQT35" s="132"/>
      <c r="KRA35" s="121"/>
      <c r="KRB35" s="132"/>
      <c r="KRI35" s="121"/>
      <c r="KRJ35" s="132"/>
      <c r="KRQ35" s="121"/>
      <c r="KRR35" s="132"/>
      <c r="KRY35" s="121"/>
      <c r="KRZ35" s="132"/>
      <c r="KSG35" s="121"/>
      <c r="KSH35" s="132"/>
      <c r="KSO35" s="121"/>
      <c r="KSP35" s="132"/>
      <c r="KSW35" s="121"/>
      <c r="KSX35" s="132"/>
      <c r="KTE35" s="121"/>
      <c r="KTF35" s="132"/>
      <c r="KTM35" s="121"/>
      <c r="KTN35" s="132"/>
      <c r="KTU35" s="121"/>
      <c r="KTV35" s="132"/>
      <c r="KUC35" s="121"/>
      <c r="KUD35" s="132"/>
      <c r="KUK35" s="121"/>
      <c r="KUL35" s="132"/>
      <c r="KUS35" s="121"/>
      <c r="KUT35" s="132"/>
      <c r="KVA35" s="121"/>
      <c r="KVB35" s="132"/>
      <c r="KVI35" s="121"/>
      <c r="KVJ35" s="132"/>
      <c r="KVQ35" s="121"/>
      <c r="KVR35" s="132"/>
      <c r="KVY35" s="121"/>
      <c r="KVZ35" s="132"/>
      <c r="KWG35" s="121"/>
      <c r="KWH35" s="132"/>
      <c r="KWO35" s="121"/>
      <c r="KWP35" s="132"/>
      <c r="KWW35" s="121"/>
      <c r="KWX35" s="132"/>
      <c r="KXE35" s="121"/>
      <c r="KXF35" s="132"/>
      <c r="KXM35" s="121"/>
      <c r="KXN35" s="132"/>
      <c r="KXU35" s="121"/>
      <c r="KXV35" s="132"/>
      <c r="KYC35" s="121"/>
      <c r="KYD35" s="132"/>
      <c r="KYK35" s="121"/>
      <c r="KYL35" s="132"/>
      <c r="KYS35" s="121"/>
      <c r="KYT35" s="132"/>
      <c r="KZA35" s="121"/>
      <c r="KZB35" s="132"/>
      <c r="KZI35" s="121"/>
      <c r="KZJ35" s="132"/>
      <c r="KZQ35" s="121"/>
      <c r="KZR35" s="132"/>
      <c r="KZY35" s="121"/>
      <c r="KZZ35" s="132"/>
      <c r="LAG35" s="121"/>
      <c r="LAH35" s="132"/>
      <c r="LAO35" s="121"/>
      <c r="LAP35" s="132"/>
      <c r="LAW35" s="121"/>
      <c r="LAX35" s="132"/>
      <c r="LBE35" s="121"/>
      <c r="LBF35" s="132"/>
      <c r="LBM35" s="121"/>
      <c r="LBN35" s="132"/>
      <c r="LBU35" s="121"/>
      <c r="LBV35" s="132"/>
      <c r="LCC35" s="121"/>
      <c r="LCD35" s="132"/>
      <c r="LCK35" s="121"/>
      <c r="LCL35" s="132"/>
      <c r="LCS35" s="121"/>
      <c r="LCT35" s="132"/>
      <c r="LDA35" s="121"/>
      <c r="LDB35" s="132"/>
      <c r="LDI35" s="121"/>
      <c r="LDJ35" s="132"/>
      <c r="LDQ35" s="121"/>
      <c r="LDR35" s="132"/>
      <c r="LDY35" s="121"/>
      <c r="LDZ35" s="132"/>
      <c r="LEG35" s="121"/>
      <c r="LEH35" s="132"/>
      <c r="LEO35" s="121"/>
      <c r="LEP35" s="132"/>
      <c r="LEW35" s="121"/>
      <c r="LEX35" s="132"/>
      <c r="LFE35" s="121"/>
      <c r="LFF35" s="132"/>
      <c r="LFM35" s="121"/>
      <c r="LFN35" s="132"/>
      <c r="LFU35" s="121"/>
      <c r="LFV35" s="132"/>
      <c r="LGC35" s="121"/>
      <c r="LGD35" s="132"/>
      <c r="LGK35" s="121"/>
      <c r="LGL35" s="132"/>
      <c r="LGS35" s="121"/>
      <c r="LGT35" s="132"/>
      <c r="LHA35" s="121"/>
      <c r="LHB35" s="132"/>
      <c r="LHI35" s="121"/>
      <c r="LHJ35" s="132"/>
      <c r="LHQ35" s="121"/>
      <c r="LHR35" s="132"/>
      <c r="LHY35" s="121"/>
      <c r="LHZ35" s="132"/>
      <c r="LIG35" s="121"/>
      <c r="LIH35" s="132"/>
      <c r="LIO35" s="121"/>
      <c r="LIP35" s="132"/>
      <c r="LIW35" s="121"/>
      <c r="LIX35" s="132"/>
      <c r="LJE35" s="121"/>
      <c r="LJF35" s="132"/>
      <c r="LJM35" s="121"/>
      <c r="LJN35" s="132"/>
      <c r="LJU35" s="121"/>
      <c r="LJV35" s="132"/>
      <c r="LKC35" s="121"/>
      <c r="LKD35" s="132"/>
      <c r="LKK35" s="121"/>
      <c r="LKL35" s="132"/>
      <c r="LKS35" s="121"/>
      <c r="LKT35" s="132"/>
      <c r="LLA35" s="121"/>
      <c r="LLB35" s="132"/>
      <c r="LLI35" s="121"/>
      <c r="LLJ35" s="132"/>
      <c r="LLQ35" s="121"/>
      <c r="LLR35" s="132"/>
      <c r="LLY35" s="121"/>
      <c r="LLZ35" s="132"/>
      <c r="LMG35" s="121"/>
      <c r="LMH35" s="132"/>
      <c r="LMO35" s="121"/>
      <c r="LMP35" s="132"/>
      <c r="LMW35" s="121"/>
      <c r="LMX35" s="132"/>
      <c r="LNE35" s="121"/>
      <c r="LNF35" s="132"/>
      <c r="LNM35" s="121"/>
      <c r="LNN35" s="132"/>
      <c r="LNU35" s="121"/>
      <c r="LNV35" s="132"/>
      <c r="LOC35" s="121"/>
      <c r="LOD35" s="132"/>
      <c r="LOK35" s="121"/>
      <c r="LOL35" s="132"/>
      <c r="LOS35" s="121"/>
      <c r="LOT35" s="132"/>
      <c r="LPA35" s="121"/>
      <c r="LPB35" s="132"/>
      <c r="LPI35" s="121"/>
      <c r="LPJ35" s="132"/>
      <c r="LPQ35" s="121"/>
      <c r="LPR35" s="132"/>
      <c r="LPY35" s="121"/>
      <c r="LPZ35" s="132"/>
      <c r="LQG35" s="121"/>
      <c r="LQH35" s="132"/>
      <c r="LQO35" s="121"/>
      <c r="LQP35" s="132"/>
      <c r="LQW35" s="121"/>
      <c r="LQX35" s="132"/>
      <c r="LRE35" s="121"/>
      <c r="LRF35" s="132"/>
      <c r="LRM35" s="121"/>
      <c r="LRN35" s="132"/>
      <c r="LRU35" s="121"/>
      <c r="LRV35" s="132"/>
      <c r="LSC35" s="121"/>
      <c r="LSD35" s="132"/>
      <c r="LSK35" s="121"/>
      <c r="LSL35" s="132"/>
      <c r="LSS35" s="121"/>
      <c r="LST35" s="132"/>
      <c r="LTA35" s="121"/>
      <c r="LTB35" s="132"/>
      <c r="LTI35" s="121"/>
      <c r="LTJ35" s="132"/>
      <c r="LTQ35" s="121"/>
      <c r="LTR35" s="132"/>
      <c r="LTY35" s="121"/>
      <c r="LTZ35" s="132"/>
      <c r="LUG35" s="121"/>
      <c r="LUH35" s="132"/>
      <c r="LUO35" s="121"/>
      <c r="LUP35" s="132"/>
      <c r="LUW35" s="121"/>
      <c r="LUX35" s="132"/>
      <c r="LVE35" s="121"/>
      <c r="LVF35" s="132"/>
      <c r="LVM35" s="121"/>
      <c r="LVN35" s="132"/>
      <c r="LVU35" s="121"/>
      <c r="LVV35" s="132"/>
      <c r="LWC35" s="121"/>
      <c r="LWD35" s="132"/>
      <c r="LWK35" s="121"/>
      <c r="LWL35" s="132"/>
      <c r="LWS35" s="121"/>
      <c r="LWT35" s="132"/>
      <c r="LXA35" s="121"/>
      <c r="LXB35" s="132"/>
      <c r="LXI35" s="121"/>
      <c r="LXJ35" s="132"/>
      <c r="LXQ35" s="121"/>
      <c r="LXR35" s="132"/>
      <c r="LXY35" s="121"/>
      <c r="LXZ35" s="132"/>
      <c r="LYG35" s="121"/>
      <c r="LYH35" s="132"/>
      <c r="LYO35" s="121"/>
      <c r="LYP35" s="132"/>
      <c r="LYW35" s="121"/>
      <c r="LYX35" s="132"/>
      <c r="LZE35" s="121"/>
      <c r="LZF35" s="132"/>
      <c r="LZM35" s="121"/>
      <c r="LZN35" s="132"/>
      <c r="LZU35" s="121"/>
      <c r="LZV35" s="132"/>
      <c r="MAC35" s="121"/>
      <c r="MAD35" s="132"/>
      <c r="MAK35" s="121"/>
      <c r="MAL35" s="132"/>
      <c r="MAS35" s="121"/>
      <c r="MAT35" s="132"/>
      <c r="MBA35" s="121"/>
      <c r="MBB35" s="132"/>
      <c r="MBI35" s="121"/>
      <c r="MBJ35" s="132"/>
      <c r="MBQ35" s="121"/>
      <c r="MBR35" s="132"/>
      <c r="MBY35" s="121"/>
      <c r="MBZ35" s="132"/>
      <c r="MCG35" s="121"/>
      <c r="MCH35" s="132"/>
      <c r="MCO35" s="121"/>
      <c r="MCP35" s="132"/>
      <c r="MCW35" s="121"/>
      <c r="MCX35" s="132"/>
      <c r="MDE35" s="121"/>
      <c r="MDF35" s="132"/>
      <c r="MDM35" s="121"/>
      <c r="MDN35" s="132"/>
      <c r="MDU35" s="121"/>
      <c r="MDV35" s="132"/>
      <c r="MEC35" s="121"/>
      <c r="MED35" s="132"/>
      <c r="MEK35" s="121"/>
      <c r="MEL35" s="132"/>
      <c r="MES35" s="121"/>
      <c r="MET35" s="132"/>
      <c r="MFA35" s="121"/>
      <c r="MFB35" s="132"/>
      <c r="MFI35" s="121"/>
      <c r="MFJ35" s="132"/>
      <c r="MFQ35" s="121"/>
      <c r="MFR35" s="132"/>
      <c r="MFY35" s="121"/>
      <c r="MFZ35" s="132"/>
      <c r="MGG35" s="121"/>
      <c r="MGH35" s="132"/>
      <c r="MGO35" s="121"/>
      <c r="MGP35" s="132"/>
      <c r="MGW35" s="121"/>
      <c r="MGX35" s="132"/>
      <c r="MHE35" s="121"/>
      <c r="MHF35" s="132"/>
      <c r="MHM35" s="121"/>
      <c r="MHN35" s="132"/>
      <c r="MHU35" s="121"/>
      <c r="MHV35" s="132"/>
      <c r="MIC35" s="121"/>
      <c r="MID35" s="132"/>
      <c r="MIK35" s="121"/>
      <c r="MIL35" s="132"/>
      <c r="MIS35" s="121"/>
      <c r="MIT35" s="132"/>
      <c r="MJA35" s="121"/>
      <c r="MJB35" s="132"/>
      <c r="MJI35" s="121"/>
      <c r="MJJ35" s="132"/>
      <c r="MJQ35" s="121"/>
      <c r="MJR35" s="132"/>
      <c r="MJY35" s="121"/>
      <c r="MJZ35" s="132"/>
      <c r="MKG35" s="121"/>
      <c r="MKH35" s="132"/>
      <c r="MKO35" s="121"/>
      <c r="MKP35" s="132"/>
      <c r="MKW35" s="121"/>
      <c r="MKX35" s="132"/>
      <c r="MLE35" s="121"/>
      <c r="MLF35" s="132"/>
      <c r="MLM35" s="121"/>
      <c r="MLN35" s="132"/>
      <c r="MLU35" s="121"/>
      <c r="MLV35" s="132"/>
      <c r="MMC35" s="121"/>
      <c r="MMD35" s="132"/>
      <c r="MMK35" s="121"/>
      <c r="MML35" s="132"/>
      <c r="MMS35" s="121"/>
      <c r="MMT35" s="132"/>
      <c r="MNA35" s="121"/>
      <c r="MNB35" s="132"/>
      <c r="MNI35" s="121"/>
      <c r="MNJ35" s="132"/>
      <c r="MNQ35" s="121"/>
      <c r="MNR35" s="132"/>
      <c r="MNY35" s="121"/>
      <c r="MNZ35" s="132"/>
      <c r="MOG35" s="121"/>
      <c r="MOH35" s="132"/>
      <c r="MOO35" s="121"/>
      <c r="MOP35" s="132"/>
      <c r="MOW35" s="121"/>
      <c r="MOX35" s="132"/>
      <c r="MPE35" s="121"/>
      <c r="MPF35" s="132"/>
      <c r="MPM35" s="121"/>
      <c r="MPN35" s="132"/>
      <c r="MPU35" s="121"/>
      <c r="MPV35" s="132"/>
      <c r="MQC35" s="121"/>
      <c r="MQD35" s="132"/>
      <c r="MQK35" s="121"/>
      <c r="MQL35" s="132"/>
      <c r="MQS35" s="121"/>
      <c r="MQT35" s="132"/>
      <c r="MRA35" s="121"/>
      <c r="MRB35" s="132"/>
      <c r="MRI35" s="121"/>
      <c r="MRJ35" s="132"/>
      <c r="MRQ35" s="121"/>
      <c r="MRR35" s="132"/>
      <c r="MRY35" s="121"/>
      <c r="MRZ35" s="132"/>
      <c r="MSG35" s="121"/>
      <c r="MSH35" s="132"/>
      <c r="MSO35" s="121"/>
      <c r="MSP35" s="132"/>
      <c r="MSW35" s="121"/>
      <c r="MSX35" s="132"/>
      <c r="MTE35" s="121"/>
      <c r="MTF35" s="132"/>
      <c r="MTM35" s="121"/>
      <c r="MTN35" s="132"/>
      <c r="MTU35" s="121"/>
      <c r="MTV35" s="132"/>
      <c r="MUC35" s="121"/>
      <c r="MUD35" s="132"/>
      <c r="MUK35" s="121"/>
      <c r="MUL35" s="132"/>
      <c r="MUS35" s="121"/>
      <c r="MUT35" s="132"/>
      <c r="MVA35" s="121"/>
      <c r="MVB35" s="132"/>
      <c r="MVI35" s="121"/>
      <c r="MVJ35" s="132"/>
      <c r="MVQ35" s="121"/>
      <c r="MVR35" s="132"/>
      <c r="MVY35" s="121"/>
      <c r="MVZ35" s="132"/>
      <c r="MWG35" s="121"/>
      <c r="MWH35" s="132"/>
      <c r="MWO35" s="121"/>
      <c r="MWP35" s="132"/>
      <c r="MWW35" s="121"/>
      <c r="MWX35" s="132"/>
      <c r="MXE35" s="121"/>
      <c r="MXF35" s="132"/>
      <c r="MXM35" s="121"/>
      <c r="MXN35" s="132"/>
      <c r="MXU35" s="121"/>
      <c r="MXV35" s="132"/>
      <c r="MYC35" s="121"/>
      <c r="MYD35" s="132"/>
      <c r="MYK35" s="121"/>
      <c r="MYL35" s="132"/>
      <c r="MYS35" s="121"/>
      <c r="MYT35" s="132"/>
      <c r="MZA35" s="121"/>
      <c r="MZB35" s="132"/>
      <c r="MZI35" s="121"/>
      <c r="MZJ35" s="132"/>
      <c r="MZQ35" s="121"/>
      <c r="MZR35" s="132"/>
      <c r="MZY35" s="121"/>
      <c r="MZZ35" s="132"/>
      <c r="NAG35" s="121"/>
      <c r="NAH35" s="132"/>
      <c r="NAO35" s="121"/>
      <c r="NAP35" s="132"/>
      <c r="NAW35" s="121"/>
      <c r="NAX35" s="132"/>
      <c r="NBE35" s="121"/>
      <c r="NBF35" s="132"/>
      <c r="NBM35" s="121"/>
      <c r="NBN35" s="132"/>
      <c r="NBU35" s="121"/>
      <c r="NBV35" s="132"/>
      <c r="NCC35" s="121"/>
      <c r="NCD35" s="132"/>
      <c r="NCK35" s="121"/>
      <c r="NCL35" s="132"/>
      <c r="NCS35" s="121"/>
      <c r="NCT35" s="132"/>
      <c r="NDA35" s="121"/>
      <c r="NDB35" s="132"/>
      <c r="NDI35" s="121"/>
      <c r="NDJ35" s="132"/>
      <c r="NDQ35" s="121"/>
      <c r="NDR35" s="132"/>
      <c r="NDY35" s="121"/>
      <c r="NDZ35" s="132"/>
      <c r="NEG35" s="121"/>
      <c r="NEH35" s="132"/>
      <c r="NEO35" s="121"/>
      <c r="NEP35" s="132"/>
      <c r="NEW35" s="121"/>
      <c r="NEX35" s="132"/>
      <c r="NFE35" s="121"/>
      <c r="NFF35" s="132"/>
      <c r="NFM35" s="121"/>
      <c r="NFN35" s="132"/>
      <c r="NFU35" s="121"/>
      <c r="NFV35" s="132"/>
      <c r="NGC35" s="121"/>
      <c r="NGD35" s="132"/>
      <c r="NGK35" s="121"/>
      <c r="NGL35" s="132"/>
      <c r="NGS35" s="121"/>
      <c r="NGT35" s="132"/>
      <c r="NHA35" s="121"/>
      <c r="NHB35" s="132"/>
      <c r="NHI35" s="121"/>
      <c r="NHJ35" s="132"/>
      <c r="NHQ35" s="121"/>
      <c r="NHR35" s="132"/>
      <c r="NHY35" s="121"/>
      <c r="NHZ35" s="132"/>
      <c r="NIG35" s="121"/>
      <c r="NIH35" s="132"/>
      <c r="NIO35" s="121"/>
      <c r="NIP35" s="132"/>
      <c r="NIW35" s="121"/>
      <c r="NIX35" s="132"/>
      <c r="NJE35" s="121"/>
      <c r="NJF35" s="132"/>
      <c r="NJM35" s="121"/>
      <c r="NJN35" s="132"/>
      <c r="NJU35" s="121"/>
      <c r="NJV35" s="132"/>
      <c r="NKC35" s="121"/>
      <c r="NKD35" s="132"/>
      <c r="NKK35" s="121"/>
      <c r="NKL35" s="132"/>
      <c r="NKS35" s="121"/>
      <c r="NKT35" s="132"/>
      <c r="NLA35" s="121"/>
      <c r="NLB35" s="132"/>
      <c r="NLI35" s="121"/>
      <c r="NLJ35" s="132"/>
      <c r="NLQ35" s="121"/>
      <c r="NLR35" s="132"/>
      <c r="NLY35" s="121"/>
      <c r="NLZ35" s="132"/>
      <c r="NMG35" s="121"/>
      <c r="NMH35" s="132"/>
      <c r="NMO35" s="121"/>
      <c r="NMP35" s="132"/>
      <c r="NMW35" s="121"/>
      <c r="NMX35" s="132"/>
      <c r="NNE35" s="121"/>
      <c r="NNF35" s="132"/>
      <c r="NNM35" s="121"/>
      <c r="NNN35" s="132"/>
      <c r="NNU35" s="121"/>
      <c r="NNV35" s="132"/>
      <c r="NOC35" s="121"/>
      <c r="NOD35" s="132"/>
      <c r="NOK35" s="121"/>
      <c r="NOL35" s="132"/>
      <c r="NOS35" s="121"/>
      <c r="NOT35" s="132"/>
      <c r="NPA35" s="121"/>
      <c r="NPB35" s="132"/>
      <c r="NPI35" s="121"/>
      <c r="NPJ35" s="132"/>
      <c r="NPQ35" s="121"/>
      <c r="NPR35" s="132"/>
      <c r="NPY35" s="121"/>
      <c r="NPZ35" s="132"/>
      <c r="NQG35" s="121"/>
      <c r="NQH35" s="132"/>
      <c r="NQO35" s="121"/>
      <c r="NQP35" s="132"/>
      <c r="NQW35" s="121"/>
      <c r="NQX35" s="132"/>
      <c r="NRE35" s="121"/>
      <c r="NRF35" s="132"/>
      <c r="NRM35" s="121"/>
      <c r="NRN35" s="132"/>
      <c r="NRU35" s="121"/>
      <c r="NRV35" s="132"/>
      <c r="NSC35" s="121"/>
      <c r="NSD35" s="132"/>
      <c r="NSK35" s="121"/>
      <c r="NSL35" s="132"/>
      <c r="NSS35" s="121"/>
      <c r="NST35" s="132"/>
      <c r="NTA35" s="121"/>
      <c r="NTB35" s="132"/>
      <c r="NTI35" s="121"/>
      <c r="NTJ35" s="132"/>
      <c r="NTQ35" s="121"/>
      <c r="NTR35" s="132"/>
      <c r="NTY35" s="121"/>
      <c r="NTZ35" s="132"/>
      <c r="NUG35" s="121"/>
      <c r="NUH35" s="132"/>
      <c r="NUO35" s="121"/>
      <c r="NUP35" s="132"/>
      <c r="NUW35" s="121"/>
      <c r="NUX35" s="132"/>
      <c r="NVE35" s="121"/>
      <c r="NVF35" s="132"/>
      <c r="NVM35" s="121"/>
      <c r="NVN35" s="132"/>
      <c r="NVU35" s="121"/>
      <c r="NVV35" s="132"/>
      <c r="NWC35" s="121"/>
      <c r="NWD35" s="132"/>
      <c r="NWK35" s="121"/>
      <c r="NWL35" s="132"/>
      <c r="NWS35" s="121"/>
      <c r="NWT35" s="132"/>
      <c r="NXA35" s="121"/>
      <c r="NXB35" s="132"/>
      <c r="NXI35" s="121"/>
      <c r="NXJ35" s="132"/>
      <c r="NXQ35" s="121"/>
      <c r="NXR35" s="132"/>
      <c r="NXY35" s="121"/>
      <c r="NXZ35" s="132"/>
      <c r="NYG35" s="121"/>
      <c r="NYH35" s="132"/>
      <c r="NYO35" s="121"/>
      <c r="NYP35" s="132"/>
      <c r="NYW35" s="121"/>
      <c r="NYX35" s="132"/>
      <c r="NZE35" s="121"/>
      <c r="NZF35" s="132"/>
      <c r="NZM35" s="121"/>
      <c r="NZN35" s="132"/>
      <c r="NZU35" s="121"/>
      <c r="NZV35" s="132"/>
      <c r="OAC35" s="121"/>
      <c r="OAD35" s="132"/>
      <c r="OAK35" s="121"/>
      <c r="OAL35" s="132"/>
      <c r="OAS35" s="121"/>
      <c r="OAT35" s="132"/>
      <c r="OBA35" s="121"/>
      <c r="OBB35" s="132"/>
      <c r="OBI35" s="121"/>
      <c r="OBJ35" s="132"/>
      <c r="OBQ35" s="121"/>
      <c r="OBR35" s="132"/>
      <c r="OBY35" s="121"/>
      <c r="OBZ35" s="132"/>
      <c r="OCG35" s="121"/>
      <c r="OCH35" s="132"/>
      <c r="OCO35" s="121"/>
      <c r="OCP35" s="132"/>
      <c r="OCW35" s="121"/>
      <c r="OCX35" s="132"/>
      <c r="ODE35" s="121"/>
      <c r="ODF35" s="132"/>
      <c r="ODM35" s="121"/>
      <c r="ODN35" s="132"/>
      <c r="ODU35" s="121"/>
      <c r="ODV35" s="132"/>
      <c r="OEC35" s="121"/>
      <c r="OED35" s="132"/>
      <c r="OEK35" s="121"/>
      <c r="OEL35" s="132"/>
      <c r="OES35" s="121"/>
      <c r="OET35" s="132"/>
      <c r="OFA35" s="121"/>
      <c r="OFB35" s="132"/>
      <c r="OFI35" s="121"/>
      <c r="OFJ35" s="132"/>
      <c r="OFQ35" s="121"/>
      <c r="OFR35" s="132"/>
      <c r="OFY35" s="121"/>
      <c r="OFZ35" s="132"/>
      <c r="OGG35" s="121"/>
      <c r="OGH35" s="132"/>
      <c r="OGO35" s="121"/>
      <c r="OGP35" s="132"/>
      <c r="OGW35" s="121"/>
      <c r="OGX35" s="132"/>
      <c r="OHE35" s="121"/>
      <c r="OHF35" s="132"/>
      <c r="OHM35" s="121"/>
      <c r="OHN35" s="132"/>
      <c r="OHU35" s="121"/>
      <c r="OHV35" s="132"/>
      <c r="OIC35" s="121"/>
      <c r="OID35" s="132"/>
      <c r="OIK35" s="121"/>
      <c r="OIL35" s="132"/>
      <c r="OIS35" s="121"/>
      <c r="OIT35" s="132"/>
      <c r="OJA35" s="121"/>
      <c r="OJB35" s="132"/>
      <c r="OJI35" s="121"/>
      <c r="OJJ35" s="132"/>
      <c r="OJQ35" s="121"/>
      <c r="OJR35" s="132"/>
      <c r="OJY35" s="121"/>
      <c r="OJZ35" s="132"/>
      <c r="OKG35" s="121"/>
      <c r="OKH35" s="132"/>
      <c r="OKO35" s="121"/>
      <c r="OKP35" s="132"/>
      <c r="OKW35" s="121"/>
      <c r="OKX35" s="132"/>
      <c r="OLE35" s="121"/>
      <c r="OLF35" s="132"/>
      <c r="OLM35" s="121"/>
      <c r="OLN35" s="132"/>
      <c r="OLU35" s="121"/>
      <c r="OLV35" s="132"/>
      <c r="OMC35" s="121"/>
      <c r="OMD35" s="132"/>
      <c r="OMK35" s="121"/>
      <c r="OML35" s="132"/>
      <c r="OMS35" s="121"/>
      <c r="OMT35" s="132"/>
      <c r="ONA35" s="121"/>
      <c r="ONB35" s="132"/>
      <c r="ONI35" s="121"/>
      <c r="ONJ35" s="132"/>
      <c r="ONQ35" s="121"/>
      <c r="ONR35" s="132"/>
      <c r="ONY35" s="121"/>
      <c r="ONZ35" s="132"/>
      <c r="OOG35" s="121"/>
      <c r="OOH35" s="132"/>
      <c r="OOO35" s="121"/>
      <c r="OOP35" s="132"/>
      <c r="OOW35" s="121"/>
      <c r="OOX35" s="132"/>
      <c r="OPE35" s="121"/>
      <c r="OPF35" s="132"/>
      <c r="OPM35" s="121"/>
      <c r="OPN35" s="132"/>
      <c r="OPU35" s="121"/>
      <c r="OPV35" s="132"/>
      <c r="OQC35" s="121"/>
      <c r="OQD35" s="132"/>
      <c r="OQK35" s="121"/>
      <c r="OQL35" s="132"/>
      <c r="OQS35" s="121"/>
      <c r="OQT35" s="132"/>
      <c r="ORA35" s="121"/>
      <c r="ORB35" s="132"/>
      <c r="ORI35" s="121"/>
      <c r="ORJ35" s="132"/>
      <c r="ORQ35" s="121"/>
      <c r="ORR35" s="132"/>
      <c r="ORY35" s="121"/>
      <c r="ORZ35" s="132"/>
      <c r="OSG35" s="121"/>
      <c r="OSH35" s="132"/>
      <c r="OSO35" s="121"/>
      <c r="OSP35" s="132"/>
      <c r="OSW35" s="121"/>
      <c r="OSX35" s="132"/>
      <c r="OTE35" s="121"/>
      <c r="OTF35" s="132"/>
      <c r="OTM35" s="121"/>
      <c r="OTN35" s="132"/>
      <c r="OTU35" s="121"/>
      <c r="OTV35" s="132"/>
      <c r="OUC35" s="121"/>
      <c r="OUD35" s="132"/>
      <c r="OUK35" s="121"/>
      <c r="OUL35" s="132"/>
      <c r="OUS35" s="121"/>
      <c r="OUT35" s="132"/>
      <c r="OVA35" s="121"/>
      <c r="OVB35" s="132"/>
      <c r="OVI35" s="121"/>
      <c r="OVJ35" s="132"/>
      <c r="OVQ35" s="121"/>
      <c r="OVR35" s="132"/>
      <c r="OVY35" s="121"/>
      <c r="OVZ35" s="132"/>
      <c r="OWG35" s="121"/>
      <c r="OWH35" s="132"/>
      <c r="OWO35" s="121"/>
      <c r="OWP35" s="132"/>
      <c r="OWW35" s="121"/>
      <c r="OWX35" s="132"/>
      <c r="OXE35" s="121"/>
      <c r="OXF35" s="132"/>
      <c r="OXM35" s="121"/>
      <c r="OXN35" s="132"/>
      <c r="OXU35" s="121"/>
      <c r="OXV35" s="132"/>
      <c r="OYC35" s="121"/>
      <c r="OYD35" s="132"/>
      <c r="OYK35" s="121"/>
      <c r="OYL35" s="132"/>
      <c r="OYS35" s="121"/>
      <c r="OYT35" s="132"/>
      <c r="OZA35" s="121"/>
      <c r="OZB35" s="132"/>
      <c r="OZI35" s="121"/>
      <c r="OZJ35" s="132"/>
      <c r="OZQ35" s="121"/>
      <c r="OZR35" s="132"/>
      <c r="OZY35" s="121"/>
      <c r="OZZ35" s="132"/>
      <c r="PAG35" s="121"/>
      <c r="PAH35" s="132"/>
      <c r="PAO35" s="121"/>
      <c r="PAP35" s="132"/>
      <c r="PAW35" s="121"/>
      <c r="PAX35" s="132"/>
      <c r="PBE35" s="121"/>
      <c r="PBF35" s="132"/>
      <c r="PBM35" s="121"/>
      <c r="PBN35" s="132"/>
      <c r="PBU35" s="121"/>
      <c r="PBV35" s="132"/>
      <c r="PCC35" s="121"/>
      <c r="PCD35" s="132"/>
      <c r="PCK35" s="121"/>
      <c r="PCL35" s="132"/>
      <c r="PCS35" s="121"/>
      <c r="PCT35" s="132"/>
      <c r="PDA35" s="121"/>
      <c r="PDB35" s="132"/>
      <c r="PDI35" s="121"/>
      <c r="PDJ35" s="132"/>
      <c r="PDQ35" s="121"/>
      <c r="PDR35" s="132"/>
      <c r="PDY35" s="121"/>
      <c r="PDZ35" s="132"/>
      <c r="PEG35" s="121"/>
      <c r="PEH35" s="132"/>
      <c r="PEO35" s="121"/>
      <c r="PEP35" s="132"/>
      <c r="PEW35" s="121"/>
      <c r="PEX35" s="132"/>
      <c r="PFE35" s="121"/>
      <c r="PFF35" s="132"/>
      <c r="PFM35" s="121"/>
      <c r="PFN35" s="132"/>
      <c r="PFU35" s="121"/>
      <c r="PFV35" s="132"/>
      <c r="PGC35" s="121"/>
      <c r="PGD35" s="132"/>
      <c r="PGK35" s="121"/>
      <c r="PGL35" s="132"/>
      <c r="PGS35" s="121"/>
      <c r="PGT35" s="132"/>
      <c r="PHA35" s="121"/>
      <c r="PHB35" s="132"/>
      <c r="PHI35" s="121"/>
      <c r="PHJ35" s="132"/>
      <c r="PHQ35" s="121"/>
      <c r="PHR35" s="132"/>
      <c r="PHY35" s="121"/>
      <c r="PHZ35" s="132"/>
      <c r="PIG35" s="121"/>
      <c r="PIH35" s="132"/>
      <c r="PIO35" s="121"/>
      <c r="PIP35" s="132"/>
      <c r="PIW35" s="121"/>
      <c r="PIX35" s="132"/>
      <c r="PJE35" s="121"/>
      <c r="PJF35" s="132"/>
      <c r="PJM35" s="121"/>
      <c r="PJN35" s="132"/>
      <c r="PJU35" s="121"/>
      <c r="PJV35" s="132"/>
      <c r="PKC35" s="121"/>
      <c r="PKD35" s="132"/>
      <c r="PKK35" s="121"/>
      <c r="PKL35" s="132"/>
      <c r="PKS35" s="121"/>
      <c r="PKT35" s="132"/>
      <c r="PLA35" s="121"/>
      <c r="PLB35" s="132"/>
      <c r="PLI35" s="121"/>
      <c r="PLJ35" s="132"/>
      <c r="PLQ35" s="121"/>
      <c r="PLR35" s="132"/>
      <c r="PLY35" s="121"/>
      <c r="PLZ35" s="132"/>
      <c r="PMG35" s="121"/>
      <c r="PMH35" s="132"/>
      <c r="PMO35" s="121"/>
      <c r="PMP35" s="132"/>
      <c r="PMW35" s="121"/>
      <c r="PMX35" s="132"/>
      <c r="PNE35" s="121"/>
      <c r="PNF35" s="132"/>
      <c r="PNM35" s="121"/>
      <c r="PNN35" s="132"/>
      <c r="PNU35" s="121"/>
      <c r="PNV35" s="132"/>
      <c r="POC35" s="121"/>
      <c r="POD35" s="132"/>
      <c r="POK35" s="121"/>
      <c r="POL35" s="132"/>
      <c r="POS35" s="121"/>
      <c r="POT35" s="132"/>
      <c r="PPA35" s="121"/>
      <c r="PPB35" s="132"/>
      <c r="PPI35" s="121"/>
      <c r="PPJ35" s="132"/>
      <c r="PPQ35" s="121"/>
      <c r="PPR35" s="132"/>
      <c r="PPY35" s="121"/>
      <c r="PPZ35" s="132"/>
      <c r="PQG35" s="121"/>
      <c r="PQH35" s="132"/>
      <c r="PQO35" s="121"/>
      <c r="PQP35" s="132"/>
      <c r="PQW35" s="121"/>
      <c r="PQX35" s="132"/>
      <c r="PRE35" s="121"/>
      <c r="PRF35" s="132"/>
      <c r="PRM35" s="121"/>
      <c r="PRN35" s="132"/>
      <c r="PRU35" s="121"/>
      <c r="PRV35" s="132"/>
      <c r="PSC35" s="121"/>
      <c r="PSD35" s="132"/>
      <c r="PSK35" s="121"/>
      <c r="PSL35" s="132"/>
      <c r="PSS35" s="121"/>
      <c r="PST35" s="132"/>
      <c r="PTA35" s="121"/>
      <c r="PTB35" s="132"/>
      <c r="PTI35" s="121"/>
      <c r="PTJ35" s="132"/>
      <c r="PTQ35" s="121"/>
      <c r="PTR35" s="132"/>
      <c r="PTY35" s="121"/>
      <c r="PTZ35" s="132"/>
      <c r="PUG35" s="121"/>
      <c r="PUH35" s="132"/>
      <c r="PUO35" s="121"/>
      <c r="PUP35" s="132"/>
      <c r="PUW35" s="121"/>
      <c r="PUX35" s="132"/>
      <c r="PVE35" s="121"/>
      <c r="PVF35" s="132"/>
      <c r="PVM35" s="121"/>
      <c r="PVN35" s="132"/>
      <c r="PVU35" s="121"/>
      <c r="PVV35" s="132"/>
      <c r="PWC35" s="121"/>
      <c r="PWD35" s="132"/>
      <c r="PWK35" s="121"/>
      <c r="PWL35" s="132"/>
      <c r="PWS35" s="121"/>
      <c r="PWT35" s="132"/>
      <c r="PXA35" s="121"/>
      <c r="PXB35" s="132"/>
      <c r="PXI35" s="121"/>
      <c r="PXJ35" s="132"/>
      <c r="PXQ35" s="121"/>
      <c r="PXR35" s="132"/>
      <c r="PXY35" s="121"/>
      <c r="PXZ35" s="132"/>
      <c r="PYG35" s="121"/>
      <c r="PYH35" s="132"/>
      <c r="PYO35" s="121"/>
      <c r="PYP35" s="132"/>
      <c r="PYW35" s="121"/>
      <c r="PYX35" s="132"/>
      <c r="PZE35" s="121"/>
      <c r="PZF35" s="132"/>
      <c r="PZM35" s="121"/>
      <c r="PZN35" s="132"/>
      <c r="PZU35" s="121"/>
      <c r="PZV35" s="132"/>
      <c r="QAC35" s="121"/>
      <c r="QAD35" s="132"/>
      <c r="QAK35" s="121"/>
      <c r="QAL35" s="132"/>
      <c r="QAS35" s="121"/>
      <c r="QAT35" s="132"/>
      <c r="QBA35" s="121"/>
      <c r="QBB35" s="132"/>
      <c r="QBI35" s="121"/>
      <c r="QBJ35" s="132"/>
      <c r="QBQ35" s="121"/>
      <c r="QBR35" s="132"/>
      <c r="QBY35" s="121"/>
      <c r="QBZ35" s="132"/>
      <c r="QCG35" s="121"/>
      <c r="QCH35" s="132"/>
      <c r="QCO35" s="121"/>
      <c r="QCP35" s="132"/>
      <c r="QCW35" s="121"/>
      <c r="QCX35" s="132"/>
      <c r="QDE35" s="121"/>
      <c r="QDF35" s="132"/>
      <c r="QDM35" s="121"/>
      <c r="QDN35" s="132"/>
      <c r="QDU35" s="121"/>
      <c r="QDV35" s="132"/>
      <c r="QEC35" s="121"/>
      <c r="QED35" s="132"/>
      <c r="QEK35" s="121"/>
      <c r="QEL35" s="132"/>
      <c r="QES35" s="121"/>
      <c r="QET35" s="132"/>
      <c r="QFA35" s="121"/>
      <c r="QFB35" s="132"/>
      <c r="QFI35" s="121"/>
      <c r="QFJ35" s="132"/>
      <c r="QFQ35" s="121"/>
      <c r="QFR35" s="132"/>
      <c r="QFY35" s="121"/>
      <c r="QFZ35" s="132"/>
      <c r="QGG35" s="121"/>
      <c r="QGH35" s="132"/>
      <c r="QGO35" s="121"/>
      <c r="QGP35" s="132"/>
      <c r="QGW35" s="121"/>
      <c r="QGX35" s="132"/>
      <c r="QHE35" s="121"/>
      <c r="QHF35" s="132"/>
      <c r="QHM35" s="121"/>
      <c r="QHN35" s="132"/>
      <c r="QHU35" s="121"/>
      <c r="QHV35" s="132"/>
      <c r="QIC35" s="121"/>
      <c r="QID35" s="132"/>
      <c r="QIK35" s="121"/>
      <c r="QIL35" s="132"/>
      <c r="QIS35" s="121"/>
      <c r="QIT35" s="132"/>
      <c r="QJA35" s="121"/>
      <c r="QJB35" s="132"/>
      <c r="QJI35" s="121"/>
      <c r="QJJ35" s="132"/>
      <c r="QJQ35" s="121"/>
      <c r="QJR35" s="132"/>
      <c r="QJY35" s="121"/>
      <c r="QJZ35" s="132"/>
      <c r="QKG35" s="121"/>
      <c r="QKH35" s="132"/>
      <c r="QKO35" s="121"/>
      <c r="QKP35" s="132"/>
      <c r="QKW35" s="121"/>
      <c r="QKX35" s="132"/>
      <c r="QLE35" s="121"/>
      <c r="QLF35" s="132"/>
      <c r="QLM35" s="121"/>
      <c r="QLN35" s="132"/>
      <c r="QLU35" s="121"/>
      <c r="QLV35" s="132"/>
      <c r="QMC35" s="121"/>
      <c r="QMD35" s="132"/>
      <c r="QMK35" s="121"/>
      <c r="QML35" s="132"/>
      <c r="QMS35" s="121"/>
      <c r="QMT35" s="132"/>
      <c r="QNA35" s="121"/>
      <c r="QNB35" s="132"/>
      <c r="QNI35" s="121"/>
      <c r="QNJ35" s="132"/>
      <c r="QNQ35" s="121"/>
      <c r="QNR35" s="132"/>
      <c r="QNY35" s="121"/>
      <c r="QNZ35" s="132"/>
      <c r="QOG35" s="121"/>
      <c r="QOH35" s="132"/>
      <c r="QOO35" s="121"/>
      <c r="QOP35" s="132"/>
      <c r="QOW35" s="121"/>
      <c r="QOX35" s="132"/>
      <c r="QPE35" s="121"/>
      <c r="QPF35" s="132"/>
      <c r="QPM35" s="121"/>
      <c r="QPN35" s="132"/>
      <c r="QPU35" s="121"/>
      <c r="QPV35" s="132"/>
      <c r="QQC35" s="121"/>
      <c r="QQD35" s="132"/>
      <c r="QQK35" s="121"/>
      <c r="QQL35" s="132"/>
      <c r="QQS35" s="121"/>
      <c r="QQT35" s="132"/>
      <c r="QRA35" s="121"/>
      <c r="QRB35" s="132"/>
      <c r="QRI35" s="121"/>
      <c r="QRJ35" s="132"/>
      <c r="QRQ35" s="121"/>
      <c r="QRR35" s="132"/>
      <c r="QRY35" s="121"/>
      <c r="QRZ35" s="132"/>
      <c r="QSG35" s="121"/>
      <c r="QSH35" s="132"/>
      <c r="QSO35" s="121"/>
      <c r="QSP35" s="132"/>
      <c r="QSW35" s="121"/>
      <c r="QSX35" s="132"/>
      <c r="QTE35" s="121"/>
      <c r="QTF35" s="132"/>
      <c r="QTM35" s="121"/>
      <c r="QTN35" s="132"/>
      <c r="QTU35" s="121"/>
      <c r="QTV35" s="132"/>
      <c r="QUC35" s="121"/>
      <c r="QUD35" s="132"/>
      <c r="QUK35" s="121"/>
      <c r="QUL35" s="132"/>
      <c r="QUS35" s="121"/>
      <c r="QUT35" s="132"/>
      <c r="QVA35" s="121"/>
      <c r="QVB35" s="132"/>
      <c r="QVI35" s="121"/>
      <c r="QVJ35" s="132"/>
      <c r="QVQ35" s="121"/>
      <c r="QVR35" s="132"/>
      <c r="QVY35" s="121"/>
      <c r="QVZ35" s="132"/>
      <c r="QWG35" s="121"/>
      <c r="QWH35" s="132"/>
      <c r="QWO35" s="121"/>
      <c r="QWP35" s="132"/>
      <c r="QWW35" s="121"/>
      <c r="QWX35" s="132"/>
      <c r="QXE35" s="121"/>
      <c r="QXF35" s="132"/>
      <c r="QXM35" s="121"/>
      <c r="QXN35" s="132"/>
      <c r="QXU35" s="121"/>
      <c r="QXV35" s="132"/>
      <c r="QYC35" s="121"/>
      <c r="QYD35" s="132"/>
      <c r="QYK35" s="121"/>
      <c r="QYL35" s="132"/>
      <c r="QYS35" s="121"/>
      <c r="QYT35" s="132"/>
      <c r="QZA35" s="121"/>
      <c r="QZB35" s="132"/>
      <c r="QZI35" s="121"/>
      <c r="QZJ35" s="132"/>
      <c r="QZQ35" s="121"/>
      <c r="QZR35" s="132"/>
      <c r="QZY35" s="121"/>
      <c r="QZZ35" s="132"/>
      <c r="RAG35" s="121"/>
      <c r="RAH35" s="132"/>
      <c r="RAO35" s="121"/>
      <c r="RAP35" s="132"/>
      <c r="RAW35" s="121"/>
      <c r="RAX35" s="132"/>
      <c r="RBE35" s="121"/>
      <c r="RBF35" s="132"/>
      <c r="RBM35" s="121"/>
      <c r="RBN35" s="132"/>
      <c r="RBU35" s="121"/>
      <c r="RBV35" s="132"/>
      <c r="RCC35" s="121"/>
      <c r="RCD35" s="132"/>
      <c r="RCK35" s="121"/>
      <c r="RCL35" s="132"/>
      <c r="RCS35" s="121"/>
      <c r="RCT35" s="132"/>
      <c r="RDA35" s="121"/>
      <c r="RDB35" s="132"/>
      <c r="RDI35" s="121"/>
      <c r="RDJ35" s="132"/>
      <c r="RDQ35" s="121"/>
      <c r="RDR35" s="132"/>
      <c r="RDY35" s="121"/>
      <c r="RDZ35" s="132"/>
      <c r="REG35" s="121"/>
      <c r="REH35" s="132"/>
      <c r="REO35" s="121"/>
      <c r="REP35" s="132"/>
      <c r="REW35" s="121"/>
      <c r="REX35" s="132"/>
      <c r="RFE35" s="121"/>
      <c r="RFF35" s="132"/>
      <c r="RFM35" s="121"/>
      <c r="RFN35" s="132"/>
      <c r="RFU35" s="121"/>
      <c r="RFV35" s="132"/>
      <c r="RGC35" s="121"/>
      <c r="RGD35" s="132"/>
      <c r="RGK35" s="121"/>
      <c r="RGL35" s="132"/>
      <c r="RGS35" s="121"/>
      <c r="RGT35" s="132"/>
      <c r="RHA35" s="121"/>
      <c r="RHB35" s="132"/>
      <c r="RHI35" s="121"/>
      <c r="RHJ35" s="132"/>
      <c r="RHQ35" s="121"/>
      <c r="RHR35" s="132"/>
      <c r="RHY35" s="121"/>
      <c r="RHZ35" s="132"/>
      <c r="RIG35" s="121"/>
      <c r="RIH35" s="132"/>
      <c r="RIO35" s="121"/>
      <c r="RIP35" s="132"/>
      <c r="RIW35" s="121"/>
      <c r="RIX35" s="132"/>
      <c r="RJE35" s="121"/>
      <c r="RJF35" s="132"/>
      <c r="RJM35" s="121"/>
      <c r="RJN35" s="132"/>
      <c r="RJU35" s="121"/>
      <c r="RJV35" s="132"/>
      <c r="RKC35" s="121"/>
      <c r="RKD35" s="132"/>
      <c r="RKK35" s="121"/>
      <c r="RKL35" s="132"/>
      <c r="RKS35" s="121"/>
      <c r="RKT35" s="132"/>
      <c r="RLA35" s="121"/>
      <c r="RLB35" s="132"/>
      <c r="RLI35" s="121"/>
      <c r="RLJ35" s="132"/>
      <c r="RLQ35" s="121"/>
      <c r="RLR35" s="132"/>
      <c r="RLY35" s="121"/>
      <c r="RLZ35" s="132"/>
      <c r="RMG35" s="121"/>
      <c r="RMH35" s="132"/>
      <c r="RMO35" s="121"/>
      <c r="RMP35" s="132"/>
      <c r="RMW35" s="121"/>
      <c r="RMX35" s="132"/>
      <c r="RNE35" s="121"/>
      <c r="RNF35" s="132"/>
      <c r="RNM35" s="121"/>
      <c r="RNN35" s="132"/>
      <c r="RNU35" s="121"/>
      <c r="RNV35" s="132"/>
      <c r="ROC35" s="121"/>
      <c r="ROD35" s="132"/>
      <c r="ROK35" s="121"/>
      <c r="ROL35" s="132"/>
      <c r="ROS35" s="121"/>
      <c r="ROT35" s="132"/>
      <c r="RPA35" s="121"/>
      <c r="RPB35" s="132"/>
      <c r="RPI35" s="121"/>
      <c r="RPJ35" s="132"/>
      <c r="RPQ35" s="121"/>
      <c r="RPR35" s="132"/>
      <c r="RPY35" s="121"/>
      <c r="RPZ35" s="132"/>
      <c r="RQG35" s="121"/>
      <c r="RQH35" s="132"/>
      <c r="RQO35" s="121"/>
      <c r="RQP35" s="132"/>
      <c r="RQW35" s="121"/>
      <c r="RQX35" s="132"/>
      <c r="RRE35" s="121"/>
      <c r="RRF35" s="132"/>
      <c r="RRM35" s="121"/>
      <c r="RRN35" s="132"/>
      <c r="RRU35" s="121"/>
      <c r="RRV35" s="132"/>
      <c r="RSC35" s="121"/>
      <c r="RSD35" s="132"/>
      <c r="RSK35" s="121"/>
      <c r="RSL35" s="132"/>
      <c r="RSS35" s="121"/>
      <c r="RST35" s="132"/>
      <c r="RTA35" s="121"/>
      <c r="RTB35" s="132"/>
      <c r="RTI35" s="121"/>
      <c r="RTJ35" s="132"/>
      <c r="RTQ35" s="121"/>
      <c r="RTR35" s="132"/>
      <c r="RTY35" s="121"/>
      <c r="RTZ35" s="132"/>
      <c r="RUG35" s="121"/>
      <c r="RUH35" s="132"/>
      <c r="RUO35" s="121"/>
      <c r="RUP35" s="132"/>
      <c r="RUW35" s="121"/>
      <c r="RUX35" s="132"/>
      <c r="RVE35" s="121"/>
      <c r="RVF35" s="132"/>
      <c r="RVM35" s="121"/>
      <c r="RVN35" s="132"/>
      <c r="RVU35" s="121"/>
      <c r="RVV35" s="132"/>
      <c r="RWC35" s="121"/>
      <c r="RWD35" s="132"/>
      <c r="RWK35" s="121"/>
      <c r="RWL35" s="132"/>
      <c r="RWS35" s="121"/>
      <c r="RWT35" s="132"/>
      <c r="RXA35" s="121"/>
      <c r="RXB35" s="132"/>
      <c r="RXI35" s="121"/>
      <c r="RXJ35" s="132"/>
      <c r="RXQ35" s="121"/>
      <c r="RXR35" s="132"/>
      <c r="RXY35" s="121"/>
      <c r="RXZ35" s="132"/>
      <c r="RYG35" s="121"/>
      <c r="RYH35" s="132"/>
      <c r="RYO35" s="121"/>
      <c r="RYP35" s="132"/>
      <c r="RYW35" s="121"/>
      <c r="RYX35" s="132"/>
      <c r="RZE35" s="121"/>
      <c r="RZF35" s="132"/>
      <c r="RZM35" s="121"/>
      <c r="RZN35" s="132"/>
      <c r="RZU35" s="121"/>
      <c r="RZV35" s="132"/>
      <c r="SAC35" s="121"/>
      <c r="SAD35" s="132"/>
      <c r="SAK35" s="121"/>
      <c r="SAL35" s="132"/>
      <c r="SAS35" s="121"/>
      <c r="SAT35" s="132"/>
      <c r="SBA35" s="121"/>
      <c r="SBB35" s="132"/>
      <c r="SBI35" s="121"/>
      <c r="SBJ35" s="132"/>
      <c r="SBQ35" s="121"/>
      <c r="SBR35" s="132"/>
      <c r="SBY35" s="121"/>
      <c r="SBZ35" s="132"/>
      <c r="SCG35" s="121"/>
      <c r="SCH35" s="132"/>
      <c r="SCO35" s="121"/>
      <c r="SCP35" s="132"/>
      <c r="SCW35" s="121"/>
      <c r="SCX35" s="132"/>
      <c r="SDE35" s="121"/>
      <c r="SDF35" s="132"/>
      <c r="SDM35" s="121"/>
      <c r="SDN35" s="132"/>
      <c r="SDU35" s="121"/>
      <c r="SDV35" s="132"/>
      <c r="SEC35" s="121"/>
      <c r="SED35" s="132"/>
      <c r="SEK35" s="121"/>
      <c r="SEL35" s="132"/>
      <c r="SES35" s="121"/>
      <c r="SET35" s="132"/>
      <c r="SFA35" s="121"/>
      <c r="SFB35" s="132"/>
      <c r="SFI35" s="121"/>
      <c r="SFJ35" s="132"/>
      <c r="SFQ35" s="121"/>
      <c r="SFR35" s="132"/>
      <c r="SFY35" s="121"/>
      <c r="SFZ35" s="132"/>
      <c r="SGG35" s="121"/>
      <c r="SGH35" s="132"/>
      <c r="SGO35" s="121"/>
      <c r="SGP35" s="132"/>
      <c r="SGW35" s="121"/>
      <c r="SGX35" s="132"/>
      <c r="SHE35" s="121"/>
      <c r="SHF35" s="132"/>
      <c r="SHM35" s="121"/>
      <c r="SHN35" s="132"/>
      <c r="SHU35" s="121"/>
      <c r="SHV35" s="132"/>
      <c r="SIC35" s="121"/>
      <c r="SID35" s="132"/>
      <c r="SIK35" s="121"/>
      <c r="SIL35" s="132"/>
      <c r="SIS35" s="121"/>
      <c r="SIT35" s="132"/>
      <c r="SJA35" s="121"/>
      <c r="SJB35" s="132"/>
      <c r="SJI35" s="121"/>
      <c r="SJJ35" s="132"/>
      <c r="SJQ35" s="121"/>
      <c r="SJR35" s="132"/>
      <c r="SJY35" s="121"/>
      <c r="SJZ35" s="132"/>
      <c r="SKG35" s="121"/>
      <c r="SKH35" s="132"/>
      <c r="SKO35" s="121"/>
      <c r="SKP35" s="132"/>
      <c r="SKW35" s="121"/>
      <c r="SKX35" s="132"/>
      <c r="SLE35" s="121"/>
      <c r="SLF35" s="132"/>
      <c r="SLM35" s="121"/>
      <c r="SLN35" s="132"/>
      <c r="SLU35" s="121"/>
      <c r="SLV35" s="132"/>
      <c r="SMC35" s="121"/>
      <c r="SMD35" s="132"/>
      <c r="SMK35" s="121"/>
      <c r="SML35" s="132"/>
      <c r="SMS35" s="121"/>
      <c r="SMT35" s="132"/>
      <c r="SNA35" s="121"/>
      <c r="SNB35" s="132"/>
      <c r="SNI35" s="121"/>
      <c r="SNJ35" s="132"/>
      <c r="SNQ35" s="121"/>
      <c r="SNR35" s="132"/>
      <c r="SNY35" s="121"/>
      <c r="SNZ35" s="132"/>
      <c r="SOG35" s="121"/>
      <c r="SOH35" s="132"/>
      <c r="SOO35" s="121"/>
      <c r="SOP35" s="132"/>
      <c r="SOW35" s="121"/>
      <c r="SOX35" s="132"/>
      <c r="SPE35" s="121"/>
      <c r="SPF35" s="132"/>
      <c r="SPM35" s="121"/>
      <c r="SPN35" s="132"/>
      <c r="SPU35" s="121"/>
      <c r="SPV35" s="132"/>
      <c r="SQC35" s="121"/>
      <c r="SQD35" s="132"/>
      <c r="SQK35" s="121"/>
      <c r="SQL35" s="132"/>
      <c r="SQS35" s="121"/>
      <c r="SQT35" s="132"/>
      <c r="SRA35" s="121"/>
      <c r="SRB35" s="132"/>
      <c r="SRI35" s="121"/>
      <c r="SRJ35" s="132"/>
      <c r="SRQ35" s="121"/>
      <c r="SRR35" s="132"/>
      <c r="SRY35" s="121"/>
      <c r="SRZ35" s="132"/>
      <c r="SSG35" s="121"/>
      <c r="SSH35" s="132"/>
      <c r="SSO35" s="121"/>
      <c r="SSP35" s="132"/>
      <c r="SSW35" s="121"/>
      <c r="SSX35" s="132"/>
      <c r="STE35" s="121"/>
      <c r="STF35" s="132"/>
      <c r="STM35" s="121"/>
      <c r="STN35" s="132"/>
      <c r="STU35" s="121"/>
      <c r="STV35" s="132"/>
      <c r="SUC35" s="121"/>
      <c r="SUD35" s="132"/>
      <c r="SUK35" s="121"/>
      <c r="SUL35" s="132"/>
      <c r="SUS35" s="121"/>
      <c r="SUT35" s="132"/>
      <c r="SVA35" s="121"/>
      <c r="SVB35" s="132"/>
      <c r="SVI35" s="121"/>
      <c r="SVJ35" s="132"/>
      <c r="SVQ35" s="121"/>
      <c r="SVR35" s="132"/>
      <c r="SVY35" s="121"/>
      <c r="SVZ35" s="132"/>
      <c r="SWG35" s="121"/>
      <c r="SWH35" s="132"/>
      <c r="SWO35" s="121"/>
      <c r="SWP35" s="132"/>
      <c r="SWW35" s="121"/>
      <c r="SWX35" s="132"/>
      <c r="SXE35" s="121"/>
      <c r="SXF35" s="132"/>
      <c r="SXM35" s="121"/>
      <c r="SXN35" s="132"/>
      <c r="SXU35" s="121"/>
      <c r="SXV35" s="132"/>
      <c r="SYC35" s="121"/>
      <c r="SYD35" s="132"/>
      <c r="SYK35" s="121"/>
      <c r="SYL35" s="132"/>
      <c r="SYS35" s="121"/>
      <c r="SYT35" s="132"/>
      <c r="SZA35" s="121"/>
      <c r="SZB35" s="132"/>
      <c r="SZI35" s="121"/>
      <c r="SZJ35" s="132"/>
      <c r="SZQ35" s="121"/>
      <c r="SZR35" s="132"/>
      <c r="SZY35" s="121"/>
      <c r="SZZ35" s="132"/>
      <c r="TAG35" s="121"/>
      <c r="TAH35" s="132"/>
      <c r="TAO35" s="121"/>
      <c r="TAP35" s="132"/>
      <c r="TAW35" s="121"/>
      <c r="TAX35" s="132"/>
      <c r="TBE35" s="121"/>
      <c r="TBF35" s="132"/>
      <c r="TBM35" s="121"/>
      <c r="TBN35" s="132"/>
      <c r="TBU35" s="121"/>
      <c r="TBV35" s="132"/>
      <c r="TCC35" s="121"/>
      <c r="TCD35" s="132"/>
      <c r="TCK35" s="121"/>
      <c r="TCL35" s="132"/>
      <c r="TCS35" s="121"/>
      <c r="TCT35" s="132"/>
      <c r="TDA35" s="121"/>
      <c r="TDB35" s="132"/>
      <c r="TDI35" s="121"/>
      <c r="TDJ35" s="132"/>
      <c r="TDQ35" s="121"/>
      <c r="TDR35" s="132"/>
      <c r="TDY35" s="121"/>
      <c r="TDZ35" s="132"/>
      <c r="TEG35" s="121"/>
      <c r="TEH35" s="132"/>
      <c r="TEO35" s="121"/>
      <c r="TEP35" s="132"/>
      <c r="TEW35" s="121"/>
      <c r="TEX35" s="132"/>
      <c r="TFE35" s="121"/>
      <c r="TFF35" s="132"/>
      <c r="TFM35" s="121"/>
      <c r="TFN35" s="132"/>
      <c r="TFU35" s="121"/>
      <c r="TFV35" s="132"/>
      <c r="TGC35" s="121"/>
      <c r="TGD35" s="132"/>
      <c r="TGK35" s="121"/>
      <c r="TGL35" s="132"/>
      <c r="TGS35" s="121"/>
      <c r="TGT35" s="132"/>
      <c r="THA35" s="121"/>
      <c r="THB35" s="132"/>
      <c r="THI35" s="121"/>
      <c r="THJ35" s="132"/>
      <c r="THQ35" s="121"/>
      <c r="THR35" s="132"/>
      <c r="THY35" s="121"/>
      <c r="THZ35" s="132"/>
      <c r="TIG35" s="121"/>
      <c r="TIH35" s="132"/>
      <c r="TIO35" s="121"/>
      <c r="TIP35" s="132"/>
      <c r="TIW35" s="121"/>
      <c r="TIX35" s="132"/>
      <c r="TJE35" s="121"/>
      <c r="TJF35" s="132"/>
      <c r="TJM35" s="121"/>
      <c r="TJN35" s="132"/>
      <c r="TJU35" s="121"/>
      <c r="TJV35" s="132"/>
      <c r="TKC35" s="121"/>
      <c r="TKD35" s="132"/>
      <c r="TKK35" s="121"/>
      <c r="TKL35" s="132"/>
      <c r="TKS35" s="121"/>
      <c r="TKT35" s="132"/>
      <c r="TLA35" s="121"/>
      <c r="TLB35" s="132"/>
      <c r="TLI35" s="121"/>
      <c r="TLJ35" s="132"/>
      <c r="TLQ35" s="121"/>
      <c r="TLR35" s="132"/>
      <c r="TLY35" s="121"/>
      <c r="TLZ35" s="132"/>
      <c r="TMG35" s="121"/>
      <c r="TMH35" s="132"/>
      <c r="TMO35" s="121"/>
      <c r="TMP35" s="132"/>
      <c r="TMW35" s="121"/>
      <c r="TMX35" s="132"/>
      <c r="TNE35" s="121"/>
      <c r="TNF35" s="132"/>
      <c r="TNM35" s="121"/>
      <c r="TNN35" s="132"/>
      <c r="TNU35" s="121"/>
      <c r="TNV35" s="132"/>
      <c r="TOC35" s="121"/>
      <c r="TOD35" s="132"/>
      <c r="TOK35" s="121"/>
      <c r="TOL35" s="132"/>
      <c r="TOS35" s="121"/>
      <c r="TOT35" s="132"/>
      <c r="TPA35" s="121"/>
      <c r="TPB35" s="132"/>
      <c r="TPI35" s="121"/>
      <c r="TPJ35" s="132"/>
      <c r="TPQ35" s="121"/>
      <c r="TPR35" s="132"/>
      <c r="TPY35" s="121"/>
      <c r="TPZ35" s="132"/>
      <c r="TQG35" s="121"/>
      <c r="TQH35" s="132"/>
      <c r="TQO35" s="121"/>
      <c r="TQP35" s="132"/>
      <c r="TQW35" s="121"/>
      <c r="TQX35" s="132"/>
      <c r="TRE35" s="121"/>
      <c r="TRF35" s="132"/>
      <c r="TRM35" s="121"/>
      <c r="TRN35" s="132"/>
      <c r="TRU35" s="121"/>
      <c r="TRV35" s="132"/>
      <c r="TSC35" s="121"/>
      <c r="TSD35" s="132"/>
      <c r="TSK35" s="121"/>
      <c r="TSL35" s="132"/>
      <c r="TSS35" s="121"/>
      <c r="TST35" s="132"/>
      <c r="TTA35" s="121"/>
      <c r="TTB35" s="132"/>
      <c r="TTI35" s="121"/>
      <c r="TTJ35" s="132"/>
      <c r="TTQ35" s="121"/>
      <c r="TTR35" s="132"/>
      <c r="TTY35" s="121"/>
      <c r="TTZ35" s="132"/>
      <c r="TUG35" s="121"/>
      <c r="TUH35" s="132"/>
      <c r="TUO35" s="121"/>
      <c r="TUP35" s="132"/>
      <c r="TUW35" s="121"/>
      <c r="TUX35" s="132"/>
      <c r="TVE35" s="121"/>
      <c r="TVF35" s="132"/>
      <c r="TVM35" s="121"/>
      <c r="TVN35" s="132"/>
      <c r="TVU35" s="121"/>
      <c r="TVV35" s="132"/>
      <c r="TWC35" s="121"/>
      <c r="TWD35" s="132"/>
      <c r="TWK35" s="121"/>
      <c r="TWL35" s="132"/>
      <c r="TWS35" s="121"/>
      <c r="TWT35" s="132"/>
      <c r="TXA35" s="121"/>
      <c r="TXB35" s="132"/>
      <c r="TXI35" s="121"/>
      <c r="TXJ35" s="132"/>
      <c r="TXQ35" s="121"/>
      <c r="TXR35" s="132"/>
      <c r="TXY35" s="121"/>
      <c r="TXZ35" s="132"/>
      <c r="TYG35" s="121"/>
      <c r="TYH35" s="132"/>
      <c r="TYO35" s="121"/>
      <c r="TYP35" s="132"/>
      <c r="TYW35" s="121"/>
      <c r="TYX35" s="132"/>
      <c r="TZE35" s="121"/>
      <c r="TZF35" s="132"/>
      <c r="TZM35" s="121"/>
      <c r="TZN35" s="132"/>
      <c r="TZU35" s="121"/>
      <c r="TZV35" s="132"/>
      <c r="UAC35" s="121"/>
      <c r="UAD35" s="132"/>
      <c r="UAK35" s="121"/>
      <c r="UAL35" s="132"/>
      <c r="UAS35" s="121"/>
      <c r="UAT35" s="132"/>
      <c r="UBA35" s="121"/>
      <c r="UBB35" s="132"/>
      <c r="UBI35" s="121"/>
      <c r="UBJ35" s="132"/>
      <c r="UBQ35" s="121"/>
      <c r="UBR35" s="132"/>
      <c r="UBY35" s="121"/>
      <c r="UBZ35" s="132"/>
      <c r="UCG35" s="121"/>
      <c r="UCH35" s="132"/>
      <c r="UCO35" s="121"/>
      <c r="UCP35" s="132"/>
      <c r="UCW35" s="121"/>
      <c r="UCX35" s="132"/>
      <c r="UDE35" s="121"/>
      <c r="UDF35" s="132"/>
      <c r="UDM35" s="121"/>
      <c r="UDN35" s="132"/>
      <c r="UDU35" s="121"/>
      <c r="UDV35" s="132"/>
      <c r="UEC35" s="121"/>
      <c r="UED35" s="132"/>
      <c r="UEK35" s="121"/>
      <c r="UEL35" s="132"/>
      <c r="UES35" s="121"/>
      <c r="UET35" s="132"/>
      <c r="UFA35" s="121"/>
      <c r="UFB35" s="132"/>
      <c r="UFI35" s="121"/>
      <c r="UFJ35" s="132"/>
      <c r="UFQ35" s="121"/>
      <c r="UFR35" s="132"/>
      <c r="UFY35" s="121"/>
      <c r="UFZ35" s="132"/>
      <c r="UGG35" s="121"/>
      <c r="UGH35" s="132"/>
      <c r="UGO35" s="121"/>
      <c r="UGP35" s="132"/>
      <c r="UGW35" s="121"/>
      <c r="UGX35" s="132"/>
      <c r="UHE35" s="121"/>
      <c r="UHF35" s="132"/>
      <c r="UHM35" s="121"/>
      <c r="UHN35" s="132"/>
      <c r="UHU35" s="121"/>
      <c r="UHV35" s="132"/>
      <c r="UIC35" s="121"/>
      <c r="UID35" s="132"/>
      <c r="UIK35" s="121"/>
      <c r="UIL35" s="132"/>
      <c r="UIS35" s="121"/>
      <c r="UIT35" s="132"/>
      <c r="UJA35" s="121"/>
      <c r="UJB35" s="132"/>
      <c r="UJI35" s="121"/>
      <c r="UJJ35" s="132"/>
      <c r="UJQ35" s="121"/>
      <c r="UJR35" s="132"/>
      <c r="UJY35" s="121"/>
      <c r="UJZ35" s="132"/>
      <c r="UKG35" s="121"/>
      <c r="UKH35" s="132"/>
      <c r="UKO35" s="121"/>
      <c r="UKP35" s="132"/>
      <c r="UKW35" s="121"/>
      <c r="UKX35" s="132"/>
      <c r="ULE35" s="121"/>
      <c r="ULF35" s="132"/>
      <c r="ULM35" s="121"/>
      <c r="ULN35" s="132"/>
      <c r="ULU35" s="121"/>
      <c r="ULV35" s="132"/>
      <c r="UMC35" s="121"/>
      <c r="UMD35" s="132"/>
      <c r="UMK35" s="121"/>
      <c r="UML35" s="132"/>
      <c r="UMS35" s="121"/>
      <c r="UMT35" s="132"/>
      <c r="UNA35" s="121"/>
      <c r="UNB35" s="132"/>
      <c r="UNI35" s="121"/>
      <c r="UNJ35" s="132"/>
      <c r="UNQ35" s="121"/>
      <c r="UNR35" s="132"/>
      <c r="UNY35" s="121"/>
      <c r="UNZ35" s="132"/>
      <c r="UOG35" s="121"/>
      <c r="UOH35" s="132"/>
      <c r="UOO35" s="121"/>
      <c r="UOP35" s="132"/>
      <c r="UOW35" s="121"/>
      <c r="UOX35" s="132"/>
      <c r="UPE35" s="121"/>
      <c r="UPF35" s="132"/>
      <c r="UPM35" s="121"/>
      <c r="UPN35" s="132"/>
      <c r="UPU35" s="121"/>
      <c r="UPV35" s="132"/>
      <c r="UQC35" s="121"/>
      <c r="UQD35" s="132"/>
      <c r="UQK35" s="121"/>
      <c r="UQL35" s="132"/>
      <c r="UQS35" s="121"/>
      <c r="UQT35" s="132"/>
      <c r="URA35" s="121"/>
      <c r="URB35" s="132"/>
      <c r="URI35" s="121"/>
      <c r="URJ35" s="132"/>
      <c r="URQ35" s="121"/>
      <c r="URR35" s="132"/>
      <c r="URY35" s="121"/>
      <c r="URZ35" s="132"/>
      <c r="USG35" s="121"/>
      <c r="USH35" s="132"/>
      <c r="USO35" s="121"/>
      <c r="USP35" s="132"/>
      <c r="USW35" s="121"/>
      <c r="USX35" s="132"/>
      <c r="UTE35" s="121"/>
      <c r="UTF35" s="132"/>
      <c r="UTM35" s="121"/>
      <c r="UTN35" s="132"/>
      <c r="UTU35" s="121"/>
      <c r="UTV35" s="132"/>
      <c r="UUC35" s="121"/>
      <c r="UUD35" s="132"/>
      <c r="UUK35" s="121"/>
      <c r="UUL35" s="132"/>
      <c r="UUS35" s="121"/>
      <c r="UUT35" s="132"/>
      <c r="UVA35" s="121"/>
      <c r="UVB35" s="132"/>
      <c r="UVI35" s="121"/>
      <c r="UVJ35" s="132"/>
      <c r="UVQ35" s="121"/>
      <c r="UVR35" s="132"/>
      <c r="UVY35" s="121"/>
      <c r="UVZ35" s="132"/>
      <c r="UWG35" s="121"/>
      <c r="UWH35" s="132"/>
      <c r="UWO35" s="121"/>
      <c r="UWP35" s="132"/>
      <c r="UWW35" s="121"/>
      <c r="UWX35" s="132"/>
      <c r="UXE35" s="121"/>
      <c r="UXF35" s="132"/>
      <c r="UXM35" s="121"/>
      <c r="UXN35" s="132"/>
      <c r="UXU35" s="121"/>
      <c r="UXV35" s="132"/>
      <c r="UYC35" s="121"/>
      <c r="UYD35" s="132"/>
      <c r="UYK35" s="121"/>
      <c r="UYL35" s="132"/>
      <c r="UYS35" s="121"/>
      <c r="UYT35" s="132"/>
      <c r="UZA35" s="121"/>
      <c r="UZB35" s="132"/>
      <c r="UZI35" s="121"/>
      <c r="UZJ35" s="132"/>
      <c r="UZQ35" s="121"/>
      <c r="UZR35" s="132"/>
      <c r="UZY35" s="121"/>
      <c r="UZZ35" s="132"/>
      <c r="VAG35" s="121"/>
      <c r="VAH35" s="132"/>
      <c r="VAO35" s="121"/>
      <c r="VAP35" s="132"/>
      <c r="VAW35" s="121"/>
      <c r="VAX35" s="132"/>
      <c r="VBE35" s="121"/>
      <c r="VBF35" s="132"/>
      <c r="VBM35" s="121"/>
      <c r="VBN35" s="132"/>
      <c r="VBU35" s="121"/>
      <c r="VBV35" s="132"/>
      <c r="VCC35" s="121"/>
      <c r="VCD35" s="132"/>
      <c r="VCK35" s="121"/>
      <c r="VCL35" s="132"/>
      <c r="VCS35" s="121"/>
      <c r="VCT35" s="132"/>
      <c r="VDA35" s="121"/>
      <c r="VDB35" s="132"/>
      <c r="VDI35" s="121"/>
      <c r="VDJ35" s="132"/>
      <c r="VDQ35" s="121"/>
      <c r="VDR35" s="132"/>
      <c r="VDY35" s="121"/>
      <c r="VDZ35" s="132"/>
      <c r="VEG35" s="121"/>
      <c r="VEH35" s="132"/>
      <c r="VEO35" s="121"/>
      <c r="VEP35" s="132"/>
      <c r="VEW35" s="121"/>
      <c r="VEX35" s="132"/>
      <c r="VFE35" s="121"/>
      <c r="VFF35" s="132"/>
      <c r="VFM35" s="121"/>
      <c r="VFN35" s="132"/>
      <c r="VFU35" s="121"/>
      <c r="VFV35" s="132"/>
      <c r="VGC35" s="121"/>
      <c r="VGD35" s="132"/>
      <c r="VGK35" s="121"/>
      <c r="VGL35" s="132"/>
      <c r="VGS35" s="121"/>
      <c r="VGT35" s="132"/>
      <c r="VHA35" s="121"/>
      <c r="VHB35" s="132"/>
      <c r="VHI35" s="121"/>
      <c r="VHJ35" s="132"/>
      <c r="VHQ35" s="121"/>
      <c r="VHR35" s="132"/>
      <c r="VHY35" s="121"/>
      <c r="VHZ35" s="132"/>
      <c r="VIG35" s="121"/>
      <c r="VIH35" s="132"/>
      <c r="VIO35" s="121"/>
      <c r="VIP35" s="132"/>
      <c r="VIW35" s="121"/>
      <c r="VIX35" s="132"/>
      <c r="VJE35" s="121"/>
      <c r="VJF35" s="132"/>
      <c r="VJM35" s="121"/>
      <c r="VJN35" s="132"/>
      <c r="VJU35" s="121"/>
      <c r="VJV35" s="132"/>
      <c r="VKC35" s="121"/>
      <c r="VKD35" s="132"/>
      <c r="VKK35" s="121"/>
      <c r="VKL35" s="132"/>
      <c r="VKS35" s="121"/>
      <c r="VKT35" s="132"/>
      <c r="VLA35" s="121"/>
      <c r="VLB35" s="132"/>
      <c r="VLI35" s="121"/>
      <c r="VLJ35" s="132"/>
      <c r="VLQ35" s="121"/>
      <c r="VLR35" s="132"/>
      <c r="VLY35" s="121"/>
      <c r="VLZ35" s="132"/>
      <c r="VMG35" s="121"/>
      <c r="VMH35" s="132"/>
      <c r="VMO35" s="121"/>
      <c r="VMP35" s="132"/>
      <c r="VMW35" s="121"/>
      <c r="VMX35" s="132"/>
      <c r="VNE35" s="121"/>
      <c r="VNF35" s="132"/>
      <c r="VNM35" s="121"/>
      <c r="VNN35" s="132"/>
      <c r="VNU35" s="121"/>
      <c r="VNV35" s="132"/>
      <c r="VOC35" s="121"/>
      <c r="VOD35" s="132"/>
      <c r="VOK35" s="121"/>
      <c r="VOL35" s="132"/>
      <c r="VOS35" s="121"/>
      <c r="VOT35" s="132"/>
      <c r="VPA35" s="121"/>
      <c r="VPB35" s="132"/>
      <c r="VPI35" s="121"/>
      <c r="VPJ35" s="132"/>
      <c r="VPQ35" s="121"/>
      <c r="VPR35" s="132"/>
      <c r="VPY35" s="121"/>
      <c r="VPZ35" s="132"/>
      <c r="VQG35" s="121"/>
      <c r="VQH35" s="132"/>
      <c r="VQO35" s="121"/>
      <c r="VQP35" s="132"/>
      <c r="VQW35" s="121"/>
      <c r="VQX35" s="132"/>
      <c r="VRE35" s="121"/>
      <c r="VRF35" s="132"/>
      <c r="VRM35" s="121"/>
      <c r="VRN35" s="132"/>
      <c r="VRU35" s="121"/>
      <c r="VRV35" s="132"/>
      <c r="VSC35" s="121"/>
      <c r="VSD35" s="132"/>
      <c r="VSK35" s="121"/>
      <c r="VSL35" s="132"/>
      <c r="VSS35" s="121"/>
      <c r="VST35" s="132"/>
      <c r="VTA35" s="121"/>
      <c r="VTB35" s="132"/>
      <c r="VTI35" s="121"/>
      <c r="VTJ35" s="132"/>
      <c r="VTQ35" s="121"/>
      <c r="VTR35" s="132"/>
      <c r="VTY35" s="121"/>
      <c r="VTZ35" s="132"/>
      <c r="VUG35" s="121"/>
      <c r="VUH35" s="132"/>
      <c r="VUO35" s="121"/>
      <c r="VUP35" s="132"/>
      <c r="VUW35" s="121"/>
      <c r="VUX35" s="132"/>
      <c r="VVE35" s="121"/>
      <c r="VVF35" s="132"/>
      <c r="VVM35" s="121"/>
      <c r="VVN35" s="132"/>
      <c r="VVU35" s="121"/>
      <c r="VVV35" s="132"/>
      <c r="VWC35" s="121"/>
      <c r="VWD35" s="132"/>
      <c r="VWK35" s="121"/>
      <c r="VWL35" s="132"/>
      <c r="VWS35" s="121"/>
      <c r="VWT35" s="132"/>
      <c r="VXA35" s="121"/>
      <c r="VXB35" s="132"/>
      <c r="VXI35" s="121"/>
      <c r="VXJ35" s="132"/>
      <c r="VXQ35" s="121"/>
      <c r="VXR35" s="132"/>
      <c r="VXY35" s="121"/>
      <c r="VXZ35" s="132"/>
      <c r="VYG35" s="121"/>
      <c r="VYH35" s="132"/>
      <c r="VYO35" s="121"/>
      <c r="VYP35" s="132"/>
      <c r="VYW35" s="121"/>
      <c r="VYX35" s="132"/>
      <c r="VZE35" s="121"/>
      <c r="VZF35" s="132"/>
      <c r="VZM35" s="121"/>
      <c r="VZN35" s="132"/>
      <c r="VZU35" s="121"/>
      <c r="VZV35" s="132"/>
      <c r="WAC35" s="121"/>
      <c r="WAD35" s="132"/>
      <c r="WAK35" s="121"/>
      <c r="WAL35" s="132"/>
      <c r="WAS35" s="121"/>
      <c r="WAT35" s="132"/>
      <c r="WBA35" s="121"/>
      <c r="WBB35" s="132"/>
      <c r="WBI35" s="121"/>
      <c r="WBJ35" s="132"/>
      <c r="WBQ35" s="121"/>
      <c r="WBR35" s="132"/>
      <c r="WBY35" s="121"/>
      <c r="WBZ35" s="132"/>
      <c r="WCG35" s="121"/>
      <c r="WCH35" s="132"/>
      <c r="WCO35" s="121"/>
      <c r="WCP35" s="132"/>
      <c r="WCW35" s="121"/>
      <c r="WCX35" s="132"/>
      <c r="WDE35" s="121"/>
      <c r="WDF35" s="132"/>
      <c r="WDM35" s="121"/>
      <c r="WDN35" s="132"/>
      <c r="WDU35" s="121"/>
      <c r="WDV35" s="132"/>
      <c r="WEC35" s="121"/>
      <c r="WED35" s="132"/>
      <c r="WEK35" s="121"/>
      <c r="WEL35" s="132"/>
      <c r="WES35" s="121"/>
      <c r="WET35" s="132"/>
      <c r="WFA35" s="121"/>
      <c r="WFB35" s="132"/>
      <c r="WFI35" s="121"/>
      <c r="WFJ35" s="132"/>
      <c r="WFQ35" s="121"/>
      <c r="WFR35" s="132"/>
      <c r="WFY35" s="121"/>
      <c r="WFZ35" s="132"/>
      <c r="WGG35" s="121"/>
      <c r="WGH35" s="132"/>
      <c r="WGO35" s="121"/>
      <c r="WGP35" s="132"/>
      <c r="WGW35" s="121"/>
      <c r="WGX35" s="132"/>
      <c r="WHE35" s="121"/>
      <c r="WHF35" s="132"/>
      <c r="WHM35" s="121"/>
      <c r="WHN35" s="132"/>
      <c r="WHU35" s="121"/>
      <c r="WHV35" s="132"/>
      <c r="WIC35" s="121"/>
      <c r="WID35" s="132"/>
      <c r="WIK35" s="121"/>
      <c r="WIL35" s="132"/>
      <c r="WIS35" s="121"/>
      <c r="WIT35" s="132"/>
      <c r="WJA35" s="121"/>
      <c r="WJB35" s="132"/>
      <c r="WJI35" s="121"/>
      <c r="WJJ35" s="132"/>
      <c r="WJQ35" s="121"/>
      <c r="WJR35" s="132"/>
      <c r="WJY35" s="121"/>
      <c r="WJZ35" s="132"/>
      <c r="WKG35" s="121"/>
      <c r="WKH35" s="132"/>
      <c r="WKO35" s="121"/>
      <c r="WKP35" s="132"/>
      <c r="WKW35" s="121"/>
      <c r="WKX35" s="132"/>
      <c r="WLE35" s="121"/>
      <c r="WLF35" s="132"/>
      <c r="WLM35" s="121"/>
      <c r="WLN35" s="132"/>
      <c r="WLU35" s="121"/>
      <c r="WLV35" s="132"/>
      <c r="WMC35" s="121"/>
      <c r="WMD35" s="132"/>
      <c r="WMK35" s="121"/>
      <c r="WML35" s="132"/>
      <c r="WMS35" s="121"/>
      <c r="WMT35" s="132"/>
      <c r="WNA35" s="121"/>
      <c r="WNB35" s="132"/>
      <c r="WNI35" s="121"/>
      <c r="WNJ35" s="132"/>
      <c r="WNQ35" s="121"/>
      <c r="WNR35" s="132"/>
      <c r="WNY35" s="121"/>
      <c r="WNZ35" s="132"/>
      <c r="WOG35" s="121"/>
      <c r="WOH35" s="132"/>
      <c r="WOO35" s="121"/>
      <c r="WOP35" s="132"/>
      <c r="WOW35" s="121"/>
      <c r="WOX35" s="132"/>
      <c r="WPE35" s="121"/>
      <c r="WPF35" s="132"/>
      <c r="WPM35" s="121"/>
      <c r="WPN35" s="132"/>
      <c r="WPU35" s="121"/>
      <c r="WPV35" s="132"/>
      <c r="WQC35" s="121"/>
      <c r="WQD35" s="132"/>
      <c r="WQK35" s="121"/>
      <c r="WQL35" s="132"/>
      <c r="WQS35" s="121"/>
      <c r="WQT35" s="132"/>
      <c r="WRA35" s="121"/>
      <c r="WRB35" s="132"/>
      <c r="WRI35" s="121"/>
      <c r="WRJ35" s="132"/>
      <c r="WRQ35" s="121"/>
      <c r="WRR35" s="132"/>
      <c r="WRY35" s="121"/>
      <c r="WRZ35" s="132"/>
      <c r="WSG35" s="121"/>
      <c r="WSH35" s="132"/>
      <c r="WSO35" s="121"/>
      <c r="WSP35" s="132"/>
      <c r="WSW35" s="121"/>
      <c r="WSX35" s="132"/>
      <c r="WTE35" s="121"/>
      <c r="WTF35" s="132"/>
      <c r="WTM35" s="121"/>
      <c r="WTN35" s="132"/>
      <c r="WTU35" s="121"/>
      <c r="WTV35" s="132"/>
      <c r="WUC35" s="121"/>
      <c r="WUD35" s="132"/>
      <c r="WUK35" s="121"/>
      <c r="WUL35" s="132"/>
      <c r="WUS35" s="121"/>
      <c r="WUT35" s="132"/>
      <c r="WVA35" s="121"/>
      <c r="WVB35" s="132"/>
      <c r="WVI35" s="121"/>
      <c r="WVJ35" s="132"/>
      <c r="WVQ35" s="121"/>
      <c r="WVR35" s="132"/>
      <c r="WVY35" s="121"/>
      <c r="WVZ35" s="132"/>
      <c r="WWG35" s="121"/>
      <c r="WWH35" s="132"/>
      <c r="WWO35" s="121"/>
      <c r="WWP35" s="132"/>
      <c r="WWW35" s="121"/>
      <c r="WWX35" s="132"/>
      <c r="WXE35" s="121"/>
      <c r="WXF35" s="132"/>
      <c r="WXM35" s="121"/>
      <c r="WXN35" s="132"/>
      <c r="WXU35" s="121"/>
      <c r="WXV35" s="132"/>
      <c r="WYC35" s="121"/>
      <c r="WYD35" s="132"/>
      <c r="WYK35" s="121"/>
      <c r="WYL35" s="132"/>
      <c r="WYS35" s="121"/>
      <c r="WYT35" s="132"/>
      <c r="WZA35" s="121"/>
      <c r="WZB35" s="132"/>
      <c r="WZI35" s="121"/>
      <c r="WZJ35" s="132"/>
      <c r="WZQ35" s="121"/>
      <c r="WZR35" s="132"/>
      <c r="WZY35" s="121"/>
      <c r="WZZ35" s="132"/>
      <c r="XAG35" s="121"/>
      <c r="XAH35" s="132"/>
      <c r="XAO35" s="121"/>
      <c r="XAP35" s="132"/>
      <c r="XAW35" s="121"/>
      <c r="XAX35" s="132"/>
      <c r="XBE35" s="121"/>
      <c r="XBF35" s="132"/>
      <c r="XBM35" s="121"/>
      <c r="XBN35" s="132"/>
      <c r="XBU35" s="121"/>
      <c r="XBV35" s="132"/>
      <c r="XCC35" s="121"/>
      <c r="XCD35" s="132"/>
      <c r="XCK35" s="121"/>
      <c r="XCL35" s="132"/>
      <c r="XCS35" s="121"/>
      <c r="XCT35" s="132"/>
      <c r="XDA35" s="121"/>
      <c r="XDB35" s="132"/>
      <c r="XDI35" s="121"/>
      <c r="XDJ35" s="132"/>
      <c r="XDQ35" s="121"/>
      <c r="XDR35" s="132"/>
      <c r="XDY35" s="121"/>
      <c r="XDZ35" s="132"/>
      <c r="XEG35" s="121"/>
      <c r="XEH35" s="132"/>
      <c r="XEO35" s="121"/>
      <c r="XEP35" s="132"/>
      <c r="XEW35" s="121"/>
      <c r="XEX35" s="132"/>
    </row>
    <row r="36" spans="1:1018 1025:2042 2049:3066 3073:4090 4097:5114 5121:6138 6145:7162 7169:8186 8193:9210 9217:10234 10241:11258 11265:12282 12289:13306 13313:14330 14337:15354 15361:16378" s="135" customFormat="1" x14ac:dyDescent="0.2">
      <c r="A36" s="132" t="s">
        <v>348</v>
      </c>
      <c r="B36" s="135">
        <v>0.7</v>
      </c>
      <c r="C36" s="135">
        <v>0.85</v>
      </c>
      <c r="D36" s="135">
        <v>1</v>
      </c>
      <c r="E36" s="135">
        <v>1.1499999999999999</v>
      </c>
      <c r="F36" s="135">
        <v>1.3</v>
      </c>
      <c r="G36" s="135">
        <v>1.65</v>
      </c>
      <c r="H36" s="147">
        <v>0.7</v>
      </c>
      <c r="I36" s="121"/>
      <c r="J36" s="132"/>
      <c r="Q36" s="121"/>
      <c r="R36" s="132"/>
      <c r="Y36" s="121"/>
      <c r="Z36" s="132"/>
      <c r="AG36" s="121"/>
      <c r="AH36" s="132"/>
      <c r="AO36" s="121"/>
      <c r="AP36" s="132"/>
      <c r="AW36" s="121"/>
      <c r="AX36" s="132"/>
      <c r="BE36" s="121"/>
      <c r="BF36" s="132"/>
      <c r="BM36" s="121"/>
      <c r="BN36" s="132"/>
      <c r="BU36" s="121"/>
      <c r="BV36" s="132"/>
      <c r="CC36" s="121"/>
      <c r="CD36" s="132"/>
      <c r="CK36" s="121"/>
      <c r="CL36" s="132"/>
      <c r="CS36" s="121"/>
      <c r="CT36" s="132"/>
      <c r="DA36" s="121"/>
      <c r="DB36" s="132"/>
      <c r="DI36" s="121"/>
      <c r="DJ36" s="132"/>
      <c r="DQ36" s="121"/>
      <c r="DR36" s="132"/>
      <c r="DY36" s="121"/>
      <c r="DZ36" s="132"/>
      <c r="EG36" s="121"/>
      <c r="EH36" s="132"/>
      <c r="EO36" s="121"/>
      <c r="EP36" s="132"/>
      <c r="EW36" s="121"/>
      <c r="EX36" s="132"/>
      <c r="FE36" s="121"/>
      <c r="FF36" s="132"/>
      <c r="FM36" s="121"/>
      <c r="FN36" s="132"/>
      <c r="FU36" s="121"/>
      <c r="FV36" s="132"/>
      <c r="GC36" s="121"/>
      <c r="GD36" s="132"/>
      <c r="GK36" s="121"/>
      <c r="GL36" s="132"/>
      <c r="GS36" s="121"/>
      <c r="GT36" s="132"/>
      <c r="HA36" s="121"/>
      <c r="HB36" s="132"/>
      <c r="HI36" s="121"/>
      <c r="HJ36" s="132"/>
      <c r="HQ36" s="121"/>
      <c r="HR36" s="132"/>
      <c r="HY36" s="121"/>
      <c r="HZ36" s="132"/>
      <c r="IG36" s="121"/>
      <c r="IH36" s="132"/>
      <c r="IO36" s="121"/>
      <c r="IP36" s="132"/>
      <c r="IW36" s="121"/>
      <c r="IX36" s="132"/>
      <c r="JE36" s="121"/>
      <c r="JF36" s="132"/>
      <c r="JM36" s="121"/>
      <c r="JN36" s="132"/>
      <c r="JU36" s="121"/>
      <c r="JV36" s="132"/>
      <c r="KC36" s="121"/>
      <c r="KD36" s="132"/>
      <c r="KK36" s="121"/>
      <c r="KL36" s="132"/>
      <c r="KS36" s="121"/>
      <c r="KT36" s="132"/>
      <c r="LA36" s="121"/>
      <c r="LB36" s="132"/>
      <c r="LI36" s="121"/>
      <c r="LJ36" s="132"/>
      <c r="LQ36" s="121"/>
      <c r="LR36" s="132"/>
      <c r="LY36" s="121"/>
      <c r="LZ36" s="132"/>
      <c r="MG36" s="121"/>
      <c r="MH36" s="132"/>
      <c r="MO36" s="121"/>
      <c r="MP36" s="132"/>
      <c r="MW36" s="121"/>
      <c r="MX36" s="132"/>
      <c r="NE36" s="121"/>
      <c r="NF36" s="132"/>
      <c r="NM36" s="121"/>
      <c r="NN36" s="132"/>
      <c r="NU36" s="121"/>
      <c r="NV36" s="132"/>
      <c r="OC36" s="121"/>
      <c r="OD36" s="132"/>
      <c r="OK36" s="121"/>
      <c r="OL36" s="132"/>
      <c r="OS36" s="121"/>
      <c r="OT36" s="132"/>
      <c r="PA36" s="121"/>
      <c r="PB36" s="132"/>
      <c r="PI36" s="121"/>
      <c r="PJ36" s="132"/>
      <c r="PQ36" s="121"/>
      <c r="PR36" s="132"/>
      <c r="PY36" s="121"/>
      <c r="PZ36" s="132"/>
      <c r="QG36" s="121"/>
      <c r="QH36" s="132"/>
      <c r="QO36" s="121"/>
      <c r="QP36" s="132"/>
      <c r="QW36" s="121"/>
      <c r="QX36" s="132"/>
      <c r="RE36" s="121"/>
      <c r="RF36" s="132"/>
      <c r="RM36" s="121"/>
      <c r="RN36" s="132"/>
      <c r="RU36" s="121"/>
      <c r="RV36" s="132"/>
      <c r="SC36" s="121"/>
      <c r="SD36" s="132"/>
      <c r="SK36" s="121"/>
      <c r="SL36" s="132"/>
      <c r="SS36" s="121"/>
      <c r="ST36" s="132"/>
      <c r="TA36" s="121"/>
      <c r="TB36" s="132"/>
      <c r="TI36" s="121"/>
      <c r="TJ36" s="132"/>
      <c r="TQ36" s="121"/>
      <c r="TR36" s="132"/>
      <c r="TY36" s="121"/>
      <c r="TZ36" s="132"/>
      <c r="UG36" s="121"/>
      <c r="UH36" s="132"/>
      <c r="UO36" s="121"/>
      <c r="UP36" s="132"/>
      <c r="UW36" s="121"/>
      <c r="UX36" s="132"/>
      <c r="VE36" s="121"/>
      <c r="VF36" s="132"/>
      <c r="VM36" s="121"/>
      <c r="VN36" s="132"/>
      <c r="VU36" s="121"/>
      <c r="VV36" s="132"/>
      <c r="WC36" s="121"/>
      <c r="WD36" s="132"/>
      <c r="WK36" s="121"/>
      <c r="WL36" s="132"/>
      <c r="WS36" s="121"/>
      <c r="WT36" s="132"/>
      <c r="XA36" s="121"/>
      <c r="XB36" s="132"/>
      <c r="XI36" s="121"/>
      <c r="XJ36" s="132"/>
      <c r="XQ36" s="121"/>
      <c r="XR36" s="132"/>
      <c r="XY36" s="121"/>
      <c r="XZ36" s="132"/>
      <c r="YG36" s="121"/>
      <c r="YH36" s="132"/>
      <c r="YO36" s="121"/>
      <c r="YP36" s="132"/>
      <c r="YW36" s="121"/>
      <c r="YX36" s="132"/>
      <c r="ZE36" s="121"/>
      <c r="ZF36" s="132"/>
      <c r="ZM36" s="121"/>
      <c r="ZN36" s="132"/>
      <c r="ZU36" s="121"/>
      <c r="ZV36" s="132"/>
      <c r="AAC36" s="121"/>
      <c r="AAD36" s="132"/>
      <c r="AAK36" s="121"/>
      <c r="AAL36" s="132"/>
      <c r="AAS36" s="121"/>
      <c r="AAT36" s="132"/>
      <c r="ABA36" s="121"/>
      <c r="ABB36" s="132"/>
      <c r="ABI36" s="121"/>
      <c r="ABJ36" s="132"/>
      <c r="ABQ36" s="121"/>
      <c r="ABR36" s="132"/>
      <c r="ABY36" s="121"/>
      <c r="ABZ36" s="132"/>
      <c r="ACG36" s="121"/>
      <c r="ACH36" s="132"/>
      <c r="ACO36" s="121"/>
      <c r="ACP36" s="132"/>
      <c r="ACW36" s="121"/>
      <c r="ACX36" s="132"/>
      <c r="ADE36" s="121"/>
      <c r="ADF36" s="132"/>
      <c r="ADM36" s="121"/>
      <c r="ADN36" s="132"/>
      <c r="ADU36" s="121"/>
      <c r="ADV36" s="132"/>
      <c r="AEC36" s="121"/>
      <c r="AED36" s="132"/>
      <c r="AEK36" s="121"/>
      <c r="AEL36" s="132"/>
      <c r="AES36" s="121"/>
      <c r="AET36" s="132"/>
      <c r="AFA36" s="121"/>
      <c r="AFB36" s="132"/>
      <c r="AFI36" s="121"/>
      <c r="AFJ36" s="132"/>
      <c r="AFQ36" s="121"/>
      <c r="AFR36" s="132"/>
      <c r="AFY36" s="121"/>
      <c r="AFZ36" s="132"/>
      <c r="AGG36" s="121"/>
      <c r="AGH36" s="132"/>
      <c r="AGO36" s="121"/>
      <c r="AGP36" s="132"/>
      <c r="AGW36" s="121"/>
      <c r="AGX36" s="132"/>
      <c r="AHE36" s="121"/>
      <c r="AHF36" s="132"/>
      <c r="AHM36" s="121"/>
      <c r="AHN36" s="132"/>
      <c r="AHU36" s="121"/>
      <c r="AHV36" s="132"/>
      <c r="AIC36" s="121"/>
      <c r="AID36" s="132"/>
      <c r="AIK36" s="121"/>
      <c r="AIL36" s="132"/>
      <c r="AIS36" s="121"/>
      <c r="AIT36" s="132"/>
      <c r="AJA36" s="121"/>
      <c r="AJB36" s="132"/>
      <c r="AJI36" s="121"/>
      <c r="AJJ36" s="132"/>
      <c r="AJQ36" s="121"/>
      <c r="AJR36" s="132"/>
      <c r="AJY36" s="121"/>
      <c r="AJZ36" s="132"/>
      <c r="AKG36" s="121"/>
      <c r="AKH36" s="132"/>
      <c r="AKO36" s="121"/>
      <c r="AKP36" s="132"/>
      <c r="AKW36" s="121"/>
      <c r="AKX36" s="132"/>
      <c r="ALE36" s="121"/>
      <c r="ALF36" s="132"/>
      <c r="ALM36" s="121"/>
      <c r="ALN36" s="132"/>
      <c r="ALU36" s="121"/>
      <c r="ALV36" s="132"/>
      <c r="AMC36" s="121"/>
      <c r="AMD36" s="132"/>
      <c r="AMK36" s="121"/>
      <c r="AML36" s="132"/>
      <c r="AMS36" s="121"/>
      <c r="AMT36" s="132"/>
      <c r="ANA36" s="121"/>
      <c r="ANB36" s="132"/>
      <c r="ANI36" s="121"/>
      <c r="ANJ36" s="132"/>
      <c r="ANQ36" s="121"/>
      <c r="ANR36" s="132"/>
      <c r="ANY36" s="121"/>
      <c r="ANZ36" s="132"/>
      <c r="AOG36" s="121"/>
      <c r="AOH36" s="132"/>
      <c r="AOO36" s="121"/>
      <c r="AOP36" s="132"/>
      <c r="AOW36" s="121"/>
      <c r="AOX36" s="132"/>
      <c r="APE36" s="121"/>
      <c r="APF36" s="132"/>
      <c r="APM36" s="121"/>
      <c r="APN36" s="132"/>
      <c r="APU36" s="121"/>
      <c r="APV36" s="132"/>
      <c r="AQC36" s="121"/>
      <c r="AQD36" s="132"/>
      <c r="AQK36" s="121"/>
      <c r="AQL36" s="132"/>
      <c r="AQS36" s="121"/>
      <c r="AQT36" s="132"/>
      <c r="ARA36" s="121"/>
      <c r="ARB36" s="132"/>
      <c r="ARI36" s="121"/>
      <c r="ARJ36" s="132"/>
      <c r="ARQ36" s="121"/>
      <c r="ARR36" s="132"/>
      <c r="ARY36" s="121"/>
      <c r="ARZ36" s="132"/>
      <c r="ASG36" s="121"/>
      <c r="ASH36" s="132"/>
      <c r="ASO36" s="121"/>
      <c r="ASP36" s="132"/>
      <c r="ASW36" s="121"/>
      <c r="ASX36" s="132"/>
      <c r="ATE36" s="121"/>
      <c r="ATF36" s="132"/>
      <c r="ATM36" s="121"/>
      <c r="ATN36" s="132"/>
      <c r="ATU36" s="121"/>
      <c r="ATV36" s="132"/>
      <c r="AUC36" s="121"/>
      <c r="AUD36" s="132"/>
      <c r="AUK36" s="121"/>
      <c r="AUL36" s="132"/>
      <c r="AUS36" s="121"/>
      <c r="AUT36" s="132"/>
      <c r="AVA36" s="121"/>
      <c r="AVB36" s="132"/>
      <c r="AVI36" s="121"/>
      <c r="AVJ36" s="132"/>
      <c r="AVQ36" s="121"/>
      <c r="AVR36" s="132"/>
      <c r="AVY36" s="121"/>
      <c r="AVZ36" s="132"/>
      <c r="AWG36" s="121"/>
      <c r="AWH36" s="132"/>
      <c r="AWO36" s="121"/>
      <c r="AWP36" s="132"/>
      <c r="AWW36" s="121"/>
      <c r="AWX36" s="132"/>
      <c r="AXE36" s="121"/>
      <c r="AXF36" s="132"/>
      <c r="AXM36" s="121"/>
      <c r="AXN36" s="132"/>
      <c r="AXU36" s="121"/>
      <c r="AXV36" s="132"/>
      <c r="AYC36" s="121"/>
      <c r="AYD36" s="132"/>
      <c r="AYK36" s="121"/>
      <c r="AYL36" s="132"/>
      <c r="AYS36" s="121"/>
      <c r="AYT36" s="132"/>
      <c r="AZA36" s="121"/>
      <c r="AZB36" s="132"/>
      <c r="AZI36" s="121"/>
      <c r="AZJ36" s="132"/>
      <c r="AZQ36" s="121"/>
      <c r="AZR36" s="132"/>
      <c r="AZY36" s="121"/>
      <c r="AZZ36" s="132"/>
      <c r="BAG36" s="121"/>
      <c r="BAH36" s="132"/>
      <c r="BAO36" s="121"/>
      <c r="BAP36" s="132"/>
      <c r="BAW36" s="121"/>
      <c r="BAX36" s="132"/>
      <c r="BBE36" s="121"/>
      <c r="BBF36" s="132"/>
      <c r="BBM36" s="121"/>
      <c r="BBN36" s="132"/>
      <c r="BBU36" s="121"/>
      <c r="BBV36" s="132"/>
      <c r="BCC36" s="121"/>
      <c r="BCD36" s="132"/>
      <c r="BCK36" s="121"/>
      <c r="BCL36" s="132"/>
      <c r="BCS36" s="121"/>
      <c r="BCT36" s="132"/>
      <c r="BDA36" s="121"/>
      <c r="BDB36" s="132"/>
      <c r="BDI36" s="121"/>
      <c r="BDJ36" s="132"/>
      <c r="BDQ36" s="121"/>
      <c r="BDR36" s="132"/>
      <c r="BDY36" s="121"/>
      <c r="BDZ36" s="132"/>
      <c r="BEG36" s="121"/>
      <c r="BEH36" s="132"/>
      <c r="BEO36" s="121"/>
      <c r="BEP36" s="132"/>
      <c r="BEW36" s="121"/>
      <c r="BEX36" s="132"/>
      <c r="BFE36" s="121"/>
      <c r="BFF36" s="132"/>
      <c r="BFM36" s="121"/>
      <c r="BFN36" s="132"/>
      <c r="BFU36" s="121"/>
      <c r="BFV36" s="132"/>
      <c r="BGC36" s="121"/>
      <c r="BGD36" s="132"/>
      <c r="BGK36" s="121"/>
      <c r="BGL36" s="132"/>
      <c r="BGS36" s="121"/>
      <c r="BGT36" s="132"/>
      <c r="BHA36" s="121"/>
      <c r="BHB36" s="132"/>
      <c r="BHI36" s="121"/>
      <c r="BHJ36" s="132"/>
      <c r="BHQ36" s="121"/>
      <c r="BHR36" s="132"/>
      <c r="BHY36" s="121"/>
      <c r="BHZ36" s="132"/>
      <c r="BIG36" s="121"/>
      <c r="BIH36" s="132"/>
      <c r="BIO36" s="121"/>
      <c r="BIP36" s="132"/>
      <c r="BIW36" s="121"/>
      <c r="BIX36" s="132"/>
      <c r="BJE36" s="121"/>
      <c r="BJF36" s="132"/>
      <c r="BJM36" s="121"/>
      <c r="BJN36" s="132"/>
      <c r="BJU36" s="121"/>
      <c r="BJV36" s="132"/>
      <c r="BKC36" s="121"/>
      <c r="BKD36" s="132"/>
      <c r="BKK36" s="121"/>
      <c r="BKL36" s="132"/>
      <c r="BKS36" s="121"/>
      <c r="BKT36" s="132"/>
      <c r="BLA36" s="121"/>
      <c r="BLB36" s="132"/>
      <c r="BLI36" s="121"/>
      <c r="BLJ36" s="132"/>
      <c r="BLQ36" s="121"/>
      <c r="BLR36" s="132"/>
      <c r="BLY36" s="121"/>
      <c r="BLZ36" s="132"/>
      <c r="BMG36" s="121"/>
      <c r="BMH36" s="132"/>
      <c r="BMO36" s="121"/>
      <c r="BMP36" s="132"/>
      <c r="BMW36" s="121"/>
      <c r="BMX36" s="132"/>
      <c r="BNE36" s="121"/>
      <c r="BNF36" s="132"/>
      <c r="BNM36" s="121"/>
      <c r="BNN36" s="132"/>
      <c r="BNU36" s="121"/>
      <c r="BNV36" s="132"/>
      <c r="BOC36" s="121"/>
      <c r="BOD36" s="132"/>
      <c r="BOK36" s="121"/>
      <c r="BOL36" s="132"/>
      <c r="BOS36" s="121"/>
      <c r="BOT36" s="132"/>
      <c r="BPA36" s="121"/>
      <c r="BPB36" s="132"/>
      <c r="BPI36" s="121"/>
      <c r="BPJ36" s="132"/>
      <c r="BPQ36" s="121"/>
      <c r="BPR36" s="132"/>
      <c r="BPY36" s="121"/>
      <c r="BPZ36" s="132"/>
      <c r="BQG36" s="121"/>
      <c r="BQH36" s="132"/>
      <c r="BQO36" s="121"/>
      <c r="BQP36" s="132"/>
      <c r="BQW36" s="121"/>
      <c r="BQX36" s="132"/>
      <c r="BRE36" s="121"/>
      <c r="BRF36" s="132"/>
      <c r="BRM36" s="121"/>
      <c r="BRN36" s="132"/>
      <c r="BRU36" s="121"/>
      <c r="BRV36" s="132"/>
      <c r="BSC36" s="121"/>
      <c r="BSD36" s="132"/>
      <c r="BSK36" s="121"/>
      <c r="BSL36" s="132"/>
      <c r="BSS36" s="121"/>
      <c r="BST36" s="132"/>
      <c r="BTA36" s="121"/>
      <c r="BTB36" s="132"/>
      <c r="BTI36" s="121"/>
      <c r="BTJ36" s="132"/>
      <c r="BTQ36" s="121"/>
      <c r="BTR36" s="132"/>
      <c r="BTY36" s="121"/>
      <c r="BTZ36" s="132"/>
      <c r="BUG36" s="121"/>
      <c r="BUH36" s="132"/>
      <c r="BUO36" s="121"/>
      <c r="BUP36" s="132"/>
      <c r="BUW36" s="121"/>
      <c r="BUX36" s="132"/>
      <c r="BVE36" s="121"/>
      <c r="BVF36" s="132"/>
      <c r="BVM36" s="121"/>
      <c r="BVN36" s="132"/>
      <c r="BVU36" s="121"/>
      <c r="BVV36" s="132"/>
      <c r="BWC36" s="121"/>
      <c r="BWD36" s="132"/>
      <c r="BWK36" s="121"/>
      <c r="BWL36" s="132"/>
      <c r="BWS36" s="121"/>
      <c r="BWT36" s="132"/>
      <c r="BXA36" s="121"/>
      <c r="BXB36" s="132"/>
      <c r="BXI36" s="121"/>
      <c r="BXJ36" s="132"/>
      <c r="BXQ36" s="121"/>
      <c r="BXR36" s="132"/>
      <c r="BXY36" s="121"/>
      <c r="BXZ36" s="132"/>
      <c r="BYG36" s="121"/>
      <c r="BYH36" s="132"/>
      <c r="BYO36" s="121"/>
      <c r="BYP36" s="132"/>
      <c r="BYW36" s="121"/>
      <c r="BYX36" s="132"/>
      <c r="BZE36" s="121"/>
      <c r="BZF36" s="132"/>
      <c r="BZM36" s="121"/>
      <c r="BZN36" s="132"/>
      <c r="BZU36" s="121"/>
      <c r="BZV36" s="132"/>
      <c r="CAC36" s="121"/>
      <c r="CAD36" s="132"/>
      <c r="CAK36" s="121"/>
      <c r="CAL36" s="132"/>
      <c r="CAS36" s="121"/>
      <c r="CAT36" s="132"/>
      <c r="CBA36" s="121"/>
      <c r="CBB36" s="132"/>
      <c r="CBI36" s="121"/>
      <c r="CBJ36" s="132"/>
      <c r="CBQ36" s="121"/>
      <c r="CBR36" s="132"/>
      <c r="CBY36" s="121"/>
      <c r="CBZ36" s="132"/>
      <c r="CCG36" s="121"/>
      <c r="CCH36" s="132"/>
      <c r="CCO36" s="121"/>
      <c r="CCP36" s="132"/>
      <c r="CCW36" s="121"/>
      <c r="CCX36" s="132"/>
      <c r="CDE36" s="121"/>
      <c r="CDF36" s="132"/>
      <c r="CDM36" s="121"/>
      <c r="CDN36" s="132"/>
      <c r="CDU36" s="121"/>
      <c r="CDV36" s="132"/>
      <c r="CEC36" s="121"/>
      <c r="CED36" s="132"/>
      <c r="CEK36" s="121"/>
      <c r="CEL36" s="132"/>
      <c r="CES36" s="121"/>
      <c r="CET36" s="132"/>
      <c r="CFA36" s="121"/>
      <c r="CFB36" s="132"/>
      <c r="CFI36" s="121"/>
      <c r="CFJ36" s="132"/>
      <c r="CFQ36" s="121"/>
      <c r="CFR36" s="132"/>
      <c r="CFY36" s="121"/>
      <c r="CFZ36" s="132"/>
      <c r="CGG36" s="121"/>
      <c r="CGH36" s="132"/>
      <c r="CGO36" s="121"/>
      <c r="CGP36" s="132"/>
      <c r="CGW36" s="121"/>
      <c r="CGX36" s="132"/>
      <c r="CHE36" s="121"/>
      <c r="CHF36" s="132"/>
      <c r="CHM36" s="121"/>
      <c r="CHN36" s="132"/>
      <c r="CHU36" s="121"/>
      <c r="CHV36" s="132"/>
      <c r="CIC36" s="121"/>
      <c r="CID36" s="132"/>
      <c r="CIK36" s="121"/>
      <c r="CIL36" s="132"/>
      <c r="CIS36" s="121"/>
      <c r="CIT36" s="132"/>
      <c r="CJA36" s="121"/>
      <c r="CJB36" s="132"/>
      <c r="CJI36" s="121"/>
      <c r="CJJ36" s="132"/>
      <c r="CJQ36" s="121"/>
      <c r="CJR36" s="132"/>
      <c r="CJY36" s="121"/>
      <c r="CJZ36" s="132"/>
      <c r="CKG36" s="121"/>
      <c r="CKH36" s="132"/>
      <c r="CKO36" s="121"/>
      <c r="CKP36" s="132"/>
      <c r="CKW36" s="121"/>
      <c r="CKX36" s="132"/>
      <c r="CLE36" s="121"/>
      <c r="CLF36" s="132"/>
      <c r="CLM36" s="121"/>
      <c r="CLN36" s="132"/>
      <c r="CLU36" s="121"/>
      <c r="CLV36" s="132"/>
      <c r="CMC36" s="121"/>
      <c r="CMD36" s="132"/>
      <c r="CMK36" s="121"/>
      <c r="CML36" s="132"/>
      <c r="CMS36" s="121"/>
      <c r="CMT36" s="132"/>
      <c r="CNA36" s="121"/>
      <c r="CNB36" s="132"/>
      <c r="CNI36" s="121"/>
      <c r="CNJ36" s="132"/>
      <c r="CNQ36" s="121"/>
      <c r="CNR36" s="132"/>
      <c r="CNY36" s="121"/>
      <c r="CNZ36" s="132"/>
      <c r="COG36" s="121"/>
      <c r="COH36" s="132"/>
      <c r="COO36" s="121"/>
      <c r="COP36" s="132"/>
      <c r="COW36" s="121"/>
      <c r="COX36" s="132"/>
      <c r="CPE36" s="121"/>
      <c r="CPF36" s="132"/>
      <c r="CPM36" s="121"/>
      <c r="CPN36" s="132"/>
      <c r="CPU36" s="121"/>
      <c r="CPV36" s="132"/>
      <c r="CQC36" s="121"/>
      <c r="CQD36" s="132"/>
      <c r="CQK36" s="121"/>
      <c r="CQL36" s="132"/>
      <c r="CQS36" s="121"/>
      <c r="CQT36" s="132"/>
      <c r="CRA36" s="121"/>
      <c r="CRB36" s="132"/>
      <c r="CRI36" s="121"/>
      <c r="CRJ36" s="132"/>
      <c r="CRQ36" s="121"/>
      <c r="CRR36" s="132"/>
      <c r="CRY36" s="121"/>
      <c r="CRZ36" s="132"/>
      <c r="CSG36" s="121"/>
      <c r="CSH36" s="132"/>
      <c r="CSO36" s="121"/>
      <c r="CSP36" s="132"/>
      <c r="CSW36" s="121"/>
      <c r="CSX36" s="132"/>
      <c r="CTE36" s="121"/>
      <c r="CTF36" s="132"/>
      <c r="CTM36" s="121"/>
      <c r="CTN36" s="132"/>
      <c r="CTU36" s="121"/>
      <c r="CTV36" s="132"/>
      <c r="CUC36" s="121"/>
      <c r="CUD36" s="132"/>
      <c r="CUK36" s="121"/>
      <c r="CUL36" s="132"/>
      <c r="CUS36" s="121"/>
      <c r="CUT36" s="132"/>
      <c r="CVA36" s="121"/>
      <c r="CVB36" s="132"/>
      <c r="CVI36" s="121"/>
      <c r="CVJ36" s="132"/>
      <c r="CVQ36" s="121"/>
      <c r="CVR36" s="132"/>
      <c r="CVY36" s="121"/>
      <c r="CVZ36" s="132"/>
      <c r="CWG36" s="121"/>
      <c r="CWH36" s="132"/>
      <c r="CWO36" s="121"/>
      <c r="CWP36" s="132"/>
      <c r="CWW36" s="121"/>
      <c r="CWX36" s="132"/>
      <c r="CXE36" s="121"/>
      <c r="CXF36" s="132"/>
      <c r="CXM36" s="121"/>
      <c r="CXN36" s="132"/>
      <c r="CXU36" s="121"/>
      <c r="CXV36" s="132"/>
      <c r="CYC36" s="121"/>
      <c r="CYD36" s="132"/>
      <c r="CYK36" s="121"/>
      <c r="CYL36" s="132"/>
      <c r="CYS36" s="121"/>
      <c r="CYT36" s="132"/>
      <c r="CZA36" s="121"/>
      <c r="CZB36" s="132"/>
      <c r="CZI36" s="121"/>
      <c r="CZJ36" s="132"/>
      <c r="CZQ36" s="121"/>
      <c r="CZR36" s="132"/>
      <c r="CZY36" s="121"/>
      <c r="CZZ36" s="132"/>
      <c r="DAG36" s="121"/>
      <c r="DAH36" s="132"/>
      <c r="DAO36" s="121"/>
      <c r="DAP36" s="132"/>
      <c r="DAW36" s="121"/>
      <c r="DAX36" s="132"/>
      <c r="DBE36" s="121"/>
      <c r="DBF36" s="132"/>
      <c r="DBM36" s="121"/>
      <c r="DBN36" s="132"/>
      <c r="DBU36" s="121"/>
      <c r="DBV36" s="132"/>
      <c r="DCC36" s="121"/>
      <c r="DCD36" s="132"/>
      <c r="DCK36" s="121"/>
      <c r="DCL36" s="132"/>
      <c r="DCS36" s="121"/>
      <c r="DCT36" s="132"/>
      <c r="DDA36" s="121"/>
      <c r="DDB36" s="132"/>
      <c r="DDI36" s="121"/>
      <c r="DDJ36" s="132"/>
      <c r="DDQ36" s="121"/>
      <c r="DDR36" s="132"/>
      <c r="DDY36" s="121"/>
      <c r="DDZ36" s="132"/>
      <c r="DEG36" s="121"/>
      <c r="DEH36" s="132"/>
      <c r="DEO36" s="121"/>
      <c r="DEP36" s="132"/>
      <c r="DEW36" s="121"/>
      <c r="DEX36" s="132"/>
      <c r="DFE36" s="121"/>
      <c r="DFF36" s="132"/>
      <c r="DFM36" s="121"/>
      <c r="DFN36" s="132"/>
      <c r="DFU36" s="121"/>
      <c r="DFV36" s="132"/>
      <c r="DGC36" s="121"/>
      <c r="DGD36" s="132"/>
      <c r="DGK36" s="121"/>
      <c r="DGL36" s="132"/>
      <c r="DGS36" s="121"/>
      <c r="DGT36" s="132"/>
      <c r="DHA36" s="121"/>
      <c r="DHB36" s="132"/>
      <c r="DHI36" s="121"/>
      <c r="DHJ36" s="132"/>
      <c r="DHQ36" s="121"/>
      <c r="DHR36" s="132"/>
      <c r="DHY36" s="121"/>
      <c r="DHZ36" s="132"/>
      <c r="DIG36" s="121"/>
      <c r="DIH36" s="132"/>
      <c r="DIO36" s="121"/>
      <c r="DIP36" s="132"/>
      <c r="DIW36" s="121"/>
      <c r="DIX36" s="132"/>
      <c r="DJE36" s="121"/>
      <c r="DJF36" s="132"/>
      <c r="DJM36" s="121"/>
      <c r="DJN36" s="132"/>
      <c r="DJU36" s="121"/>
      <c r="DJV36" s="132"/>
      <c r="DKC36" s="121"/>
      <c r="DKD36" s="132"/>
      <c r="DKK36" s="121"/>
      <c r="DKL36" s="132"/>
      <c r="DKS36" s="121"/>
      <c r="DKT36" s="132"/>
      <c r="DLA36" s="121"/>
      <c r="DLB36" s="132"/>
      <c r="DLI36" s="121"/>
      <c r="DLJ36" s="132"/>
      <c r="DLQ36" s="121"/>
      <c r="DLR36" s="132"/>
      <c r="DLY36" s="121"/>
      <c r="DLZ36" s="132"/>
      <c r="DMG36" s="121"/>
      <c r="DMH36" s="132"/>
      <c r="DMO36" s="121"/>
      <c r="DMP36" s="132"/>
      <c r="DMW36" s="121"/>
      <c r="DMX36" s="132"/>
      <c r="DNE36" s="121"/>
      <c r="DNF36" s="132"/>
      <c r="DNM36" s="121"/>
      <c r="DNN36" s="132"/>
      <c r="DNU36" s="121"/>
      <c r="DNV36" s="132"/>
      <c r="DOC36" s="121"/>
      <c r="DOD36" s="132"/>
      <c r="DOK36" s="121"/>
      <c r="DOL36" s="132"/>
      <c r="DOS36" s="121"/>
      <c r="DOT36" s="132"/>
      <c r="DPA36" s="121"/>
      <c r="DPB36" s="132"/>
      <c r="DPI36" s="121"/>
      <c r="DPJ36" s="132"/>
      <c r="DPQ36" s="121"/>
      <c r="DPR36" s="132"/>
      <c r="DPY36" s="121"/>
      <c r="DPZ36" s="132"/>
      <c r="DQG36" s="121"/>
      <c r="DQH36" s="132"/>
      <c r="DQO36" s="121"/>
      <c r="DQP36" s="132"/>
      <c r="DQW36" s="121"/>
      <c r="DQX36" s="132"/>
      <c r="DRE36" s="121"/>
      <c r="DRF36" s="132"/>
      <c r="DRM36" s="121"/>
      <c r="DRN36" s="132"/>
      <c r="DRU36" s="121"/>
      <c r="DRV36" s="132"/>
      <c r="DSC36" s="121"/>
      <c r="DSD36" s="132"/>
      <c r="DSK36" s="121"/>
      <c r="DSL36" s="132"/>
      <c r="DSS36" s="121"/>
      <c r="DST36" s="132"/>
      <c r="DTA36" s="121"/>
      <c r="DTB36" s="132"/>
      <c r="DTI36" s="121"/>
      <c r="DTJ36" s="132"/>
      <c r="DTQ36" s="121"/>
      <c r="DTR36" s="132"/>
      <c r="DTY36" s="121"/>
      <c r="DTZ36" s="132"/>
      <c r="DUG36" s="121"/>
      <c r="DUH36" s="132"/>
      <c r="DUO36" s="121"/>
      <c r="DUP36" s="132"/>
      <c r="DUW36" s="121"/>
      <c r="DUX36" s="132"/>
      <c r="DVE36" s="121"/>
      <c r="DVF36" s="132"/>
      <c r="DVM36" s="121"/>
      <c r="DVN36" s="132"/>
      <c r="DVU36" s="121"/>
      <c r="DVV36" s="132"/>
      <c r="DWC36" s="121"/>
      <c r="DWD36" s="132"/>
      <c r="DWK36" s="121"/>
      <c r="DWL36" s="132"/>
      <c r="DWS36" s="121"/>
      <c r="DWT36" s="132"/>
      <c r="DXA36" s="121"/>
      <c r="DXB36" s="132"/>
      <c r="DXI36" s="121"/>
      <c r="DXJ36" s="132"/>
      <c r="DXQ36" s="121"/>
      <c r="DXR36" s="132"/>
      <c r="DXY36" s="121"/>
      <c r="DXZ36" s="132"/>
      <c r="DYG36" s="121"/>
      <c r="DYH36" s="132"/>
      <c r="DYO36" s="121"/>
      <c r="DYP36" s="132"/>
      <c r="DYW36" s="121"/>
      <c r="DYX36" s="132"/>
      <c r="DZE36" s="121"/>
      <c r="DZF36" s="132"/>
      <c r="DZM36" s="121"/>
      <c r="DZN36" s="132"/>
      <c r="DZU36" s="121"/>
      <c r="DZV36" s="132"/>
      <c r="EAC36" s="121"/>
      <c r="EAD36" s="132"/>
      <c r="EAK36" s="121"/>
      <c r="EAL36" s="132"/>
      <c r="EAS36" s="121"/>
      <c r="EAT36" s="132"/>
      <c r="EBA36" s="121"/>
      <c r="EBB36" s="132"/>
      <c r="EBI36" s="121"/>
      <c r="EBJ36" s="132"/>
      <c r="EBQ36" s="121"/>
      <c r="EBR36" s="132"/>
      <c r="EBY36" s="121"/>
      <c r="EBZ36" s="132"/>
      <c r="ECG36" s="121"/>
      <c r="ECH36" s="132"/>
      <c r="ECO36" s="121"/>
      <c r="ECP36" s="132"/>
      <c r="ECW36" s="121"/>
      <c r="ECX36" s="132"/>
      <c r="EDE36" s="121"/>
      <c r="EDF36" s="132"/>
      <c r="EDM36" s="121"/>
      <c r="EDN36" s="132"/>
      <c r="EDU36" s="121"/>
      <c r="EDV36" s="132"/>
      <c r="EEC36" s="121"/>
      <c r="EED36" s="132"/>
      <c r="EEK36" s="121"/>
      <c r="EEL36" s="132"/>
      <c r="EES36" s="121"/>
      <c r="EET36" s="132"/>
      <c r="EFA36" s="121"/>
      <c r="EFB36" s="132"/>
      <c r="EFI36" s="121"/>
      <c r="EFJ36" s="132"/>
      <c r="EFQ36" s="121"/>
      <c r="EFR36" s="132"/>
      <c r="EFY36" s="121"/>
      <c r="EFZ36" s="132"/>
      <c r="EGG36" s="121"/>
      <c r="EGH36" s="132"/>
      <c r="EGO36" s="121"/>
      <c r="EGP36" s="132"/>
      <c r="EGW36" s="121"/>
      <c r="EGX36" s="132"/>
      <c r="EHE36" s="121"/>
      <c r="EHF36" s="132"/>
      <c r="EHM36" s="121"/>
      <c r="EHN36" s="132"/>
      <c r="EHU36" s="121"/>
      <c r="EHV36" s="132"/>
      <c r="EIC36" s="121"/>
      <c r="EID36" s="132"/>
      <c r="EIK36" s="121"/>
      <c r="EIL36" s="132"/>
      <c r="EIS36" s="121"/>
      <c r="EIT36" s="132"/>
      <c r="EJA36" s="121"/>
      <c r="EJB36" s="132"/>
      <c r="EJI36" s="121"/>
      <c r="EJJ36" s="132"/>
      <c r="EJQ36" s="121"/>
      <c r="EJR36" s="132"/>
      <c r="EJY36" s="121"/>
      <c r="EJZ36" s="132"/>
      <c r="EKG36" s="121"/>
      <c r="EKH36" s="132"/>
      <c r="EKO36" s="121"/>
      <c r="EKP36" s="132"/>
      <c r="EKW36" s="121"/>
      <c r="EKX36" s="132"/>
      <c r="ELE36" s="121"/>
      <c r="ELF36" s="132"/>
      <c r="ELM36" s="121"/>
      <c r="ELN36" s="132"/>
      <c r="ELU36" s="121"/>
      <c r="ELV36" s="132"/>
      <c r="EMC36" s="121"/>
      <c r="EMD36" s="132"/>
      <c r="EMK36" s="121"/>
      <c r="EML36" s="132"/>
      <c r="EMS36" s="121"/>
      <c r="EMT36" s="132"/>
      <c r="ENA36" s="121"/>
      <c r="ENB36" s="132"/>
      <c r="ENI36" s="121"/>
      <c r="ENJ36" s="132"/>
      <c r="ENQ36" s="121"/>
      <c r="ENR36" s="132"/>
      <c r="ENY36" s="121"/>
      <c r="ENZ36" s="132"/>
      <c r="EOG36" s="121"/>
      <c r="EOH36" s="132"/>
      <c r="EOO36" s="121"/>
      <c r="EOP36" s="132"/>
      <c r="EOW36" s="121"/>
      <c r="EOX36" s="132"/>
      <c r="EPE36" s="121"/>
      <c r="EPF36" s="132"/>
      <c r="EPM36" s="121"/>
      <c r="EPN36" s="132"/>
      <c r="EPU36" s="121"/>
      <c r="EPV36" s="132"/>
      <c r="EQC36" s="121"/>
      <c r="EQD36" s="132"/>
      <c r="EQK36" s="121"/>
      <c r="EQL36" s="132"/>
      <c r="EQS36" s="121"/>
      <c r="EQT36" s="132"/>
      <c r="ERA36" s="121"/>
      <c r="ERB36" s="132"/>
      <c r="ERI36" s="121"/>
      <c r="ERJ36" s="132"/>
      <c r="ERQ36" s="121"/>
      <c r="ERR36" s="132"/>
      <c r="ERY36" s="121"/>
      <c r="ERZ36" s="132"/>
      <c r="ESG36" s="121"/>
      <c r="ESH36" s="132"/>
      <c r="ESO36" s="121"/>
      <c r="ESP36" s="132"/>
      <c r="ESW36" s="121"/>
      <c r="ESX36" s="132"/>
      <c r="ETE36" s="121"/>
      <c r="ETF36" s="132"/>
      <c r="ETM36" s="121"/>
      <c r="ETN36" s="132"/>
      <c r="ETU36" s="121"/>
      <c r="ETV36" s="132"/>
      <c r="EUC36" s="121"/>
      <c r="EUD36" s="132"/>
      <c r="EUK36" s="121"/>
      <c r="EUL36" s="132"/>
      <c r="EUS36" s="121"/>
      <c r="EUT36" s="132"/>
      <c r="EVA36" s="121"/>
      <c r="EVB36" s="132"/>
      <c r="EVI36" s="121"/>
      <c r="EVJ36" s="132"/>
      <c r="EVQ36" s="121"/>
      <c r="EVR36" s="132"/>
      <c r="EVY36" s="121"/>
      <c r="EVZ36" s="132"/>
      <c r="EWG36" s="121"/>
      <c r="EWH36" s="132"/>
      <c r="EWO36" s="121"/>
      <c r="EWP36" s="132"/>
      <c r="EWW36" s="121"/>
      <c r="EWX36" s="132"/>
      <c r="EXE36" s="121"/>
      <c r="EXF36" s="132"/>
      <c r="EXM36" s="121"/>
      <c r="EXN36" s="132"/>
      <c r="EXU36" s="121"/>
      <c r="EXV36" s="132"/>
      <c r="EYC36" s="121"/>
      <c r="EYD36" s="132"/>
      <c r="EYK36" s="121"/>
      <c r="EYL36" s="132"/>
      <c r="EYS36" s="121"/>
      <c r="EYT36" s="132"/>
      <c r="EZA36" s="121"/>
      <c r="EZB36" s="132"/>
      <c r="EZI36" s="121"/>
      <c r="EZJ36" s="132"/>
      <c r="EZQ36" s="121"/>
      <c r="EZR36" s="132"/>
      <c r="EZY36" s="121"/>
      <c r="EZZ36" s="132"/>
      <c r="FAG36" s="121"/>
      <c r="FAH36" s="132"/>
      <c r="FAO36" s="121"/>
      <c r="FAP36" s="132"/>
      <c r="FAW36" s="121"/>
      <c r="FAX36" s="132"/>
      <c r="FBE36" s="121"/>
      <c r="FBF36" s="132"/>
      <c r="FBM36" s="121"/>
      <c r="FBN36" s="132"/>
      <c r="FBU36" s="121"/>
      <c r="FBV36" s="132"/>
      <c r="FCC36" s="121"/>
      <c r="FCD36" s="132"/>
      <c r="FCK36" s="121"/>
      <c r="FCL36" s="132"/>
      <c r="FCS36" s="121"/>
      <c r="FCT36" s="132"/>
      <c r="FDA36" s="121"/>
      <c r="FDB36" s="132"/>
      <c r="FDI36" s="121"/>
      <c r="FDJ36" s="132"/>
      <c r="FDQ36" s="121"/>
      <c r="FDR36" s="132"/>
      <c r="FDY36" s="121"/>
      <c r="FDZ36" s="132"/>
      <c r="FEG36" s="121"/>
      <c r="FEH36" s="132"/>
      <c r="FEO36" s="121"/>
      <c r="FEP36" s="132"/>
      <c r="FEW36" s="121"/>
      <c r="FEX36" s="132"/>
      <c r="FFE36" s="121"/>
      <c r="FFF36" s="132"/>
      <c r="FFM36" s="121"/>
      <c r="FFN36" s="132"/>
      <c r="FFU36" s="121"/>
      <c r="FFV36" s="132"/>
      <c r="FGC36" s="121"/>
      <c r="FGD36" s="132"/>
      <c r="FGK36" s="121"/>
      <c r="FGL36" s="132"/>
      <c r="FGS36" s="121"/>
      <c r="FGT36" s="132"/>
      <c r="FHA36" s="121"/>
      <c r="FHB36" s="132"/>
      <c r="FHI36" s="121"/>
      <c r="FHJ36" s="132"/>
      <c r="FHQ36" s="121"/>
      <c r="FHR36" s="132"/>
      <c r="FHY36" s="121"/>
      <c r="FHZ36" s="132"/>
      <c r="FIG36" s="121"/>
      <c r="FIH36" s="132"/>
      <c r="FIO36" s="121"/>
      <c r="FIP36" s="132"/>
      <c r="FIW36" s="121"/>
      <c r="FIX36" s="132"/>
      <c r="FJE36" s="121"/>
      <c r="FJF36" s="132"/>
      <c r="FJM36" s="121"/>
      <c r="FJN36" s="132"/>
      <c r="FJU36" s="121"/>
      <c r="FJV36" s="132"/>
      <c r="FKC36" s="121"/>
      <c r="FKD36" s="132"/>
      <c r="FKK36" s="121"/>
      <c r="FKL36" s="132"/>
      <c r="FKS36" s="121"/>
      <c r="FKT36" s="132"/>
      <c r="FLA36" s="121"/>
      <c r="FLB36" s="132"/>
      <c r="FLI36" s="121"/>
      <c r="FLJ36" s="132"/>
      <c r="FLQ36" s="121"/>
      <c r="FLR36" s="132"/>
      <c r="FLY36" s="121"/>
      <c r="FLZ36" s="132"/>
      <c r="FMG36" s="121"/>
      <c r="FMH36" s="132"/>
      <c r="FMO36" s="121"/>
      <c r="FMP36" s="132"/>
      <c r="FMW36" s="121"/>
      <c r="FMX36" s="132"/>
      <c r="FNE36" s="121"/>
      <c r="FNF36" s="132"/>
      <c r="FNM36" s="121"/>
      <c r="FNN36" s="132"/>
      <c r="FNU36" s="121"/>
      <c r="FNV36" s="132"/>
      <c r="FOC36" s="121"/>
      <c r="FOD36" s="132"/>
      <c r="FOK36" s="121"/>
      <c r="FOL36" s="132"/>
      <c r="FOS36" s="121"/>
      <c r="FOT36" s="132"/>
      <c r="FPA36" s="121"/>
      <c r="FPB36" s="132"/>
      <c r="FPI36" s="121"/>
      <c r="FPJ36" s="132"/>
      <c r="FPQ36" s="121"/>
      <c r="FPR36" s="132"/>
      <c r="FPY36" s="121"/>
      <c r="FPZ36" s="132"/>
      <c r="FQG36" s="121"/>
      <c r="FQH36" s="132"/>
      <c r="FQO36" s="121"/>
      <c r="FQP36" s="132"/>
      <c r="FQW36" s="121"/>
      <c r="FQX36" s="132"/>
      <c r="FRE36" s="121"/>
      <c r="FRF36" s="132"/>
      <c r="FRM36" s="121"/>
      <c r="FRN36" s="132"/>
      <c r="FRU36" s="121"/>
      <c r="FRV36" s="132"/>
      <c r="FSC36" s="121"/>
      <c r="FSD36" s="132"/>
      <c r="FSK36" s="121"/>
      <c r="FSL36" s="132"/>
      <c r="FSS36" s="121"/>
      <c r="FST36" s="132"/>
      <c r="FTA36" s="121"/>
      <c r="FTB36" s="132"/>
      <c r="FTI36" s="121"/>
      <c r="FTJ36" s="132"/>
      <c r="FTQ36" s="121"/>
      <c r="FTR36" s="132"/>
      <c r="FTY36" s="121"/>
      <c r="FTZ36" s="132"/>
      <c r="FUG36" s="121"/>
      <c r="FUH36" s="132"/>
      <c r="FUO36" s="121"/>
      <c r="FUP36" s="132"/>
      <c r="FUW36" s="121"/>
      <c r="FUX36" s="132"/>
      <c r="FVE36" s="121"/>
      <c r="FVF36" s="132"/>
      <c r="FVM36" s="121"/>
      <c r="FVN36" s="132"/>
      <c r="FVU36" s="121"/>
      <c r="FVV36" s="132"/>
      <c r="FWC36" s="121"/>
      <c r="FWD36" s="132"/>
      <c r="FWK36" s="121"/>
      <c r="FWL36" s="132"/>
      <c r="FWS36" s="121"/>
      <c r="FWT36" s="132"/>
      <c r="FXA36" s="121"/>
      <c r="FXB36" s="132"/>
      <c r="FXI36" s="121"/>
      <c r="FXJ36" s="132"/>
      <c r="FXQ36" s="121"/>
      <c r="FXR36" s="132"/>
      <c r="FXY36" s="121"/>
      <c r="FXZ36" s="132"/>
      <c r="FYG36" s="121"/>
      <c r="FYH36" s="132"/>
      <c r="FYO36" s="121"/>
      <c r="FYP36" s="132"/>
      <c r="FYW36" s="121"/>
      <c r="FYX36" s="132"/>
      <c r="FZE36" s="121"/>
      <c r="FZF36" s="132"/>
      <c r="FZM36" s="121"/>
      <c r="FZN36" s="132"/>
      <c r="FZU36" s="121"/>
      <c r="FZV36" s="132"/>
      <c r="GAC36" s="121"/>
      <c r="GAD36" s="132"/>
      <c r="GAK36" s="121"/>
      <c r="GAL36" s="132"/>
      <c r="GAS36" s="121"/>
      <c r="GAT36" s="132"/>
      <c r="GBA36" s="121"/>
      <c r="GBB36" s="132"/>
      <c r="GBI36" s="121"/>
      <c r="GBJ36" s="132"/>
      <c r="GBQ36" s="121"/>
      <c r="GBR36" s="132"/>
      <c r="GBY36" s="121"/>
      <c r="GBZ36" s="132"/>
      <c r="GCG36" s="121"/>
      <c r="GCH36" s="132"/>
      <c r="GCO36" s="121"/>
      <c r="GCP36" s="132"/>
      <c r="GCW36" s="121"/>
      <c r="GCX36" s="132"/>
      <c r="GDE36" s="121"/>
      <c r="GDF36" s="132"/>
      <c r="GDM36" s="121"/>
      <c r="GDN36" s="132"/>
      <c r="GDU36" s="121"/>
      <c r="GDV36" s="132"/>
      <c r="GEC36" s="121"/>
      <c r="GED36" s="132"/>
      <c r="GEK36" s="121"/>
      <c r="GEL36" s="132"/>
      <c r="GES36" s="121"/>
      <c r="GET36" s="132"/>
      <c r="GFA36" s="121"/>
      <c r="GFB36" s="132"/>
      <c r="GFI36" s="121"/>
      <c r="GFJ36" s="132"/>
      <c r="GFQ36" s="121"/>
      <c r="GFR36" s="132"/>
      <c r="GFY36" s="121"/>
      <c r="GFZ36" s="132"/>
      <c r="GGG36" s="121"/>
      <c r="GGH36" s="132"/>
      <c r="GGO36" s="121"/>
      <c r="GGP36" s="132"/>
      <c r="GGW36" s="121"/>
      <c r="GGX36" s="132"/>
      <c r="GHE36" s="121"/>
      <c r="GHF36" s="132"/>
      <c r="GHM36" s="121"/>
      <c r="GHN36" s="132"/>
      <c r="GHU36" s="121"/>
      <c r="GHV36" s="132"/>
      <c r="GIC36" s="121"/>
      <c r="GID36" s="132"/>
      <c r="GIK36" s="121"/>
      <c r="GIL36" s="132"/>
      <c r="GIS36" s="121"/>
      <c r="GIT36" s="132"/>
      <c r="GJA36" s="121"/>
      <c r="GJB36" s="132"/>
      <c r="GJI36" s="121"/>
      <c r="GJJ36" s="132"/>
      <c r="GJQ36" s="121"/>
      <c r="GJR36" s="132"/>
      <c r="GJY36" s="121"/>
      <c r="GJZ36" s="132"/>
      <c r="GKG36" s="121"/>
      <c r="GKH36" s="132"/>
      <c r="GKO36" s="121"/>
      <c r="GKP36" s="132"/>
      <c r="GKW36" s="121"/>
      <c r="GKX36" s="132"/>
      <c r="GLE36" s="121"/>
      <c r="GLF36" s="132"/>
      <c r="GLM36" s="121"/>
      <c r="GLN36" s="132"/>
      <c r="GLU36" s="121"/>
      <c r="GLV36" s="132"/>
      <c r="GMC36" s="121"/>
      <c r="GMD36" s="132"/>
      <c r="GMK36" s="121"/>
      <c r="GML36" s="132"/>
      <c r="GMS36" s="121"/>
      <c r="GMT36" s="132"/>
      <c r="GNA36" s="121"/>
      <c r="GNB36" s="132"/>
      <c r="GNI36" s="121"/>
      <c r="GNJ36" s="132"/>
      <c r="GNQ36" s="121"/>
      <c r="GNR36" s="132"/>
      <c r="GNY36" s="121"/>
      <c r="GNZ36" s="132"/>
      <c r="GOG36" s="121"/>
      <c r="GOH36" s="132"/>
      <c r="GOO36" s="121"/>
      <c r="GOP36" s="132"/>
      <c r="GOW36" s="121"/>
      <c r="GOX36" s="132"/>
      <c r="GPE36" s="121"/>
      <c r="GPF36" s="132"/>
      <c r="GPM36" s="121"/>
      <c r="GPN36" s="132"/>
      <c r="GPU36" s="121"/>
      <c r="GPV36" s="132"/>
      <c r="GQC36" s="121"/>
      <c r="GQD36" s="132"/>
      <c r="GQK36" s="121"/>
      <c r="GQL36" s="132"/>
      <c r="GQS36" s="121"/>
      <c r="GQT36" s="132"/>
      <c r="GRA36" s="121"/>
      <c r="GRB36" s="132"/>
      <c r="GRI36" s="121"/>
      <c r="GRJ36" s="132"/>
      <c r="GRQ36" s="121"/>
      <c r="GRR36" s="132"/>
      <c r="GRY36" s="121"/>
      <c r="GRZ36" s="132"/>
      <c r="GSG36" s="121"/>
      <c r="GSH36" s="132"/>
      <c r="GSO36" s="121"/>
      <c r="GSP36" s="132"/>
      <c r="GSW36" s="121"/>
      <c r="GSX36" s="132"/>
      <c r="GTE36" s="121"/>
      <c r="GTF36" s="132"/>
      <c r="GTM36" s="121"/>
      <c r="GTN36" s="132"/>
      <c r="GTU36" s="121"/>
      <c r="GTV36" s="132"/>
      <c r="GUC36" s="121"/>
      <c r="GUD36" s="132"/>
      <c r="GUK36" s="121"/>
      <c r="GUL36" s="132"/>
      <c r="GUS36" s="121"/>
      <c r="GUT36" s="132"/>
      <c r="GVA36" s="121"/>
      <c r="GVB36" s="132"/>
      <c r="GVI36" s="121"/>
      <c r="GVJ36" s="132"/>
      <c r="GVQ36" s="121"/>
      <c r="GVR36" s="132"/>
      <c r="GVY36" s="121"/>
      <c r="GVZ36" s="132"/>
      <c r="GWG36" s="121"/>
      <c r="GWH36" s="132"/>
      <c r="GWO36" s="121"/>
      <c r="GWP36" s="132"/>
      <c r="GWW36" s="121"/>
      <c r="GWX36" s="132"/>
      <c r="GXE36" s="121"/>
      <c r="GXF36" s="132"/>
      <c r="GXM36" s="121"/>
      <c r="GXN36" s="132"/>
      <c r="GXU36" s="121"/>
      <c r="GXV36" s="132"/>
      <c r="GYC36" s="121"/>
      <c r="GYD36" s="132"/>
      <c r="GYK36" s="121"/>
      <c r="GYL36" s="132"/>
      <c r="GYS36" s="121"/>
      <c r="GYT36" s="132"/>
      <c r="GZA36" s="121"/>
      <c r="GZB36" s="132"/>
      <c r="GZI36" s="121"/>
      <c r="GZJ36" s="132"/>
      <c r="GZQ36" s="121"/>
      <c r="GZR36" s="132"/>
      <c r="GZY36" s="121"/>
      <c r="GZZ36" s="132"/>
      <c r="HAG36" s="121"/>
      <c r="HAH36" s="132"/>
      <c r="HAO36" s="121"/>
      <c r="HAP36" s="132"/>
      <c r="HAW36" s="121"/>
      <c r="HAX36" s="132"/>
      <c r="HBE36" s="121"/>
      <c r="HBF36" s="132"/>
      <c r="HBM36" s="121"/>
      <c r="HBN36" s="132"/>
      <c r="HBU36" s="121"/>
      <c r="HBV36" s="132"/>
      <c r="HCC36" s="121"/>
      <c r="HCD36" s="132"/>
      <c r="HCK36" s="121"/>
      <c r="HCL36" s="132"/>
      <c r="HCS36" s="121"/>
      <c r="HCT36" s="132"/>
      <c r="HDA36" s="121"/>
      <c r="HDB36" s="132"/>
      <c r="HDI36" s="121"/>
      <c r="HDJ36" s="132"/>
      <c r="HDQ36" s="121"/>
      <c r="HDR36" s="132"/>
      <c r="HDY36" s="121"/>
      <c r="HDZ36" s="132"/>
      <c r="HEG36" s="121"/>
      <c r="HEH36" s="132"/>
      <c r="HEO36" s="121"/>
      <c r="HEP36" s="132"/>
      <c r="HEW36" s="121"/>
      <c r="HEX36" s="132"/>
      <c r="HFE36" s="121"/>
      <c r="HFF36" s="132"/>
      <c r="HFM36" s="121"/>
      <c r="HFN36" s="132"/>
      <c r="HFU36" s="121"/>
      <c r="HFV36" s="132"/>
      <c r="HGC36" s="121"/>
      <c r="HGD36" s="132"/>
      <c r="HGK36" s="121"/>
      <c r="HGL36" s="132"/>
      <c r="HGS36" s="121"/>
      <c r="HGT36" s="132"/>
      <c r="HHA36" s="121"/>
      <c r="HHB36" s="132"/>
      <c r="HHI36" s="121"/>
      <c r="HHJ36" s="132"/>
      <c r="HHQ36" s="121"/>
      <c r="HHR36" s="132"/>
      <c r="HHY36" s="121"/>
      <c r="HHZ36" s="132"/>
      <c r="HIG36" s="121"/>
      <c r="HIH36" s="132"/>
      <c r="HIO36" s="121"/>
      <c r="HIP36" s="132"/>
      <c r="HIW36" s="121"/>
      <c r="HIX36" s="132"/>
      <c r="HJE36" s="121"/>
      <c r="HJF36" s="132"/>
      <c r="HJM36" s="121"/>
      <c r="HJN36" s="132"/>
      <c r="HJU36" s="121"/>
      <c r="HJV36" s="132"/>
      <c r="HKC36" s="121"/>
      <c r="HKD36" s="132"/>
      <c r="HKK36" s="121"/>
      <c r="HKL36" s="132"/>
      <c r="HKS36" s="121"/>
      <c r="HKT36" s="132"/>
      <c r="HLA36" s="121"/>
      <c r="HLB36" s="132"/>
      <c r="HLI36" s="121"/>
      <c r="HLJ36" s="132"/>
      <c r="HLQ36" s="121"/>
      <c r="HLR36" s="132"/>
      <c r="HLY36" s="121"/>
      <c r="HLZ36" s="132"/>
      <c r="HMG36" s="121"/>
      <c r="HMH36" s="132"/>
      <c r="HMO36" s="121"/>
      <c r="HMP36" s="132"/>
      <c r="HMW36" s="121"/>
      <c r="HMX36" s="132"/>
      <c r="HNE36" s="121"/>
      <c r="HNF36" s="132"/>
      <c r="HNM36" s="121"/>
      <c r="HNN36" s="132"/>
      <c r="HNU36" s="121"/>
      <c r="HNV36" s="132"/>
      <c r="HOC36" s="121"/>
      <c r="HOD36" s="132"/>
      <c r="HOK36" s="121"/>
      <c r="HOL36" s="132"/>
      <c r="HOS36" s="121"/>
      <c r="HOT36" s="132"/>
      <c r="HPA36" s="121"/>
      <c r="HPB36" s="132"/>
      <c r="HPI36" s="121"/>
      <c r="HPJ36" s="132"/>
      <c r="HPQ36" s="121"/>
      <c r="HPR36" s="132"/>
      <c r="HPY36" s="121"/>
      <c r="HPZ36" s="132"/>
      <c r="HQG36" s="121"/>
      <c r="HQH36" s="132"/>
      <c r="HQO36" s="121"/>
      <c r="HQP36" s="132"/>
      <c r="HQW36" s="121"/>
      <c r="HQX36" s="132"/>
      <c r="HRE36" s="121"/>
      <c r="HRF36" s="132"/>
      <c r="HRM36" s="121"/>
      <c r="HRN36" s="132"/>
      <c r="HRU36" s="121"/>
      <c r="HRV36" s="132"/>
      <c r="HSC36" s="121"/>
      <c r="HSD36" s="132"/>
      <c r="HSK36" s="121"/>
      <c r="HSL36" s="132"/>
      <c r="HSS36" s="121"/>
      <c r="HST36" s="132"/>
      <c r="HTA36" s="121"/>
      <c r="HTB36" s="132"/>
      <c r="HTI36" s="121"/>
      <c r="HTJ36" s="132"/>
      <c r="HTQ36" s="121"/>
      <c r="HTR36" s="132"/>
      <c r="HTY36" s="121"/>
      <c r="HTZ36" s="132"/>
      <c r="HUG36" s="121"/>
      <c r="HUH36" s="132"/>
      <c r="HUO36" s="121"/>
      <c r="HUP36" s="132"/>
      <c r="HUW36" s="121"/>
      <c r="HUX36" s="132"/>
      <c r="HVE36" s="121"/>
      <c r="HVF36" s="132"/>
      <c r="HVM36" s="121"/>
      <c r="HVN36" s="132"/>
      <c r="HVU36" s="121"/>
      <c r="HVV36" s="132"/>
      <c r="HWC36" s="121"/>
      <c r="HWD36" s="132"/>
      <c r="HWK36" s="121"/>
      <c r="HWL36" s="132"/>
      <c r="HWS36" s="121"/>
      <c r="HWT36" s="132"/>
      <c r="HXA36" s="121"/>
      <c r="HXB36" s="132"/>
      <c r="HXI36" s="121"/>
      <c r="HXJ36" s="132"/>
      <c r="HXQ36" s="121"/>
      <c r="HXR36" s="132"/>
      <c r="HXY36" s="121"/>
      <c r="HXZ36" s="132"/>
      <c r="HYG36" s="121"/>
      <c r="HYH36" s="132"/>
      <c r="HYO36" s="121"/>
      <c r="HYP36" s="132"/>
      <c r="HYW36" s="121"/>
      <c r="HYX36" s="132"/>
      <c r="HZE36" s="121"/>
      <c r="HZF36" s="132"/>
      <c r="HZM36" s="121"/>
      <c r="HZN36" s="132"/>
      <c r="HZU36" s="121"/>
      <c r="HZV36" s="132"/>
      <c r="IAC36" s="121"/>
      <c r="IAD36" s="132"/>
      <c r="IAK36" s="121"/>
      <c r="IAL36" s="132"/>
      <c r="IAS36" s="121"/>
      <c r="IAT36" s="132"/>
      <c r="IBA36" s="121"/>
      <c r="IBB36" s="132"/>
      <c r="IBI36" s="121"/>
      <c r="IBJ36" s="132"/>
      <c r="IBQ36" s="121"/>
      <c r="IBR36" s="132"/>
      <c r="IBY36" s="121"/>
      <c r="IBZ36" s="132"/>
      <c r="ICG36" s="121"/>
      <c r="ICH36" s="132"/>
      <c r="ICO36" s="121"/>
      <c r="ICP36" s="132"/>
      <c r="ICW36" s="121"/>
      <c r="ICX36" s="132"/>
      <c r="IDE36" s="121"/>
      <c r="IDF36" s="132"/>
      <c r="IDM36" s="121"/>
      <c r="IDN36" s="132"/>
      <c r="IDU36" s="121"/>
      <c r="IDV36" s="132"/>
      <c r="IEC36" s="121"/>
      <c r="IED36" s="132"/>
      <c r="IEK36" s="121"/>
      <c r="IEL36" s="132"/>
      <c r="IES36" s="121"/>
      <c r="IET36" s="132"/>
      <c r="IFA36" s="121"/>
      <c r="IFB36" s="132"/>
      <c r="IFI36" s="121"/>
      <c r="IFJ36" s="132"/>
      <c r="IFQ36" s="121"/>
      <c r="IFR36" s="132"/>
      <c r="IFY36" s="121"/>
      <c r="IFZ36" s="132"/>
      <c r="IGG36" s="121"/>
      <c r="IGH36" s="132"/>
      <c r="IGO36" s="121"/>
      <c r="IGP36" s="132"/>
      <c r="IGW36" s="121"/>
      <c r="IGX36" s="132"/>
      <c r="IHE36" s="121"/>
      <c r="IHF36" s="132"/>
      <c r="IHM36" s="121"/>
      <c r="IHN36" s="132"/>
      <c r="IHU36" s="121"/>
      <c r="IHV36" s="132"/>
      <c r="IIC36" s="121"/>
      <c r="IID36" s="132"/>
      <c r="IIK36" s="121"/>
      <c r="IIL36" s="132"/>
      <c r="IIS36" s="121"/>
      <c r="IIT36" s="132"/>
      <c r="IJA36" s="121"/>
      <c r="IJB36" s="132"/>
      <c r="IJI36" s="121"/>
      <c r="IJJ36" s="132"/>
      <c r="IJQ36" s="121"/>
      <c r="IJR36" s="132"/>
      <c r="IJY36" s="121"/>
      <c r="IJZ36" s="132"/>
      <c r="IKG36" s="121"/>
      <c r="IKH36" s="132"/>
      <c r="IKO36" s="121"/>
      <c r="IKP36" s="132"/>
      <c r="IKW36" s="121"/>
      <c r="IKX36" s="132"/>
      <c r="ILE36" s="121"/>
      <c r="ILF36" s="132"/>
      <c r="ILM36" s="121"/>
      <c r="ILN36" s="132"/>
      <c r="ILU36" s="121"/>
      <c r="ILV36" s="132"/>
      <c r="IMC36" s="121"/>
      <c r="IMD36" s="132"/>
      <c r="IMK36" s="121"/>
      <c r="IML36" s="132"/>
      <c r="IMS36" s="121"/>
      <c r="IMT36" s="132"/>
      <c r="INA36" s="121"/>
      <c r="INB36" s="132"/>
      <c r="INI36" s="121"/>
      <c r="INJ36" s="132"/>
      <c r="INQ36" s="121"/>
      <c r="INR36" s="132"/>
      <c r="INY36" s="121"/>
      <c r="INZ36" s="132"/>
      <c r="IOG36" s="121"/>
      <c r="IOH36" s="132"/>
      <c r="IOO36" s="121"/>
      <c r="IOP36" s="132"/>
      <c r="IOW36" s="121"/>
      <c r="IOX36" s="132"/>
      <c r="IPE36" s="121"/>
      <c r="IPF36" s="132"/>
      <c r="IPM36" s="121"/>
      <c r="IPN36" s="132"/>
      <c r="IPU36" s="121"/>
      <c r="IPV36" s="132"/>
      <c r="IQC36" s="121"/>
      <c r="IQD36" s="132"/>
      <c r="IQK36" s="121"/>
      <c r="IQL36" s="132"/>
      <c r="IQS36" s="121"/>
      <c r="IQT36" s="132"/>
      <c r="IRA36" s="121"/>
      <c r="IRB36" s="132"/>
      <c r="IRI36" s="121"/>
      <c r="IRJ36" s="132"/>
      <c r="IRQ36" s="121"/>
      <c r="IRR36" s="132"/>
      <c r="IRY36" s="121"/>
      <c r="IRZ36" s="132"/>
      <c r="ISG36" s="121"/>
      <c r="ISH36" s="132"/>
      <c r="ISO36" s="121"/>
      <c r="ISP36" s="132"/>
      <c r="ISW36" s="121"/>
      <c r="ISX36" s="132"/>
      <c r="ITE36" s="121"/>
      <c r="ITF36" s="132"/>
      <c r="ITM36" s="121"/>
      <c r="ITN36" s="132"/>
      <c r="ITU36" s="121"/>
      <c r="ITV36" s="132"/>
      <c r="IUC36" s="121"/>
      <c r="IUD36" s="132"/>
      <c r="IUK36" s="121"/>
      <c r="IUL36" s="132"/>
      <c r="IUS36" s="121"/>
      <c r="IUT36" s="132"/>
      <c r="IVA36" s="121"/>
      <c r="IVB36" s="132"/>
      <c r="IVI36" s="121"/>
      <c r="IVJ36" s="132"/>
      <c r="IVQ36" s="121"/>
      <c r="IVR36" s="132"/>
      <c r="IVY36" s="121"/>
      <c r="IVZ36" s="132"/>
      <c r="IWG36" s="121"/>
      <c r="IWH36" s="132"/>
      <c r="IWO36" s="121"/>
      <c r="IWP36" s="132"/>
      <c r="IWW36" s="121"/>
      <c r="IWX36" s="132"/>
      <c r="IXE36" s="121"/>
      <c r="IXF36" s="132"/>
      <c r="IXM36" s="121"/>
      <c r="IXN36" s="132"/>
      <c r="IXU36" s="121"/>
      <c r="IXV36" s="132"/>
      <c r="IYC36" s="121"/>
      <c r="IYD36" s="132"/>
      <c r="IYK36" s="121"/>
      <c r="IYL36" s="132"/>
      <c r="IYS36" s="121"/>
      <c r="IYT36" s="132"/>
      <c r="IZA36" s="121"/>
      <c r="IZB36" s="132"/>
      <c r="IZI36" s="121"/>
      <c r="IZJ36" s="132"/>
      <c r="IZQ36" s="121"/>
      <c r="IZR36" s="132"/>
      <c r="IZY36" s="121"/>
      <c r="IZZ36" s="132"/>
      <c r="JAG36" s="121"/>
      <c r="JAH36" s="132"/>
      <c r="JAO36" s="121"/>
      <c r="JAP36" s="132"/>
      <c r="JAW36" s="121"/>
      <c r="JAX36" s="132"/>
      <c r="JBE36" s="121"/>
      <c r="JBF36" s="132"/>
      <c r="JBM36" s="121"/>
      <c r="JBN36" s="132"/>
      <c r="JBU36" s="121"/>
      <c r="JBV36" s="132"/>
      <c r="JCC36" s="121"/>
      <c r="JCD36" s="132"/>
      <c r="JCK36" s="121"/>
      <c r="JCL36" s="132"/>
      <c r="JCS36" s="121"/>
      <c r="JCT36" s="132"/>
      <c r="JDA36" s="121"/>
      <c r="JDB36" s="132"/>
      <c r="JDI36" s="121"/>
      <c r="JDJ36" s="132"/>
      <c r="JDQ36" s="121"/>
      <c r="JDR36" s="132"/>
      <c r="JDY36" s="121"/>
      <c r="JDZ36" s="132"/>
      <c r="JEG36" s="121"/>
      <c r="JEH36" s="132"/>
      <c r="JEO36" s="121"/>
      <c r="JEP36" s="132"/>
      <c r="JEW36" s="121"/>
      <c r="JEX36" s="132"/>
      <c r="JFE36" s="121"/>
      <c r="JFF36" s="132"/>
      <c r="JFM36" s="121"/>
      <c r="JFN36" s="132"/>
      <c r="JFU36" s="121"/>
      <c r="JFV36" s="132"/>
      <c r="JGC36" s="121"/>
      <c r="JGD36" s="132"/>
      <c r="JGK36" s="121"/>
      <c r="JGL36" s="132"/>
      <c r="JGS36" s="121"/>
      <c r="JGT36" s="132"/>
      <c r="JHA36" s="121"/>
      <c r="JHB36" s="132"/>
      <c r="JHI36" s="121"/>
      <c r="JHJ36" s="132"/>
      <c r="JHQ36" s="121"/>
      <c r="JHR36" s="132"/>
      <c r="JHY36" s="121"/>
      <c r="JHZ36" s="132"/>
      <c r="JIG36" s="121"/>
      <c r="JIH36" s="132"/>
      <c r="JIO36" s="121"/>
      <c r="JIP36" s="132"/>
      <c r="JIW36" s="121"/>
      <c r="JIX36" s="132"/>
      <c r="JJE36" s="121"/>
      <c r="JJF36" s="132"/>
      <c r="JJM36" s="121"/>
      <c r="JJN36" s="132"/>
      <c r="JJU36" s="121"/>
      <c r="JJV36" s="132"/>
      <c r="JKC36" s="121"/>
      <c r="JKD36" s="132"/>
      <c r="JKK36" s="121"/>
      <c r="JKL36" s="132"/>
      <c r="JKS36" s="121"/>
      <c r="JKT36" s="132"/>
      <c r="JLA36" s="121"/>
      <c r="JLB36" s="132"/>
      <c r="JLI36" s="121"/>
      <c r="JLJ36" s="132"/>
      <c r="JLQ36" s="121"/>
      <c r="JLR36" s="132"/>
      <c r="JLY36" s="121"/>
      <c r="JLZ36" s="132"/>
      <c r="JMG36" s="121"/>
      <c r="JMH36" s="132"/>
      <c r="JMO36" s="121"/>
      <c r="JMP36" s="132"/>
      <c r="JMW36" s="121"/>
      <c r="JMX36" s="132"/>
      <c r="JNE36" s="121"/>
      <c r="JNF36" s="132"/>
      <c r="JNM36" s="121"/>
      <c r="JNN36" s="132"/>
      <c r="JNU36" s="121"/>
      <c r="JNV36" s="132"/>
      <c r="JOC36" s="121"/>
      <c r="JOD36" s="132"/>
      <c r="JOK36" s="121"/>
      <c r="JOL36" s="132"/>
      <c r="JOS36" s="121"/>
      <c r="JOT36" s="132"/>
      <c r="JPA36" s="121"/>
      <c r="JPB36" s="132"/>
      <c r="JPI36" s="121"/>
      <c r="JPJ36" s="132"/>
      <c r="JPQ36" s="121"/>
      <c r="JPR36" s="132"/>
      <c r="JPY36" s="121"/>
      <c r="JPZ36" s="132"/>
      <c r="JQG36" s="121"/>
      <c r="JQH36" s="132"/>
      <c r="JQO36" s="121"/>
      <c r="JQP36" s="132"/>
      <c r="JQW36" s="121"/>
      <c r="JQX36" s="132"/>
      <c r="JRE36" s="121"/>
      <c r="JRF36" s="132"/>
      <c r="JRM36" s="121"/>
      <c r="JRN36" s="132"/>
      <c r="JRU36" s="121"/>
      <c r="JRV36" s="132"/>
      <c r="JSC36" s="121"/>
      <c r="JSD36" s="132"/>
      <c r="JSK36" s="121"/>
      <c r="JSL36" s="132"/>
      <c r="JSS36" s="121"/>
      <c r="JST36" s="132"/>
      <c r="JTA36" s="121"/>
      <c r="JTB36" s="132"/>
      <c r="JTI36" s="121"/>
      <c r="JTJ36" s="132"/>
      <c r="JTQ36" s="121"/>
      <c r="JTR36" s="132"/>
      <c r="JTY36" s="121"/>
      <c r="JTZ36" s="132"/>
      <c r="JUG36" s="121"/>
      <c r="JUH36" s="132"/>
      <c r="JUO36" s="121"/>
      <c r="JUP36" s="132"/>
      <c r="JUW36" s="121"/>
      <c r="JUX36" s="132"/>
      <c r="JVE36" s="121"/>
      <c r="JVF36" s="132"/>
      <c r="JVM36" s="121"/>
      <c r="JVN36" s="132"/>
      <c r="JVU36" s="121"/>
      <c r="JVV36" s="132"/>
      <c r="JWC36" s="121"/>
      <c r="JWD36" s="132"/>
      <c r="JWK36" s="121"/>
      <c r="JWL36" s="132"/>
      <c r="JWS36" s="121"/>
      <c r="JWT36" s="132"/>
      <c r="JXA36" s="121"/>
      <c r="JXB36" s="132"/>
      <c r="JXI36" s="121"/>
      <c r="JXJ36" s="132"/>
      <c r="JXQ36" s="121"/>
      <c r="JXR36" s="132"/>
      <c r="JXY36" s="121"/>
      <c r="JXZ36" s="132"/>
      <c r="JYG36" s="121"/>
      <c r="JYH36" s="132"/>
      <c r="JYO36" s="121"/>
      <c r="JYP36" s="132"/>
      <c r="JYW36" s="121"/>
      <c r="JYX36" s="132"/>
      <c r="JZE36" s="121"/>
      <c r="JZF36" s="132"/>
      <c r="JZM36" s="121"/>
      <c r="JZN36" s="132"/>
      <c r="JZU36" s="121"/>
      <c r="JZV36" s="132"/>
      <c r="KAC36" s="121"/>
      <c r="KAD36" s="132"/>
      <c r="KAK36" s="121"/>
      <c r="KAL36" s="132"/>
      <c r="KAS36" s="121"/>
      <c r="KAT36" s="132"/>
      <c r="KBA36" s="121"/>
      <c r="KBB36" s="132"/>
      <c r="KBI36" s="121"/>
      <c r="KBJ36" s="132"/>
      <c r="KBQ36" s="121"/>
      <c r="KBR36" s="132"/>
      <c r="KBY36" s="121"/>
      <c r="KBZ36" s="132"/>
      <c r="KCG36" s="121"/>
      <c r="KCH36" s="132"/>
      <c r="KCO36" s="121"/>
      <c r="KCP36" s="132"/>
      <c r="KCW36" s="121"/>
      <c r="KCX36" s="132"/>
      <c r="KDE36" s="121"/>
      <c r="KDF36" s="132"/>
      <c r="KDM36" s="121"/>
      <c r="KDN36" s="132"/>
      <c r="KDU36" s="121"/>
      <c r="KDV36" s="132"/>
      <c r="KEC36" s="121"/>
      <c r="KED36" s="132"/>
      <c r="KEK36" s="121"/>
      <c r="KEL36" s="132"/>
      <c r="KES36" s="121"/>
      <c r="KET36" s="132"/>
      <c r="KFA36" s="121"/>
      <c r="KFB36" s="132"/>
      <c r="KFI36" s="121"/>
      <c r="KFJ36" s="132"/>
      <c r="KFQ36" s="121"/>
      <c r="KFR36" s="132"/>
      <c r="KFY36" s="121"/>
      <c r="KFZ36" s="132"/>
      <c r="KGG36" s="121"/>
      <c r="KGH36" s="132"/>
      <c r="KGO36" s="121"/>
      <c r="KGP36" s="132"/>
      <c r="KGW36" s="121"/>
      <c r="KGX36" s="132"/>
      <c r="KHE36" s="121"/>
      <c r="KHF36" s="132"/>
      <c r="KHM36" s="121"/>
      <c r="KHN36" s="132"/>
      <c r="KHU36" s="121"/>
      <c r="KHV36" s="132"/>
      <c r="KIC36" s="121"/>
      <c r="KID36" s="132"/>
      <c r="KIK36" s="121"/>
      <c r="KIL36" s="132"/>
      <c r="KIS36" s="121"/>
      <c r="KIT36" s="132"/>
      <c r="KJA36" s="121"/>
      <c r="KJB36" s="132"/>
      <c r="KJI36" s="121"/>
      <c r="KJJ36" s="132"/>
      <c r="KJQ36" s="121"/>
      <c r="KJR36" s="132"/>
      <c r="KJY36" s="121"/>
      <c r="KJZ36" s="132"/>
      <c r="KKG36" s="121"/>
      <c r="KKH36" s="132"/>
      <c r="KKO36" s="121"/>
      <c r="KKP36" s="132"/>
      <c r="KKW36" s="121"/>
      <c r="KKX36" s="132"/>
      <c r="KLE36" s="121"/>
      <c r="KLF36" s="132"/>
      <c r="KLM36" s="121"/>
      <c r="KLN36" s="132"/>
      <c r="KLU36" s="121"/>
      <c r="KLV36" s="132"/>
      <c r="KMC36" s="121"/>
      <c r="KMD36" s="132"/>
      <c r="KMK36" s="121"/>
      <c r="KML36" s="132"/>
      <c r="KMS36" s="121"/>
      <c r="KMT36" s="132"/>
      <c r="KNA36" s="121"/>
      <c r="KNB36" s="132"/>
      <c r="KNI36" s="121"/>
      <c r="KNJ36" s="132"/>
      <c r="KNQ36" s="121"/>
      <c r="KNR36" s="132"/>
      <c r="KNY36" s="121"/>
      <c r="KNZ36" s="132"/>
      <c r="KOG36" s="121"/>
      <c r="KOH36" s="132"/>
      <c r="KOO36" s="121"/>
      <c r="KOP36" s="132"/>
      <c r="KOW36" s="121"/>
      <c r="KOX36" s="132"/>
      <c r="KPE36" s="121"/>
      <c r="KPF36" s="132"/>
      <c r="KPM36" s="121"/>
      <c r="KPN36" s="132"/>
      <c r="KPU36" s="121"/>
      <c r="KPV36" s="132"/>
      <c r="KQC36" s="121"/>
      <c r="KQD36" s="132"/>
      <c r="KQK36" s="121"/>
      <c r="KQL36" s="132"/>
      <c r="KQS36" s="121"/>
      <c r="KQT36" s="132"/>
      <c r="KRA36" s="121"/>
      <c r="KRB36" s="132"/>
      <c r="KRI36" s="121"/>
      <c r="KRJ36" s="132"/>
      <c r="KRQ36" s="121"/>
      <c r="KRR36" s="132"/>
      <c r="KRY36" s="121"/>
      <c r="KRZ36" s="132"/>
      <c r="KSG36" s="121"/>
      <c r="KSH36" s="132"/>
      <c r="KSO36" s="121"/>
      <c r="KSP36" s="132"/>
      <c r="KSW36" s="121"/>
      <c r="KSX36" s="132"/>
      <c r="KTE36" s="121"/>
      <c r="KTF36" s="132"/>
      <c r="KTM36" s="121"/>
      <c r="KTN36" s="132"/>
      <c r="KTU36" s="121"/>
      <c r="KTV36" s="132"/>
      <c r="KUC36" s="121"/>
      <c r="KUD36" s="132"/>
      <c r="KUK36" s="121"/>
      <c r="KUL36" s="132"/>
      <c r="KUS36" s="121"/>
      <c r="KUT36" s="132"/>
      <c r="KVA36" s="121"/>
      <c r="KVB36" s="132"/>
      <c r="KVI36" s="121"/>
      <c r="KVJ36" s="132"/>
      <c r="KVQ36" s="121"/>
      <c r="KVR36" s="132"/>
      <c r="KVY36" s="121"/>
      <c r="KVZ36" s="132"/>
      <c r="KWG36" s="121"/>
      <c r="KWH36" s="132"/>
      <c r="KWO36" s="121"/>
      <c r="KWP36" s="132"/>
      <c r="KWW36" s="121"/>
      <c r="KWX36" s="132"/>
      <c r="KXE36" s="121"/>
      <c r="KXF36" s="132"/>
      <c r="KXM36" s="121"/>
      <c r="KXN36" s="132"/>
      <c r="KXU36" s="121"/>
      <c r="KXV36" s="132"/>
      <c r="KYC36" s="121"/>
      <c r="KYD36" s="132"/>
      <c r="KYK36" s="121"/>
      <c r="KYL36" s="132"/>
      <c r="KYS36" s="121"/>
      <c r="KYT36" s="132"/>
      <c r="KZA36" s="121"/>
      <c r="KZB36" s="132"/>
      <c r="KZI36" s="121"/>
      <c r="KZJ36" s="132"/>
      <c r="KZQ36" s="121"/>
      <c r="KZR36" s="132"/>
      <c r="KZY36" s="121"/>
      <c r="KZZ36" s="132"/>
      <c r="LAG36" s="121"/>
      <c r="LAH36" s="132"/>
      <c r="LAO36" s="121"/>
      <c r="LAP36" s="132"/>
      <c r="LAW36" s="121"/>
      <c r="LAX36" s="132"/>
      <c r="LBE36" s="121"/>
      <c r="LBF36" s="132"/>
      <c r="LBM36" s="121"/>
      <c r="LBN36" s="132"/>
      <c r="LBU36" s="121"/>
      <c r="LBV36" s="132"/>
      <c r="LCC36" s="121"/>
      <c r="LCD36" s="132"/>
      <c r="LCK36" s="121"/>
      <c r="LCL36" s="132"/>
      <c r="LCS36" s="121"/>
      <c r="LCT36" s="132"/>
      <c r="LDA36" s="121"/>
      <c r="LDB36" s="132"/>
      <c r="LDI36" s="121"/>
      <c r="LDJ36" s="132"/>
      <c r="LDQ36" s="121"/>
      <c r="LDR36" s="132"/>
      <c r="LDY36" s="121"/>
      <c r="LDZ36" s="132"/>
      <c r="LEG36" s="121"/>
      <c r="LEH36" s="132"/>
      <c r="LEO36" s="121"/>
      <c r="LEP36" s="132"/>
      <c r="LEW36" s="121"/>
      <c r="LEX36" s="132"/>
      <c r="LFE36" s="121"/>
      <c r="LFF36" s="132"/>
      <c r="LFM36" s="121"/>
      <c r="LFN36" s="132"/>
      <c r="LFU36" s="121"/>
      <c r="LFV36" s="132"/>
      <c r="LGC36" s="121"/>
      <c r="LGD36" s="132"/>
      <c r="LGK36" s="121"/>
      <c r="LGL36" s="132"/>
      <c r="LGS36" s="121"/>
      <c r="LGT36" s="132"/>
      <c r="LHA36" s="121"/>
      <c r="LHB36" s="132"/>
      <c r="LHI36" s="121"/>
      <c r="LHJ36" s="132"/>
      <c r="LHQ36" s="121"/>
      <c r="LHR36" s="132"/>
      <c r="LHY36" s="121"/>
      <c r="LHZ36" s="132"/>
      <c r="LIG36" s="121"/>
      <c r="LIH36" s="132"/>
      <c r="LIO36" s="121"/>
      <c r="LIP36" s="132"/>
      <c r="LIW36" s="121"/>
      <c r="LIX36" s="132"/>
      <c r="LJE36" s="121"/>
      <c r="LJF36" s="132"/>
      <c r="LJM36" s="121"/>
      <c r="LJN36" s="132"/>
      <c r="LJU36" s="121"/>
      <c r="LJV36" s="132"/>
      <c r="LKC36" s="121"/>
      <c r="LKD36" s="132"/>
      <c r="LKK36" s="121"/>
      <c r="LKL36" s="132"/>
      <c r="LKS36" s="121"/>
      <c r="LKT36" s="132"/>
      <c r="LLA36" s="121"/>
      <c r="LLB36" s="132"/>
      <c r="LLI36" s="121"/>
      <c r="LLJ36" s="132"/>
      <c r="LLQ36" s="121"/>
      <c r="LLR36" s="132"/>
      <c r="LLY36" s="121"/>
      <c r="LLZ36" s="132"/>
      <c r="LMG36" s="121"/>
      <c r="LMH36" s="132"/>
      <c r="LMO36" s="121"/>
      <c r="LMP36" s="132"/>
      <c r="LMW36" s="121"/>
      <c r="LMX36" s="132"/>
      <c r="LNE36" s="121"/>
      <c r="LNF36" s="132"/>
      <c r="LNM36" s="121"/>
      <c r="LNN36" s="132"/>
      <c r="LNU36" s="121"/>
      <c r="LNV36" s="132"/>
      <c r="LOC36" s="121"/>
      <c r="LOD36" s="132"/>
      <c r="LOK36" s="121"/>
      <c r="LOL36" s="132"/>
      <c r="LOS36" s="121"/>
      <c r="LOT36" s="132"/>
      <c r="LPA36" s="121"/>
      <c r="LPB36" s="132"/>
      <c r="LPI36" s="121"/>
      <c r="LPJ36" s="132"/>
      <c r="LPQ36" s="121"/>
      <c r="LPR36" s="132"/>
      <c r="LPY36" s="121"/>
      <c r="LPZ36" s="132"/>
      <c r="LQG36" s="121"/>
      <c r="LQH36" s="132"/>
      <c r="LQO36" s="121"/>
      <c r="LQP36" s="132"/>
      <c r="LQW36" s="121"/>
      <c r="LQX36" s="132"/>
      <c r="LRE36" s="121"/>
      <c r="LRF36" s="132"/>
      <c r="LRM36" s="121"/>
      <c r="LRN36" s="132"/>
      <c r="LRU36" s="121"/>
      <c r="LRV36" s="132"/>
      <c r="LSC36" s="121"/>
      <c r="LSD36" s="132"/>
      <c r="LSK36" s="121"/>
      <c r="LSL36" s="132"/>
      <c r="LSS36" s="121"/>
      <c r="LST36" s="132"/>
      <c r="LTA36" s="121"/>
      <c r="LTB36" s="132"/>
      <c r="LTI36" s="121"/>
      <c r="LTJ36" s="132"/>
      <c r="LTQ36" s="121"/>
      <c r="LTR36" s="132"/>
      <c r="LTY36" s="121"/>
      <c r="LTZ36" s="132"/>
      <c r="LUG36" s="121"/>
      <c r="LUH36" s="132"/>
      <c r="LUO36" s="121"/>
      <c r="LUP36" s="132"/>
      <c r="LUW36" s="121"/>
      <c r="LUX36" s="132"/>
      <c r="LVE36" s="121"/>
      <c r="LVF36" s="132"/>
      <c r="LVM36" s="121"/>
      <c r="LVN36" s="132"/>
      <c r="LVU36" s="121"/>
      <c r="LVV36" s="132"/>
      <c r="LWC36" s="121"/>
      <c r="LWD36" s="132"/>
      <c r="LWK36" s="121"/>
      <c r="LWL36" s="132"/>
      <c r="LWS36" s="121"/>
      <c r="LWT36" s="132"/>
      <c r="LXA36" s="121"/>
      <c r="LXB36" s="132"/>
      <c r="LXI36" s="121"/>
      <c r="LXJ36" s="132"/>
      <c r="LXQ36" s="121"/>
      <c r="LXR36" s="132"/>
      <c r="LXY36" s="121"/>
      <c r="LXZ36" s="132"/>
      <c r="LYG36" s="121"/>
      <c r="LYH36" s="132"/>
      <c r="LYO36" s="121"/>
      <c r="LYP36" s="132"/>
      <c r="LYW36" s="121"/>
      <c r="LYX36" s="132"/>
      <c r="LZE36" s="121"/>
      <c r="LZF36" s="132"/>
      <c r="LZM36" s="121"/>
      <c r="LZN36" s="132"/>
      <c r="LZU36" s="121"/>
      <c r="LZV36" s="132"/>
      <c r="MAC36" s="121"/>
      <c r="MAD36" s="132"/>
      <c r="MAK36" s="121"/>
      <c r="MAL36" s="132"/>
      <c r="MAS36" s="121"/>
      <c r="MAT36" s="132"/>
      <c r="MBA36" s="121"/>
      <c r="MBB36" s="132"/>
      <c r="MBI36" s="121"/>
      <c r="MBJ36" s="132"/>
      <c r="MBQ36" s="121"/>
      <c r="MBR36" s="132"/>
      <c r="MBY36" s="121"/>
      <c r="MBZ36" s="132"/>
      <c r="MCG36" s="121"/>
      <c r="MCH36" s="132"/>
      <c r="MCO36" s="121"/>
      <c r="MCP36" s="132"/>
      <c r="MCW36" s="121"/>
      <c r="MCX36" s="132"/>
      <c r="MDE36" s="121"/>
      <c r="MDF36" s="132"/>
      <c r="MDM36" s="121"/>
      <c r="MDN36" s="132"/>
      <c r="MDU36" s="121"/>
      <c r="MDV36" s="132"/>
      <c r="MEC36" s="121"/>
      <c r="MED36" s="132"/>
      <c r="MEK36" s="121"/>
      <c r="MEL36" s="132"/>
      <c r="MES36" s="121"/>
      <c r="MET36" s="132"/>
      <c r="MFA36" s="121"/>
      <c r="MFB36" s="132"/>
      <c r="MFI36" s="121"/>
      <c r="MFJ36" s="132"/>
      <c r="MFQ36" s="121"/>
      <c r="MFR36" s="132"/>
      <c r="MFY36" s="121"/>
      <c r="MFZ36" s="132"/>
      <c r="MGG36" s="121"/>
      <c r="MGH36" s="132"/>
      <c r="MGO36" s="121"/>
      <c r="MGP36" s="132"/>
      <c r="MGW36" s="121"/>
      <c r="MGX36" s="132"/>
      <c r="MHE36" s="121"/>
      <c r="MHF36" s="132"/>
      <c r="MHM36" s="121"/>
      <c r="MHN36" s="132"/>
      <c r="MHU36" s="121"/>
      <c r="MHV36" s="132"/>
      <c r="MIC36" s="121"/>
      <c r="MID36" s="132"/>
      <c r="MIK36" s="121"/>
      <c r="MIL36" s="132"/>
      <c r="MIS36" s="121"/>
      <c r="MIT36" s="132"/>
      <c r="MJA36" s="121"/>
      <c r="MJB36" s="132"/>
      <c r="MJI36" s="121"/>
      <c r="MJJ36" s="132"/>
      <c r="MJQ36" s="121"/>
      <c r="MJR36" s="132"/>
      <c r="MJY36" s="121"/>
      <c r="MJZ36" s="132"/>
      <c r="MKG36" s="121"/>
      <c r="MKH36" s="132"/>
      <c r="MKO36" s="121"/>
      <c r="MKP36" s="132"/>
      <c r="MKW36" s="121"/>
      <c r="MKX36" s="132"/>
      <c r="MLE36" s="121"/>
      <c r="MLF36" s="132"/>
      <c r="MLM36" s="121"/>
      <c r="MLN36" s="132"/>
      <c r="MLU36" s="121"/>
      <c r="MLV36" s="132"/>
      <c r="MMC36" s="121"/>
      <c r="MMD36" s="132"/>
      <c r="MMK36" s="121"/>
      <c r="MML36" s="132"/>
      <c r="MMS36" s="121"/>
      <c r="MMT36" s="132"/>
      <c r="MNA36" s="121"/>
      <c r="MNB36" s="132"/>
      <c r="MNI36" s="121"/>
      <c r="MNJ36" s="132"/>
      <c r="MNQ36" s="121"/>
      <c r="MNR36" s="132"/>
      <c r="MNY36" s="121"/>
      <c r="MNZ36" s="132"/>
      <c r="MOG36" s="121"/>
      <c r="MOH36" s="132"/>
      <c r="MOO36" s="121"/>
      <c r="MOP36" s="132"/>
      <c r="MOW36" s="121"/>
      <c r="MOX36" s="132"/>
      <c r="MPE36" s="121"/>
      <c r="MPF36" s="132"/>
      <c r="MPM36" s="121"/>
      <c r="MPN36" s="132"/>
      <c r="MPU36" s="121"/>
      <c r="MPV36" s="132"/>
      <c r="MQC36" s="121"/>
      <c r="MQD36" s="132"/>
      <c r="MQK36" s="121"/>
      <c r="MQL36" s="132"/>
      <c r="MQS36" s="121"/>
      <c r="MQT36" s="132"/>
      <c r="MRA36" s="121"/>
      <c r="MRB36" s="132"/>
      <c r="MRI36" s="121"/>
      <c r="MRJ36" s="132"/>
      <c r="MRQ36" s="121"/>
      <c r="MRR36" s="132"/>
      <c r="MRY36" s="121"/>
      <c r="MRZ36" s="132"/>
      <c r="MSG36" s="121"/>
      <c r="MSH36" s="132"/>
      <c r="MSO36" s="121"/>
      <c r="MSP36" s="132"/>
      <c r="MSW36" s="121"/>
      <c r="MSX36" s="132"/>
      <c r="MTE36" s="121"/>
      <c r="MTF36" s="132"/>
      <c r="MTM36" s="121"/>
      <c r="MTN36" s="132"/>
      <c r="MTU36" s="121"/>
      <c r="MTV36" s="132"/>
      <c r="MUC36" s="121"/>
      <c r="MUD36" s="132"/>
      <c r="MUK36" s="121"/>
      <c r="MUL36" s="132"/>
      <c r="MUS36" s="121"/>
      <c r="MUT36" s="132"/>
      <c r="MVA36" s="121"/>
      <c r="MVB36" s="132"/>
      <c r="MVI36" s="121"/>
      <c r="MVJ36" s="132"/>
      <c r="MVQ36" s="121"/>
      <c r="MVR36" s="132"/>
      <c r="MVY36" s="121"/>
      <c r="MVZ36" s="132"/>
      <c r="MWG36" s="121"/>
      <c r="MWH36" s="132"/>
      <c r="MWO36" s="121"/>
      <c r="MWP36" s="132"/>
      <c r="MWW36" s="121"/>
      <c r="MWX36" s="132"/>
      <c r="MXE36" s="121"/>
      <c r="MXF36" s="132"/>
      <c r="MXM36" s="121"/>
      <c r="MXN36" s="132"/>
      <c r="MXU36" s="121"/>
      <c r="MXV36" s="132"/>
      <c r="MYC36" s="121"/>
      <c r="MYD36" s="132"/>
      <c r="MYK36" s="121"/>
      <c r="MYL36" s="132"/>
      <c r="MYS36" s="121"/>
      <c r="MYT36" s="132"/>
      <c r="MZA36" s="121"/>
      <c r="MZB36" s="132"/>
      <c r="MZI36" s="121"/>
      <c r="MZJ36" s="132"/>
      <c r="MZQ36" s="121"/>
      <c r="MZR36" s="132"/>
      <c r="MZY36" s="121"/>
      <c r="MZZ36" s="132"/>
      <c r="NAG36" s="121"/>
      <c r="NAH36" s="132"/>
      <c r="NAO36" s="121"/>
      <c r="NAP36" s="132"/>
      <c r="NAW36" s="121"/>
      <c r="NAX36" s="132"/>
      <c r="NBE36" s="121"/>
      <c r="NBF36" s="132"/>
      <c r="NBM36" s="121"/>
      <c r="NBN36" s="132"/>
      <c r="NBU36" s="121"/>
      <c r="NBV36" s="132"/>
      <c r="NCC36" s="121"/>
      <c r="NCD36" s="132"/>
      <c r="NCK36" s="121"/>
      <c r="NCL36" s="132"/>
      <c r="NCS36" s="121"/>
      <c r="NCT36" s="132"/>
      <c r="NDA36" s="121"/>
      <c r="NDB36" s="132"/>
      <c r="NDI36" s="121"/>
      <c r="NDJ36" s="132"/>
      <c r="NDQ36" s="121"/>
      <c r="NDR36" s="132"/>
      <c r="NDY36" s="121"/>
      <c r="NDZ36" s="132"/>
      <c r="NEG36" s="121"/>
      <c r="NEH36" s="132"/>
      <c r="NEO36" s="121"/>
      <c r="NEP36" s="132"/>
      <c r="NEW36" s="121"/>
      <c r="NEX36" s="132"/>
      <c r="NFE36" s="121"/>
      <c r="NFF36" s="132"/>
      <c r="NFM36" s="121"/>
      <c r="NFN36" s="132"/>
      <c r="NFU36" s="121"/>
      <c r="NFV36" s="132"/>
      <c r="NGC36" s="121"/>
      <c r="NGD36" s="132"/>
      <c r="NGK36" s="121"/>
      <c r="NGL36" s="132"/>
      <c r="NGS36" s="121"/>
      <c r="NGT36" s="132"/>
      <c r="NHA36" s="121"/>
      <c r="NHB36" s="132"/>
      <c r="NHI36" s="121"/>
      <c r="NHJ36" s="132"/>
      <c r="NHQ36" s="121"/>
      <c r="NHR36" s="132"/>
      <c r="NHY36" s="121"/>
      <c r="NHZ36" s="132"/>
      <c r="NIG36" s="121"/>
      <c r="NIH36" s="132"/>
      <c r="NIO36" s="121"/>
      <c r="NIP36" s="132"/>
      <c r="NIW36" s="121"/>
      <c r="NIX36" s="132"/>
      <c r="NJE36" s="121"/>
      <c r="NJF36" s="132"/>
      <c r="NJM36" s="121"/>
      <c r="NJN36" s="132"/>
      <c r="NJU36" s="121"/>
      <c r="NJV36" s="132"/>
      <c r="NKC36" s="121"/>
      <c r="NKD36" s="132"/>
      <c r="NKK36" s="121"/>
      <c r="NKL36" s="132"/>
      <c r="NKS36" s="121"/>
      <c r="NKT36" s="132"/>
      <c r="NLA36" s="121"/>
      <c r="NLB36" s="132"/>
      <c r="NLI36" s="121"/>
      <c r="NLJ36" s="132"/>
      <c r="NLQ36" s="121"/>
      <c r="NLR36" s="132"/>
      <c r="NLY36" s="121"/>
      <c r="NLZ36" s="132"/>
      <c r="NMG36" s="121"/>
      <c r="NMH36" s="132"/>
      <c r="NMO36" s="121"/>
      <c r="NMP36" s="132"/>
      <c r="NMW36" s="121"/>
      <c r="NMX36" s="132"/>
      <c r="NNE36" s="121"/>
      <c r="NNF36" s="132"/>
      <c r="NNM36" s="121"/>
      <c r="NNN36" s="132"/>
      <c r="NNU36" s="121"/>
      <c r="NNV36" s="132"/>
      <c r="NOC36" s="121"/>
      <c r="NOD36" s="132"/>
      <c r="NOK36" s="121"/>
      <c r="NOL36" s="132"/>
      <c r="NOS36" s="121"/>
      <c r="NOT36" s="132"/>
      <c r="NPA36" s="121"/>
      <c r="NPB36" s="132"/>
      <c r="NPI36" s="121"/>
      <c r="NPJ36" s="132"/>
      <c r="NPQ36" s="121"/>
      <c r="NPR36" s="132"/>
      <c r="NPY36" s="121"/>
      <c r="NPZ36" s="132"/>
      <c r="NQG36" s="121"/>
      <c r="NQH36" s="132"/>
      <c r="NQO36" s="121"/>
      <c r="NQP36" s="132"/>
      <c r="NQW36" s="121"/>
      <c r="NQX36" s="132"/>
      <c r="NRE36" s="121"/>
      <c r="NRF36" s="132"/>
      <c r="NRM36" s="121"/>
      <c r="NRN36" s="132"/>
      <c r="NRU36" s="121"/>
      <c r="NRV36" s="132"/>
      <c r="NSC36" s="121"/>
      <c r="NSD36" s="132"/>
      <c r="NSK36" s="121"/>
      <c r="NSL36" s="132"/>
      <c r="NSS36" s="121"/>
      <c r="NST36" s="132"/>
      <c r="NTA36" s="121"/>
      <c r="NTB36" s="132"/>
      <c r="NTI36" s="121"/>
      <c r="NTJ36" s="132"/>
      <c r="NTQ36" s="121"/>
      <c r="NTR36" s="132"/>
      <c r="NTY36" s="121"/>
      <c r="NTZ36" s="132"/>
      <c r="NUG36" s="121"/>
      <c r="NUH36" s="132"/>
      <c r="NUO36" s="121"/>
      <c r="NUP36" s="132"/>
      <c r="NUW36" s="121"/>
      <c r="NUX36" s="132"/>
      <c r="NVE36" s="121"/>
      <c r="NVF36" s="132"/>
      <c r="NVM36" s="121"/>
      <c r="NVN36" s="132"/>
      <c r="NVU36" s="121"/>
      <c r="NVV36" s="132"/>
      <c r="NWC36" s="121"/>
      <c r="NWD36" s="132"/>
      <c r="NWK36" s="121"/>
      <c r="NWL36" s="132"/>
      <c r="NWS36" s="121"/>
      <c r="NWT36" s="132"/>
      <c r="NXA36" s="121"/>
      <c r="NXB36" s="132"/>
      <c r="NXI36" s="121"/>
      <c r="NXJ36" s="132"/>
      <c r="NXQ36" s="121"/>
      <c r="NXR36" s="132"/>
      <c r="NXY36" s="121"/>
      <c r="NXZ36" s="132"/>
      <c r="NYG36" s="121"/>
      <c r="NYH36" s="132"/>
      <c r="NYO36" s="121"/>
      <c r="NYP36" s="132"/>
      <c r="NYW36" s="121"/>
      <c r="NYX36" s="132"/>
      <c r="NZE36" s="121"/>
      <c r="NZF36" s="132"/>
      <c r="NZM36" s="121"/>
      <c r="NZN36" s="132"/>
      <c r="NZU36" s="121"/>
      <c r="NZV36" s="132"/>
      <c r="OAC36" s="121"/>
      <c r="OAD36" s="132"/>
      <c r="OAK36" s="121"/>
      <c r="OAL36" s="132"/>
      <c r="OAS36" s="121"/>
      <c r="OAT36" s="132"/>
      <c r="OBA36" s="121"/>
      <c r="OBB36" s="132"/>
      <c r="OBI36" s="121"/>
      <c r="OBJ36" s="132"/>
      <c r="OBQ36" s="121"/>
      <c r="OBR36" s="132"/>
      <c r="OBY36" s="121"/>
      <c r="OBZ36" s="132"/>
      <c r="OCG36" s="121"/>
      <c r="OCH36" s="132"/>
      <c r="OCO36" s="121"/>
      <c r="OCP36" s="132"/>
      <c r="OCW36" s="121"/>
      <c r="OCX36" s="132"/>
      <c r="ODE36" s="121"/>
      <c r="ODF36" s="132"/>
      <c r="ODM36" s="121"/>
      <c r="ODN36" s="132"/>
      <c r="ODU36" s="121"/>
      <c r="ODV36" s="132"/>
      <c r="OEC36" s="121"/>
      <c r="OED36" s="132"/>
      <c r="OEK36" s="121"/>
      <c r="OEL36" s="132"/>
      <c r="OES36" s="121"/>
      <c r="OET36" s="132"/>
      <c r="OFA36" s="121"/>
      <c r="OFB36" s="132"/>
      <c r="OFI36" s="121"/>
      <c r="OFJ36" s="132"/>
      <c r="OFQ36" s="121"/>
      <c r="OFR36" s="132"/>
      <c r="OFY36" s="121"/>
      <c r="OFZ36" s="132"/>
      <c r="OGG36" s="121"/>
      <c r="OGH36" s="132"/>
      <c r="OGO36" s="121"/>
      <c r="OGP36" s="132"/>
      <c r="OGW36" s="121"/>
      <c r="OGX36" s="132"/>
      <c r="OHE36" s="121"/>
      <c r="OHF36" s="132"/>
      <c r="OHM36" s="121"/>
      <c r="OHN36" s="132"/>
      <c r="OHU36" s="121"/>
      <c r="OHV36" s="132"/>
      <c r="OIC36" s="121"/>
      <c r="OID36" s="132"/>
      <c r="OIK36" s="121"/>
      <c r="OIL36" s="132"/>
      <c r="OIS36" s="121"/>
      <c r="OIT36" s="132"/>
      <c r="OJA36" s="121"/>
      <c r="OJB36" s="132"/>
      <c r="OJI36" s="121"/>
      <c r="OJJ36" s="132"/>
      <c r="OJQ36" s="121"/>
      <c r="OJR36" s="132"/>
      <c r="OJY36" s="121"/>
      <c r="OJZ36" s="132"/>
      <c r="OKG36" s="121"/>
      <c r="OKH36" s="132"/>
      <c r="OKO36" s="121"/>
      <c r="OKP36" s="132"/>
      <c r="OKW36" s="121"/>
      <c r="OKX36" s="132"/>
      <c r="OLE36" s="121"/>
      <c r="OLF36" s="132"/>
      <c r="OLM36" s="121"/>
      <c r="OLN36" s="132"/>
      <c r="OLU36" s="121"/>
      <c r="OLV36" s="132"/>
      <c r="OMC36" s="121"/>
      <c r="OMD36" s="132"/>
      <c r="OMK36" s="121"/>
      <c r="OML36" s="132"/>
      <c r="OMS36" s="121"/>
      <c r="OMT36" s="132"/>
      <c r="ONA36" s="121"/>
      <c r="ONB36" s="132"/>
      <c r="ONI36" s="121"/>
      <c r="ONJ36" s="132"/>
      <c r="ONQ36" s="121"/>
      <c r="ONR36" s="132"/>
      <c r="ONY36" s="121"/>
      <c r="ONZ36" s="132"/>
      <c r="OOG36" s="121"/>
      <c r="OOH36" s="132"/>
      <c r="OOO36" s="121"/>
      <c r="OOP36" s="132"/>
      <c r="OOW36" s="121"/>
      <c r="OOX36" s="132"/>
      <c r="OPE36" s="121"/>
      <c r="OPF36" s="132"/>
      <c r="OPM36" s="121"/>
      <c r="OPN36" s="132"/>
      <c r="OPU36" s="121"/>
      <c r="OPV36" s="132"/>
      <c r="OQC36" s="121"/>
      <c r="OQD36" s="132"/>
      <c r="OQK36" s="121"/>
      <c r="OQL36" s="132"/>
      <c r="OQS36" s="121"/>
      <c r="OQT36" s="132"/>
      <c r="ORA36" s="121"/>
      <c r="ORB36" s="132"/>
      <c r="ORI36" s="121"/>
      <c r="ORJ36" s="132"/>
      <c r="ORQ36" s="121"/>
      <c r="ORR36" s="132"/>
      <c r="ORY36" s="121"/>
      <c r="ORZ36" s="132"/>
      <c r="OSG36" s="121"/>
      <c r="OSH36" s="132"/>
      <c r="OSO36" s="121"/>
      <c r="OSP36" s="132"/>
      <c r="OSW36" s="121"/>
      <c r="OSX36" s="132"/>
      <c r="OTE36" s="121"/>
      <c r="OTF36" s="132"/>
      <c r="OTM36" s="121"/>
      <c r="OTN36" s="132"/>
      <c r="OTU36" s="121"/>
      <c r="OTV36" s="132"/>
      <c r="OUC36" s="121"/>
      <c r="OUD36" s="132"/>
      <c r="OUK36" s="121"/>
      <c r="OUL36" s="132"/>
      <c r="OUS36" s="121"/>
      <c r="OUT36" s="132"/>
      <c r="OVA36" s="121"/>
      <c r="OVB36" s="132"/>
      <c r="OVI36" s="121"/>
      <c r="OVJ36" s="132"/>
      <c r="OVQ36" s="121"/>
      <c r="OVR36" s="132"/>
      <c r="OVY36" s="121"/>
      <c r="OVZ36" s="132"/>
      <c r="OWG36" s="121"/>
      <c r="OWH36" s="132"/>
      <c r="OWO36" s="121"/>
      <c r="OWP36" s="132"/>
      <c r="OWW36" s="121"/>
      <c r="OWX36" s="132"/>
      <c r="OXE36" s="121"/>
      <c r="OXF36" s="132"/>
      <c r="OXM36" s="121"/>
      <c r="OXN36" s="132"/>
      <c r="OXU36" s="121"/>
      <c r="OXV36" s="132"/>
      <c r="OYC36" s="121"/>
      <c r="OYD36" s="132"/>
      <c r="OYK36" s="121"/>
      <c r="OYL36" s="132"/>
      <c r="OYS36" s="121"/>
      <c r="OYT36" s="132"/>
      <c r="OZA36" s="121"/>
      <c r="OZB36" s="132"/>
      <c r="OZI36" s="121"/>
      <c r="OZJ36" s="132"/>
      <c r="OZQ36" s="121"/>
      <c r="OZR36" s="132"/>
      <c r="OZY36" s="121"/>
      <c r="OZZ36" s="132"/>
      <c r="PAG36" s="121"/>
      <c r="PAH36" s="132"/>
      <c r="PAO36" s="121"/>
      <c r="PAP36" s="132"/>
      <c r="PAW36" s="121"/>
      <c r="PAX36" s="132"/>
      <c r="PBE36" s="121"/>
      <c r="PBF36" s="132"/>
      <c r="PBM36" s="121"/>
      <c r="PBN36" s="132"/>
      <c r="PBU36" s="121"/>
      <c r="PBV36" s="132"/>
      <c r="PCC36" s="121"/>
      <c r="PCD36" s="132"/>
      <c r="PCK36" s="121"/>
      <c r="PCL36" s="132"/>
      <c r="PCS36" s="121"/>
      <c r="PCT36" s="132"/>
      <c r="PDA36" s="121"/>
      <c r="PDB36" s="132"/>
      <c r="PDI36" s="121"/>
      <c r="PDJ36" s="132"/>
      <c r="PDQ36" s="121"/>
      <c r="PDR36" s="132"/>
      <c r="PDY36" s="121"/>
      <c r="PDZ36" s="132"/>
      <c r="PEG36" s="121"/>
      <c r="PEH36" s="132"/>
      <c r="PEO36" s="121"/>
      <c r="PEP36" s="132"/>
      <c r="PEW36" s="121"/>
      <c r="PEX36" s="132"/>
      <c r="PFE36" s="121"/>
      <c r="PFF36" s="132"/>
      <c r="PFM36" s="121"/>
      <c r="PFN36" s="132"/>
      <c r="PFU36" s="121"/>
      <c r="PFV36" s="132"/>
      <c r="PGC36" s="121"/>
      <c r="PGD36" s="132"/>
      <c r="PGK36" s="121"/>
      <c r="PGL36" s="132"/>
      <c r="PGS36" s="121"/>
      <c r="PGT36" s="132"/>
      <c r="PHA36" s="121"/>
      <c r="PHB36" s="132"/>
      <c r="PHI36" s="121"/>
      <c r="PHJ36" s="132"/>
      <c r="PHQ36" s="121"/>
      <c r="PHR36" s="132"/>
      <c r="PHY36" s="121"/>
      <c r="PHZ36" s="132"/>
      <c r="PIG36" s="121"/>
      <c r="PIH36" s="132"/>
      <c r="PIO36" s="121"/>
      <c r="PIP36" s="132"/>
      <c r="PIW36" s="121"/>
      <c r="PIX36" s="132"/>
      <c r="PJE36" s="121"/>
      <c r="PJF36" s="132"/>
      <c r="PJM36" s="121"/>
      <c r="PJN36" s="132"/>
      <c r="PJU36" s="121"/>
      <c r="PJV36" s="132"/>
      <c r="PKC36" s="121"/>
      <c r="PKD36" s="132"/>
      <c r="PKK36" s="121"/>
      <c r="PKL36" s="132"/>
      <c r="PKS36" s="121"/>
      <c r="PKT36" s="132"/>
      <c r="PLA36" s="121"/>
      <c r="PLB36" s="132"/>
      <c r="PLI36" s="121"/>
      <c r="PLJ36" s="132"/>
      <c r="PLQ36" s="121"/>
      <c r="PLR36" s="132"/>
      <c r="PLY36" s="121"/>
      <c r="PLZ36" s="132"/>
      <c r="PMG36" s="121"/>
      <c r="PMH36" s="132"/>
      <c r="PMO36" s="121"/>
      <c r="PMP36" s="132"/>
      <c r="PMW36" s="121"/>
      <c r="PMX36" s="132"/>
      <c r="PNE36" s="121"/>
      <c r="PNF36" s="132"/>
      <c r="PNM36" s="121"/>
      <c r="PNN36" s="132"/>
      <c r="PNU36" s="121"/>
      <c r="PNV36" s="132"/>
      <c r="POC36" s="121"/>
      <c r="POD36" s="132"/>
      <c r="POK36" s="121"/>
      <c r="POL36" s="132"/>
      <c r="POS36" s="121"/>
      <c r="POT36" s="132"/>
      <c r="PPA36" s="121"/>
      <c r="PPB36" s="132"/>
      <c r="PPI36" s="121"/>
      <c r="PPJ36" s="132"/>
      <c r="PPQ36" s="121"/>
      <c r="PPR36" s="132"/>
      <c r="PPY36" s="121"/>
      <c r="PPZ36" s="132"/>
      <c r="PQG36" s="121"/>
      <c r="PQH36" s="132"/>
      <c r="PQO36" s="121"/>
      <c r="PQP36" s="132"/>
      <c r="PQW36" s="121"/>
      <c r="PQX36" s="132"/>
      <c r="PRE36" s="121"/>
      <c r="PRF36" s="132"/>
      <c r="PRM36" s="121"/>
      <c r="PRN36" s="132"/>
      <c r="PRU36" s="121"/>
      <c r="PRV36" s="132"/>
      <c r="PSC36" s="121"/>
      <c r="PSD36" s="132"/>
      <c r="PSK36" s="121"/>
      <c r="PSL36" s="132"/>
      <c r="PSS36" s="121"/>
      <c r="PST36" s="132"/>
      <c r="PTA36" s="121"/>
      <c r="PTB36" s="132"/>
      <c r="PTI36" s="121"/>
      <c r="PTJ36" s="132"/>
      <c r="PTQ36" s="121"/>
      <c r="PTR36" s="132"/>
      <c r="PTY36" s="121"/>
      <c r="PTZ36" s="132"/>
      <c r="PUG36" s="121"/>
      <c r="PUH36" s="132"/>
      <c r="PUO36" s="121"/>
      <c r="PUP36" s="132"/>
      <c r="PUW36" s="121"/>
      <c r="PUX36" s="132"/>
      <c r="PVE36" s="121"/>
      <c r="PVF36" s="132"/>
      <c r="PVM36" s="121"/>
      <c r="PVN36" s="132"/>
      <c r="PVU36" s="121"/>
      <c r="PVV36" s="132"/>
      <c r="PWC36" s="121"/>
      <c r="PWD36" s="132"/>
      <c r="PWK36" s="121"/>
      <c r="PWL36" s="132"/>
      <c r="PWS36" s="121"/>
      <c r="PWT36" s="132"/>
      <c r="PXA36" s="121"/>
      <c r="PXB36" s="132"/>
      <c r="PXI36" s="121"/>
      <c r="PXJ36" s="132"/>
      <c r="PXQ36" s="121"/>
      <c r="PXR36" s="132"/>
      <c r="PXY36" s="121"/>
      <c r="PXZ36" s="132"/>
      <c r="PYG36" s="121"/>
      <c r="PYH36" s="132"/>
      <c r="PYO36" s="121"/>
      <c r="PYP36" s="132"/>
      <c r="PYW36" s="121"/>
      <c r="PYX36" s="132"/>
      <c r="PZE36" s="121"/>
      <c r="PZF36" s="132"/>
      <c r="PZM36" s="121"/>
      <c r="PZN36" s="132"/>
      <c r="PZU36" s="121"/>
      <c r="PZV36" s="132"/>
      <c r="QAC36" s="121"/>
      <c r="QAD36" s="132"/>
      <c r="QAK36" s="121"/>
      <c r="QAL36" s="132"/>
      <c r="QAS36" s="121"/>
      <c r="QAT36" s="132"/>
      <c r="QBA36" s="121"/>
      <c r="QBB36" s="132"/>
      <c r="QBI36" s="121"/>
      <c r="QBJ36" s="132"/>
      <c r="QBQ36" s="121"/>
      <c r="QBR36" s="132"/>
      <c r="QBY36" s="121"/>
      <c r="QBZ36" s="132"/>
      <c r="QCG36" s="121"/>
      <c r="QCH36" s="132"/>
      <c r="QCO36" s="121"/>
      <c r="QCP36" s="132"/>
      <c r="QCW36" s="121"/>
      <c r="QCX36" s="132"/>
      <c r="QDE36" s="121"/>
      <c r="QDF36" s="132"/>
      <c r="QDM36" s="121"/>
      <c r="QDN36" s="132"/>
      <c r="QDU36" s="121"/>
      <c r="QDV36" s="132"/>
      <c r="QEC36" s="121"/>
      <c r="QED36" s="132"/>
      <c r="QEK36" s="121"/>
      <c r="QEL36" s="132"/>
      <c r="QES36" s="121"/>
      <c r="QET36" s="132"/>
      <c r="QFA36" s="121"/>
      <c r="QFB36" s="132"/>
      <c r="QFI36" s="121"/>
      <c r="QFJ36" s="132"/>
      <c r="QFQ36" s="121"/>
      <c r="QFR36" s="132"/>
      <c r="QFY36" s="121"/>
      <c r="QFZ36" s="132"/>
      <c r="QGG36" s="121"/>
      <c r="QGH36" s="132"/>
      <c r="QGO36" s="121"/>
      <c r="QGP36" s="132"/>
      <c r="QGW36" s="121"/>
      <c r="QGX36" s="132"/>
      <c r="QHE36" s="121"/>
      <c r="QHF36" s="132"/>
      <c r="QHM36" s="121"/>
      <c r="QHN36" s="132"/>
      <c r="QHU36" s="121"/>
      <c r="QHV36" s="132"/>
      <c r="QIC36" s="121"/>
      <c r="QID36" s="132"/>
      <c r="QIK36" s="121"/>
      <c r="QIL36" s="132"/>
      <c r="QIS36" s="121"/>
      <c r="QIT36" s="132"/>
      <c r="QJA36" s="121"/>
      <c r="QJB36" s="132"/>
      <c r="QJI36" s="121"/>
      <c r="QJJ36" s="132"/>
      <c r="QJQ36" s="121"/>
      <c r="QJR36" s="132"/>
      <c r="QJY36" s="121"/>
      <c r="QJZ36" s="132"/>
      <c r="QKG36" s="121"/>
      <c r="QKH36" s="132"/>
      <c r="QKO36" s="121"/>
      <c r="QKP36" s="132"/>
      <c r="QKW36" s="121"/>
      <c r="QKX36" s="132"/>
      <c r="QLE36" s="121"/>
      <c r="QLF36" s="132"/>
      <c r="QLM36" s="121"/>
      <c r="QLN36" s="132"/>
      <c r="QLU36" s="121"/>
      <c r="QLV36" s="132"/>
      <c r="QMC36" s="121"/>
      <c r="QMD36" s="132"/>
      <c r="QMK36" s="121"/>
      <c r="QML36" s="132"/>
      <c r="QMS36" s="121"/>
      <c r="QMT36" s="132"/>
      <c r="QNA36" s="121"/>
      <c r="QNB36" s="132"/>
      <c r="QNI36" s="121"/>
      <c r="QNJ36" s="132"/>
      <c r="QNQ36" s="121"/>
      <c r="QNR36" s="132"/>
      <c r="QNY36" s="121"/>
      <c r="QNZ36" s="132"/>
      <c r="QOG36" s="121"/>
      <c r="QOH36" s="132"/>
      <c r="QOO36" s="121"/>
      <c r="QOP36" s="132"/>
      <c r="QOW36" s="121"/>
      <c r="QOX36" s="132"/>
      <c r="QPE36" s="121"/>
      <c r="QPF36" s="132"/>
      <c r="QPM36" s="121"/>
      <c r="QPN36" s="132"/>
      <c r="QPU36" s="121"/>
      <c r="QPV36" s="132"/>
      <c r="QQC36" s="121"/>
      <c r="QQD36" s="132"/>
      <c r="QQK36" s="121"/>
      <c r="QQL36" s="132"/>
      <c r="QQS36" s="121"/>
      <c r="QQT36" s="132"/>
      <c r="QRA36" s="121"/>
      <c r="QRB36" s="132"/>
      <c r="QRI36" s="121"/>
      <c r="QRJ36" s="132"/>
      <c r="QRQ36" s="121"/>
      <c r="QRR36" s="132"/>
      <c r="QRY36" s="121"/>
      <c r="QRZ36" s="132"/>
      <c r="QSG36" s="121"/>
      <c r="QSH36" s="132"/>
      <c r="QSO36" s="121"/>
      <c r="QSP36" s="132"/>
      <c r="QSW36" s="121"/>
      <c r="QSX36" s="132"/>
      <c r="QTE36" s="121"/>
      <c r="QTF36" s="132"/>
      <c r="QTM36" s="121"/>
      <c r="QTN36" s="132"/>
      <c r="QTU36" s="121"/>
      <c r="QTV36" s="132"/>
      <c r="QUC36" s="121"/>
      <c r="QUD36" s="132"/>
      <c r="QUK36" s="121"/>
      <c r="QUL36" s="132"/>
      <c r="QUS36" s="121"/>
      <c r="QUT36" s="132"/>
      <c r="QVA36" s="121"/>
      <c r="QVB36" s="132"/>
      <c r="QVI36" s="121"/>
      <c r="QVJ36" s="132"/>
      <c r="QVQ36" s="121"/>
      <c r="QVR36" s="132"/>
      <c r="QVY36" s="121"/>
      <c r="QVZ36" s="132"/>
      <c r="QWG36" s="121"/>
      <c r="QWH36" s="132"/>
      <c r="QWO36" s="121"/>
      <c r="QWP36" s="132"/>
      <c r="QWW36" s="121"/>
      <c r="QWX36" s="132"/>
      <c r="QXE36" s="121"/>
      <c r="QXF36" s="132"/>
      <c r="QXM36" s="121"/>
      <c r="QXN36" s="132"/>
      <c r="QXU36" s="121"/>
      <c r="QXV36" s="132"/>
      <c r="QYC36" s="121"/>
      <c r="QYD36" s="132"/>
      <c r="QYK36" s="121"/>
      <c r="QYL36" s="132"/>
      <c r="QYS36" s="121"/>
      <c r="QYT36" s="132"/>
      <c r="QZA36" s="121"/>
      <c r="QZB36" s="132"/>
      <c r="QZI36" s="121"/>
      <c r="QZJ36" s="132"/>
      <c r="QZQ36" s="121"/>
      <c r="QZR36" s="132"/>
      <c r="QZY36" s="121"/>
      <c r="QZZ36" s="132"/>
      <c r="RAG36" s="121"/>
      <c r="RAH36" s="132"/>
      <c r="RAO36" s="121"/>
      <c r="RAP36" s="132"/>
      <c r="RAW36" s="121"/>
      <c r="RAX36" s="132"/>
      <c r="RBE36" s="121"/>
      <c r="RBF36" s="132"/>
      <c r="RBM36" s="121"/>
      <c r="RBN36" s="132"/>
      <c r="RBU36" s="121"/>
      <c r="RBV36" s="132"/>
      <c r="RCC36" s="121"/>
      <c r="RCD36" s="132"/>
      <c r="RCK36" s="121"/>
      <c r="RCL36" s="132"/>
      <c r="RCS36" s="121"/>
      <c r="RCT36" s="132"/>
      <c r="RDA36" s="121"/>
      <c r="RDB36" s="132"/>
      <c r="RDI36" s="121"/>
      <c r="RDJ36" s="132"/>
      <c r="RDQ36" s="121"/>
      <c r="RDR36" s="132"/>
      <c r="RDY36" s="121"/>
      <c r="RDZ36" s="132"/>
      <c r="REG36" s="121"/>
      <c r="REH36" s="132"/>
      <c r="REO36" s="121"/>
      <c r="REP36" s="132"/>
      <c r="REW36" s="121"/>
      <c r="REX36" s="132"/>
      <c r="RFE36" s="121"/>
      <c r="RFF36" s="132"/>
      <c r="RFM36" s="121"/>
      <c r="RFN36" s="132"/>
      <c r="RFU36" s="121"/>
      <c r="RFV36" s="132"/>
      <c r="RGC36" s="121"/>
      <c r="RGD36" s="132"/>
      <c r="RGK36" s="121"/>
      <c r="RGL36" s="132"/>
      <c r="RGS36" s="121"/>
      <c r="RGT36" s="132"/>
      <c r="RHA36" s="121"/>
      <c r="RHB36" s="132"/>
      <c r="RHI36" s="121"/>
      <c r="RHJ36" s="132"/>
      <c r="RHQ36" s="121"/>
      <c r="RHR36" s="132"/>
      <c r="RHY36" s="121"/>
      <c r="RHZ36" s="132"/>
      <c r="RIG36" s="121"/>
      <c r="RIH36" s="132"/>
      <c r="RIO36" s="121"/>
      <c r="RIP36" s="132"/>
      <c r="RIW36" s="121"/>
      <c r="RIX36" s="132"/>
      <c r="RJE36" s="121"/>
      <c r="RJF36" s="132"/>
      <c r="RJM36" s="121"/>
      <c r="RJN36" s="132"/>
      <c r="RJU36" s="121"/>
      <c r="RJV36" s="132"/>
      <c r="RKC36" s="121"/>
      <c r="RKD36" s="132"/>
      <c r="RKK36" s="121"/>
      <c r="RKL36" s="132"/>
      <c r="RKS36" s="121"/>
      <c r="RKT36" s="132"/>
      <c r="RLA36" s="121"/>
      <c r="RLB36" s="132"/>
      <c r="RLI36" s="121"/>
      <c r="RLJ36" s="132"/>
      <c r="RLQ36" s="121"/>
      <c r="RLR36" s="132"/>
      <c r="RLY36" s="121"/>
      <c r="RLZ36" s="132"/>
      <c r="RMG36" s="121"/>
      <c r="RMH36" s="132"/>
      <c r="RMO36" s="121"/>
      <c r="RMP36" s="132"/>
      <c r="RMW36" s="121"/>
      <c r="RMX36" s="132"/>
      <c r="RNE36" s="121"/>
      <c r="RNF36" s="132"/>
      <c r="RNM36" s="121"/>
      <c r="RNN36" s="132"/>
      <c r="RNU36" s="121"/>
      <c r="RNV36" s="132"/>
      <c r="ROC36" s="121"/>
      <c r="ROD36" s="132"/>
      <c r="ROK36" s="121"/>
      <c r="ROL36" s="132"/>
      <c r="ROS36" s="121"/>
      <c r="ROT36" s="132"/>
      <c r="RPA36" s="121"/>
      <c r="RPB36" s="132"/>
      <c r="RPI36" s="121"/>
      <c r="RPJ36" s="132"/>
      <c r="RPQ36" s="121"/>
      <c r="RPR36" s="132"/>
      <c r="RPY36" s="121"/>
      <c r="RPZ36" s="132"/>
      <c r="RQG36" s="121"/>
      <c r="RQH36" s="132"/>
      <c r="RQO36" s="121"/>
      <c r="RQP36" s="132"/>
      <c r="RQW36" s="121"/>
      <c r="RQX36" s="132"/>
      <c r="RRE36" s="121"/>
      <c r="RRF36" s="132"/>
      <c r="RRM36" s="121"/>
      <c r="RRN36" s="132"/>
      <c r="RRU36" s="121"/>
      <c r="RRV36" s="132"/>
      <c r="RSC36" s="121"/>
      <c r="RSD36" s="132"/>
      <c r="RSK36" s="121"/>
      <c r="RSL36" s="132"/>
      <c r="RSS36" s="121"/>
      <c r="RST36" s="132"/>
      <c r="RTA36" s="121"/>
      <c r="RTB36" s="132"/>
      <c r="RTI36" s="121"/>
      <c r="RTJ36" s="132"/>
      <c r="RTQ36" s="121"/>
      <c r="RTR36" s="132"/>
      <c r="RTY36" s="121"/>
      <c r="RTZ36" s="132"/>
      <c r="RUG36" s="121"/>
      <c r="RUH36" s="132"/>
      <c r="RUO36" s="121"/>
      <c r="RUP36" s="132"/>
      <c r="RUW36" s="121"/>
      <c r="RUX36" s="132"/>
      <c r="RVE36" s="121"/>
      <c r="RVF36" s="132"/>
      <c r="RVM36" s="121"/>
      <c r="RVN36" s="132"/>
      <c r="RVU36" s="121"/>
      <c r="RVV36" s="132"/>
      <c r="RWC36" s="121"/>
      <c r="RWD36" s="132"/>
      <c r="RWK36" s="121"/>
      <c r="RWL36" s="132"/>
      <c r="RWS36" s="121"/>
      <c r="RWT36" s="132"/>
      <c r="RXA36" s="121"/>
      <c r="RXB36" s="132"/>
      <c r="RXI36" s="121"/>
      <c r="RXJ36" s="132"/>
      <c r="RXQ36" s="121"/>
      <c r="RXR36" s="132"/>
      <c r="RXY36" s="121"/>
      <c r="RXZ36" s="132"/>
      <c r="RYG36" s="121"/>
      <c r="RYH36" s="132"/>
      <c r="RYO36" s="121"/>
      <c r="RYP36" s="132"/>
      <c r="RYW36" s="121"/>
      <c r="RYX36" s="132"/>
      <c r="RZE36" s="121"/>
      <c r="RZF36" s="132"/>
      <c r="RZM36" s="121"/>
      <c r="RZN36" s="132"/>
      <c r="RZU36" s="121"/>
      <c r="RZV36" s="132"/>
      <c r="SAC36" s="121"/>
      <c r="SAD36" s="132"/>
      <c r="SAK36" s="121"/>
      <c r="SAL36" s="132"/>
      <c r="SAS36" s="121"/>
      <c r="SAT36" s="132"/>
      <c r="SBA36" s="121"/>
      <c r="SBB36" s="132"/>
      <c r="SBI36" s="121"/>
      <c r="SBJ36" s="132"/>
      <c r="SBQ36" s="121"/>
      <c r="SBR36" s="132"/>
      <c r="SBY36" s="121"/>
      <c r="SBZ36" s="132"/>
      <c r="SCG36" s="121"/>
      <c r="SCH36" s="132"/>
      <c r="SCO36" s="121"/>
      <c r="SCP36" s="132"/>
      <c r="SCW36" s="121"/>
      <c r="SCX36" s="132"/>
      <c r="SDE36" s="121"/>
      <c r="SDF36" s="132"/>
      <c r="SDM36" s="121"/>
      <c r="SDN36" s="132"/>
      <c r="SDU36" s="121"/>
      <c r="SDV36" s="132"/>
      <c r="SEC36" s="121"/>
      <c r="SED36" s="132"/>
      <c r="SEK36" s="121"/>
      <c r="SEL36" s="132"/>
      <c r="SES36" s="121"/>
      <c r="SET36" s="132"/>
      <c r="SFA36" s="121"/>
      <c r="SFB36" s="132"/>
      <c r="SFI36" s="121"/>
      <c r="SFJ36" s="132"/>
      <c r="SFQ36" s="121"/>
      <c r="SFR36" s="132"/>
      <c r="SFY36" s="121"/>
      <c r="SFZ36" s="132"/>
      <c r="SGG36" s="121"/>
      <c r="SGH36" s="132"/>
      <c r="SGO36" s="121"/>
      <c r="SGP36" s="132"/>
      <c r="SGW36" s="121"/>
      <c r="SGX36" s="132"/>
      <c r="SHE36" s="121"/>
      <c r="SHF36" s="132"/>
      <c r="SHM36" s="121"/>
      <c r="SHN36" s="132"/>
      <c r="SHU36" s="121"/>
      <c r="SHV36" s="132"/>
      <c r="SIC36" s="121"/>
      <c r="SID36" s="132"/>
      <c r="SIK36" s="121"/>
      <c r="SIL36" s="132"/>
      <c r="SIS36" s="121"/>
      <c r="SIT36" s="132"/>
      <c r="SJA36" s="121"/>
      <c r="SJB36" s="132"/>
      <c r="SJI36" s="121"/>
      <c r="SJJ36" s="132"/>
      <c r="SJQ36" s="121"/>
      <c r="SJR36" s="132"/>
      <c r="SJY36" s="121"/>
      <c r="SJZ36" s="132"/>
      <c r="SKG36" s="121"/>
      <c r="SKH36" s="132"/>
      <c r="SKO36" s="121"/>
      <c r="SKP36" s="132"/>
      <c r="SKW36" s="121"/>
      <c r="SKX36" s="132"/>
      <c r="SLE36" s="121"/>
      <c r="SLF36" s="132"/>
      <c r="SLM36" s="121"/>
      <c r="SLN36" s="132"/>
      <c r="SLU36" s="121"/>
      <c r="SLV36" s="132"/>
      <c r="SMC36" s="121"/>
      <c r="SMD36" s="132"/>
      <c r="SMK36" s="121"/>
      <c r="SML36" s="132"/>
      <c r="SMS36" s="121"/>
      <c r="SMT36" s="132"/>
      <c r="SNA36" s="121"/>
      <c r="SNB36" s="132"/>
      <c r="SNI36" s="121"/>
      <c r="SNJ36" s="132"/>
      <c r="SNQ36" s="121"/>
      <c r="SNR36" s="132"/>
      <c r="SNY36" s="121"/>
      <c r="SNZ36" s="132"/>
      <c r="SOG36" s="121"/>
      <c r="SOH36" s="132"/>
      <c r="SOO36" s="121"/>
      <c r="SOP36" s="132"/>
      <c r="SOW36" s="121"/>
      <c r="SOX36" s="132"/>
      <c r="SPE36" s="121"/>
      <c r="SPF36" s="132"/>
      <c r="SPM36" s="121"/>
      <c r="SPN36" s="132"/>
      <c r="SPU36" s="121"/>
      <c r="SPV36" s="132"/>
      <c r="SQC36" s="121"/>
      <c r="SQD36" s="132"/>
      <c r="SQK36" s="121"/>
      <c r="SQL36" s="132"/>
      <c r="SQS36" s="121"/>
      <c r="SQT36" s="132"/>
      <c r="SRA36" s="121"/>
      <c r="SRB36" s="132"/>
      <c r="SRI36" s="121"/>
      <c r="SRJ36" s="132"/>
      <c r="SRQ36" s="121"/>
      <c r="SRR36" s="132"/>
      <c r="SRY36" s="121"/>
      <c r="SRZ36" s="132"/>
      <c r="SSG36" s="121"/>
      <c r="SSH36" s="132"/>
      <c r="SSO36" s="121"/>
      <c r="SSP36" s="132"/>
      <c r="SSW36" s="121"/>
      <c r="SSX36" s="132"/>
      <c r="STE36" s="121"/>
      <c r="STF36" s="132"/>
      <c r="STM36" s="121"/>
      <c r="STN36" s="132"/>
      <c r="STU36" s="121"/>
      <c r="STV36" s="132"/>
      <c r="SUC36" s="121"/>
      <c r="SUD36" s="132"/>
      <c r="SUK36" s="121"/>
      <c r="SUL36" s="132"/>
      <c r="SUS36" s="121"/>
      <c r="SUT36" s="132"/>
      <c r="SVA36" s="121"/>
      <c r="SVB36" s="132"/>
      <c r="SVI36" s="121"/>
      <c r="SVJ36" s="132"/>
      <c r="SVQ36" s="121"/>
      <c r="SVR36" s="132"/>
      <c r="SVY36" s="121"/>
      <c r="SVZ36" s="132"/>
      <c r="SWG36" s="121"/>
      <c r="SWH36" s="132"/>
      <c r="SWO36" s="121"/>
      <c r="SWP36" s="132"/>
      <c r="SWW36" s="121"/>
      <c r="SWX36" s="132"/>
      <c r="SXE36" s="121"/>
      <c r="SXF36" s="132"/>
      <c r="SXM36" s="121"/>
      <c r="SXN36" s="132"/>
      <c r="SXU36" s="121"/>
      <c r="SXV36" s="132"/>
      <c r="SYC36" s="121"/>
      <c r="SYD36" s="132"/>
      <c r="SYK36" s="121"/>
      <c r="SYL36" s="132"/>
      <c r="SYS36" s="121"/>
      <c r="SYT36" s="132"/>
      <c r="SZA36" s="121"/>
      <c r="SZB36" s="132"/>
      <c r="SZI36" s="121"/>
      <c r="SZJ36" s="132"/>
      <c r="SZQ36" s="121"/>
      <c r="SZR36" s="132"/>
      <c r="SZY36" s="121"/>
      <c r="SZZ36" s="132"/>
      <c r="TAG36" s="121"/>
      <c r="TAH36" s="132"/>
      <c r="TAO36" s="121"/>
      <c r="TAP36" s="132"/>
      <c r="TAW36" s="121"/>
      <c r="TAX36" s="132"/>
      <c r="TBE36" s="121"/>
      <c r="TBF36" s="132"/>
      <c r="TBM36" s="121"/>
      <c r="TBN36" s="132"/>
      <c r="TBU36" s="121"/>
      <c r="TBV36" s="132"/>
      <c r="TCC36" s="121"/>
      <c r="TCD36" s="132"/>
      <c r="TCK36" s="121"/>
      <c r="TCL36" s="132"/>
      <c r="TCS36" s="121"/>
      <c r="TCT36" s="132"/>
      <c r="TDA36" s="121"/>
      <c r="TDB36" s="132"/>
      <c r="TDI36" s="121"/>
      <c r="TDJ36" s="132"/>
      <c r="TDQ36" s="121"/>
      <c r="TDR36" s="132"/>
      <c r="TDY36" s="121"/>
      <c r="TDZ36" s="132"/>
      <c r="TEG36" s="121"/>
      <c r="TEH36" s="132"/>
      <c r="TEO36" s="121"/>
      <c r="TEP36" s="132"/>
      <c r="TEW36" s="121"/>
      <c r="TEX36" s="132"/>
      <c r="TFE36" s="121"/>
      <c r="TFF36" s="132"/>
      <c r="TFM36" s="121"/>
      <c r="TFN36" s="132"/>
      <c r="TFU36" s="121"/>
      <c r="TFV36" s="132"/>
      <c r="TGC36" s="121"/>
      <c r="TGD36" s="132"/>
      <c r="TGK36" s="121"/>
      <c r="TGL36" s="132"/>
      <c r="TGS36" s="121"/>
      <c r="TGT36" s="132"/>
      <c r="THA36" s="121"/>
      <c r="THB36" s="132"/>
      <c r="THI36" s="121"/>
      <c r="THJ36" s="132"/>
      <c r="THQ36" s="121"/>
      <c r="THR36" s="132"/>
      <c r="THY36" s="121"/>
      <c r="THZ36" s="132"/>
      <c r="TIG36" s="121"/>
      <c r="TIH36" s="132"/>
      <c r="TIO36" s="121"/>
      <c r="TIP36" s="132"/>
      <c r="TIW36" s="121"/>
      <c r="TIX36" s="132"/>
      <c r="TJE36" s="121"/>
      <c r="TJF36" s="132"/>
      <c r="TJM36" s="121"/>
      <c r="TJN36" s="132"/>
      <c r="TJU36" s="121"/>
      <c r="TJV36" s="132"/>
      <c r="TKC36" s="121"/>
      <c r="TKD36" s="132"/>
      <c r="TKK36" s="121"/>
      <c r="TKL36" s="132"/>
      <c r="TKS36" s="121"/>
      <c r="TKT36" s="132"/>
      <c r="TLA36" s="121"/>
      <c r="TLB36" s="132"/>
      <c r="TLI36" s="121"/>
      <c r="TLJ36" s="132"/>
      <c r="TLQ36" s="121"/>
      <c r="TLR36" s="132"/>
      <c r="TLY36" s="121"/>
      <c r="TLZ36" s="132"/>
      <c r="TMG36" s="121"/>
      <c r="TMH36" s="132"/>
      <c r="TMO36" s="121"/>
      <c r="TMP36" s="132"/>
      <c r="TMW36" s="121"/>
      <c r="TMX36" s="132"/>
      <c r="TNE36" s="121"/>
      <c r="TNF36" s="132"/>
      <c r="TNM36" s="121"/>
      <c r="TNN36" s="132"/>
      <c r="TNU36" s="121"/>
      <c r="TNV36" s="132"/>
      <c r="TOC36" s="121"/>
      <c r="TOD36" s="132"/>
      <c r="TOK36" s="121"/>
      <c r="TOL36" s="132"/>
      <c r="TOS36" s="121"/>
      <c r="TOT36" s="132"/>
      <c r="TPA36" s="121"/>
      <c r="TPB36" s="132"/>
      <c r="TPI36" s="121"/>
      <c r="TPJ36" s="132"/>
      <c r="TPQ36" s="121"/>
      <c r="TPR36" s="132"/>
      <c r="TPY36" s="121"/>
      <c r="TPZ36" s="132"/>
      <c r="TQG36" s="121"/>
      <c r="TQH36" s="132"/>
      <c r="TQO36" s="121"/>
      <c r="TQP36" s="132"/>
      <c r="TQW36" s="121"/>
      <c r="TQX36" s="132"/>
      <c r="TRE36" s="121"/>
      <c r="TRF36" s="132"/>
      <c r="TRM36" s="121"/>
      <c r="TRN36" s="132"/>
      <c r="TRU36" s="121"/>
      <c r="TRV36" s="132"/>
      <c r="TSC36" s="121"/>
      <c r="TSD36" s="132"/>
      <c r="TSK36" s="121"/>
      <c r="TSL36" s="132"/>
      <c r="TSS36" s="121"/>
      <c r="TST36" s="132"/>
      <c r="TTA36" s="121"/>
      <c r="TTB36" s="132"/>
      <c r="TTI36" s="121"/>
      <c r="TTJ36" s="132"/>
      <c r="TTQ36" s="121"/>
      <c r="TTR36" s="132"/>
      <c r="TTY36" s="121"/>
      <c r="TTZ36" s="132"/>
      <c r="TUG36" s="121"/>
      <c r="TUH36" s="132"/>
      <c r="TUO36" s="121"/>
      <c r="TUP36" s="132"/>
      <c r="TUW36" s="121"/>
      <c r="TUX36" s="132"/>
      <c r="TVE36" s="121"/>
      <c r="TVF36" s="132"/>
      <c r="TVM36" s="121"/>
      <c r="TVN36" s="132"/>
      <c r="TVU36" s="121"/>
      <c r="TVV36" s="132"/>
      <c r="TWC36" s="121"/>
      <c r="TWD36" s="132"/>
      <c r="TWK36" s="121"/>
      <c r="TWL36" s="132"/>
      <c r="TWS36" s="121"/>
      <c r="TWT36" s="132"/>
      <c r="TXA36" s="121"/>
      <c r="TXB36" s="132"/>
      <c r="TXI36" s="121"/>
      <c r="TXJ36" s="132"/>
      <c r="TXQ36" s="121"/>
      <c r="TXR36" s="132"/>
      <c r="TXY36" s="121"/>
      <c r="TXZ36" s="132"/>
      <c r="TYG36" s="121"/>
      <c r="TYH36" s="132"/>
      <c r="TYO36" s="121"/>
      <c r="TYP36" s="132"/>
      <c r="TYW36" s="121"/>
      <c r="TYX36" s="132"/>
      <c r="TZE36" s="121"/>
      <c r="TZF36" s="132"/>
      <c r="TZM36" s="121"/>
      <c r="TZN36" s="132"/>
      <c r="TZU36" s="121"/>
      <c r="TZV36" s="132"/>
      <c r="UAC36" s="121"/>
      <c r="UAD36" s="132"/>
      <c r="UAK36" s="121"/>
      <c r="UAL36" s="132"/>
      <c r="UAS36" s="121"/>
      <c r="UAT36" s="132"/>
      <c r="UBA36" s="121"/>
      <c r="UBB36" s="132"/>
      <c r="UBI36" s="121"/>
      <c r="UBJ36" s="132"/>
      <c r="UBQ36" s="121"/>
      <c r="UBR36" s="132"/>
      <c r="UBY36" s="121"/>
      <c r="UBZ36" s="132"/>
      <c r="UCG36" s="121"/>
      <c r="UCH36" s="132"/>
      <c r="UCO36" s="121"/>
      <c r="UCP36" s="132"/>
      <c r="UCW36" s="121"/>
      <c r="UCX36" s="132"/>
      <c r="UDE36" s="121"/>
      <c r="UDF36" s="132"/>
      <c r="UDM36" s="121"/>
      <c r="UDN36" s="132"/>
      <c r="UDU36" s="121"/>
      <c r="UDV36" s="132"/>
      <c r="UEC36" s="121"/>
      <c r="UED36" s="132"/>
      <c r="UEK36" s="121"/>
      <c r="UEL36" s="132"/>
      <c r="UES36" s="121"/>
      <c r="UET36" s="132"/>
      <c r="UFA36" s="121"/>
      <c r="UFB36" s="132"/>
      <c r="UFI36" s="121"/>
      <c r="UFJ36" s="132"/>
      <c r="UFQ36" s="121"/>
      <c r="UFR36" s="132"/>
      <c r="UFY36" s="121"/>
      <c r="UFZ36" s="132"/>
      <c r="UGG36" s="121"/>
      <c r="UGH36" s="132"/>
      <c r="UGO36" s="121"/>
      <c r="UGP36" s="132"/>
      <c r="UGW36" s="121"/>
      <c r="UGX36" s="132"/>
      <c r="UHE36" s="121"/>
      <c r="UHF36" s="132"/>
      <c r="UHM36" s="121"/>
      <c r="UHN36" s="132"/>
      <c r="UHU36" s="121"/>
      <c r="UHV36" s="132"/>
      <c r="UIC36" s="121"/>
      <c r="UID36" s="132"/>
      <c r="UIK36" s="121"/>
      <c r="UIL36" s="132"/>
      <c r="UIS36" s="121"/>
      <c r="UIT36" s="132"/>
      <c r="UJA36" s="121"/>
      <c r="UJB36" s="132"/>
      <c r="UJI36" s="121"/>
      <c r="UJJ36" s="132"/>
      <c r="UJQ36" s="121"/>
      <c r="UJR36" s="132"/>
      <c r="UJY36" s="121"/>
      <c r="UJZ36" s="132"/>
      <c r="UKG36" s="121"/>
      <c r="UKH36" s="132"/>
      <c r="UKO36" s="121"/>
      <c r="UKP36" s="132"/>
      <c r="UKW36" s="121"/>
      <c r="UKX36" s="132"/>
      <c r="ULE36" s="121"/>
      <c r="ULF36" s="132"/>
      <c r="ULM36" s="121"/>
      <c r="ULN36" s="132"/>
      <c r="ULU36" s="121"/>
      <c r="ULV36" s="132"/>
      <c r="UMC36" s="121"/>
      <c r="UMD36" s="132"/>
      <c r="UMK36" s="121"/>
      <c r="UML36" s="132"/>
      <c r="UMS36" s="121"/>
      <c r="UMT36" s="132"/>
      <c r="UNA36" s="121"/>
      <c r="UNB36" s="132"/>
      <c r="UNI36" s="121"/>
      <c r="UNJ36" s="132"/>
      <c r="UNQ36" s="121"/>
      <c r="UNR36" s="132"/>
      <c r="UNY36" s="121"/>
      <c r="UNZ36" s="132"/>
      <c r="UOG36" s="121"/>
      <c r="UOH36" s="132"/>
      <c r="UOO36" s="121"/>
      <c r="UOP36" s="132"/>
      <c r="UOW36" s="121"/>
      <c r="UOX36" s="132"/>
      <c r="UPE36" s="121"/>
      <c r="UPF36" s="132"/>
      <c r="UPM36" s="121"/>
      <c r="UPN36" s="132"/>
      <c r="UPU36" s="121"/>
      <c r="UPV36" s="132"/>
      <c r="UQC36" s="121"/>
      <c r="UQD36" s="132"/>
      <c r="UQK36" s="121"/>
      <c r="UQL36" s="132"/>
      <c r="UQS36" s="121"/>
      <c r="UQT36" s="132"/>
      <c r="URA36" s="121"/>
      <c r="URB36" s="132"/>
      <c r="URI36" s="121"/>
      <c r="URJ36" s="132"/>
      <c r="URQ36" s="121"/>
      <c r="URR36" s="132"/>
      <c r="URY36" s="121"/>
      <c r="URZ36" s="132"/>
      <c r="USG36" s="121"/>
      <c r="USH36" s="132"/>
      <c r="USO36" s="121"/>
      <c r="USP36" s="132"/>
      <c r="USW36" s="121"/>
      <c r="USX36" s="132"/>
      <c r="UTE36" s="121"/>
      <c r="UTF36" s="132"/>
      <c r="UTM36" s="121"/>
      <c r="UTN36" s="132"/>
      <c r="UTU36" s="121"/>
      <c r="UTV36" s="132"/>
      <c r="UUC36" s="121"/>
      <c r="UUD36" s="132"/>
      <c r="UUK36" s="121"/>
      <c r="UUL36" s="132"/>
      <c r="UUS36" s="121"/>
      <c r="UUT36" s="132"/>
      <c r="UVA36" s="121"/>
      <c r="UVB36" s="132"/>
      <c r="UVI36" s="121"/>
      <c r="UVJ36" s="132"/>
      <c r="UVQ36" s="121"/>
      <c r="UVR36" s="132"/>
      <c r="UVY36" s="121"/>
      <c r="UVZ36" s="132"/>
      <c r="UWG36" s="121"/>
      <c r="UWH36" s="132"/>
      <c r="UWO36" s="121"/>
      <c r="UWP36" s="132"/>
      <c r="UWW36" s="121"/>
      <c r="UWX36" s="132"/>
      <c r="UXE36" s="121"/>
      <c r="UXF36" s="132"/>
      <c r="UXM36" s="121"/>
      <c r="UXN36" s="132"/>
      <c r="UXU36" s="121"/>
      <c r="UXV36" s="132"/>
      <c r="UYC36" s="121"/>
      <c r="UYD36" s="132"/>
      <c r="UYK36" s="121"/>
      <c r="UYL36" s="132"/>
      <c r="UYS36" s="121"/>
      <c r="UYT36" s="132"/>
      <c r="UZA36" s="121"/>
      <c r="UZB36" s="132"/>
      <c r="UZI36" s="121"/>
      <c r="UZJ36" s="132"/>
      <c r="UZQ36" s="121"/>
      <c r="UZR36" s="132"/>
      <c r="UZY36" s="121"/>
      <c r="UZZ36" s="132"/>
      <c r="VAG36" s="121"/>
      <c r="VAH36" s="132"/>
      <c r="VAO36" s="121"/>
      <c r="VAP36" s="132"/>
      <c r="VAW36" s="121"/>
      <c r="VAX36" s="132"/>
      <c r="VBE36" s="121"/>
      <c r="VBF36" s="132"/>
      <c r="VBM36" s="121"/>
      <c r="VBN36" s="132"/>
      <c r="VBU36" s="121"/>
      <c r="VBV36" s="132"/>
      <c r="VCC36" s="121"/>
      <c r="VCD36" s="132"/>
      <c r="VCK36" s="121"/>
      <c r="VCL36" s="132"/>
      <c r="VCS36" s="121"/>
      <c r="VCT36" s="132"/>
      <c r="VDA36" s="121"/>
      <c r="VDB36" s="132"/>
      <c r="VDI36" s="121"/>
      <c r="VDJ36" s="132"/>
      <c r="VDQ36" s="121"/>
      <c r="VDR36" s="132"/>
      <c r="VDY36" s="121"/>
      <c r="VDZ36" s="132"/>
      <c r="VEG36" s="121"/>
      <c r="VEH36" s="132"/>
      <c r="VEO36" s="121"/>
      <c r="VEP36" s="132"/>
      <c r="VEW36" s="121"/>
      <c r="VEX36" s="132"/>
      <c r="VFE36" s="121"/>
      <c r="VFF36" s="132"/>
      <c r="VFM36" s="121"/>
      <c r="VFN36" s="132"/>
      <c r="VFU36" s="121"/>
      <c r="VFV36" s="132"/>
      <c r="VGC36" s="121"/>
      <c r="VGD36" s="132"/>
      <c r="VGK36" s="121"/>
      <c r="VGL36" s="132"/>
      <c r="VGS36" s="121"/>
      <c r="VGT36" s="132"/>
      <c r="VHA36" s="121"/>
      <c r="VHB36" s="132"/>
      <c r="VHI36" s="121"/>
      <c r="VHJ36" s="132"/>
      <c r="VHQ36" s="121"/>
      <c r="VHR36" s="132"/>
      <c r="VHY36" s="121"/>
      <c r="VHZ36" s="132"/>
      <c r="VIG36" s="121"/>
      <c r="VIH36" s="132"/>
      <c r="VIO36" s="121"/>
      <c r="VIP36" s="132"/>
      <c r="VIW36" s="121"/>
      <c r="VIX36" s="132"/>
      <c r="VJE36" s="121"/>
      <c r="VJF36" s="132"/>
      <c r="VJM36" s="121"/>
      <c r="VJN36" s="132"/>
      <c r="VJU36" s="121"/>
      <c r="VJV36" s="132"/>
      <c r="VKC36" s="121"/>
      <c r="VKD36" s="132"/>
      <c r="VKK36" s="121"/>
      <c r="VKL36" s="132"/>
      <c r="VKS36" s="121"/>
      <c r="VKT36" s="132"/>
      <c r="VLA36" s="121"/>
      <c r="VLB36" s="132"/>
      <c r="VLI36" s="121"/>
      <c r="VLJ36" s="132"/>
      <c r="VLQ36" s="121"/>
      <c r="VLR36" s="132"/>
      <c r="VLY36" s="121"/>
      <c r="VLZ36" s="132"/>
      <c r="VMG36" s="121"/>
      <c r="VMH36" s="132"/>
      <c r="VMO36" s="121"/>
      <c r="VMP36" s="132"/>
      <c r="VMW36" s="121"/>
      <c r="VMX36" s="132"/>
      <c r="VNE36" s="121"/>
      <c r="VNF36" s="132"/>
      <c r="VNM36" s="121"/>
      <c r="VNN36" s="132"/>
      <c r="VNU36" s="121"/>
      <c r="VNV36" s="132"/>
      <c r="VOC36" s="121"/>
      <c r="VOD36" s="132"/>
      <c r="VOK36" s="121"/>
      <c r="VOL36" s="132"/>
      <c r="VOS36" s="121"/>
      <c r="VOT36" s="132"/>
      <c r="VPA36" s="121"/>
      <c r="VPB36" s="132"/>
      <c r="VPI36" s="121"/>
      <c r="VPJ36" s="132"/>
      <c r="VPQ36" s="121"/>
      <c r="VPR36" s="132"/>
      <c r="VPY36" s="121"/>
      <c r="VPZ36" s="132"/>
      <c r="VQG36" s="121"/>
      <c r="VQH36" s="132"/>
      <c r="VQO36" s="121"/>
      <c r="VQP36" s="132"/>
      <c r="VQW36" s="121"/>
      <c r="VQX36" s="132"/>
      <c r="VRE36" s="121"/>
      <c r="VRF36" s="132"/>
      <c r="VRM36" s="121"/>
      <c r="VRN36" s="132"/>
      <c r="VRU36" s="121"/>
      <c r="VRV36" s="132"/>
      <c r="VSC36" s="121"/>
      <c r="VSD36" s="132"/>
      <c r="VSK36" s="121"/>
      <c r="VSL36" s="132"/>
      <c r="VSS36" s="121"/>
      <c r="VST36" s="132"/>
      <c r="VTA36" s="121"/>
      <c r="VTB36" s="132"/>
      <c r="VTI36" s="121"/>
      <c r="VTJ36" s="132"/>
      <c r="VTQ36" s="121"/>
      <c r="VTR36" s="132"/>
      <c r="VTY36" s="121"/>
      <c r="VTZ36" s="132"/>
      <c r="VUG36" s="121"/>
      <c r="VUH36" s="132"/>
      <c r="VUO36" s="121"/>
      <c r="VUP36" s="132"/>
      <c r="VUW36" s="121"/>
      <c r="VUX36" s="132"/>
      <c r="VVE36" s="121"/>
      <c r="VVF36" s="132"/>
      <c r="VVM36" s="121"/>
      <c r="VVN36" s="132"/>
      <c r="VVU36" s="121"/>
      <c r="VVV36" s="132"/>
      <c r="VWC36" s="121"/>
      <c r="VWD36" s="132"/>
      <c r="VWK36" s="121"/>
      <c r="VWL36" s="132"/>
      <c r="VWS36" s="121"/>
      <c r="VWT36" s="132"/>
      <c r="VXA36" s="121"/>
      <c r="VXB36" s="132"/>
      <c r="VXI36" s="121"/>
      <c r="VXJ36" s="132"/>
      <c r="VXQ36" s="121"/>
      <c r="VXR36" s="132"/>
      <c r="VXY36" s="121"/>
      <c r="VXZ36" s="132"/>
      <c r="VYG36" s="121"/>
      <c r="VYH36" s="132"/>
      <c r="VYO36" s="121"/>
      <c r="VYP36" s="132"/>
      <c r="VYW36" s="121"/>
      <c r="VYX36" s="132"/>
      <c r="VZE36" s="121"/>
      <c r="VZF36" s="132"/>
      <c r="VZM36" s="121"/>
      <c r="VZN36" s="132"/>
      <c r="VZU36" s="121"/>
      <c r="VZV36" s="132"/>
      <c r="WAC36" s="121"/>
      <c r="WAD36" s="132"/>
      <c r="WAK36" s="121"/>
      <c r="WAL36" s="132"/>
      <c r="WAS36" s="121"/>
      <c r="WAT36" s="132"/>
      <c r="WBA36" s="121"/>
      <c r="WBB36" s="132"/>
      <c r="WBI36" s="121"/>
      <c r="WBJ36" s="132"/>
      <c r="WBQ36" s="121"/>
      <c r="WBR36" s="132"/>
      <c r="WBY36" s="121"/>
      <c r="WBZ36" s="132"/>
      <c r="WCG36" s="121"/>
      <c r="WCH36" s="132"/>
      <c r="WCO36" s="121"/>
      <c r="WCP36" s="132"/>
      <c r="WCW36" s="121"/>
      <c r="WCX36" s="132"/>
      <c r="WDE36" s="121"/>
      <c r="WDF36" s="132"/>
      <c r="WDM36" s="121"/>
      <c r="WDN36" s="132"/>
      <c r="WDU36" s="121"/>
      <c r="WDV36" s="132"/>
      <c r="WEC36" s="121"/>
      <c r="WED36" s="132"/>
      <c r="WEK36" s="121"/>
      <c r="WEL36" s="132"/>
      <c r="WES36" s="121"/>
      <c r="WET36" s="132"/>
      <c r="WFA36" s="121"/>
      <c r="WFB36" s="132"/>
      <c r="WFI36" s="121"/>
      <c r="WFJ36" s="132"/>
      <c r="WFQ36" s="121"/>
      <c r="WFR36" s="132"/>
      <c r="WFY36" s="121"/>
      <c r="WFZ36" s="132"/>
      <c r="WGG36" s="121"/>
      <c r="WGH36" s="132"/>
      <c r="WGO36" s="121"/>
      <c r="WGP36" s="132"/>
      <c r="WGW36" s="121"/>
      <c r="WGX36" s="132"/>
      <c r="WHE36" s="121"/>
      <c r="WHF36" s="132"/>
      <c r="WHM36" s="121"/>
      <c r="WHN36" s="132"/>
      <c r="WHU36" s="121"/>
      <c r="WHV36" s="132"/>
      <c r="WIC36" s="121"/>
      <c r="WID36" s="132"/>
      <c r="WIK36" s="121"/>
      <c r="WIL36" s="132"/>
      <c r="WIS36" s="121"/>
      <c r="WIT36" s="132"/>
      <c r="WJA36" s="121"/>
      <c r="WJB36" s="132"/>
      <c r="WJI36" s="121"/>
      <c r="WJJ36" s="132"/>
      <c r="WJQ36" s="121"/>
      <c r="WJR36" s="132"/>
      <c r="WJY36" s="121"/>
      <c r="WJZ36" s="132"/>
      <c r="WKG36" s="121"/>
      <c r="WKH36" s="132"/>
      <c r="WKO36" s="121"/>
      <c r="WKP36" s="132"/>
      <c r="WKW36" s="121"/>
      <c r="WKX36" s="132"/>
      <c r="WLE36" s="121"/>
      <c r="WLF36" s="132"/>
      <c r="WLM36" s="121"/>
      <c r="WLN36" s="132"/>
      <c r="WLU36" s="121"/>
      <c r="WLV36" s="132"/>
      <c r="WMC36" s="121"/>
      <c r="WMD36" s="132"/>
      <c r="WMK36" s="121"/>
      <c r="WML36" s="132"/>
      <c r="WMS36" s="121"/>
      <c r="WMT36" s="132"/>
      <c r="WNA36" s="121"/>
      <c r="WNB36" s="132"/>
      <c r="WNI36" s="121"/>
      <c r="WNJ36" s="132"/>
      <c r="WNQ36" s="121"/>
      <c r="WNR36" s="132"/>
      <c r="WNY36" s="121"/>
      <c r="WNZ36" s="132"/>
      <c r="WOG36" s="121"/>
      <c r="WOH36" s="132"/>
      <c r="WOO36" s="121"/>
      <c r="WOP36" s="132"/>
      <c r="WOW36" s="121"/>
      <c r="WOX36" s="132"/>
      <c r="WPE36" s="121"/>
      <c r="WPF36" s="132"/>
      <c r="WPM36" s="121"/>
      <c r="WPN36" s="132"/>
      <c r="WPU36" s="121"/>
      <c r="WPV36" s="132"/>
      <c r="WQC36" s="121"/>
      <c r="WQD36" s="132"/>
      <c r="WQK36" s="121"/>
      <c r="WQL36" s="132"/>
      <c r="WQS36" s="121"/>
      <c r="WQT36" s="132"/>
      <c r="WRA36" s="121"/>
      <c r="WRB36" s="132"/>
      <c r="WRI36" s="121"/>
      <c r="WRJ36" s="132"/>
      <c r="WRQ36" s="121"/>
      <c r="WRR36" s="132"/>
      <c r="WRY36" s="121"/>
      <c r="WRZ36" s="132"/>
      <c r="WSG36" s="121"/>
      <c r="WSH36" s="132"/>
      <c r="WSO36" s="121"/>
      <c r="WSP36" s="132"/>
      <c r="WSW36" s="121"/>
      <c r="WSX36" s="132"/>
      <c r="WTE36" s="121"/>
      <c r="WTF36" s="132"/>
      <c r="WTM36" s="121"/>
      <c r="WTN36" s="132"/>
      <c r="WTU36" s="121"/>
      <c r="WTV36" s="132"/>
      <c r="WUC36" s="121"/>
      <c r="WUD36" s="132"/>
      <c r="WUK36" s="121"/>
      <c r="WUL36" s="132"/>
      <c r="WUS36" s="121"/>
      <c r="WUT36" s="132"/>
      <c r="WVA36" s="121"/>
      <c r="WVB36" s="132"/>
      <c r="WVI36" s="121"/>
      <c r="WVJ36" s="132"/>
      <c r="WVQ36" s="121"/>
      <c r="WVR36" s="132"/>
      <c r="WVY36" s="121"/>
      <c r="WVZ36" s="132"/>
      <c r="WWG36" s="121"/>
      <c r="WWH36" s="132"/>
      <c r="WWO36" s="121"/>
      <c r="WWP36" s="132"/>
      <c r="WWW36" s="121"/>
      <c r="WWX36" s="132"/>
      <c r="WXE36" s="121"/>
      <c r="WXF36" s="132"/>
      <c r="WXM36" s="121"/>
      <c r="WXN36" s="132"/>
      <c r="WXU36" s="121"/>
      <c r="WXV36" s="132"/>
      <c r="WYC36" s="121"/>
      <c r="WYD36" s="132"/>
      <c r="WYK36" s="121"/>
      <c r="WYL36" s="132"/>
      <c r="WYS36" s="121"/>
      <c r="WYT36" s="132"/>
      <c r="WZA36" s="121"/>
      <c r="WZB36" s="132"/>
      <c r="WZI36" s="121"/>
      <c r="WZJ36" s="132"/>
      <c r="WZQ36" s="121"/>
      <c r="WZR36" s="132"/>
      <c r="WZY36" s="121"/>
      <c r="WZZ36" s="132"/>
      <c r="XAG36" s="121"/>
      <c r="XAH36" s="132"/>
      <c r="XAO36" s="121"/>
      <c r="XAP36" s="132"/>
      <c r="XAW36" s="121"/>
      <c r="XAX36" s="132"/>
      <c r="XBE36" s="121"/>
      <c r="XBF36" s="132"/>
      <c r="XBM36" s="121"/>
      <c r="XBN36" s="132"/>
      <c r="XBU36" s="121"/>
      <c r="XBV36" s="132"/>
      <c r="XCC36" s="121"/>
      <c r="XCD36" s="132"/>
      <c r="XCK36" s="121"/>
      <c r="XCL36" s="132"/>
      <c r="XCS36" s="121"/>
      <c r="XCT36" s="132"/>
      <c r="XDA36" s="121"/>
      <c r="XDB36" s="132"/>
      <c r="XDI36" s="121"/>
      <c r="XDJ36" s="132"/>
      <c r="XDQ36" s="121"/>
      <c r="XDR36" s="132"/>
      <c r="XDY36" s="121"/>
      <c r="XDZ36" s="132"/>
      <c r="XEG36" s="121"/>
      <c r="XEH36" s="132"/>
      <c r="XEO36" s="121"/>
      <c r="XEP36" s="132"/>
      <c r="XEW36" s="121"/>
      <c r="XEX36" s="132"/>
    </row>
    <row r="37" spans="1:1018 1025:2042 2049:3066 3073:4090 4097:5114 5121:6138 6145:7162 7169:8186 8193:9210 9217:10234 10241:11258 11265:12282 12289:13306 13313:14330 14337:15354 15361:16378" s="136" customFormat="1" x14ac:dyDescent="0.2">
      <c r="A37" s="123" t="s">
        <v>349</v>
      </c>
      <c r="H37" s="147"/>
      <c r="I37" s="121"/>
      <c r="J37" s="123"/>
      <c r="Q37" s="121"/>
      <c r="R37" s="123"/>
      <c r="Y37" s="121"/>
      <c r="Z37" s="123"/>
      <c r="AG37" s="121"/>
      <c r="AH37" s="123"/>
      <c r="AO37" s="121"/>
      <c r="AP37" s="123"/>
      <c r="AW37" s="121"/>
      <c r="AX37" s="123"/>
      <c r="BE37" s="121"/>
      <c r="BF37" s="123"/>
      <c r="BM37" s="121"/>
      <c r="BN37" s="123"/>
      <c r="BU37" s="121"/>
      <c r="BV37" s="123"/>
      <c r="CC37" s="121"/>
      <c r="CD37" s="123"/>
      <c r="CK37" s="121"/>
      <c r="CL37" s="123"/>
      <c r="CS37" s="121"/>
      <c r="CT37" s="123"/>
      <c r="DA37" s="121"/>
      <c r="DB37" s="123"/>
      <c r="DI37" s="121"/>
      <c r="DJ37" s="123"/>
      <c r="DQ37" s="121"/>
      <c r="DR37" s="123"/>
      <c r="DY37" s="121"/>
      <c r="DZ37" s="123"/>
      <c r="EG37" s="121"/>
      <c r="EH37" s="123"/>
      <c r="EO37" s="121"/>
      <c r="EP37" s="123"/>
      <c r="EW37" s="121"/>
      <c r="EX37" s="123"/>
      <c r="FE37" s="121"/>
      <c r="FF37" s="123"/>
      <c r="FM37" s="121"/>
      <c r="FN37" s="123"/>
      <c r="FU37" s="121"/>
      <c r="FV37" s="123"/>
      <c r="GC37" s="121"/>
      <c r="GD37" s="123"/>
      <c r="GK37" s="121"/>
      <c r="GL37" s="123"/>
      <c r="GS37" s="121"/>
      <c r="GT37" s="123"/>
      <c r="HA37" s="121"/>
      <c r="HB37" s="123"/>
      <c r="HI37" s="121"/>
      <c r="HJ37" s="123"/>
      <c r="HQ37" s="121"/>
      <c r="HR37" s="123"/>
      <c r="HY37" s="121"/>
      <c r="HZ37" s="123"/>
      <c r="IG37" s="121"/>
      <c r="IH37" s="123"/>
      <c r="IO37" s="121"/>
      <c r="IP37" s="123"/>
      <c r="IW37" s="121"/>
      <c r="IX37" s="123"/>
      <c r="JE37" s="121"/>
      <c r="JF37" s="123"/>
      <c r="JM37" s="121"/>
      <c r="JN37" s="123"/>
      <c r="JU37" s="121"/>
      <c r="JV37" s="123"/>
      <c r="KC37" s="121"/>
      <c r="KD37" s="123"/>
      <c r="KK37" s="121"/>
      <c r="KL37" s="123"/>
      <c r="KS37" s="121"/>
      <c r="KT37" s="123"/>
      <c r="LA37" s="121"/>
      <c r="LB37" s="123"/>
      <c r="LI37" s="121"/>
      <c r="LJ37" s="123"/>
      <c r="LQ37" s="121"/>
      <c r="LR37" s="123"/>
      <c r="LY37" s="121"/>
      <c r="LZ37" s="123"/>
      <c r="MG37" s="121"/>
      <c r="MH37" s="123"/>
      <c r="MO37" s="121"/>
      <c r="MP37" s="123"/>
      <c r="MW37" s="121"/>
      <c r="MX37" s="123"/>
      <c r="NE37" s="121"/>
      <c r="NF37" s="123"/>
      <c r="NM37" s="121"/>
      <c r="NN37" s="123"/>
      <c r="NU37" s="121"/>
      <c r="NV37" s="123"/>
      <c r="OC37" s="121"/>
      <c r="OD37" s="123"/>
      <c r="OK37" s="121"/>
      <c r="OL37" s="123"/>
      <c r="OS37" s="121"/>
      <c r="OT37" s="123"/>
      <c r="PA37" s="121"/>
      <c r="PB37" s="123"/>
      <c r="PI37" s="121"/>
      <c r="PJ37" s="123"/>
      <c r="PQ37" s="121"/>
      <c r="PR37" s="123"/>
      <c r="PY37" s="121"/>
      <c r="PZ37" s="123"/>
      <c r="QG37" s="121"/>
      <c r="QH37" s="123"/>
      <c r="QO37" s="121"/>
      <c r="QP37" s="123"/>
      <c r="QW37" s="121"/>
      <c r="QX37" s="123"/>
      <c r="RE37" s="121"/>
      <c r="RF37" s="123"/>
      <c r="RM37" s="121"/>
      <c r="RN37" s="123"/>
      <c r="RU37" s="121"/>
      <c r="RV37" s="123"/>
      <c r="SC37" s="121"/>
      <c r="SD37" s="123"/>
      <c r="SK37" s="121"/>
      <c r="SL37" s="123"/>
      <c r="SS37" s="121"/>
      <c r="ST37" s="123"/>
      <c r="TA37" s="121"/>
      <c r="TB37" s="123"/>
      <c r="TI37" s="121"/>
      <c r="TJ37" s="123"/>
      <c r="TQ37" s="121"/>
      <c r="TR37" s="123"/>
      <c r="TY37" s="121"/>
      <c r="TZ37" s="123"/>
      <c r="UG37" s="121"/>
      <c r="UH37" s="123"/>
      <c r="UO37" s="121"/>
      <c r="UP37" s="123"/>
      <c r="UW37" s="121"/>
      <c r="UX37" s="123"/>
      <c r="VE37" s="121"/>
      <c r="VF37" s="123"/>
      <c r="VM37" s="121"/>
      <c r="VN37" s="123"/>
      <c r="VU37" s="121"/>
      <c r="VV37" s="123"/>
      <c r="WC37" s="121"/>
      <c r="WD37" s="123"/>
      <c r="WK37" s="121"/>
      <c r="WL37" s="123"/>
      <c r="WS37" s="121"/>
      <c r="WT37" s="123"/>
      <c r="XA37" s="121"/>
      <c r="XB37" s="123"/>
      <c r="XI37" s="121"/>
      <c r="XJ37" s="123"/>
      <c r="XQ37" s="121"/>
      <c r="XR37" s="123"/>
      <c r="XY37" s="121"/>
      <c r="XZ37" s="123"/>
      <c r="YG37" s="121"/>
      <c r="YH37" s="123"/>
      <c r="YO37" s="121"/>
      <c r="YP37" s="123"/>
      <c r="YW37" s="121"/>
      <c r="YX37" s="123"/>
      <c r="ZE37" s="121"/>
      <c r="ZF37" s="123"/>
      <c r="ZM37" s="121"/>
      <c r="ZN37" s="123"/>
      <c r="ZU37" s="121"/>
      <c r="ZV37" s="123"/>
      <c r="AAC37" s="121"/>
      <c r="AAD37" s="123"/>
      <c r="AAK37" s="121"/>
      <c r="AAL37" s="123"/>
      <c r="AAS37" s="121"/>
      <c r="AAT37" s="123"/>
      <c r="ABA37" s="121"/>
      <c r="ABB37" s="123"/>
      <c r="ABI37" s="121"/>
      <c r="ABJ37" s="123"/>
      <c r="ABQ37" s="121"/>
      <c r="ABR37" s="123"/>
      <c r="ABY37" s="121"/>
      <c r="ABZ37" s="123"/>
      <c r="ACG37" s="121"/>
      <c r="ACH37" s="123"/>
      <c r="ACO37" s="121"/>
      <c r="ACP37" s="123"/>
      <c r="ACW37" s="121"/>
      <c r="ACX37" s="123"/>
      <c r="ADE37" s="121"/>
      <c r="ADF37" s="123"/>
      <c r="ADM37" s="121"/>
      <c r="ADN37" s="123"/>
      <c r="ADU37" s="121"/>
      <c r="ADV37" s="123"/>
      <c r="AEC37" s="121"/>
      <c r="AED37" s="123"/>
      <c r="AEK37" s="121"/>
      <c r="AEL37" s="123"/>
      <c r="AES37" s="121"/>
      <c r="AET37" s="123"/>
      <c r="AFA37" s="121"/>
      <c r="AFB37" s="123"/>
      <c r="AFI37" s="121"/>
      <c r="AFJ37" s="123"/>
      <c r="AFQ37" s="121"/>
      <c r="AFR37" s="123"/>
      <c r="AFY37" s="121"/>
      <c r="AFZ37" s="123"/>
      <c r="AGG37" s="121"/>
      <c r="AGH37" s="123"/>
      <c r="AGO37" s="121"/>
      <c r="AGP37" s="123"/>
      <c r="AGW37" s="121"/>
      <c r="AGX37" s="123"/>
      <c r="AHE37" s="121"/>
      <c r="AHF37" s="123"/>
      <c r="AHM37" s="121"/>
      <c r="AHN37" s="123"/>
      <c r="AHU37" s="121"/>
      <c r="AHV37" s="123"/>
      <c r="AIC37" s="121"/>
      <c r="AID37" s="123"/>
      <c r="AIK37" s="121"/>
      <c r="AIL37" s="123"/>
      <c r="AIS37" s="121"/>
      <c r="AIT37" s="123"/>
      <c r="AJA37" s="121"/>
      <c r="AJB37" s="123"/>
      <c r="AJI37" s="121"/>
      <c r="AJJ37" s="123"/>
      <c r="AJQ37" s="121"/>
      <c r="AJR37" s="123"/>
      <c r="AJY37" s="121"/>
      <c r="AJZ37" s="123"/>
      <c r="AKG37" s="121"/>
      <c r="AKH37" s="123"/>
      <c r="AKO37" s="121"/>
      <c r="AKP37" s="123"/>
      <c r="AKW37" s="121"/>
      <c r="AKX37" s="123"/>
      <c r="ALE37" s="121"/>
      <c r="ALF37" s="123"/>
      <c r="ALM37" s="121"/>
      <c r="ALN37" s="123"/>
      <c r="ALU37" s="121"/>
      <c r="ALV37" s="123"/>
      <c r="AMC37" s="121"/>
      <c r="AMD37" s="123"/>
      <c r="AMK37" s="121"/>
      <c r="AML37" s="123"/>
      <c r="AMS37" s="121"/>
      <c r="AMT37" s="123"/>
      <c r="ANA37" s="121"/>
      <c r="ANB37" s="123"/>
      <c r="ANI37" s="121"/>
      <c r="ANJ37" s="123"/>
      <c r="ANQ37" s="121"/>
      <c r="ANR37" s="123"/>
      <c r="ANY37" s="121"/>
      <c r="ANZ37" s="123"/>
      <c r="AOG37" s="121"/>
      <c r="AOH37" s="123"/>
      <c r="AOO37" s="121"/>
      <c r="AOP37" s="123"/>
      <c r="AOW37" s="121"/>
      <c r="AOX37" s="123"/>
      <c r="APE37" s="121"/>
      <c r="APF37" s="123"/>
      <c r="APM37" s="121"/>
      <c r="APN37" s="123"/>
      <c r="APU37" s="121"/>
      <c r="APV37" s="123"/>
      <c r="AQC37" s="121"/>
      <c r="AQD37" s="123"/>
      <c r="AQK37" s="121"/>
      <c r="AQL37" s="123"/>
      <c r="AQS37" s="121"/>
      <c r="AQT37" s="123"/>
      <c r="ARA37" s="121"/>
      <c r="ARB37" s="123"/>
      <c r="ARI37" s="121"/>
      <c r="ARJ37" s="123"/>
      <c r="ARQ37" s="121"/>
      <c r="ARR37" s="123"/>
      <c r="ARY37" s="121"/>
      <c r="ARZ37" s="123"/>
      <c r="ASG37" s="121"/>
      <c r="ASH37" s="123"/>
      <c r="ASO37" s="121"/>
      <c r="ASP37" s="123"/>
      <c r="ASW37" s="121"/>
      <c r="ASX37" s="123"/>
      <c r="ATE37" s="121"/>
      <c r="ATF37" s="123"/>
      <c r="ATM37" s="121"/>
      <c r="ATN37" s="123"/>
      <c r="ATU37" s="121"/>
      <c r="ATV37" s="123"/>
      <c r="AUC37" s="121"/>
      <c r="AUD37" s="123"/>
      <c r="AUK37" s="121"/>
      <c r="AUL37" s="123"/>
      <c r="AUS37" s="121"/>
      <c r="AUT37" s="123"/>
      <c r="AVA37" s="121"/>
      <c r="AVB37" s="123"/>
      <c r="AVI37" s="121"/>
      <c r="AVJ37" s="123"/>
      <c r="AVQ37" s="121"/>
      <c r="AVR37" s="123"/>
      <c r="AVY37" s="121"/>
      <c r="AVZ37" s="123"/>
      <c r="AWG37" s="121"/>
      <c r="AWH37" s="123"/>
      <c r="AWO37" s="121"/>
      <c r="AWP37" s="123"/>
      <c r="AWW37" s="121"/>
      <c r="AWX37" s="123"/>
      <c r="AXE37" s="121"/>
      <c r="AXF37" s="123"/>
      <c r="AXM37" s="121"/>
      <c r="AXN37" s="123"/>
      <c r="AXU37" s="121"/>
      <c r="AXV37" s="123"/>
      <c r="AYC37" s="121"/>
      <c r="AYD37" s="123"/>
      <c r="AYK37" s="121"/>
      <c r="AYL37" s="123"/>
      <c r="AYS37" s="121"/>
      <c r="AYT37" s="123"/>
      <c r="AZA37" s="121"/>
      <c r="AZB37" s="123"/>
      <c r="AZI37" s="121"/>
      <c r="AZJ37" s="123"/>
      <c r="AZQ37" s="121"/>
      <c r="AZR37" s="123"/>
      <c r="AZY37" s="121"/>
      <c r="AZZ37" s="123"/>
      <c r="BAG37" s="121"/>
      <c r="BAH37" s="123"/>
      <c r="BAO37" s="121"/>
      <c r="BAP37" s="123"/>
      <c r="BAW37" s="121"/>
      <c r="BAX37" s="123"/>
      <c r="BBE37" s="121"/>
      <c r="BBF37" s="123"/>
      <c r="BBM37" s="121"/>
      <c r="BBN37" s="123"/>
      <c r="BBU37" s="121"/>
      <c r="BBV37" s="123"/>
      <c r="BCC37" s="121"/>
      <c r="BCD37" s="123"/>
      <c r="BCK37" s="121"/>
      <c r="BCL37" s="123"/>
      <c r="BCS37" s="121"/>
      <c r="BCT37" s="123"/>
      <c r="BDA37" s="121"/>
      <c r="BDB37" s="123"/>
      <c r="BDI37" s="121"/>
      <c r="BDJ37" s="123"/>
      <c r="BDQ37" s="121"/>
      <c r="BDR37" s="123"/>
      <c r="BDY37" s="121"/>
      <c r="BDZ37" s="123"/>
      <c r="BEG37" s="121"/>
      <c r="BEH37" s="123"/>
      <c r="BEO37" s="121"/>
      <c r="BEP37" s="123"/>
      <c r="BEW37" s="121"/>
      <c r="BEX37" s="123"/>
      <c r="BFE37" s="121"/>
      <c r="BFF37" s="123"/>
      <c r="BFM37" s="121"/>
      <c r="BFN37" s="123"/>
      <c r="BFU37" s="121"/>
      <c r="BFV37" s="123"/>
      <c r="BGC37" s="121"/>
      <c r="BGD37" s="123"/>
      <c r="BGK37" s="121"/>
      <c r="BGL37" s="123"/>
      <c r="BGS37" s="121"/>
      <c r="BGT37" s="123"/>
      <c r="BHA37" s="121"/>
      <c r="BHB37" s="123"/>
      <c r="BHI37" s="121"/>
      <c r="BHJ37" s="123"/>
      <c r="BHQ37" s="121"/>
      <c r="BHR37" s="123"/>
      <c r="BHY37" s="121"/>
      <c r="BHZ37" s="123"/>
      <c r="BIG37" s="121"/>
      <c r="BIH37" s="123"/>
      <c r="BIO37" s="121"/>
      <c r="BIP37" s="123"/>
      <c r="BIW37" s="121"/>
      <c r="BIX37" s="123"/>
      <c r="BJE37" s="121"/>
      <c r="BJF37" s="123"/>
      <c r="BJM37" s="121"/>
      <c r="BJN37" s="123"/>
      <c r="BJU37" s="121"/>
      <c r="BJV37" s="123"/>
      <c r="BKC37" s="121"/>
      <c r="BKD37" s="123"/>
      <c r="BKK37" s="121"/>
      <c r="BKL37" s="123"/>
      <c r="BKS37" s="121"/>
      <c r="BKT37" s="123"/>
      <c r="BLA37" s="121"/>
      <c r="BLB37" s="123"/>
      <c r="BLI37" s="121"/>
      <c r="BLJ37" s="123"/>
      <c r="BLQ37" s="121"/>
      <c r="BLR37" s="123"/>
      <c r="BLY37" s="121"/>
      <c r="BLZ37" s="123"/>
      <c r="BMG37" s="121"/>
      <c r="BMH37" s="123"/>
      <c r="BMO37" s="121"/>
      <c r="BMP37" s="123"/>
      <c r="BMW37" s="121"/>
      <c r="BMX37" s="123"/>
      <c r="BNE37" s="121"/>
      <c r="BNF37" s="123"/>
      <c r="BNM37" s="121"/>
      <c r="BNN37" s="123"/>
      <c r="BNU37" s="121"/>
      <c r="BNV37" s="123"/>
      <c r="BOC37" s="121"/>
      <c r="BOD37" s="123"/>
      <c r="BOK37" s="121"/>
      <c r="BOL37" s="123"/>
      <c r="BOS37" s="121"/>
      <c r="BOT37" s="123"/>
      <c r="BPA37" s="121"/>
      <c r="BPB37" s="123"/>
      <c r="BPI37" s="121"/>
      <c r="BPJ37" s="123"/>
      <c r="BPQ37" s="121"/>
      <c r="BPR37" s="123"/>
      <c r="BPY37" s="121"/>
      <c r="BPZ37" s="123"/>
      <c r="BQG37" s="121"/>
      <c r="BQH37" s="123"/>
      <c r="BQO37" s="121"/>
      <c r="BQP37" s="123"/>
      <c r="BQW37" s="121"/>
      <c r="BQX37" s="123"/>
      <c r="BRE37" s="121"/>
      <c r="BRF37" s="123"/>
      <c r="BRM37" s="121"/>
      <c r="BRN37" s="123"/>
      <c r="BRU37" s="121"/>
      <c r="BRV37" s="123"/>
      <c r="BSC37" s="121"/>
      <c r="BSD37" s="123"/>
      <c r="BSK37" s="121"/>
      <c r="BSL37" s="123"/>
      <c r="BSS37" s="121"/>
      <c r="BST37" s="123"/>
      <c r="BTA37" s="121"/>
      <c r="BTB37" s="123"/>
      <c r="BTI37" s="121"/>
      <c r="BTJ37" s="123"/>
      <c r="BTQ37" s="121"/>
      <c r="BTR37" s="123"/>
      <c r="BTY37" s="121"/>
      <c r="BTZ37" s="123"/>
      <c r="BUG37" s="121"/>
      <c r="BUH37" s="123"/>
      <c r="BUO37" s="121"/>
      <c r="BUP37" s="123"/>
      <c r="BUW37" s="121"/>
      <c r="BUX37" s="123"/>
      <c r="BVE37" s="121"/>
      <c r="BVF37" s="123"/>
      <c r="BVM37" s="121"/>
      <c r="BVN37" s="123"/>
      <c r="BVU37" s="121"/>
      <c r="BVV37" s="123"/>
      <c r="BWC37" s="121"/>
      <c r="BWD37" s="123"/>
      <c r="BWK37" s="121"/>
      <c r="BWL37" s="123"/>
      <c r="BWS37" s="121"/>
      <c r="BWT37" s="123"/>
      <c r="BXA37" s="121"/>
      <c r="BXB37" s="123"/>
      <c r="BXI37" s="121"/>
      <c r="BXJ37" s="123"/>
      <c r="BXQ37" s="121"/>
      <c r="BXR37" s="123"/>
      <c r="BXY37" s="121"/>
      <c r="BXZ37" s="123"/>
      <c r="BYG37" s="121"/>
      <c r="BYH37" s="123"/>
      <c r="BYO37" s="121"/>
      <c r="BYP37" s="123"/>
      <c r="BYW37" s="121"/>
      <c r="BYX37" s="123"/>
      <c r="BZE37" s="121"/>
      <c r="BZF37" s="123"/>
      <c r="BZM37" s="121"/>
      <c r="BZN37" s="123"/>
      <c r="BZU37" s="121"/>
      <c r="BZV37" s="123"/>
      <c r="CAC37" s="121"/>
      <c r="CAD37" s="123"/>
      <c r="CAK37" s="121"/>
      <c r="CAL37" s="123"/>
      <c r="CAS37" s="121"/>
      <c r="CAT37" s="123"/>
      <c r="CBA37" s="121"/>
      <c r="CBB37" s="123"/>
      <c r="CBI37" s="121"/>
      <c r="CBJ37" s="123"/>
      <c r="CBQ37" s="121"/>
      <c r="CBR37" s="123"/>
      <c r="CBY37" s="121"/>
      <c r="CBZ37" s="123"/>
      <c r="CCG37" s="121"/>
      <c r="CCH37" s="123"/>
      <c r="CCO37" s="121"/>
      <c r="CCP37" s="123"/>
      <c r="CCW37" s="121"/>
      <c r="CCX37" s="123"/>
      <c r="CDE37" s="121"/>
      <c r="CDF37" s="123"/>
      <c r="CDM37" s="121"/>
      <c r="CDN37" s="123"/>
      <c r="CDU37" s="121"/>
      <c r="CDV37" s="123"/>
      <c r="CEC37" s="121"/>
      <c r="CED37" s="123"/>
      <c r="CEK37" s="121"/>
      <c r="CEL37" s="123"/>
      <c r="CES37" s="121"/>
      <c r="CET37" s="123"/>
      <c r="CFA37" s="121"/>
      <c r="CFB37" s="123"/>
      <c r="CFI37" s="121"/>
      <c r="CFJ37" s="123"/>
      <c r="CFQ37" s="121"/>
      <c r="CFR37" s="123"/>
      <c r="CFY37" s="121"/>
      <c r="CFZ37" s="123"/>
      <c r="CGG37" s="121"/>
      <c r="CGH37" s="123"/>
      <c r="CGO37" s="121"/>
      <c r="CGP37" s="123"/>
      <c r="CGW37" s="121"/>
      <c r="CGX37" s="123"/>
      <c r="CHE37" s="121"/>
      <c r="CHF37" s="123"/>
      <c r="CHM37" s="121"/>
      <c r="CHN37" s="123"/>
      <c r="CHU37" s="121"/>
      <c r="CHV37" s="123"/>
      <c r="CIC37" s="121"/>
      <c r="CID37" s="123"/>
      <c r="CIK37" s="121"/>
      <c r="CIL37" s="123"/>
      <c r="CIS37" s="121"/>
      <c r="CIT37" s="123"/>
      <c r="CJA37" s="121"/>
      <c r="CJB37" s="123"/>
      <c r="CJI37" s="121"/>
      <c r="CJJ37" s="123"/>
      <c r="CJQ37" s="121"/>
      <c r="CJR37" s="123"/>
      <c r="CJY37" s="121"/>
      <c r="CJZ37" s="123"/>
      <c r="CKG37" s="121"/>
      <c r="CKH37" s="123"/>
      <c r="CKO37" s="121"/>
      <c r="CKP37" s="123"/>
      <c r="CKW37" s="121"/>
      <c r="CKX37" s="123"/>
      <c r="CLE37" s="121"/>
      <c r="CLF37" s="123"/>
      <c r="CLM37" s="121"/>
      <c r="CLN37" s="123"/>
      <c r="CLU37" s="121"/>
      <c r="CLV37" s="123"/>
      <c r="CMC37" s="121"/>
      <c r="CMD37" s="123"/>
      <c r="CMK37" s="121"/>
      <c r="CML37" s="123"/>
      <c r="CMS37" s="121"/>
      <c r="CMT37" s="123"/>
      <c r="CNA37" s="121"/>
      <c r="CNB37" s="123"/>
      <c r="CNI37" s="121"/>
      <c r="CNJ37" s="123"/>
      <c r="CNQ37" s="121"/>
      <c r="CNR37" s="123"/>
      <c r="CNY37" s="121"/>
      <c r="CNZ37" s="123"/>
      <c r="COG37" s="121"/>
      <c r="COH37" s="123"/>
      <c r="COO37" s="121"/>
      <c r="COP37" s="123"/>
      <c r="COW37" s="121"/>
      <c r="COX37" s="123"/>
      <c r="CPE37" s="121"/>
      <c r="CPF37" s="123"/>
      <c r="CPM37" s="121"/>
      <c r="CPN37" s="123"/>
      <c r="CPU37" s="121"/>
      <c r="CPV37" s="123"/>
      <c r="CQC37" s="121"/>
      <c r="CQD37" s="123"/>
      <c r="CQK37" s="121"/>
      <c r="CQL37" s="123"/>
      <c r="CQS37" s="121"/>
      <c r="CQT37" s="123"/>
      <c r="CRA37" s="121"/>
      <c r="CRB37" s="123"/>
      <c r="CRI37" s="121"/>
      <c r="CRJ37" s="123"/>
      <c r="CRQ37" s="121"/>
      <c r="CRR37" s="123"/>
      <c r="CRY37" s="121"/>
      <c r="CRZ37" s="123"/>
      <c r="CSG37" s="121"/>
      <c r="CSH37" s="123"/>
      <c r="CSO37" s="121"/>
      <c r="CSP37" s="123"/>
      <c r="CSW37" s="121"/>
      <c r="CSX37" s="123"/>
      <c r="CTE37" s="121"/>
      <c r="CTF37" s="123"/>
      <c r="CTM37" s="121"/>
      <c r="CTN37" s="123"/>
      <c r="CTU37" s="121"/>
      <c r="CTV37" s="123"/>
      <c r="CUC37" s="121"/>
      <c r="CUD37" s="123"/>
      <c r="CUK37" s="121"/>
      <c r="CUL37" s="123"/>
      <c r="CUS37" s="121"/>
      <c r="CUT37" s="123"/>
      <c r="CVA37" s="121"/>
      <c r="CVB37" s="123"/>
      <c r="CVI37" s="121"/>
      <c r="CVJ37" s="123"/>
      <c r="CVQ37" s="121"/>
      <c r="CVR37" s="123"/>
      <c r="CVY37" s="121"/>
      <c r="CVZ37" s="123"/>
      <c r="CWG37" s="121"/>
      <c r="CWH37" s="123"/>
      <c r="CWO37" s="121"/>
      <c r="CWP37" s="123"/>
      <c r="CWW37" s="121"/>
      <c r="CWX37" s="123"/>
      <c r="CXE37" s="121"/>
      <c r="CXF37" s="123"/>
      <c r="CXM37" s="121"/>
      <c r="CXN37" s="123"/>
      <c r="CXU37" s="121"/>
      <c r="CXV37" s="123"/>
      <c r="CYC37" s="121"/>
      <c r="CYD37" s="123"/>
      <c r="CYK37" s="121"/>
      <c r="CYL37" s="123"/>
      <c r="CYS37" s="121"/>
      <c r="CYT37" s="123"/>
      <c r="CZA37" s="121"/>
      <c r="CZB37" s="123"/>
      <c r="CZI37" s="121"/>
      <c r="CZJ37" s="123"/>
      <c r="CZQ37" s="121"/>
      <c r="CZR37" s="123"/>
      <c r="CZY37" s="121"/>
      <c r="CZZ37" s="123"/>
      <c r="DAG37" s="121"/>
      <c r="DAH37" s="123"/>
      <c r="DAO37" s="121"/>
      <c r="DAP37" s="123"/>
      <c r="DAW37" s="121"/>
      <c r="DAX37" s="123"/>
      <c r="DBE37" s="121"/>
      <c r="DBF37" s="123"/>
      <c r="DBM37" s="121"/>
      <c r="DBN37" s="123"/>
      <c r="DBU37" s="121"/>
      <c r="DBV37" s="123"/>
      <c r="DCC37" s="121"/>
      <c r="DCD37" s="123"/>
      <c r="DCK37" s="121"/>
      <c r="DCL37" s="123"/>
      <c r="DCS37" s="121"/>
      <c r="DCT37" s="123"/>
      <c r="DDA37" s="121"/>
      <c r="DDB37" s="123"/>
      <c r="DDI37" s="121"/>
      <c r="DDJ37" s="123"/>
      <c r="DDQ37" s="121"/>
      <c r="DDR37" s="123"/>
      <c r="DDY37" s="121"/>
      <c r="DDZ37" s="123"/>
      <c r="DEG37" s="121"/>
      <c r="DEH37" s="123"/>
      <c r="DEO37" s="121"/>
      <c r="DEP37" s="123"/>
      <c r="DEW37" s="121"/>
      <c r="DEX37" s="123"/>
      <c r="DFE37" s="121"/>
      <c r="DFF37" s="123"/>
      <c r="DFM37" s="121"/>
      <c r="DFN37" s="123"/>
      <c r="DFU37" s="121"/>
      <c r="DFV37" s="123"/>
      <c r="DGC37" s="121"/>
      <c r="DGD37" s="123"/>
      <c r="DGK37" s="121"/>
      <c r="DGL37" s="123"/>
      <c r="DGS37" s="121"/>
      <c r="DGT37" s="123"/>
      <c r="DHA37" s="121"/>
      <c r="DHB37" s="123"/>
      <c r="DHI37" s="121"/>
      <c r="DHJ37" s="123"/>
      <c r="DHQ37" s="121"/>
      <c r="DHR37" s="123"/>
      <c r="DHY37" s="121"/>
      <c r="DHZ37" s="123"/>
      <c r="DIG37" s="121"/>
      <c r="DIH37" s="123"/>
      <c r="DIO37" s="121"/>
      <c r="DIP37" s="123"/>
      <c r="DIW37" s="121"/>
      <c r="DIX37" s="123"/>
      <c r="DJE37" s="121"/>
      <c r="DJF37" s="123"/>
      <c r="DJM37" s="121"/>
      <c r="DJN37" s="123"/>
      <c r="DJU37" s="121"/>
      <c r="DJV37" s="123"/>
      <c r="DKC37" s="121"/>
      <c r="DKD37" s="123"/>
      <c r="DKK37" s="121"/>
      <c r="DKL37" s="123"/>
      <c r="DKS37" s="121"/>
      <c r="DKT37" s="123"/>
      <c r="DLA37" s="121"/>
      <c r="DLB37" s="123"/>
      <c r="DLI37" s="121"/>
      <c r="DLJ37" s="123"/>
      <c r="DLQ37" s="121"/>
      <c r="DLR37" s="123"/>
      <c r="DLY37" s="121"/>
      <c r="DLZ37" s="123"/>
      <c r="DMG37" s="121"/>
      <c r="DMH37" s="123"/>
      <c r="DMO37" s="121"/>
      <c r="DMP37" s="123"/>
      <c r="DMW37" s="121"/>
      <c r="DMX37" s="123"/>
      <c r="DNE37" s="121"/>
      <c r="DNF37" s="123"/>
      <c r="DNM37" s="121"/>
      <c r="DNN37" s="123"/>
      <c r="DNU37" s="121"/>
      <c r="DNV37" s="123"/>
      <c r="DOC37" s="121"/>
      <c r="DOD37" s="123"/>
      <c r="DOK37" s="121"/>
      <c r="DOL37" s="123"/>
      <c r="DOS37" s="121"/>
      <c r="DOT37" s="123"/>
      <c r="DPA37" s="121"/>
      <c r="DPB37" s="123"/>
      <c r="DPI37" s="121"/>
      <c r="DPJ37" s="123"/>
      <c r="DPQ37" s="121"/>
      <c r="DPR37" s="123"/>
      <c r="DPY37" s="121"/>
      <c r="DPZ37" s="123"/>
      <c r="DQG37" s="121"/>
      <c r="DQH37" s="123"/>
      <c r="DQO37" s="121"/>
      <c r="DQP37" s="123"/>
      <c r="DQW37" s="121"/>
      <c r="DQX37" s="123"/>
      <c r="DRE37" s="121"/>
      <c r="DRF37" s="123"/>
      <c r="DRM37" s="121"/>
      <c r="DRN37" s="123"/>
      <c r="DRU37" s="121"/>
      <c r="DRV37" s="123"/>
      <c r="DSC37" s="121"/>
      <c r="DSD37" s="123"/>
      <c r="DSK37" s="121"/>
      <c r="DSL37" s="123"/>
      <c r="DSS37" s="121"/>
      <c r="DST37" s="123"/>
      <c r="DTA37" s="121"/>
      <c r="DTB37" s="123"/>
      <c r="DTI37" s="121"/>
      <c r="DTJ37" s="123"/>
      <c r="DTQ37" s="121"/>
      <c r="DTR37" s="123"/>
      <c r="DTY37" s="121"/>
      <c r="DTZ37" s="123"/>
      <c r="DUG37" s="121"/>
      <c r="DUH37" s="123"/>
      <c r="DUO37" s="121"/>
      <c r="DUP37" s="123"/>
      <c r="DUW37" s="121"/>
      <c r="DUX37" s="123"/>
      <c r="DVE37" s="121"/>
      <c r="DVF37" s="123"/>
      <c r="DVM37" s="121"/>
      <c r="DVN37" s="123"/>
      <c r="DVU37" s="121"/>
      <c r="DVV37" s="123"/>
      <c r="DWC37" s="121"/>
      <c r="DWD37" s="123"/>
      <c r="DWK37" s="121"/>
      <c r="DWL37" s="123"/>
      <c r="DWS37" s="121"/>
      <c r="DWT37" s="123"/>
      <c r="DXA37" s="121"/>
      <c r="DXB37" s="123"/>
      <c r="DXI37" s="121"/>
      <c r="DXJ37" s="123"/>
      <c r="DXQ37" s="121"/>
      <c r="DXR37" s="123"/>
      <c r="DXY37" s="121"/>
      <c r="DXZ37" s="123"/>
      <c r="DYG37" s="121"/>
      <c r="DYH37" s="123"/>
      <c r="DYO37" s="121"/>
      <c r="DYP37" s="123"/>
      <c r="DYW37" s="121"/>
      <c r="DYX37" s="123"/>
      <c r="DZE37" s="121"/>
      <c r="DZF37" s="123"/>
      <c r="DZM37" s="121"/>
      <c r="DZN37" s="123"/>
      <c r="DZU37" s="121"/>
      <c r="DZV37" s="123"/>
      <c r="EAC37" s="121"/>
      <c r="EAD37" s="123"/>
      <c r="EAK37" s="121"/>
      <c r="EAL37" s="123"/>
      <c r="EAS37" s="121"/>
      <c r="EAT37" s="123"/>
      <c r="EBA37" s="121"/>
      <c r="EBB37" s="123"/>
      <c r="EBI37" s="121"/>
      <c r="EBJ37" s="123"/>
      <c r="EBQ37" s="121"/>
      <c r="EBR37" s="123"/>
      <c r="EBY37" s="121"/>
      <c r="EBZ37" s="123"/>
      <c r="ECG37" s="121"/>
      <c r="ECH37" s="123"/>
      <c r="ECO37" s="121"/>
      <c r="ECP37" s="123"/>
      <c r="ECW37" s="121"/>
      <c r="ECX37" s="123"/>
      <c r="EDE37" s="121"/>
      <c r="EDF37" s="123"/>
      <c r="EDM37" s="121"/>
      <c r="EDN37" s="123"/>
      <c r="EDU37" s="121"/>
      <c r="EDV37" s="123"/>
      <c r="EEC37" s="121"/>
      <c r="EED37" s="123"/>
      <c r="EEK37" s="121"/>
      <c r="EEL37" s="123"/>
      <c r="EES37" s="121"/>
      <c r="EET37" s="123"/>
      <c r="EFA37" s="121"/>
      <c r="EFB37" s="123"/>
      <c r="EFI37" s="121"/>
      <c r="EFJ37" s="123"/>
      <c r="EFQ37" s="121"/>
      <c r="EFR37" s="123"/>
      <c r="EFY37" s="121"/>
      <c r="EFZ37" s="123"/>
      <c r="EGG37" s="121"/>
      <c r="EGH37" s="123"/>
      <c r="EGO37" s="121"/>
      <c r="EGP37" s="123"/>
      <c r="EGW37" s="121"/>
      <c r="EGX37" s="123"/>
      <c r="EHE37" s="121"/>
      <c r="EHF37" s="123"/>
      <c r="EHM37" s="121"/>
      <c r="EHN37" s="123"/>
      <c r="EHU37" s="121"/>
      <c r="EHV37" s="123"/>
      <c r="EIC37" s="121"/>
      <c r="EID37" s="123"/>
      <c r="EIK37" s="121"/>
      <c r="EIL37" s="123"/>
      <c r="EIS37" s="121"/>
      <c r="EIT37" s="123"/>
      <c r="EJA37" s="121"/>
      <c r="EJB37" s="123"/>
      <c r="EJI37" s="121"/>
      <c r="EJJ37" s="123"/>
      <c r="EJQ37" s="121"/>
      <c r="EJR37" s="123"/>
      <c r="EJY37" s="121"/>
      <c r="EJZ37" s="123"/>
      <c r="EKG37" s="121"/>
      <c r="EKH37" s="123"/>
      <c r="EKO37" s="121"/>
      <c r="EKP37" s="123"/>
      <c r="EKW37" s="121"/>
      <c r="EKX37" s="123"/>
      <c r="ELE37" s="121"/>
      <c r="ELF37" s="123"/>
      <c r="ELM37" s="121"/>
      <c r="ELN37" s="123"/>
      <c r="ELU37" s="121"/>
      <c r="ELV37" s="123"/>
      <c r="EMC37" s="121"/>
      <c r="EMD37" s="123"/>
      <c r="EMK37" s="121"/>
      <c r="EML37" s="123"/>
      <c r="EMS37" s="121"/>
      <c r="EMT37" s="123"/>
      <c r="ENA37" s="121"/>
      <c r="ENB37" s="123"/>
      <c r="ENI37" s="121"/>
      <c r="ENJ37" s="123"/>
      <c r="ENQ37" s="121"/>
      <c r="ENR37" s="123"/>
      <c r="ENY37" s="121"/>
      <c r="ENZ37" s="123"/>
      <c r="EOG37" s="121"/>
      <c r="EOH37" s="123"/>
      <c r="EOO37" s="121"/>
      <c r="EOP37" s="123"/>
      <c r="EOW37" s="121"/>
      <c r="EOX37" s="123"/>
      <c r="EPE37" s="121"/>
      <c r="EPF37" s="123"/>
      <c r="EPM37" s="121"/>
      <c r="EPN37" s="123"/>
      <c r="EPU37" s="121"/>
      <c r="EPV37" s="123"/>
      <c r="EQC37" s="121"/>
      <c r="EQD37" s="123"/>
      <c r="EQK37" s="121"/>
      <c r="EQL37" s="123"/>
      <c r="EQS37" s="121"/>
      <c r="EQT37" s="123"/>
      <c r="ERA37" s="121"/>
      <c r="ERB37" s="123"/>
      <c r="ERI37" s="121"/>
      <c r="ERJ37" s="123"/>
      <c r="ERQ37" s="121"/>
      <c r="ERR37" s="123"/>
      <c r="ERY37" s="121"/>
      <c r="ERZ37" s="123"/>
      <c r="ESG37" s="121"/>
      <c r="ESH37" s="123"/>
      <c r="ESO37" s="121"/>
      <c r="ESP37" s="123"/>
      <c r="ESW37" s="121"/>
      <c r="ESX37" s="123"/>
      <c r="ETE37" s="121"/>
      <c r="ETF37" s="123"/>
      <c r="ETM37" s="121"/>
      <c r="ETN37" s="123"/>
      <c r="ETU37" s="121"/>
      <c r="ETV37" s="123"/>
      <c r="EUC37" s="121"/>
      <c r="EUD37" s="123"/>
      <c r="EUK37" s="121"/>
      <c r="EUL37" s="123"/>
      <c r="EUS37" s="121"/>
      <c r="EUT37" s="123"/>
      <c r="EVA37" s="121"/>
      <c r="EVB37" s="123"/>
      <c r="EVI37" s="121"/>
      <c r="EVJ37" s="123"/>
      <c r="EVQ37" s="121"/>
      <c r="EVR37" s="123"/>
      <c r="EVY37" s="121"/>
      <c r="EVZ37" s="123"/>
      <c r="EWG37" s="121"/>
      <c r="EWH37" s="123"/>
      <c r="EWO37" s="121"/>
      <c r="EWP37" s="123"/>
      <c r="EWW37" s="121"/>
      <c r="EWX37" s="123"/>
      <c r="EXE37" s="121"/>
      <c r="EXF37" s="123"/>
      <c r="EXM37" s="121"/>
      <c r="EXN37" s="123"/>
      <c r="EXU37" s="121"/>
      <c r="EXV37" s="123"/>
      <c r="EYC37" s="121"/>
      <c r="EYD37" s="123"/>
      <c r="EYK37" s="121"/>
      <c r="EYL37" s="123"/>
      <c r="EYS37" s="121"/>
      <c r="EYT37" s="123"/>
      <c r="EZA37" s="121"/>
      <c r="EZB37" s="123"/>
      <c r="EZI37" s="121"/>
      <c r="EZJ37" s="123"/>
      <c r="EZQ37" s="121"/>
      <c r="EZR37" s="123"/>
      <c r="EZY37" s="121"/>
      <c r="EZZ37" s="123"/>
      <c r="FAG37" s="121"/>
      <c r="FAH37" s="123"/>
      <c r="FAO37" s="121"/>
      <c r="FAP37" s="123"/>
      <c r="FAW37" s="121"/>
      <c r="FAX37" s="123"/>
      <c r="FBE37" s="121"/>
      <c r="FBF37" s="123"/>
      <c r="FBM37" s="121"/>
      <c r="FBN37" s="123"/>
      <c r="FBU37" s="121"/>
      <c r="FBV37" s="123"/>
      <c r="FCC37" s="121"/>
      <c r="FCD37" s="123"/>
      <c r="FCK37" s="121"/>
      <c r="FCL37" s="123"/>
      <c r="FCS37" s="121"/>
      <c r="FCT37" s="123"/>
      <c r="FDA37" s="121"/>
      <c r="FDB37" s="123"/>
      <c r="FDI37" s="121"/>
      <c r="FDJ37" s="123"/>
      <c r="FDQ37" s="121"/>
      <c r="FDR37" s="123"/>
      <c r="FDY37" s="121"/>
      <c r="FDZ37" s="123"/>
      <c r="FEG37" s="121"/>
      <c r="FEH37" s="123"/>
      <c r="FEO37" s="121"/>
      <c r="FEP37" s="123"/>
      <c r="FEW37" s="121"/>
      <c r="FEX37" s="123"/>
      <c r="FFE37" s="121"/>
      <c r="FFF37" s="123"/>
      <c r="FFM37" s="121"/>
      <c r="FFN37" s="123"/>
      <c r="FFU37" s="121"/>
      <c r="FFV37" s="123"/>
      <c r="FGC37" s="121"/>
      <c r="FGD37" s="123"/>
      <c r="FGK37" s="121"/>
      <c r="FGL37" s="123"/>
      <c r="FGS37" s="121"/>
      <c r="FGT37" s="123"/>
      <c r="FHA37" s="121"/>
      <c r="FHB37" s="123"/>
      <c r="FHI37" s="121"/>
      <c r="FHJ37" s="123"/>
      <c r="FHQ37" s="121"/>
      <c r="FHR37" s="123"/>
      <c r="FHY37" s="121"/>
      <c r="FHZ37" s="123"/>
      <c r="FIG37" s="121"/>
      <c r="FIH37" s="123"/>
      <c r="FIO37" s="121"/>
      <c r="FIP37" s="123"/>
      <c r="FIW37" s="121"/>
      <c r="FIX37" s="123"/>
      <c r="FJE37" s="121"/>
      <c r="FJF37" s="123"/>
      <c r="FJM37" s="121"/>
      <c r="FJN37" s="123"/>
      <c r="FJU37" s="121"/>
      <c r="FJV37" s="123"/>
      <c r="FKC37" s="121"/>
      <c r="FKD37" s="123"/>
      <c r="FKK37" s="121"/>
      <c r="FKL37" s="123"/>
      <c r="FKS37" s="121"/>
      <c r="FKT37" s="123"/>
      <c r="FLA37" s="121"/>
      <c r="FLB37" s="123"/>
      <c r="FLI37" s="121"/>
      <c r="FLJ37" s="123"/>
      <c r="FLQ37" s="121"/>
      <c r="FLR37" s="123"/>
      <c r="FLY37" s="121"/>
      <c r="FLZ37" s="123"/>
      <c r="FMG37" s="121"/>
      <c r="FMH37" s="123"/>
      <c r="FMO37" s="121"/>
      <c r="FMP37" s="123"/>
      <c r="FMW37" s="121"/>
      <c r="FMX37" s="123"/>
      <c r="FNE37" s="121"/>
      <c r="FNF37" s="123"/>
      <c r="FNM37" s="121"/>
      <c r="FNN37" s="123"/>
      <c r="FNU37" s="121"/>
      <c r="FNV37" s="123"/>
      <c r="FOC37" s="121"/>
      <c r="FOD37" s="123"/>
      <c r="FOK37" s="121"/>
      <c r="FOL37" s="123"/>
      <c r="FOS37" s="121"/>
      <c r="FOT37" s="123"/>
      <c r="FPA37" s="121"/>
      <c r="FPB37" s="123"/>
      <c r="FPI37" s="121"/>
      <c r="FPJ37" s="123"/>
      <c r="FPQ37" s="121"/>
      <c r="FPR37" s="123"/>
      <c r="FPY37" s="121"/>
      <c r="FPZ37" s="123"/>
      <c r="FQG37" s="121"/>
      <c r="FQH37" s="123"/>
      <c r="FQO37" s="121"/>
      <c r="FQP37" s="123"/>
      <c r="FQW37" s="121"/>
      <c r="FQX37" s="123"/>
      <c r="FRE37" s="121"/>
      <c r="FRF37" s="123"/>
      <c r="FRM37" s="121"/>
      <c r="FRN37" s="123"/>
      <c r="FRU37" s="121"/>
      <c r="FRV37" s="123"/>
      <c r="FSC37" s="121"/>
      <c r="FSD37" s="123"/>
      <c r="FSK37" s="121"/>
      <c r="FSL37" s="123"/>
      <c r="FSS37" s="121"/>
      <c r="FST37" s="123"/>
      <c r="FTA37" s="121"/>
      <c r="FTB37" s="123"/>
      <c r="FTI37" s="121"/>
      <c r="FTJ37" s="123"/>
      <c r="FTQ37" s="121"/>
      <c r="FTR37" s="123"/>
      <c r="FTY37" s="121"/>
      <c r="FTZ37" s="123"/>
      <c r="FUG37" s="121"/>
      <c r="FUH37" s="123"/>
      <c r="FUO37" s="121"/>
      <c r="FUP37" s="123"/>
      <c r="FUW37" s="121"/>
      <c r="FUX37" s="123"/>
      <c r="FVE37" s="121"/>
      <c r="FVF37" s="123"/>
      <c r="FVM37" s="121"/>
      <c r="FVN37" s="123"/>
      <c r="FVU37" s="121"/>
      <c r="FVV37" s="123"/>
      <c r="FWC37" s="121"/>
      <c r="FWD37" s="123"/>
      <c r="FWK37" s="121"/>
      <c r="FWL37" s="123"/>
      <c r="FWS37" s="121"/>
      <c r="FWT37" s="123"/>
      <c r="FXA37" s="121"/>
      <c r="FXB37" s="123"/>
      <c r="FXI37" s="121"/>
      <c r="FXJ37" s="123"/>
      <c r="FXQ37" s="121"/>
      <c r="FXR37" s="123"/>
      <c r="FXY37" s="121"/>
      <c r="FXZ37" s="123"/>
      <c r="FYG37" s="121"/>
      <c r="FYH37" s="123"/>
      <c r="FYO37" s="121"/>
      <c r="FYP37" s="123"/>
      <c r="FYW37" s="121"/>
      <c r="FYX37" s="123"/>
      <c r="FZE37" s="121"/>
      <c r="FZF37" s="123"/>
      <c r="FZM37" s="121"/>
      <c r="FZN37" s="123"/>
      <c r="FZU37" s="121"/>
      <c r="FZV37" s="123"/>
      <c r="GAC37" s="121"/>
      <c r="GAD37" s="123"/>
      <c r="GAK37" s="121"/>
      <c r="GAL37" s="123"/>
      <c r="GAS37" s="121"/>
      <c r="GAT37" s="123"/>
      <c r="GBA37" s="121"/>
      <c r="GBB37" s="123"/>
      <c r="GBI37" s="121"/>
      <c r="GBJ37" s="123"/>
      <c r="GBQ37" s="121"/>
      <c r="GBR37" s="123"/>
      <c r="GBY37" s="121"/>
      <c r="GBZ37" s="123"/>
      <c r="GCG37" s="121"/>
      <c r="GCH37" s="123"/>
      <c r="GCO37" s="121"/>
      <c r="GCP37" s="123"/>
      <c r="GCW37" s="121"/>
      <c r="GCX37" s="123"/>
      <c r="GDE37" s="121"/>
      <c r="GDF37" s="123"/>
      <c r="GDM37" s="121"/>
      <c r="GDN37" s="123"/>
      <c r="GDU37" s="121"/>
      <c r="GDV37" s="123"/>
      <c r="GEC37" s="121"/>
      <c r="GED37" s="123"/>
      <c r="GEK37" s="121"/>
      <c r="GEL37" s="123"/>
      <c r="GES37" s="121"/>
      <c r="GET37" s="123"/>
      <c r="GFA37" s="121"/>
      <c r="GFB37" s="123"/>
      <c r="GFI37" s="121"/>
      <c r="GFJ37" s="123"/>
      <c r="GFQ37" s="121"/>
      <c r="GFR37" s="123"/>
      <c r="GFY37" s="121"/>
      <c r="GFZ37" s="123"/>
      <c r="GGG37" s="121"/>
      <c r="GGH37" s="123"/>
      <c r="GGO37" s="121"/>
      <c r="GGP37" s="123"/>
      <c r="GGW37" s="121"/>
      <c r="GGX37" s="123"/>
      <c r="GHE37" s="121"/>
      <c r="GHF37" s="123"/>
      <c r="GHM37" s="121"/>
      <c r="GHN37" s="123"/>
      <c r="GHU37" s="121"/>
      <c r="GHV37" s="123"/>
      <c r="GIC37" s="121"/>
      <c r="GID37" s="123"/>
      <c r="GIK37" s="121"/>
      <c r="GIL37" s="123"/>
      <c r="GIS37" s="121"/>
      <c r="GIT37" s="123"/>
      <c r="GJA37" s="121"/>
      <c r="GJB37" s="123"/>
      <c r="GJI37" s="121"/>
      <c r="GJJ37" s="123"/>
      <c r="GJQ37" s="121"/>
      <c r="GJR37" s="123"/>
      <c r="GJY37" s="121"/>
      <c r="GJZ37" s="123"/>
      <c r="GKG37" s="121"/>
      <c r="GKH37" s="123"/>
      <c r="GKO37" s="121"/>
      <c r="GKP37" s="123"/>
      <c r="GKW37" s="121"/>
      <c r="GKX37" s="123"/>
      <c r="GLE37" s="121"/>
      <c r="GLF37" s="123"/>
      <c r="GLM37" s="121"/>
      <c r="GLN37" s="123"/>
      <c r="GLU37" s="121"/>
      <c r="GLV37" s="123"/>
      <c r="GMC37" s="121"/>
      <c r="GMD37" s="123"/>
      <c r="GMK37" s="121"/>
      <c r="GML37" s="123"/>
      <c r="GMS37" s="121"/>
      <c r="GMT37" s="123"/>
      <c r="GNA37" s="121"/>
      <c r="GNB37" s="123"/>
      <c r="GNI37" s="121"/>
      <c r="GNJ37" s="123"/>
      <c r="GNQ37" s="121"/>
      <c r="GNR37" s="123"/>
      <c r="GNY37" s="121"/>
      <c r="GNZ37" s="123"/>
      <c r="GOG37" s="121"/>
      <c r="GOH37" s="123"/>
      <c r="GOO37" s="121"/>
      <c r="GOP37" s="123"/>
      <c r="GOW37" s="121"/>
      <c r="GOX37" s="123"/>
      <c r="GPE37" s="121"/>
      <c r="GPF37" s="123"/>
      <c r="GPM37" s="121"/>
      <c r="GPN37" s="123"/>
      <c r="GPU37" s="121"/>
      <c r="GPV37" s="123"/>
      <c r="GQC37" s="121"/>
      <c r="GQD37" s="123"/>
      <c r="GQK37" s="121"/>
      <c r="GQL37" s="123"/>
      <c r="GQS37" s="121"/>
      <c r="GQT37" s="123"/>
      <c r="GRA37" s="121"/>
      <c r="GRB37" s="123"/>
      <c r="GRI37" s="121"/>
      <c r="GRJ37" s="123"/>
      <c r="GRQ37" s="121"/>
      <c r="GRR37" s="123"/>
      <c r="GRY37" s="121"/>
      <c r="GRZ37" s="123"/>
      <c r="GSG37" s="121"/>
      <c r="GSH37" s="123"/>
      <c r="GSO37" s="121"/>
      <c r="GSP37" s="123"/>
      <c r="GSW37" s="121"/>
      <c r="GSX37" s="123"/>
      <c r="GTE37" s="121"/>
      <c r="GTF37" s="123"/>
      <c r="GTM37" s="121"/>
      <c r="GTN37" s="123"/>
      <c r="GTU37" s="121"/>
      <c r="GTV37" s="123"/>
      <c r="GUC37" s="121"/>
      <c r="GUD37" s="123"/>
      <c r="GUK37" s="121"/>
      <c r="GUL37" s="123"/>
      <c r="GUS37" s="121"/>
      <c r="GUT37" s="123"/>
      <c r="GVA37" s="121"/>
      <c r="GVB37" s="123"/>
      <c r="GVI37" s="121"/>
      <c r="GVJ37" s="123"/>
      <c r="GVQ37" s="121"/>
      <c r="GVR37" s="123"/>
      <c r="GVY37" s="121"/>
      <c r="GVZ37" s="123"/>
      <c r="GWG37" s="121"/>
      <c r="GWH37" s="123"/>
      <c r="GWO37" s="121"/>
      <c r="GWP37" s="123"/>
      <c r="GWW37" s="121"/>
      <c r="GWX37" s="123"/>
      <c r="GXE37" s="121"/>
      <c r="GXF37" s="123"/>
      <c r="GXM37" s="121"/>
      <c r="GXN37" s="123"/>
      <c r="GXU37" s="121"/>
      <c r="GXV37" s="123"/>
      <c r="GYC37" s="121"/>
      <c r="GYD37" s="123"/>
      <c r="GYK37" s="121"/>
      <c r="GYL37" s="123"/>
      <c r="GYS37" s="121"/>
      <c r="GYT37" s="123"/>
      <c r="GZA37" s="121"/>
      <c r="GZB37" s="123"/>
      <c r="GZI37" s="121"/>
      <c r="GZJ37" s="123"/>
      <c r="GZQ37" s="121"/>
      <c r="GZR37" s="123"/>
      <c r="GZY37" s="121"/>
      <c r="GZZ37" s="123"/>
      <c r="HAG37" s="121"/>
      <c r="HAH37" s="123"/>
      <c r="HAO37" s="121"/>
      <c r="HAP37" s="123"/>
      <c r="HAW37" s="121"/>
      <c r="HAX37" s="123"/>
      <c r="HBE37" s="121"/>
      <c r="HBF37" s="123"/>
      <c r="HBM37" s="121"/>
      <c r="HBN37" s="123"/>
      <c r="HBU37" s="121"/>
      <c r="HBV37" s="123"/>
      <c r="HCC37" s="121"/>
      <c r="HCD37" s="123"/>
      <c r="HCK37" s="121"/>
      <c r="HCL37" s="123"/>
      <c r="HCS37" s="121"/>
      <c r="HCT37" s="123"/>
      <c r="HDA37" s="121"/>
      <c r="HDB37" s="123"/>
      <c r="HDI37" s="121"/>
      <c r="HDJ37" s="123"/>
      <c r="HDQ37" s="121"/>
      <c r="HDR37" s="123"/>
      <c r="HDY37" s="121"/>
      <c r="HDZ37" s="123"/>
      <c r="HEG37" s="121"/>
      <c r="HEH37" s="123"/>
      <c r="HEO37" s="121"/>
      <c r="HEP37" s="123"/>
      <c r="HEW37" s="121"/>
      <c r="HEX37" s="123"/>
      <c r="HFE37" s="121"/>
      <c r="HFF37" s="123"/>
      <c r="HFM37" s="121"/>
      <c r="HFN37" s="123"/>
      <c r="HFU37" s="121"/>
      <c r="HFV37" s="123"/>
      <c r="HGC37" s="121"/>
      <c r="HGD37" s="123"/>
      <c r="HGK37" s="121"/>
      <c r="HGL37" s="123"/>
      <c r="HGS37" s="121"/>
      <c r="HGT37" s="123"/>
      <c r="HHA37" s="121"/>
      <c r="HHB37" s="123"/>
      <c r="HHI37" s="121"/>
      <c r="HHJ37" s="123"/>
      <c r="HHQ37" s="121"/>
      <c r="HHR37" s="123"/>
      <c r="HHY37" s="121"/>
      <c r="HHZ37" s="123"/>
      <c r="HIG37" s="121"/>
      <c r="HIH37" s="123"/>
      <c r="HIO37" s="121"/>
      <c r="HIP37" s="123"/>
      <c r="HIW37" s="121"/>
      <c r="HIX37" s="123"/>
      <c r="HJE37" s="121"/>
      <c r="HJF37" s="123"/>
      <c r="HJM37" s="121"/>
      <c r="HJN37" s="123"/>
      <c r="HJU37" s="121"/>
      <c r="HJV37" s="123"/>
      <c r="HKC37" s="121"/>
      <c r="HKD37" s="123"/>
      <c r="HKK37" s="121"/>
      <c r="HKL37" s="123"/>
      <c r="HKS37" s="121"/>
      <c r="HKT37" s="123"/>
      <c r="HLA37" s="121"/>
      <c r="HLB37" s="123"/>
      <c r="HLI37" s="121"/>
      <c r="HLJ37" s="123"/>
      <c r="HLQ37" s="121"/>
      <c r="HLR37" s="123"/>
      <c r="HLY37" s="121"/>
      <c r="HLZ37" s="123"/>
      <c r="HMG37" s="121"/>
      <c r="HMH37" s="123"/>
      <c r="HMO37" s="121"/>
      <c r="HMP37" s="123"/>
      <c r="HMW37" s="121"/>
      <c r="HMX37" s="123"/>
      <c r="HNE37" s="121"/>
      <c r="HNF37" s="123"/>
      <c r="HNM37" s="121"/>
      <c r="HNN37" s="123"/>
      <c r="HNU37" s="121"/>
      <c r="HNV37" s="123"/>
      <c r="HOC37" s="121"/>
      <c r="HOD37" s="123"/>
      <c r="HOK37" s="121"/>
      <c r="HOL37" s="123"/>
      <c r="HOS37" s="121"/>
      <c r="HOT37" s="123"/>
      <c r="HPA37" s="121"/>
      <c r="HPB37" s="123"/>
      <c r="HPI37" s="121"/>
      <c r="HPJ37" s="123"/>
      <c r="HPQ37" s="121"/>
      <c r="HPR37" s="123"/>
      <c r="HPY37" s="121"/>
      <c r="HPZ37" s="123"/>
      <c r="HQG37" s="121"/>
      <c r="HQH37" s="123"/>
      <c r="HQO37" s="121"/>
      <c r="HQP37" s="123"/>
      <c r="HQW37" s="121"/>
      <c r="HQX37" s="123"/>
      <c r="HRE37" s="121"/>
      <c r="HRF37" s="123"/>
      <c r="HRM37" s="121"/>
      <c r="HRN37" s="123"/>
      <c r="HRU37" s="121"/>
      <c r="HRV37" s="123"/>
      <c r="HSC37" s="121"/>
      <c r="HSD37" s="123"/>
      <c r="HSK37" s="121"/>
      <c r="HSL37" s="123"/>
      <c r="HSS37" s="121"/>
      <c r="HST37" s="123"/>
      <c r="HTA37" s="121"/>
      <c r="HTB37" s="123"/>
      <c r="HTI37" s="121"/>
      <c r="HTJ37" s="123"/>
      <c r="HTQ37" s="121"/>
      <c r="HTR37" s="123"/>
      <c r="HTY37" s="121"/>
      <c r="HTZ37" s="123"/>
      <c r="HUG37" s="121"/>
      <c r="HUH37" s="123"/>
      <c r="HUO37" s="121"/>
      <c r="HUP37" s="123"/>
      <c r="HUW37" s="121"/>
      <c r="HUX37" s="123"/>
      <c r="HVE37" s="121"/>
      <c r="HVF37" s="123"/>
      <c r="HVM37" s="121"/>
      <c r="HVN37" s="123"/>
      <c r="HVU37" s="121"/>
      <c r="HVV37" s="123"/>
      <c r="HWC37" s="121"/>
      <c r="HWD37" s="123"/>
      <c r="HWK37" s="121"/>
      <c r="HWL37" s="123"/>
      <c r="HWS37" s="121"/>
      <c r="HWT37" s="123"/>
      <c r="HXA37" s="121"/>
      <c r="HXB37" s="123"/>
      <c r="HXI37" s="121"/>
      <c r="HXJ37" s="123"/>
      <c r="HXQ37" s="121"/>
      <c r="HXR37" s="123"/>
      <c r="HXY37" s="121"/>
      <c r="HXZ37" s="123"/>
      <c r="HYG37" s="121"/>
      <c r="HYH37" s="123"/>
      <c r="HYO37" s="121"/>
      <c r="HYP37" s="123"/>
      <c r="HYW37" s="121"/>
      <c r="HYX37" s="123"/>
      <c r="HZE37" s="121"/>
      <c r="HZF37" s="123"/>
      <c r="HZM37" s="121"/>
      <c r="HZN37" s="123"/>
      <c r="HZU37" s="121"/>
      <c r="HZV37" s="123"/>
      <c r="IAC37" s="121"/>
      <c r="IAD37" s="123"/>
      <c r="IAK37" s="121"/>
      <c r="IAL37" s="123"/>
      <c r="IAS37" s="121"/>
      <c r="IAT37" s="123"/>
      <c r="IBA37" s="121"/>
      <c r="IBB37" s="123"/>
      <c r="IBI37" s="121"/>
      <c r="IBJ37" s="123"/>
      <c r="IBQ37" s="121"/>
      <c r="IBR37" s="123"/>
      <c r="IBY37" s="121"/>
      <c r="IBZ37" s="123"/>
      <c r="ICG37" s="121"/>
      <c r="ICH37" s="123"/>
      <c r="ICO37" s="121"/>
      <c r="ICP37" s="123"/>
      <c r="ICW37" s="121"/>
      <c r="ICX37" s="123"/>
      <c r="IDE37" s="121"/>
      <c r="IDF37" s="123"/>
      <c r="IDM37" s="121"/>
      <c r="IDN37" s="123"/>
      <c r="IDU37" s="121"/>
      <c r="IDV37" s="123"/>
      <c r="IEC37" s="121"/>
      <c r="IED37" s="123"/>
      <c r="IEK37" s="121"/>
      <c r="IEL37" s="123"/>
      <c r="IES37" s="121"/>
      <c r="IET37" s="123"/>
      <c r="IFA37" s="121"/>
      <c r="IFB37" s="123"/>
      <c r="IFI37" s="121"/>
      <c r="IFJ37" s="123"/>
      <c r="IFQ37" s="121"/>
      <c r="IFR37" s="123"/>
      <c r="IFY37" s="121"/>
      <c r="IFZ37" s="123"/>
      <c r="IGG37" s="121"/>
      <c r="IGH37" s="123"/>
      <c r="IGO37" s="121"/>
      <c r="IGP37" s="123"/>
      <c r="IGW37" s="121"/>
      <c r="IGX37" s="123"/>
      <c r="IHE37" s="121"/>
      <c r="IHF37" s="123"/>
      <c r="IHM37" s="121"/>
      <c r="IHN37" s="123"/>
      <c r="IHU37" s="121"/>
      <c r="IHV37" s="123"/>
      <c r="IIC37" s="121"/>
      <c r="IID37" s="123"/>
      <c r="IIK37" s="121"/>
      <c r="IIL37" s="123"/>
      <c r="IIS37" s="121"/>
      <c r="IIT37" s="123"/>
      <c r="IJA37" s="121"/>
      <c r="IJB37" s="123"/>
      <c r="IJI37" s="121"/>
      <c r="IJJ37" s="123"/>
      <c r="IJQ37" s="121"/>
      <c r="IJR37" s="123"/>
      <c r="IJY37" s="121"/>
      <c r="IJZ37" s="123"/>
      <c r="IKG37" s="121"/>
      <c r="IKH37" s="123"/>
      <c r="IKO37" s="121"/>
      <c r="IKP37" s="123"/>
      <c r="IKW37" s="121"/>
      <c r="IKX37" s="123"/>
      <c r="ILE37" s="121"/>
      <c r="ILF37" s="123"/>
      <c r="ILM37" s="121"/>
      <c r="ILN37" s="123"/>
      <c r="ILU37" s="121"/>
      <c r="ILV37" s="123"/>
      <c r="IMC37" s="121"/>
      <c r="IMD37" s="123"/>
      <c r="IMK37" s="121"/>
      <c r="IML37" s="123"/>
      <c r="IMS37" s="121"/>
      <c r="IMT37" s="123"/>
      <c r="INA37" s="121"/>
      <c r="INB37" s="123"/>
      <c r="INI37" s="121"/>
      <c r="INJ37" s="123"/>
      <c r="INQ37" s="121"/>
      <c r="INR37" s="123"/>
      <c r="INY37" s="121"/>
      <c r="INZ37" s="123"/>
      <c r="IOG37" s="121"/>
      <c r="IOH37" s="123"/>
      <c r="IOO37" s="121"/>
      <c r="IOP37" s="123"/>
      <c r="IOW37" s="121"/>
      <c r="IOX37" s="123"/>
      <c r="IPE37" s="121"/>
      <c r="IPF37" s="123"/>
      <c r="IPM37" s="121"/>
      <c r="IPN37" s="123"/>
      <c r="IPU37" s="121"/>
      <c r="IPV37" s="123"/>
      <c r="IQC37" s="121"/>
      <c r="IQD37" s="123"/>
      <c r="IQK37" s="121"/>
      <c r="IQL37" s="123"/>
      <c r="IQS37" s="121"/>
      <c r="IQT37" s="123"/>
      <c r="IRA37" s="121"/>
      <c r="IRB37" s="123"/>
      <c r="IRI37" s="121"/>
      <c r="IRJ37" s="123"/>
      <c r="IRQ37" s="121"/>
      <c r="IRR37" s="123"/>
      <c r="IRY37" s="121"/>
      <c r="IRZ37" s="123"/>
      <c r="ISG37" s="121"/>
      <c r="ISH37" s="123"/>
      <c r="ISO37" s="121"/>
      <c r="ISP37" s="123"/>
      <c r="ISW37" s="121"/>
      <c r="ISX37" s="123"/>
      <c r="ITE37" s="121"/>
      <c r="ITF37" s="123"/>
      <c r="ITM37" s="121"/>
      <c r="ITN37" s="123"/>
      <c r="ITU37" s="121"/>
      <c r="ITV37" s="123"/>
      <c r="IUC37" s="121"/>
      <c r="IUD37" s="123"/>
      <c r="IUK37" s="121"/>
      <c r="IUL37" s="123"/>
      <c r="IUS37" s="121"/>
      <c r="IUT37" s="123"/>
      <c r="IVA37" s="121"/>
      <c r="IVB37" s="123"/>
      <c r="IVI37" s="121"/>
      <c r="IVJ37" s="123"/>
      <c r="IVQ37" s="121"/>
      <c r="IVR37" s="123"/>
      <c r="IVY37" s="121"/>
      <c r="IVZ37" s="123"/>
      <c r="IWG37" s="121"/>
      <c r="IWH37" s="123"/>
      <c r="IWO37" s="121"/>
      <c r="IWP37" s="123"/>
      <c r="IWW37" s="121"/>
      <c r="IWX37" s="123"/>
      <c r="IXE37" s="121"/>
      <c r="IXF37" s="123"/>
      <c r="IXM37" s="121"/>
      <c r="IXN37" s="123"/>
      <c r="IXU37" s="121"/>
      <c r="IXV37" s="123"/>
      <c r="IYC37" s="121"/>
      <c r="IYD37" s="123"/>
      <c r="IYK37" s="121"/>
      <c r="IYL37" s="123"/>
      <c r="IYS37" s="121"/>
      <c r="IYT37" s="123"/>
      <c r="IZA37" s="121"/>
      <c r="IZB37" s="123"/>
      <c r="IZI37" s="121"/>
      <c r="IZJ37" s="123"/>
      <c r="IZQ37" s="121"/>
      <c r="IZR37" s="123"/>
      <c r="IZY37" s="121"/>
      <c r="IZZ37" s="123"/>
      <c r="JAG37" s="121"/>
      <c r="JAH37" s="123"/>
      <c r="JAO37" s="121"/>
      <c r="JAP37" s="123"/>
      <c r="JAW37" s="121"/>
      <c r="JAX37" s="123"/>
      <c r="JBE37" s="121"/>
      <c r="JBF37" s="123"/>
      <c r="JBM37" s="121"/>
      <c r="JBN37" s="123"/>
      <c r="JBU37" s="121"/>
      <c r="JBV37" s="123"/>
      <c r="JCC37" s="121"/>
      <c r="JCD37" s="123"/>
      <c r="JCK37" s="121"/>
      <c r="JCL37" s="123"/>
      <c r="JCS37" s="121"/>
      <c r="JCT37" s="123"/>
      <c r="JDA37" s="121"/>
      <c r="JDB37" s="123"/>
      <c r="JDI37" s="121"/>
      <c r="JDJ37" s="123"/>
      <c r="JDQ37" s="121"/>
      <c r="JDR37" s="123"/>
      <c r="JDY37" s="121"/>
      <c r="JDZ37" s="123"/>
      <c r="JEG37" s="121"/>
      <c r="JEH37" s="123"/>
      <c r="JEO37" s="121"/>
      <c r="JEP37" s="123"/>
      <c r="JEW37" s="121"/>
      <c r="JEX37" s="123"/>
      <c r="JFE37" s="121"/>
      <c r="JFF37" s="123"/>
      <c r="JFM37" s="121"/>
      <c r="JFN37" s="123"/>
      <c r="JFU37" s="121"/>
      <c r="JFV37" s="123"/>
      <c r="JGC37" s="121"/>
      <c r="JGD37" s="123"/>
      <c r="JGK37" s="121"/>
      <c r="JGL37" s="123"/>
      <c r="JGS37" s="121"/>
      <c r="JGT37" s="123"/>
      <c r="JHA37" s="121"/>
      <c r="JHB37" s="123"/>
      <c r="JHI37" s="121"/>
      <c r="JHJ37" s="123"/>
      <c r="JHQ37" s="121"/>
      <c r="JHR37" s="123"/>
      <c r="JHY37" s="121"/>
      <c r="JHZ37" s="123"/>
      <c r="JIG37" s="121"/>
      <c r="JIH37" s="123"/>
      <c r="JIO37" s="121"/>
      <c r="JIP37" s="123"/>
      <c r="JIW37" s="121"/>
      <c r="JIX37" s="123"/>
      <c r="JJE37" s="121"/>
      <c r="JJF37" s="123"/>
      <c r="JJM37" s="121"/>
      <c r="JJN37" s="123"/>
      <c r="JJU37" s="121"/>
      <c r="JJV37" s="123"/>
      <c r="JKC37" s="121"/>
      <c r="JKD37" s="123"/>
      <c r="JKK37" s="121"/>
      <c r="JKL37" s="123"/>
      <c r="JKS37" s="121"/>
      <c r="JKT37" s="123"/>
      <c r="JLA37" s="121"/>
      <c r="JLB37" s="123"/>
      <c r="JLI37" s="121"/>
      <c r="JLJ37" s="123"/>
      <c r="JLQ37" s="121"/>
      <c r="JLR37" s="123"/>
      <c r="JLY37" s="121"/>
      <c r="JLZ37" s="123"/>
      <c r="JMG37" s="121"/>
      <c r="JMH37" s="123"/>
      <c r="JMO37" s="121"/>
      <c r="JMP37" s="123"/>
      <c r="JMW37" s="121"/>
      <c r="JMX37" s="123"/>
      <c r="JNE37" s="121"/>
      <c r="JNF37" s="123"/>
      <c r="JNM37" s="121"/>
      <c r="JNN37" s="123"/>
      <c r="JNU37" s="121"/>
      <c r="JNV37" s="123"/>
      <c r="JOC37" s="121"/>
      <c r="JOD37" s="123"/>
      <c r="JOK37" s="121"/>
      <c r="JOL37" s="123"/>
      <c r="JOS37" s="121"/>
      <c r="JOT37" s="123"/>
      <c r="JPA37" s="121"/>
      <c r="JPB37" s="123"/>
      <c r="JPI37" s="121"/>
      <c r="JPJ37" s="123"/>
      <c r="JPQ37" s="121"/>
      <c r="JPR37" s="123"/>
      <c r="JPY37" s="121"/>
      <c r="JPZ37" s="123"/>
      <c r="JQG37" s="121"/>
      <c r="JQH37" s="123"/>
      <c r="JQO37" s="121"/>
      <c r="JQP37" s="123"/>
      <c r="JQW37" s="121"/>
      <c r="JQX37" s="123"/>
      <c r="JRE37" s="121"/>
      <c r="JRF37" s="123"/>
      <c r="JRM37" s="121"/>
      <c r="JRN37" s="123"/>
      <c r="JRU37" s="121"/>
      <c r="JRV37" s="123"/>
      <c r="JSC37" s="121"/>
      <c r="JSD37" s="123"/>
      <c r="JSK37" s="121"/>
      <c r="JSL37" s="123"/>
      <c r="JSS37" s="121"/>
      <c r="JST37" s="123"/>
      <c r="JTA37" s="121"/>
      <c r="JTB37" s="123"/>
      <c r="JTI37" s="121"/>
      <c r="JTJ37" s="123"/>
      <c r="JTQ37" s="121"/>
      <c r="JTR37" s="123"/>
      <c r="JTY37" s="121"/>
      <c r="JTZ37" s="123"/>
      <c r="JUG37" s="121"/>
      <c r="JUH37" s="123"/>
      <c r="JUO37" s="121"/>
      <c r="JUP37" s="123"/>
      <c r="JUW37" s="121"/>
      <c r="JUX37" s="123"/>
      <c r="JVE37" s="121"/>
      <c r="JVF37" s="123"/>
      <c r="JVM37" s="121"/>
      <c r="JVN37" s="123"/>
      <c r="JVU37" s="121"/>
      <c r="JVV37" s="123"/>
      <c r="JWC37" s="121"/>
      <c r="JWD37" s="123"/>
      <c r="JWK37" s="121"/>
      <c r="JWL37" s="123"/>
      <c r="JWS37" s="121"/>
      <c r="JWT37" s="123"/>
      <c r="JXA37" s="121"/>
      <c r="JXB37" s="123"/>
      <c r="JXI37" s="121"/>
      <c r="JXJ37" s="123"/>
      <c r="JXQ37" s="121"/>
      <c r="JXR37" s="123"/>
      <c r="JXY37" s="121"/>
      <c r="JXZ37" s="123"/>
      <c r="JYG37" s="121"/>
      <c r="JYH37" s="123"/>
      <c r="JYO37" s="121"/>
      <c r="JYP37" s="123"/>
      <c r="JYW37" s="121"/>
      <c r="JYX37" s="123"/>
      <c r="JZE37" s="121"/>
      <c r="JZF37" s="123"/>
      <c r="JZM37" s="121"/>
      <c r="JZN37" s="123"/>
      <c r="JZU37" s="121"/>
      <c r="JZV37" s="123"/>
      <c r="KAC37" s="121"/>
      <c r="KAD37" s="123"/>
      <c r="KAK37" s="121"/>
      <c r="KAL37" s="123"/>
      <c r="KAS37" s="121"/>
      <c r="KAT37" s="123"/>
      <c r="KBA37" s="121"/>
      <c r="KBB37" s="123"/>
      <c r="KBI37" s="121"/>
      <c r="KBJ37" s="123"/>
      <c r="KBQ37" s="121"/>
      <c r="KBR37" s="123"/>
      <c r="KBY37" s="121"/>
      <c r="KBZ37" s="123"/>
      <c r="KCG37" s="121"/>
      <c r="KCH37" s="123"/>
      <c r="KCO37" s="121"/>
      <c r="KCP37" s="123"/>
      <c r="KCW37" s="121"/>
      <c r="KCX37" s="123"/>
      <c r="KDE37" s="121"/>
      <c r="KDF37" s="123"/>
      <c r="KDM37" s="121"/>
      <c r="KDN37" s="123"/>
      <c r="KDU37" s="121"/>
      <c r="KDV37" s="123"/>
      <c r="KEC37" s="121"/>
      <c r="KED37" s="123"/>
      <c r="KEK37" s="121"/>
      <c r="KEL37" s="123"/>
      <c r="KES37" s="121"/>
      <c r="KET37" s="123"/>
      <c r="KFA37" s="121"/>
      <c r="KFB37" s="123"/>
      <c r="KFI37" s="121"/>
      <c r="KFJ37" s="123"/>
      <c r="KFQ37" s="121"/>
      <c r="KFR37" s="123"/>
      <c r="KFY37" s="121"/>
      <c r="KFZ37" s="123"/>
      <c r="KGG37" s="121"/>
      <c r="KGH37" s="123"/>
      <c r="KGO37" s="121"/>
      <c r="KGP37" s="123"/>
      <c r="KGW37" s="121"/>
      <c r="KGX37" s="123"/>
      <c r="KHE37" s="121"/>
      <c r="KHF37" s="123"/>
      <c r="KHM37" s="121"/>
      <c r="KHN37" s="123"/>
      <c r="KHU37" s="121"/>
      <c r="KHV37" s="123"/>
      <c r="KIC37" s="121"/>
      <c r="KID37" s="123"/>
      <c r="KIK37" s="121"/>
      <c r="KIL37" s="123"/>
      <c r="KIS37" s="121"/>
      <c r="KIT37" s="123"/>
      <c r="KJA37" s="121"/>
      <c r="KJB37" s="123"/>
      <c r="KJI37" s="121"/>
      <c r="KJJ37" s="123"/>
      <c r="KJQ37" s="121"/>
      <c r="KJR37" s="123"/>
      <c r="KJY37" s="121"/>
      <c r="KJZ37" s="123"/>
      <c r="KKG37" s="121"/>
      <c r="KKH37" s="123"/>
      <c r="KKO37" s="121"/>
      <c r="KKP37" s="123"/>
      <c r="KKW37" s="121"/>
      <c r="KKX37" s="123"/>
      <c r="KLE37" s="121"/>
      <c r="KLF37" s="123"/>
      <c r="KLM37" s="121"/>
      <c r="KLN37" s="123"/>
      <c r="KLU37" s="121"/>
      <c r="KLV37" s="123"/>
      <c r="KMC37" s="121"/>
      <c r="KMD37" s="123"/>
      <c r="KMK37" s="121"/>
      <c r="KML37" s="123"/>
      <c r="KMS37" s="121"/>
      <c r="KMT37" s="123"/>
      <c r="KNA37" s="121"/>
      <c r="KNB37" s="123"/>
      <c r="KNI37" s="121"/>
      <c r="KNJ37" s="123"/>
      <c r="KNQ37" s="121"/>
      <c r="KNR37" s="123"/>
      <c r="KNY37" s="121"/>
      <c r="KNZ37" s="123"/>
      <c r="KOG37" s="121"/>
      <c r="KOH37" s="123"/>
      <c r="KOO37" s="121"/>
      <c r="KOP37" s="123"/>
      <c r="KOW37" s="121"/>
      <c r="KOX37" s="123"/>
      <c r="KPE37" s="121"/>
      <c r="KPF37" s="123"/>
      <c r="KPM37" s="121"/>
      <c r="KPN37" s="123"/>
      <c r="KPU37" s="121"/>
      <c r="KPV37" s="123"/>
      <c r="KQC37" s="121"/>
      <c r="KQD37" s="123"/>
      <c r="KQK37" s="121"/>
      <c r="KQL37" s="123"/>
      <c r="KQS37" s="121"/>
      <c r="KQT37" s="123"/>
      <c r="KRA37" s="121"/>
      <c r="KRB37" s="123"/>
      <c r="KRI37" s="121"/>
      <c r="KRJ37" s="123"/>
      <c r="KRQ37" s="121"/>
      <c r="KRR37" s="123"/>
      <c r="KRY37" s="121"/>
      <c r="KRZ37" s="123"/>
      <c r="KSG37" s="121"/>
      <c r="KSH37" s="123"/>
      <c r="KSO37" s="121"/>
      <c r="KSP37" s="123"/>
      <c r="KSW37" s="121"/>
      <c r="KSX37" s="123"/>
      <c r="KTE37" s="121"/>
      <c r="KTF37" s="123"/>
      <c r="KTM37" s="121"/>
      <c r="KTN37" s="123"/>
      <c r="KTU37" s="121"/>
      <c r="KTV37" s="123"/>
      <c r="KUC37" s="121"/>
      <c r="KUD37" s="123"/>
      <c r="KUK37" s="121"/>
      <c r="KUL37" s="123"/>
      <c r="KUS37" s="121"/>
      <c r="KUT37" s="123"/>
      <c r="KVA37" s="121"/>
      <c r="KVB37" s="123"/>
      <c r="KVI37" s="121"/>
      <c r="KVJ37" s="123"/>
      <c r="KVQ37" s="121"/>
      <c r="KVR37" s="123"/>
      <c r="KVY37" s="121"/>
      <c r="KVZ37" s="123"/>
      <c r="KWG37" s="121"/>
      <c r="KWH37" s="123"/>
      <c r="KWO37" s="121"/>
      <c r="KWP37" s="123"/>
      <c r="KWW37" s="121"/>
      <c r="KWX37" s="123"/>
      <c r="KXE37" s="121"/>
      <c r="KXF37" s="123"/>
      <c r="KXM37" s="121"/>
      <c r="KXN37" s="123"/>
      <c r="KXU37" s="121"/>
      <c r="KXV37" s="123"/>
      <c r="KYC37" s="121"/>
      <c r="KYD37" s="123"/>
      <c r="KYK37" s="121"/>
      <c r="KYL37" s="123"/>
      <c r="KYS37" s="121"/>
      <c r="KYT37" s="123"/>
      <c r="KZA37" s="121"/>
      <c r="KZB37" s="123"/>
      <c r="KZI37" s="121"/>
      <c r="KZJ37" s="123"/>
      <c r="KZQ37" s="121"/>
      <c r="KZR37" s="123"/>
      <c r="KZY37" s="121"/>
      <c r="KZZ37" s="123"/>
      <c r="LAG37" s="121"/>
      <c r="LAH37" s="123"/>
      <c r="LAO37" s="121"/>
      <c r="LAP37" s="123"/>
      <c r="LAW37" s="121"/>
      <c r="LAX37" s="123"/>
      <c r="LBE37" s="121"/>
      <c r="LBF37" s="123"/>
      <c r="LBM37" s="121"/>
      <c r="LBN37" s="123"/>
      <c r="LBU37" s="121"/>
      <c r="LBV37" s="123"/>
      <c r="LCC37" s="121"/>
      <c r="LCD37" s="123"/>
      <c r="LCK37" s="121"/>
      <c r="LCL37" s="123"/>
      <c r="LCS37" s="121"/>
      <c r="LCT37" s="123"/>
      <c r="LDA37" s="121"/>
      <c r="LDB37" s="123"/>
      <c r="LDI37" s="121"/>
      <c r="LDJ37" s="123"/>
      <c r="LDQ37" s="121"/>
      <c r="LDR37" s="123"/>
      <c r="LDY37" s="121"/>
      <c r="LDZ37" s="123"/>
      <c r="LEG37" s="121"/>
      <c r="LEH37" s="123"/>
      <c r="LEO37" s="121"/>
      <c r="LEP37" s="123"/>
      <c r="LEW37" s="121"/>
      <c r="LEX37" s="123"/>
      <c r="LFE37" s="121"/>
      <c r="LFF37" s="123"/>
      <c r="LFM37" s="121"/>
      <c r="LFN37" s="123"/>
      <c r="LFU37" s="121"/>
      <c r="LFV37" s="123"/>
      <c r="LGC37" s="121"/>
      <c r="LGD37" s="123"/>
      <c r="LGK37" s="121"/>
      <c r="LGL37" s="123"/>
      <c r="LGS37" s="121"/>
      <c r="LGT37" s="123"/>
      <c r="LHA37" s="121"/>
      <c r="LHB37" s="123"/>
      <c r="LHI37" s="121"/>
      <c r="LHJ37" s="123"/>
      <c r="LHQ37" s="121"/>
      <c r="LHR37" s="123"/>
      <c r="LHY37" s="121"/>
      <c r="LHZ37" s="123"/>
      <c r="LIG37" s="121"/>
      <c r="LIH37" s="123"/>
      <c r="LIO37" s="121"/>
      <c r="LIP37" s="123"/>
      <c r="LIW37" s="121"/>
      <c r="LIX37" s="123"/>
      <c r="LJE37" s="121"/>
      <c r="LJF37" s="123"/>
      <c r="LJM37" s="121"/>
      <c r="LJN37" s="123"/>
      <c r="LJU37" s="121"/>
      <c r="LJV37" s="123"/>
      <c r="LKC37" s="121"/>
      <c r="LKD37" s="123"/>
      <c r="LKK37" s="121"/>
      <c r="LKL37" s="123"/>
      <c r="LKS37" s="121"/>
      <c r="LKT37" s="123"/>
      <c r="LLA37" s="121"/>
      <c r="LLB37" s="123"/>
      <c r="LLI37" s="121"/>
      <c r="LLJ37" s="123"/>
      <c r="LLQ37" s="121"/>
      <c r="LLR37" s="123"/>
      <c r="LLY37" s="121"/>
      <c r="LLZ37" s="123"/>
      <c r="LMG37" s="121"/>
      <c r="LMH37" s="123"/>
      <c r="LMO37" s="121"/>
      <c r="LMP37" s="123"/>
      <c r="LMW37" s="121"/>
      <c r="LMX37" s="123"/>
      <c r="LNE37" s="121"/>
      <c r="LNF37" s="123"/>
      <c r="LNM37" s="121"/>
      <c r="LNN37" s="123"/>
      <c r="LNU37" s="121"/>
      <c r="LNV37" s="123"/>
      <c r="LOC37" s="121"/>
      <c r="LOD37" s="123"/>
      <c r="LOK37" s="121"/>
      <c r="LOL37" s="123"/>
      <c r="LOS37" s="121"/>
      <c r="LOT37" s="123"/>
      <c r="LPA37" s="121"/>
      <c r="LPB37" s="123"/>
      <c r="LPI37" s="121"/>
      <c r="LPJ37" s="123"/>
      <c r="LPQ37" s="121"/>
      <c r="LPR37" s="123"/>
      <c r="LPY37" s="121"/>
      <c r="LPZ37" s="123"/>
      <c r="LQG37" s="121"/>
      <c r="LQH37" s="123"/>
      <c r="LQO37" s="121"/>
      <c r="LQP37" s="123"/>
      <c r="LQW37" s="121"/>
      <c r="LQX37" s="123"/>
      <c r="LRE37" s="121"/>
      <c r="LRF37" s="123"/>
      <c r="LRM37" s="121"/>
      <c r="LRN37" s="123"/>
      <c r="LRU37" s="121"/>
      <c r="LRV37" s="123"/>
      <c r="LSC37" s="121"/>
      <c r="LSD37" s="123"/>
      <c r="LSK37" s="121"/>
      <c r="LSL37" s="123"/>
      <c r="LSS37" s="121"/>
      <c r="LST37" s="123"/>
      <c r="LTA37" s="121"/>
      <c r="LTB37" s="123"/>
      <c r="LTI37" s="121"/>
      <c r="LTJ37" s="123"/>
      <c r="LTQ37" s="121"/>
      <c r="LTR37" s="123"/>
      <c r="LTY37" s="121"/>
      <c r="LTZ37" s="123"/>
      <c r="LUG37" s="121"/>
      <c r="LUH37" s="123"/>
      <c r="LUO37" s="121"/>
      <c r="LUP37" s="123"/>
      <c r="LUW37" s="121"/>
      <c r="LUX37" s="123"/>
      <c r="LVE37" s="121"/>
      <c r="LVF37" s="123"/>
      <c r="LVM37" s="121"/>
      <c r="LVN37" s="123"/>
      <c r="LVU37" s="121"/>
      <c r="LVV37" s="123"/>
      <c r="LWC37" s="121"/>
      <c r="LWD37" s="123"/>
      <c r="LWK37" s="121"/>
      <c r="LWL37" s="123"/>
      <c r="LWS37" s="121"/>
      <c r="LWT37" s="123"/>
      <c r="LXA37" s="121"/>
      <c r="LXB37" s="123"/>
      <c r="LXI37" s="121"/>
      <c r="LXJ37" s="123"/>
      <c r="LXQ37" s="121"/>
      <c r="LXR37" s="123"/>
      <c r="LXY37" s="121"/>
      <c r="LXZ37" s="123"/>
      <c r="LYG37" s="121"/>
      <c r="LYH37" s="123"/>
      <c r="LYO37" s="121"/>
      <c r="LYP37" s="123"/>
      <c r="LYW37" s="121"/>
      <c r="LYX37" s="123"/>
      <c r="LZE37" s="121"/>
      <c r="LZF37" s="123"/>
      <c r="LZM37" s="121"/>
      <c r="LZN37" s="123"/>
      <c r="LZU37" s="121"/>
      <c r="LZV37" s="123"/>
      <c r="MAC37" s="121"/>
      <c r="MAD37" s="123"/>
      <c r="MAK37" s="121"/>
      <c r="MAL37" s="123"/>
      <c r="MAS37" s="121"/>
      <c r="MAT37" s="123"/>
      <c r="MBA37" s="121"/>
      <c r="MBB37" s="123"/>
      <c r="MBI37" s="121"/>
      <c r="MBJ37" s="123"/>
      <c r="MBQ37" s="121"/>
      <c r="MBR37" s="123"/>
      <c r="MBY37" s="121"/>
      <c r="MBZ37" s="123"/>
      <c r="MCG37" s="121"/>
      <c r="MCH37" s="123"/>
      <c r="MCO37" s="121"/>
      <c r="MCP37" s="123"/>
      <c r="MCW37" s="121"/>
      <c r="MCX37" s="123"/>
      <c r="MDE37" s="121"/>
      <c r="MDF37" s="123"/>
      <c r="MDM37" s="121"/>
      <c r="MDN37" s="123"/>
      <c r="MDU37" s="121"/>
      <c r="MDV37" s="123"/>
      <c r="MEC37" s="121"/>
      <c r="MED37" s="123"/>
      <c r="MEK37" s="121"/>
      <c r="MEL37" s="123"/>
      <c r="MES37" s="121"/>
      <c r="MET37" s="123"/>
      <c r="MFA37" s="121"/>
      <c r="MFB37" s="123"/>
      <c r="MFI37" s="121"/>
      <c r="MFJ37" s="123"/>
      <c r="MFQ37" s="121"/>
      <c r="MFR37" s="123"/>
      <c r="MFY37" s="121"/>
      <c r="MFZ37" s="123"/>
      <c r="MGG37" s="121"/>
      <c r="MGH37" s="123"/>
      <c r="MGO37" s="121"/>
      <c r="MGP37" s="123"/>
      <c r="MGW37" s="121"/>
      <c r="MGX37" s="123"/>
      <c r="MHE37" s="121"/>
      <c r="MHF37" s="123"/>
      <c r="MHM37" s="121"/>
      <c r="MHN37" s="123"/>
      <c r="MHU37" s="121"/>
      <c r="MHV37" s="123"/>
      <c r="MIC37" s="121"/>
      <c r="MID37" s="123"/>
      <c r="MIK37" s="121"/>
      <c r="MIL37" s="123"/>
      <c r="MIS37" s="121"/>
      <c r="MIT37" s="123"/>
      <c r="MJA37" s="121"/>
      <c r="MJB37" s="123"/>
      <c r="MJI37" s="121"/>
      <c r="MJJ37" s="123"/>
      <c r="MJQ37" s="121"/>
      <c r="MJR37" s="123"/>
      <c r="MJY37" s="121"/>
      <c r="MJZ37" s="123"/>
      <c r="MKG37" s="121"/>
      <c r="MKH37" s="123"/>
      <c r="MKO37" s="121"/>
      <c r="MKP37" s="123"/>
      <c r="MKW37" s="121"/>
      <c r="MKX37" s="123"/>
      <c r="MLE37" s="121"/>
      <c r="MLF37" s="123"/>
      <c r="MLM37" s="121"/>
      <c r="MLN37" s="123"/>
      <c r="MLU37" s="121"/>
      <c r="MLV37" s="123"/>
      <c r="MMC37" s="121"/>
      <c r="MMD37" s="123"/>
      <c r="MMK37" s="121"/>
      <c r="MML37" s="123"/>
      <c r="MMS37" s="121"/>
      <c r="MMT37" s="123"/>
      <c r="MNA37" s="121"/>
      <c r="MNB37" s="123"/>
      <c r="MNI37" s="121"/>
      <c r="MNJ37" s="123"/>
      <c r="MNQ37" s="121"/>
      <c r="MNR37" s="123"/>
      <c r="MNY37" s="121"/>
      <c r="MNZ37" s="123"/>
      <c r="MOG37" s="121"/>
      <c r="MOH37" s="123"/>
      <c r="MOO37" s="121"/>
      <c r="MOP37" s="123"/>
      <c r="MOW37" s="121"/>
      <c r="MOX37" s="123"/>
      <c r="MPE37" s="121"/>
      <c r="MPF37" s="123"/>
      <c r="MPM37" s="121"/>
      <c r="MPN37" s="123"/>
      <c r="MPU37" s="121"/>
      <c r="MPV37" s="123"/>
      <c r="MQC37" s="121"/>
      <c r="MQD37" s="123"/>
      <c r="MQK37" s="121"/>
      <c r="MQL37" s="123"/>
      <c r="MQS37" s="121"/>
      <c r="MQT37" s="123"/>
      <c r="MRA37" s="121"/>
      <c r="MRB37" s="123"/>
      <c r="MRI37" s="121"/>
      <c r="MRJ37" s="123"/>
      <c r="MRQ37" s="121"/>
      <c r="MRR37" s="123"/>
      <c r="MRY37" s="121"/>
      <c r="MRZ37" s="123"/>
      <c r="MSG37" s="121"/>
      <c r="MSH37" s="123"/>
      <c r="MSO37" s="121"/>
      <c r="MSP37" s="123"/>
      <c r="MSW37" s="121"/>
      <c r="MSX37" s="123"/>
      <c r="MTE37" s="121"/>
      <c r="MTF37" s="123"/>
      <c r="MTM37" s="121"/>
      <c r="MTN37" s="123"/>
      <c r="MTU37" s="121"/>
      <c r="MTV37" s="123"/>
      <c r="MUC37" s="121"/>
      <c r="MUD37" s="123"/>
      <c r="MUK37" s="121"/>
      <c r="MUL37" s="123"/>
      <c r="MUS37" s="121"/>
      <c r="MUT37" s="123"/>
      <c r="MVA37" s="121"/>
      <c r="MVB37" s="123"/>
      <c r="MVI37" s="121"/>
      <c r="MVJ37" s="123"/>
      <c r="MVQ37" s="121"/>
      <c r="MVR37" s="123"/>
      <c r="MVY37" s="121"/>
      <c r="MVZ37" s="123"/>
      <c r="MWG37" s="121"/>
      <c r="MWH37" s="123"/>
      <c r="MWO37" s="121"/>
      <c r="MWP37" s="123"/>
      <c r="MWW37" s="121"/>
      <c r="MWX37" s="123"/>
      <c r="MXE37" s="121"/>
      <c r="MXF37" s="123"/>
      <c r="MXM37" s="121"/>
      <c r="MXN37" s="123"/>
      <c r="MXU37" s="121"/>
      <c r="MXV37" s="123"/>
      <c r="MYC37" s="121"/>
      <c r="MYD37" s="123"/>
      <c r="MYK37" s="121"/>
      <c r="MYL37" s="123"/>
      <c r="MYS37" s="121"/>
      <c r="MYT37" s="123"/>
      <c r="MZA37" s="121"/>
      <c r="MZB37" s="123"/>
      <c r="MZI37" s="121"/>
      <c r="MZJ37" s="123"/>
      <c r="MZQ37" s="121"/>
      <c r="MZR37" s="123"/>
      <c r="MZY37" s="121"/>
      <c r="MZZ37" s="123"/>
      <c r="NAG37" s="121"/>
      <c r="NAH37" s="123"/>
      <c r="NAO37" s="121"/>
      <c r="NAP37" s="123"/>
      <c r="NAW37" s="121"/>
      <c r="NAX37" s="123"/>
      <c r="NBE37" s="121"/>
      <c r="NBF37" s="123"/>
      <c r="NBM37" s="121"/>
      <c r="NBN37" s="123"/>
      <c r="NBU37" s="121"/>
      <c r="NBV37" s="123"/>
      <c r="NCC37" s="121"/>
      <c r="NCD37" s="123"/>
      <c r="NCK37" s="121"/>
      <c r="NCL37" s="123"/>
      <c r="NCS37" s="121"/>
      <c r="NCT37" s="123"/>
      <c r="NDA37" s="121"/>
      <c r="NDB37" s="123"/>
      <c r="NDI37" s="121"/>
      <c r="NDJ37" s="123"/>
      <c r="NDQ37" s="121"/>
      <c r="NDR37" s="123"/>
      <c r="NDY37" s="121"/>
      <c r="NDZ37" s="123"/>
      <c r="NEG37" s="121"/>
      <c r="NEH37" s="123"/>
      <c r="NEO37" s="121"/>
      <c r="NEP37" s="123"/>
      <c r="NEW37" s="121"/>
      <c r="NEX37" s="123"/>
      <c r="NFE37" s="121"/>
      <c r="NFF37" s="123"/>
      <c r="NFM37" s="121"/>
      <c r="NFN37" s="123"/>
      <c r="NFU37" s="121"/>
      <c r="NFV37" s="123"/>
      <c r="NGC37" s="121"/>
      <c r="NGD37" s="123"/>
      <c r="NGK37" s="121"/>
      <c r="NGL37" s="123"/>
      <c r="NGS37" s="121"/>
      <c r="NGT37" s="123"/>
      <c r="NHA37" s="121"/>
      <c r="NHB37" s="123"/>
      <c r="NHI37" s="121"/>
      <c r="NHJ37" s="123"/>
      <c r="NHQ37" s="121"/>
      <c r="NHR37" s="123"/>
      <c r="NHY37" s="121"/>
      <c r="NHZ37" s="123"/>
      <c r="NIG37" s="121"/>
      <c r="NIH37" s="123"/>
      <c r="NIO37" s="121"/>
      <c r="NIP37" s="123"/>
      <c r="NIW37" s="121"/>
      <c r="NIX37" s="123"/>
      <c r="NJE37" s="121"/>
      <c r="NJF37" s="123"/>
      <c r="NJM37" s="121"/>
      <c r="NJN37" s="123"/>
      <c r="NJU37" s="121"/>
      <c r="NJV37" s="123"/>
      <c r="NKC37" s="121"/>
      <c r="NKD37" s="123"/>
      <c r="NKK37" s="121"/>
      <c r="NKL37" s="123"/>
      <c r="NKS37" s="121"/>
      <c r="NKT37" s="123"/>
      <c r="NLA37" s="121"/>
      <c r="NLB37" s="123"/>
      <c r="NLI37" s="121"/>
      <c r="NLJ37" s="123"/>
      <c r="NLQ37" s="121"/>
      <c r="NLR37" s="123"/>
      <c r="NLY37" s="121"/>
      <c r="NLZ37" s="123"/>
      <c r="NMG37" s="121"/>
      <c r="NMH37" s="123"/>
      <c r="NMO37" s="121"/>
      <c r="NMP37" s="123"/>
      <c r="NMW37" s="121"/>
      <c r="NMX37" s="123"/>
      <c r="NNE37" s="121"/>
      <c r="NNF37" s="123"/>
      <c r="NNM37" s="121"/>
      <c r="NNN37" s="123"/>
      <c r="NNU37" s="121"/>
      <c r="NNV37" s="123"/>
      <c r="NOC37" s="121"/>
      <c r="NOD37" s="123"/>
      <c r="NOK37" s="121"/>
      <c r="NOL37" s="123"/>
      <c r="NOS37" s="121"/>
      <c r="NOT37" s="123"/>
      <c r="NPA37" s="121"/>
      <c r="NPB37" s="123"/>
      <c r="NPI37" s="121"/>
      <c r="NPJ37" s="123"/>
      <c r="NPQ37" s="121"/>
      <c r="NPR37" s="123"/>
      <c r="NPY37" s="121"/>
      <c r="NPZ37" s="123"/>
      <c r="NQG37" s="121"/>
      <c r="NQH37" s="123"/>
      <c r="NQO37" s="121"/>
      <c r="NQP37" s="123"/>
      <c r="NQW37" s="121"/>
      <c r="NQX37" s="123"/>
      <c r="NRE37" s="121"/>
      <c r="NRF37" s="123"/>
      <c r="NRM37" s="121"/>
      <c r="NRN37" s="123"/>
      <c r="NRU37" s="121"/>
      <c r="NRV37" s="123"/>
      <c r="NSC37" s="121"/>
      <c r="NSD37" s="123"/>
      <c r="NSK37" s="121"/>
      <c r="NSL37" s="123"/>
      <c r="NSS37" s="121"/>
      <c r="NST37" s="123"/>
      <c r="NTA37" s="121"/>
      <c r="NTB37" s="123"/>
      <c r="NTI37" s="121"/>
      <c r="NTJ37" s="123"/>
      <c r="NTQ37" s="121"/>
      <c r="NTR37" s="123"/>
      <c r="NTY37" s="121"/>
      <c r="NTZ37" s="123"/>
      <c r="NUG37" s="121"/>
      <c r="NUH37" s="123"/>
      <c r="NUO37" s="121"/>
      <c r="NUP37" s="123"/>
      <c r="NUW37" s="121"/>
      <c r="NUX37" s="123"/>
      <c r="NVE37" s="121"/>
      <c r="NVF37" s="123"/>
      <c r="NVM37" s="121"/>
      <c r="NVN37" s="123"/>
      <c r="NVU37" s="121"/>
      <c r="NVV37" s="123"/>
      <c r="NWC37" s="121"/>
      <c r="NWD37" s="123"/>
      <c r="NWK37" s="121"/>
      <c r="NWL37" s="123"/>
      <c r="NWS37" s="121"/>
      <c r="NWT37" s="123"/>
      <c r="NXA37" s="121"/>
      <c r="NXB37" s="123"/>
      <c r="NXI37" s="121"/>
      <c r="NXJ37" s="123"/>
      <c r="NXQ37" s="121"/>
      <c r="NXR37" s="123"/>
      <c r="NXY37" s="121"/>
      <c r="NXZ37" s="123"/>
      <c r="NYG37" s="121"/>
      <c r="NYH37" s="123"/>
      <c r="NYO37" s="121"/>
      <c r="NYP37" s="123"/>
      <c r="NYW37" s="121"/>
      <c r="NYX37" s="123"/>
      <c r="NZE37" s="121"/>
      <c r="NZF37" s="123"/>
      <c r="NZM37" s="121"/>
      <c r="NZN37" s="123"/>
      <c r="NZU37" s="121"/>
      <c r="NZV37" s="123"/>
      <c r="OAC37" s="121"/>
      <c r="OAD37" s="123"/>
      <c r="OAK37" s="121"/>
      <c r="OAL37" s="123"/>
      <c r="OAS37" s="121"/>
      <c r="OAT37" s="123"/>
      <c r="OBA37" s="121"/>
      <c r="OBB37" s="123"/>
      <c r="OBI37" s="121"/>
      <c r="OBJ37" s="123"/>
      <c r="OBQ37" s="121"/>
      <c r="OBR37" s="123"/>
      <c r="OBY37" s="121"/>
      <c r="OBZ37" s="123"/>
      <c r="OCG37" s="121"/>
      <c r="OCH37" s="123"/>
      <c r="OCO37" s="121"/>
      <c r="OCP37" s="123"/>
      <c r="OCW37" s="121"/>
      <c r="OCX37" s="123"/>
      <c r="ODE37" s="121"/>
      <c r="ODF37" s="123"/>
      <c r="ODM37" s="121"/>
      <c r="ODN37" s="123"/>
      <c r="ODU37" s="121"/>
      <c r="ODV37" s="123"/>
      <c r="OEC37" s="121"/>
      <c r="OED37" s="123"/>
      <c r="OEK37" s="121"/>
      <c r="OEL37" s="123"/>
      <c r="OES37" s="121"/>
      <c r="OET37" s="123"/>
      <c r="OFA37" s="121"/>
      <c r="OFB37" s="123"/>
      <c r="OFI37" s="121"/>
      <c r="OFJ37" s="123"/>
      <c r="OFQ37" s="121"/>
      <c r="OFR37" s="123"/>
      <c r="OFY37" s="121"/>
      <c r="OFZ37" s="123"/>
      <c r="OGG37" s="121"/>
      <c r="OGH37" s="123"/>
      <c r="OGO37" s="121"/>
      <c r="OGP37" s="123"/>
      <c r="OGW37" s="121"/>
      <c r="OGX37" s="123"/>
      <c r="OHE37" s="121"/>
      <c r="OHF37" s="123"/>
      <c r="OHM37" s="121"/>
      <c r="OHN37" s="123"/>
      <c r="OHU37" s="121"/>
      <c r="OHV37" s="123"/>
      <c r="OIC37" s="121"/>
      <c r="OID37" s="123"/>
      <c r="OIK37" s="121"/>
      <c r="OIL37" s="123"/>
      <c r="OIS37" s="121"/>
      <c r="OIT37" s="123"/>
      <c r="OJA37" s="121"/>
      <c r="OJB37" s="123"/>
      <c r="OJI37" s="121"/>
      <c r="OJJ37" s="123"/>
      <c r="OJQ37" s="121"/>
      <c r="OJR37" s="123"/>
      <c r="OJY37" s="121"/>
      <c r="OJZ37" s="123"/>
      <c r="OKG37" s="121"/>
      <c r="OKH37" s="123"/>
      <c r="OKO37" s="121"/>
      <c r="OKP37" s="123"/>
      <c r="OKW37" s="121"/>
      <c r="OKX37" s="123"/>
      <c r="OLE37" s="121"/>
      <c r="OLF37" s="123"/>
      <c r="OLM37" s="121"/>
      <c r="OLN37" s="123"/>
      <c r="OLU37" s="121"/>
      <c r="OLV37" s="123"/>
      <c r="OMC37" s="121"/>
      <c r="OMD37" s="123"/>
      <c r="OMK37" s="121"/>
      <c r="OML37" s="123"/>
      <c r="OMS37" s="121"/>
      <c r="OMT37" s="123"/>
      <c r="ONA37" s="121"/>
      <c r="ONB37" s="123"/>
      <c r="ONI37" s="121"/>
      <c r="ONJ37" s="123"/>
      <c r="ONQ37" s="121"/>
      <c r="ONR37" s="123"/>
      <c r="ONY37" s="121"/>
      <c r="ONZ37" s="123"/>
      <c r="OOG37" s="121"/>
      <c r="OOH37" s="123"/>
      <c r="OOO37" s="121"/>
      <c r="OOP37" s="123"/>
      <c r="OOW37" s="121"/>
      <c r="OOX37" s="123"/>
      <c r="OPE37" s="121"/>
      <c r="OPF37" s="123"/>
      <c r="OPM37" s="121"/>
      <c r="OPN37" s="123"/>
      <c r="OPU37" s="121"/>
      <c r="OPV37" s="123"/>
      <c r="OQC37" s="121"/>
      <c r="OQD37" s="123"/>
      <c r="OQK37" s="121"/>
      <c r="OQL37" s="123"/>
      <c r="OQS37" s="121"/>
      <c r="OQT37" s="123"/>
      <c r="ORA37" s="121"/>
      <c r="ORB37" s="123"/>
      <c r="ORI37" s="121"/>
      <c r="ORJ37" s="123"/>
      <c r="ORQ37" s="121"/>
      <c r="ORR37" s="123"/>
      <c r="ORY37" s="121"/>
      <c r="ORZ37" s="123"/>
      <c r="OSG37" s="121"/>
      <c r="OSH37" s="123"/>
      <c r="OSO37" s="121"/>
      <c r="OSP37" s="123"/>
      <c r="OSW37" s="121"/>
      <c r="OSX37" s="123"/>
      <c r="OTE37" s="121"/>
      <c r="OTF37" s="123"/>
      <c r="OTM37" s="121"/>
      <c r="OTN37" s="123"/>
      <c r="OTU37" s="121"/>
      <c r="OTV37" s="123"/>
      <c r="OUC37" s="121"/>
      <c r="OUD37" s="123"/>
      <c r="OUK37" s="121"/>
      <c r="OUL37" s="123"/>
      <c r="OUS37" s="121"/>
      <c r="OUT37" s="123"/>
      <c r="OVA37" s="121"/>
      <c r="OVB37" s="123"/>
      <c r="OVI37" s="121"/>
      <c r="OVJ37" s="123"/>
      <c r="OVQ37" s="121"/>
      <c r="OVR37" s="123"/>
      <c r="OVY37" s="121"/>
      <c r="OVZ37" s="123"/>
      <c r="OWG37" s="121"/>
      <c r="OWH37" s="123"/>
      <c r="OWO37" s="121"/>
      <c r="OWP37" s="123"/>
      <c r="OWW37" s="121"/>
      <c r="OWX37" s="123"/>
      <c r="OXE37" s="121"/>
      <c r="OXF37" s="123"/>
      <c r="OXM37" s="121"/>
      <c r="OXN37" s="123"/>
      <c r="OXU37" s="121"/>
      <c r="OXV37" s="123"/>
      <c r="OYC37" s="121"/>
      <c r="OYD37" s="123"/>
      <c r="OYK37" s="121"/>
      <c r="OYL37" s="123"/>
      <c r="OYS37" s="121"/>
      <c r="OYT37" s="123"/>
      <c r="OZA37" s="121"/>
      <c r="OZB37" s="123"/>
      <c r="OZI37" s="121"/>
      <c r="OZJ37" s="123"/>
      <c r="OZQ37" s="121"/>
      <c r="OZR37" s="123"/>
      <c r="OZY37" s="121"/>
      <c r="OZZ37" s="123"/>
      <c r="PAG37" s="121"/>
      <c r="PAH37" s="123"/>
      <c r="PAO37" s="121"/>
      <c r="PAP37" s="123"/>
      <c r="PAW37" s="121"/>
      <c r="PAX37" s="123"/>
      <c r="PBE37" s="121"/>
      <c r="PBF37" s="123"/>
      <c r="PBM37" s="121"/>
      <c r="PBN37" s="123"/>
      <c r="PBU37" s="121"/>
      <c r="PBV37" s="123"/>
      <c r="PCC37" s="121"/>
      <c r="PCD37" s="123"/>
      <c r="PCK37" s="121"/>
      <c r="PCL37" s="123"/>
      <c r="PCS37" s="121"/>
      <c r="PCT37" s="123"/>
      <c r="PDA37" s="121"/>
      <c r="PDB37" s="123"/>
      <c r="PDI37" s="121"/>
      <c r="PDJ37" s="123"/>
      <c r="PDQ37" s="121"/>
      <c r="PDR37" s="123"/>
      <c r="PDY37" s="121"/>
      <c r="PDZ37" s="123"/>
      <c r="PEG37" s="121"/>
      <c r="PEH37" s="123"/>
      <c r="PEO37" s="121"/>
      <c r="PEP37" s="123"/>
      <c r="PEW37" s="121"/>
      <c r="PEX37" s="123"/>
      <c r="PFE37" s="121"/>
      <c r="PFF37" s="123"/>
      <c r="PFM37" s="121"/>
      <c r="PFN37" s="123"/>
      <c r="PFU37" s="121"/>
      <c r="PFV37" s="123"/>
      <c r="PGC37" s="121"/>
      <c r="PGD37" s="123"/>
      <c r="PGK37" s="121"/>
      <c r="PGL37" s="123"/>
      <c r="PGS37" s="121"/>
      <c r="PGT37" s="123"/>
      <c r="PHA37" s="121"/>
      <c r="PHB37" s="123"/>
      <c r="PHI37" s="121"/>
      <c r="PHJ37" s="123"/>
      <c r="PHQ37" s="121"/>
      <c r="PHR37" s="123"/>
      <c r="PHY37" s="121"/>
      <c r="PHZ37" s="123"/>
      <c r="PIG37" s="121"/>
      <c r="PIH37" s="123"/>
      <c r="PIO37" s="121"/>
      <c r="PIP37" s="123"/>
      <c r="PIW37" s="121"/>
      <c r="PIX37" s="123"/>
      <c r="PJE37" s="121"/>
      <c r="PJF37" s="123"/>
      <c r="PJM37" s="121"/>
      <c r="PJN37" s="123"/>
      <c r="PJU37" s="121"/>
      <c r="PJV37" s="123"/>
      <c r="PKC37" s="121"/>
      <c r="PKD37" s="123"/>
      <c r="PKK37" s="121"/>
      <c r="PKL37" s="123"/>
      <c r="PKS37" s="121"/>
      <c r="PKT37" s="123"/>
      <c r="PLA37" s="121"/>
      <c r="PLB37" s="123"/>
      <c r="PLI37" s="121"/>
      <c r="PLJ37" s="123"/>
      <c r="PLQ37" s="121"/>
      <c r="PLR37" s="123"/>
      <c r="PLY37" s="121"/>
      <c r="PLZ37" s="123"/>
      <c r="PMG37" s="121"/>
      <c r="PMH37" s="123"/>
      <c r="PMO37" s="121"/>
      <c r="PMP37" s="123"/>
      <c r="PMW37" s="121"/>
      <c r="PMX37" s="123"/>
      <c r="PNE37" s="121"/>
      <c r="PNF37" s="123"/>
      <c r="PNM37" s="121"/>
      <c r="PNN37" s="123"/>
      <c r="PNU37" s="121"/>
      <c r="PNV37" s="123"/>
      <c r="POC37" s="121"/>
      <c r="POD37" s="123"/>
      <c r="POK37" s="121"/>
      <c r="POL37" s="123"/>
      <c r="POS37" s="121"/>
      <c r="POT37" s="123"/>
      <c r="PPA37" s="121"/>
      <c r="PPB37" s="123"/>
      <c r="PPI37" s="121"/>
      <c r="PPJ37" s="123"/>
      <c r="PPQ37" s="121"/>
      <c r="PPR37" s="123"/>
      <c r="PPY37" s="121"/>
      <c r="PPZ37" s="123"/>
      <c r="PQG37" s="121"/>
      <c r="PQH37" s="123"/>
      <c r="PQO37" s="121"/>
      <c r="PQP37" s="123"/>
      <c r="PQW37" s="121"/>
      <c r="PQX37" s="123"/>
      <c r="PRE37" s="121"/>
      <c r="PRF37" s="123"/>
      <c r="PRM37" s="121"/>
      <c r="PRN37" s="123"/>
      <c r="PRU37" s="121"/>
      <c r="PRV37" s="123"/>
      <c r="PSC37" s="121"/>
      <c r="PSD37" s="123"/>
      <c r="PSK37" s="121"/>
      <c r="PSL37" s="123"/>
      <c r="PSS37" s="121"/>
      <c r="PST37" s="123"/>
      <c r="PTA37" s="121"/>
      <c r="PTB37" s="123"/>
      <c r="PTI37" s="121"/>
      <c r="PTJ37" s="123"/>
      <c r="PTQ37" s="121"/>
      <c r="PTR37" s="123"/>
      <c r="PTY37" s="121"/>
      <c r="PTZ37" s="123"/>
      <c r="PUG37" s="121"/>
      <c r="PUH37" s="123"/>
      <c r="PUO37" s="121"/>
      <c r="PUP37" s="123"/>
      <c r="PUW37" s="121"/>
      <c r="PUX37" s="123"/>
      <c r="PVE37" s="121"/>
      <c r="PVF37" s="123"/>
      <c r="PVM37" s="121"/>
      <c r="PVN37" s="123"/>
      <c r="PVU37" s="121"/>
      <c r="PVV37" s="123"/>
      <c r="PWC37" s="121"/>
      <c r="PWD37" s="123"/>
      <c r="PWK37" s="121"/>
      <c r="PWL37" s="123"/>
      <c r="PWS37" s="121"/>
      <c r="PWT37" s="123"/>
      <c r="PXA37" s="121"/>
      <c r="PXB37" s="123"/>
      <c r="PXI37" s="121"/>
      <c r="PXJ37" s="123"/>
      <c r="PXQ37" s="121"/>
      <c r="PXR37" s="123"/>
      <c r="PXY37" s="121"/>
      <c r="PXZ37" s="123"/>
      <c r="PYG37" s="121"/>
      <c r="PYH37" s="123"/>
      <c r="PYO37" s="121"/>
      <c r="PYP37" s="123"/>
      <c r="PYW37" s="121"/>
      <c r="PYX37" s="123"/>
      <c r="PZE37" s="121"/>
      <c r="PZF37" s="123"/>
      <c r="PZM37" s="121"/>
      <c r="PZN37" s="123"/>
      <c r="PZU37" s="121"/>
      <c r="PZV37" s="123"/>
      <c r="QAC37" s="121"/>
      <c r="QAD37" s="123"/>
      <c r="QAK37" s="121"/>
      <c r="QAL37" s="123"/>
      <c r="QAS37" s="121"/>
      <c r="QAT37" s="123"/>
      <c r="QBA37" s="121"/>
      <c r="QBB37" s="123"/>
      <c r="QBI37" s="121"/>
      <c r="QBJ37" s="123"/>
      <c r="QBQ37" s="121"/>
      <c r="QBR37" s="123"/>
      <c r="QBY37" s="121"/>
      <c r="QBZ37" s="123"/>
      <c r="QCG37" s="121"/>
      <c r="QCH37" s="123"/>
      <c r="QCO37" s="121"/>
      <c r="QCP37" s="123"/>
      <c r="QCW37" s="121"/>
      <c r="QCX37" s="123"/>
      <c r="QDE37" s="121"/>
      <c r="QDF37" s="123"/>
      <c r="QDM37" s="121"/>
      <c r="QDN37" s="123"/>
      <c r="QDU37" s="121"/>
      <c r="QDV37" s="123"/>
      <c r="QEC37" s="121"/>
      <c r="QED37" s="123"/>
      <c r="QEK37" s="121"/>
      <c r="QEL37" s="123"/>
      <c r="QES37" s="121"/>
      <c r="QET37" s="123"/>
      <c r="QFA37" s="121"/>
      <c r="QFB37" s="123"/>
      <c r="QFI37" s="121"/>
      <c r="QFJ37" s="123"/>
      <c r="QFQ37" s="121"/>
      <c r="QFR37" s="123"/>
      <c r="QFY37" s="121"/>
      <c r="QFZ37" s="123"/>
      <c r="QGG37" s="121"/>
      <c r="QGH37" s="123"/>
      <c r="QGO37" s="121"/>
      <c r="QGP37" s="123"/>
      <c r="QGW37" s="121"/>
      <c r="QGX37" s="123"/>
      <c r="QHE37" s="121"/>
      <c r="QHF37" s="123"/>
      <c r="QHM37" s="121"/>
      <c r="QHN37" s="123"/>
      <c r="QHU37" s="121"/>
      <c r="QHV37" s="123"/>
      <c r="QIC37" s="121"/>
      <c r="QID37" s="123"/>
      <c r="QIK37" s="121"/>
      <c r="QIL37" s="123"/>
      <c r="QIS37" s="121"/>
      <c r="QIT37" s="123"/>
      <c r="QJA37" s="121"/>
      <c r="QJB37" s="123"/>
      <c r="QJI37" s="121"/>
      <c r="QJJ37" s="123"/>
      <c r="QJQ37" s="121"/>
      <c r="QJR37" s="123"/>
      <c r="QJY37" s="121"/>
      <c r="QJZ37" s="123"/>
      <c r="QKG37" s="121"/>
      <c r="QKH37" s="123"/>
      <c r="QKO37" s="121"/>
      <c r="QKP37" s="123"/>
      <c r="QKW37" s="121"/>
      <c r="QKX37" s="123"/>
      <c r="QLE37" s="121"/>
      <c r="QLF37" s="123"/>
      <c r="QLM37" s="121"/>
      <c r="QLN37" s="123"/>
      <c r="QLU37" s="121"/>
      <c r="QLV37" s="123"/>
      <c r="QMC37" s="121"/>
      <c r="QMD37" s="123"/>
      <c r="QMK37" s="121"/>
      <c r="QML37" s="123"/>
      <c r="QMS37" s="121"/>
      <c r="QMT37" s="123"/>
      <c r="QNA37" s="121"/>
      <c r="QNB37" s="123"/>
      <c r="QNI37" s="121"/>
      <c r="QNJ37" s="123"/>
      <c r="QNQ37" s="121"/>
      <c r="QNR37" s="123"/>
      <c r="QNY37" s="121"/>
      <c r="QNZ37" s="123"/>
      <c r="QOG37" s="121"/>
      <c r="QOH37" s="123"/>
      <c r="QOO37" s="121"/>
      <c r="QOP37" s="123"/>
      <c r="QOW37" s="121"/>
      <c r="QOX37" s="123"/>
      <c r="QPE37" s="121"/>
      <c r="QPF37" s="123"/>
      <c r="QPM37" s="121"/>
      <c r="QPN37" s="123"/>
      <c r="QPU37" s="121"/>
      <c r="QPV37" s="123"/>
      <c r="QQC37" s="121"/>
      <c r="QQD37" s="123"/>
      <c r="QQK37" s="121"/>
      <c r="QQL37" s="123"/>
      <c r="QQS37" s="121"/>
      <c r="QQT37" s="123"/>
      <c r="QRA37" s="121"/>
      <c r="QRB37" s="123"/>
      <c r="QRI37" s="121"/>
      <c r="QRJ37" s="123"/>
      <c r="QRQ37" s="121"/>
      <c r="QRR37" s="123"/>
      <c r="QRY37" s="121"/>
      <c r="QRZ37" s="123"/>
      <c r="QSG37" s="121"/>
      <c r="QSH37" s="123"/>
      <c r="QSO37" s="121"/>
      <c r="QSP37" s="123"/>
      <c r="QSW37" s="121"/>
      <c r="QSX37" s="123"/>
      <c r="QTE37" s="121"/>
      <c r="QTF37" s="123"/>
      <c r="QTM37" s="121"/>
      <c r="QTN37" s="123"/>
      <c r="QTU37" s="121"/>
      <c r="QTV37" s="123"/>
      <c r="QUC37" s="121"/>
      <c r="QUD37" s="123"/>
      <c r="QUK37" s="121"/>
      <c r="QUL37" s="123"/>
      <c r="QUS37" s="121"/>
      <c r="QUT37" s="123"/>
      <c r="QVA37" s="121"/>
      <c r="QVB37" s="123"/>
      <c r="QVI37" s="121"/>
      <c r="QVJ37" s="123"/>
      <c r="QVQ37" s="121"/>
      <c r="QVR37" s="123"/>
      <c r="QVY37" s="121"/>
      <c r="QVZ37" s="123"/>
      <c r="QWG37" s="121"/>
      <c r="QWH37" s="123"/>
      <c r="QWO37" s="121"/>
      <c r="QWP37" s="123"/>
      <c r="QWW37" s="121"/>
      <c r="QWX37" s="123"/>
      <c r="QXE37" s="121"/>
      <c r="QXF37" s="123"/>
      <c r="QXM37" s="121"/>
      <c r="QXN37" s="123"/>
      <c r="QXU37" s="121"/>
      <c r="QXV37" s="123"/>
      <c r="QYC37" s="121"/>
      <c r="QYD37" s="123"/>
      <c r="QYK37" s="121"/>
      <c r="QYL37" s="123"/>
      <c r="QYS37" s="121"/>
      <c r="QYT37" s="123"/>
      <c r="QZA37" s="121"/>
      <c r="QZB37" s="123"/>
      <c r="QZI37" s="121"/>
      <c r="QZJ37" s="123"/>
      <c r="QZQ37" s="121"/>
      <c r="QZR37" s="123"/>
      <c r="QZY37" s="121"/>
      <c r="QZZ37" s="123"/>
      <c r="RAG37" s="121"/>
      <c r="RAH37" s="123"/>
      <c r="RAO37" s="121"/>
      <c r="RAP37" s="123"/>
      <c r="RAW37" s="121"/>
      <c r="RAX37" s="123"/>
      <c r="RBE37" s="121"/>
      <c r="RBF37" s="123"/>
      <c r="RBM37" s="121"/>
      <c r="RBN37" s="123"/>
      <c r="RBU37" s="121"/>
      <c r="RBV37" s="123"/>
      <c r="RCC37" s="121"/>
      <c r="RCD37" s="123"/>
      <c r="RCK37" s="121"/>
      <c r="RCL37" s="123"/>
      <c r="RCS37" s="121"/>
      <c r="RCT37" s="123"/>
      <c r="RDA37" s="121"/>
      <c r="RDB37" s="123"/>
      <c r="RDI37" s="121"/>
      <c r="RDJ37" s="123"/>
      <c r="RDQ37" s="121"/>
      <c r="RDR37" s="123"/>
      <c r="RDY37" s="121"/>
      <c r="RDZ37" s="123"/>
      <c r="REG37" s="121"/>
      <c r="REH37" s="123"/>
      <c r="REO37" s="121"/>
      <c r="REP37" s="123"/>
      <c r="REW37" s="121"/>
      <c r="REX37" s="123"/>
      <c r="RFE37" s="121"/>
      <c r="RFF37" s="123"/>
      <c r="RFM37" s="121"/>
      <c r="RFN37" s="123"/>
      <c r="RFU37" s="121"/>
      <c r="RFV37" s="123"/>
      <c r="RGC37" s="121"/>
      <c r="RGD37" s="123"/>
      <c r="RGK37" s="121"/>
      <c r="RGL37" s="123"/>
      <c r="RGS37" s="121"/>
      <c r="RGT37" s="123"/>
      <c r="RHA37" s="121"/>
      <c r="RHB37" s="123"/>
      <c r="RHI37" s="121"/>
      <c r="RHJ37" s="123"/>
      <c r="RHQ37" s="121"/>
      <c r="RHR37" s="123"/>
      <c r="RHY37" s="121"/>
      <c r="RHZ37" s="123"/>
      <c r="RIG37" s="121"/>
      <c r="RIH37" s="123"/>
      <c r="RIO37" s="121"/>
      <c r="RIP37" s="123"/>
      <c r="RIW37" s="121"/>
      <c r="RIX37" s="123"/>
      <c r="RJE37" s="121"/>
      <c r="RJF37" s="123"/>
      <c r="RJM37" s="121"/>
      <c r="RJN37" s="123"/>
      <c r="RJU37" s="121"/>
      <c r="RJV37" s="123"/>
      <c r="RKC37" s="121"/>
      <c r="RKD37" s="123"/>
      <c r="RKK37" s="121"/>
      <c r="RKL37" s="123"/>
      <c r="RKS37" s="121"/>
      <c r="RKT37" s="123"/>
      <c r="RLA37" s="121"/>
      <c r="RLB37" s="123"/>
      <c r="RLI37" s="121"/>
      <c r="RLJ37" s="123"/>
      <c r="RLQ37" s="121"/>
      <c r="RLR37" s="123"/>
      <c r="RLY37" s="121"/>
      <c r="RLZ37" s="123"/>
      <c r="RMG37" s="121"/>
      <c r="RMH37" s="123"/>
      <c r="RMO37" s="121"/>
      <c r="RMP37" s="123"/>
      <c r="RMW37" s="121"/>
      <c r="RMX37" s="123"/>
      <c r="RNE37" s="121"/>
      <c r="RNF37" s="123"/>
      <c r="RNM37" s="121"/>
      <c r="RNN37" s="123"/>
      <c r="RNU37" s="121"/>
      <c r="RNV37" s="123"/>
      <c r="ROC37" s="121"/>
      <c r="ROD37" s="123"/>
      <c r="ROK37" s="121"/>
      <c r="ROL37" s="123"/>
      <c r="ROS37" s="121"/>
      <c r="ROT37" s="123"/>
      <c r="RPA37" s="121"/>
      <c r="RPB37" s="123"/>
      <c r="RPI37" s="121"/>
      <c r="RPJ37" s="123"/>
      <c r="RPQ37" s="121"/>
      <c r="RPR37" s="123"/>
      <c r="RPY37" s="121"/>
      <c r="RPZ37" s="123"/>
      <c r="RQG37" s="121"/>
      <c r="RQH37" s="123"/>
      <c r="RQO37" s="121"/>
      <c r="RQP37" s="123"/>
      <c r="RQW37" s="121"/>
      <c r="RQX37" s="123"/>
      <c r="RRE37" s="121"/>
      <c r="RRF37" s="123"/>
      <c r="RRM37" s="121"/>
      <c r="RRN37" s="123"/>
      <c r="RRU37" s="121"/>
      <c r="RRV37" s="123"/>
      <c r="RSC37" s="121"/>
      <c r="RSD37" s="123"/>
      <c r="RSK37" s="121"/>
      <c r="RSL37" s="123"/>
      <c r="RSS37" s="121"/>
      <c r="RST37" s="123"/>
      <c r="RTA37" s="121"/>
      <c r="RTB37" s="123"/>
      <c r="RTI37" s="121"/>
      <c r="RTJ37" s="123"/>
      <c r="RTQ37" s="121"/>
      <c r="RTR37" s="123"/>
      <c r="RTY37" s="121"/>
      <c r="RTZ37" s="123"/>
      <c r="RUG37" s="121"/>
      <c r="RUH37" s="123"/>
      <c r="RUO37" s="121"/>
      <c r="RUP37" s="123"/>
      <c r="RUW37" s="121"/>
      <c r="RUX37" s="123"/>
      <c r="RVE37" s="121"/>
      <c r="RVF37" s="123"/>
      <c r="RVM37" s="121"/>
      <c r="RVN37" s="123"/>
      <c r="RVU37" s="121"/>
      <c r="RVV37" s="123"/>
      <c r="RWC37" s="121"/>
      <c r="RWD37" s="123"/>
      <c r="RWK37" s="121"/>
      <c r="RWL37" s="123"/>
      <c r="RWS37" s="121"/>
      <c r="RWT37" s="123"/>
      <c r="RXA37" s="121"/>
      <c r="RXB37" s="123"/>
      <c r="RXI37" s="121"/>
      <c r="RXJ37" s="123"/>
      <c r="RXQ37" s="121"/>
      <c r="RXR37" s="123"/>
      <c r="RXY37" s="121"/>
      <c r="RXZ37" s="123"/>
      <c r="RYG37" s="121"/>
      <c r="RYH37" s="123"/>
      <c r="RYO37" s="121"/>
      <c r="RYP37" s="123"/>
      <c r="RYW37" s="121"/>
      <c r="RYX37" s="123"/>
      <c r="RZE37" s="121"/>
      <c r="RZF37" s="123"/>
      <c r="RZM37" s="121"/>
      <c r="RZN37" s="123"/>
      <c r="RZU37" s="121"/>
      <c r="RZV37" s="123"/>
      <c r="SAC37" s="121"/>
      <c r="SAD37" s="123"/>
      <c r="SAK37" s="121"/>
      <c r="SAL37" s="123"/>
      <c r="SAS37" s="121"/>
      <c r="SAT37" s="123"/>
      <c r="SBA37" s="121"/>
      <c r="SBB37" s="123"/>
      <c r="SBI37" s="121"/>
      <c r="SBJ37" s="123"/>
      <c r="SBQ37" s="121"/>
      <c r="SBR37" s="123"/>
      <c r="SBY37" s="121"/>
      <c r="SBZ37" s="123"/>
      <c r="SCG37" s="121"/>
      <c r="SCH37" s="123"/>
      <c r="SCO37" s="121"/>
      <c r="SCP37" s="123"/>
      <c r="SCW37" s="121"/>
      <c r="SCX37" s="123"/>
      <c r="SDE37" s="121"/>
      <c r="SDF37" s="123"/>
      <c r="SDM37" s="121"/>
      <c r="SDN37" s="123"/>
      <c r="SDU37" s="121"/>
      <c r="SDV37" s="123"/>
      <c r="SEC37" s="121"/>
      <c r="SED37" s="123"/>
      <c r="SEK37" s="121"/>
      <c r="SEL37" s="123"/>
      <c r="SES37" s="121"/>
      <c r="SET37" s="123"/>
      <c r="SFA37" s="121"/>
      <c r="SFB37" s="123"/>
      <c r="SFI37" s="121"/>
      <c r="SFJ37" s="123"/>
      <c r="SFQ37" s="121"/>
      <c r="SFR37" s="123"/>
      <c r="SFY37" s="121"/>
      <c r="SFZ37" s="123"/>
      <c r="SGG37" s="121"/>
      <c r="SGH37" s="123"/>
      <c r="SGO37" s="121"/>
      <c r="SGP37" s="123"/>
      <c r="SGW37" s="121"/>
      <c r="SGX37" s="123"/>
      <c r="SHE37" s="121"/>
      <c r="SHF37" s="123"/>
      <c r="SHM37" s="121"/>
      <c r="SHN37" s="123"/>
      <c r="SHU37" s="121"/>
      <c r="SHV37" s="123"/>
      <c r="SIC37" s="121"/>
      <c r="SID37" s="123"/>
      <c r="SIK37" s="121"/>
      <c r="SIL37" s="123"/>
      <c r="SIS37" s="121"/>
      <c r="SIT37" s="123"/>
      <c r="SJA37" s="121"/>
      <c r="SJB37" s="123"/>
      <c r="SJI37" s="121"/>
      <c r="SJJ37" s="123"/>
      <c r="SJQ37" s="121"/>
      <c r="SJR37" s="123"/>
      <c r="SJY37" s="121"/>
      <c r="SJZ37" s="123"/>
      <c r="SKG37" s="121"/>
      <c r="SKH37" s="123"/>
      <c r="SKO37" s="121"/>
      <c r="SKP37" s="123"/>
      <c r="SKW37" s="121"/>
      <c r="SKX37" s="123"/>
      <c r="SLE37" s="121"/>
      <c r="SLF37" s="123"/>
      <c r="SLM37" s="121"/>
      <c r="SLN37" s="123"/>
      <c r="SLU37" s="121"/>
      <c r="SLV37" s="123"/>
      <c r="SMC37" s="121"/>
      <c r="SMD37" s="123"/>
      <c r="SMK37" s="121"/>
      <c r="SML37" s="123"/>
      <c r="SMS37" s="121"/>
      <c r="SMT37" s="123"/>
      <c r="SNA37" s="121"/>
      <c r="SNB37" s="123"/>
      <c r="SNI37" s="121"/>
      <c r="SNJ37" s="123"/>
      <c r="SNQ37" s="121"/>
      <c r="SNR37" s="123"/>
      <c r="SNY37" s="121"/>
      <c r="SNZ37" s="123"/>
      <c r="SOG37" s="121"/>
      <c r="SOH37" s="123"/>
      <c r="SOO37" s="121"/>
      <c r="SOP37" s="123"/>
      <c r="SOW37" s="121"/>
      <c r="SOX37" s="123"/>
      <c r="SPE37" s="121"/>
      <c r="SPF37" s="123"/>
      <c r="SPM37" s="121"/>
      <c r="SPN37" s="123"/>
      <c r="SPU37" s="121"/>
      <c r="SPV37" s="123"/>
      <c r="SQC37" s="121"/>
      <c r="SQD37" s="123"/>
      <c r="SQK37" s="121"/>
      <c r="SQL37" s="123"/>
      <c r="SQS37" s="121"/>
      <c r="SQT37" s="123"/>
      <c r="SRA37" s="121"/>
      <c r="SRB37" s="123"/>
      <c r="SRI37" s="121"/>
      <c r="SRJ37" s="123"/>
      <c r="SRQ37" s="121"/>
      <c r="SRR37" s="123"/>
      <c r="SRY37" s="121"/>
      <c r="SRZ37" s="123"/>
      <c r="SSG37" s="121"/>
      <c r="SSH37" s="123"/>
      <c r="SSO37" s="121"/>
      <c r="SSP37" s="123"/>
      <c r="SSW37" s="121"/>
      <c r="SSX37" s="123"/>
      <c r="STE37" s="121"/>
      <c r="STF37" s="123"/>
      <c r="STM37" s="121"/>
      <c r="STN37" s="123"/>
      <c r="STU37" s="121"/>
      <c r="STV37" s="123"/>
      <c r="SUC37" s="121"/>
      <c r="SUD37" s="123"/>
      <c r="SUK37" s="121"/>
      <c r="SUL37" s="123"/>
      <c r="SUS37" s="121"/>
      <c r="SUT37" s="123"/>
      <c r="SVA37" s="121"/>
      <c r="SVB37" s="123"/>
      <c r="SVI37" s="121"/>
      <c r="SVJ37" s="123"/>
      <c r="SVQ37" s="121"/>
      <c r="SVR37" s="123"/>
      <c r="SVY37" s="121"/>
      <c r="SVZ37" s="123"/>
      <c r="SWG37" s="121"/>
      <c r="SWH37" s="123"/>
      <c r="SWO37" s="121"/>
      <c r="SWP37" s="123"/>
      <c r="SWW37" s="121"/>
      <c r="SWX37" s="123"/>
      <c r="SXE37" s="121"/>
      <c r="SXF37" s="123"/>
      <c r="SXM37" s="121"/>
      <c r="SXN37" s="123"/>
      <c r="SXU37" s="121"/>
      <c r="SXV37" s="123"/>
      <c r="SYC37" s="121"/>
      <c r="SYD37" s="123"/>
      <c r="SYK37" s="121"/>
      <c r="SYL37" s="123"/>
      <c r="SYS37" s="121"/>
      <c r="SYT37" s="123"/>
      <c r="SZA37" s="121"/>
      <c r="SZB37" s="123"/>
      <c r="SZI37" s="121"/>
      <c r="SZJ37" s="123"/>
      <c r="SZQ37" s="121"/>
      <c r="SZR37" s="123"/>
      <c r="SZY37" s="121"/>
      <c r="SZZ37" s="123"/>
      <c r="TAG37" s="121"/>
      <c r="TAH37" s="123"/>
      <c r="TAO37" s="121"/>
      <c r="TAP37" s="123"/>
      <c r="TAW37" s="121"/>
      <c r="TAX37" s="123"/>
      <c r="TBE37" s="121"/>
      <c r="TBF37" s="123"/>
      <c r="TBM37" s="121"/>
      <c r="TBN37" s="123"/>
      <c r="TBU37" s="121"/>
      <c r="TBV37" s="123"/>
      <c r="TCC37" s="121"/>
      <c r="TCD37" s="123"/>
      <c r="TCK37" s="121"/>
      <c r="TCL37" s="123"/>
      <c r="TCS37" s="121"/>
      <c r="TCT37" s="123"/>
      <c r="TDA37" s="121"/>
      <c r="TDB37" s="123"/>
      <c r="TDI37" s="121"/>
      <c r="TDJ37" s="123"/>
      <c r="TDQ37" s="121"/>
      <c r="TDR37" s="123"/>
      <c r="TDY37" s="121"/>
      <c r="TDZ37" s="123"/>
      <c r="TEG37" s="121"/>
      <c r="TEH37" s="123"/>
      <c r="TEO37" s="121"/>
      <c r="TEP37" s="123"/>
      <c r="TEW37" s="121"/>
      <c r="TEX37" s="123"/>
      <c r="TFE37" s="121"/>
      <c r="TFF37" s="123"/>
      <c r="TFM37" s="121"/>
      <c r="TFN37" s="123"/>
      <c r="TFU37" s="121"/>
      <c r="TFV37" s="123"/>
      <c r="TGC37" s="121"/>
      <c r="TGD37" s="123"/>
      <c r="TGK37" s="121"/>
      <c r="TGL37" s="123"/>
      <c r="TGS37" s="121"/>
      <c r="TGT37" s="123"/>
      <c r="THA37" s="121"/>
      <c r="THB37" s="123"/>
      <c r="THI37" s="121"/>
      <c r="THJ37" s="123"/>
      <c r="THQ37" s="121"/>
      <c r="THR37" s="123"/>
      <c r="THY37" s="121"/>
      <c r="THZ37" s="123"/>
      <c r="TIG37" s="121"/>
      <c r="TIH37" s="123"/>
      <c r="TIO37" s="121"/>
      <c r="TIP37" s="123"/>
      <c r="TIW37" s="121"/>
      <c r="TIX37" s="123"/>
      <c r="TJE37" s="121"/>
      <c r="TJF37" s="123"/>
      <c r="TJM37" s="121"/>
      <c r="TJN37" s="123"/>
      <c r="TJU37" s="121"/>
      <c r="TJV37" s="123"/>
      <c r="TKC37" s="121"/>
      <c r="TKD37" s="123"/>
      <c r="TKK37" s="121"/>
      <c r="TKL37" s="123"/>
      <c r="TKS37" s="121"/>
      <c r="TKT37" s="123"/>
      <c r="TLA37" s="121"/>
      <c r="TLB37" s="123"/>
      <c r="TLI37" s="121"/>
      <c r="TLJ37" s="123"/>
      <c r="TLQ37" s="121"/>
      <c r="TLR37" s="123"/>
      <c r="TLY37" s="121"/>
      <c r="TLZ37" s="123"/>
      <c r="TMG37" s="121"/>
      <c r="TMH37" s="123"/>
      <c r="TMO37" s="121"/>
      <c r="TMP37" s="123"/>
      <c r="TMW37" s="121"/>
      <c r="TMX37" s="123"/>
      <c r="TNE37" s="121"/>
      <c r="TNF37" s="123"/>
      <c r="TNM37" s="121"/>
      <c r="TNN37" s="123"/>
      <c r="TNU37" s="121"/>
      <c r="TNV37" s="123"/>
      <c r="TOC37" s="121"/>
      <c r="TOD37" s="123"/>
      <c r="TOK37" s="121"/>
      <c r="TOL37" s="123"/>
      <c r="TOS37" s="121"/>
      <c r="TOT37" s="123"/>
      <c r="TPA37" s="121"/>
      <c r="TPB37" s="123"/>
      <c r="TPI37" s="121"/>
      <c r="TPJ37" s="123"/>
      <c r="TPQ37" s="121"/>
      <c r="TPR37" s="123"/>
      <c r="TPY37" s="121"/>
      <c r="TPZ37" s="123"/>
      <c r="TQG37" s="121"/>
      <c r="TQH37" s="123"/>
      <c r="TQO37" s="121"/>
      <c r="TQP37" s="123"/>
      <c r="TQW37" s="121"/>
      <c r="TQX37" s="123"/>
      <c r="TRE37" s="121"/>
      <c r="TRF37" s="123"/>
      <c r="TRM37" s="121"/>
      <c r="TRN37" s="123"/>
      <c r="TRU37" s="121"/>
      <c r="TRV37" s="123"/>
      <c r="TSC37" s="121"/>
      <c r="TSD37" s="123"/>
      <c r="TSK37" s="121"/>
      <c r="TSL37" s="123"/>
      <c r="TSS37" s="121"/>
      <c r="TST37" s="123"/>
      <c r="TTA37" s="121"/>
      <c r="TTB37" s="123"/>
      <c r="TTI37" s="121"/>
      <c r="TTJ37" s="123"/>
      <c r="TTQ37" s="121"/>
      <c r="TTR37" s="123"/>
      <c r="TTY37" s="121"/>
      <c r="TTZ37" s="123"/>
      <c r="TUG37" s="121"/>
      <c r="TUH37" s="123"/>
      <c r="TUO37" s="121"/>
      <c r="TUP37" s="123"/>
      <c r="TUW37" s="121"/>
      <c r="TUX37" s="123"/>
      <c r="TVE37" s="121"/>
      <c r="TVF37" s="123"/>
      <c r="TVM37" s="121"/>
      <c r="TVN37" s="123"/>
      <c r="TVU37" s="121"/>
      <c r="TVV37" s="123"/>
      <c r="TWC37" s="121"/>
      <c r="TWD37" s="123"/>
      <c r="TWK37" s="121"/>
      <c r="TWL37" s="123"/>
      <c r="TWS37" s="121"/>
      <c r="TWT37" s="123"/>
      <c r="TXA37" s="121"/>
      <c r="TXB37" s="123"/>
      <c r="TXI37" s="121"/>
      <c r="TXJ37" s="123"/>
      <c r="TXQ37" s="121"/>
      <c r="TXR37" s="123"/>
      <c r="TXY37" s="121"/>
      <c r="TXZ37" s="123"/>
      <c r="TYG37" s="121"/>
      <c r="TYH37" s="123"/>
      <c r="TYO37" s="121"/>
      <c r="TYP37" s="123"/>
      <c r="TYW37" s="121"/>
      <c r="TYX37" s="123"/>
      <c r="TZE37" s="121"/>
      <c r="TZF37" s="123"/>
      <c r="TZM37" s="121"/>
      <c r="TZN37" s="123"/>
      <c r="TZU37" s="121"/>
      <c r="TZV37" s="123"/>
      <c r="UAC37" s="121"/>
      <c r="UAD37" s="123"/>
      <c r="UAK37" s="121"/>
      <c r="UAL37" s="123"/>
      <c r="UAS37" s="121"/>
      <c r="UAT37" s="123"/>
      <c r="UBA37" s="121"/>
      <c r="UBB37" s="123"/>
      <c r="UBI37" s="121"/>
      <c r="UBJ37" s="123"/>
      <c r="UBQ37" s="121"/>
      <c r="UBR37" s="123"/>
      <c r="UBY37" s="121"/>
      <c r="UBZ37" s="123"/>
      <c r="UCG37" s="121"/>
      <c r="UCH37" s="123"/>
      <c r="UCO37" s="121"/>
      <c r="UCP37" s="123"/>
      <c r="UCW37" s="121"/>
      <c r="UCX37" s="123"/>
      <c r="UDE37" s="121"/>
      <c r="UDF37" s="123"/>
      <c r="UDM37" s="121"/>
      <c r="UDN37" s="123"/>
      <c r="UDU37" s="121"/>
      <c r="UDV37" s="123"/>
      <c r="UEC37" s="121"/>
      <c r="UED37" s="123"/>
      <c r="UEK37" s="121"/>
      <c r="UEL37" s="123"/>
      <c r="UES37" s="121"/>
      <c r="UET37" s="123"/>
      <c r="UFA37" s="121"/>
      <c r="UFB37" s="123"/>
      <c r="UFI37" s="121"/>
      <c r="UFJ37" s="123"/>
      <c r="UFQ37" s="121"/>
      <c r="UFR37" s="123"/>
      <c r="UFY37" s="121"/>
      <c r="UFZ37" s="123"/>
      <c r="UGG37" s="121"/>
      <c r="UGH37" s="123"/>
      <c r="UGO37" s="121"/>
      <c r="UGP37" s="123"/>
      <c r="UGW37" s="121"/>
      <c r="UGX37" s="123"/>
      <c r="UHE37" s="121"/>
      <c r="UHF37" s="123"/>
      <c r="UHM37" s="121"/>
      <c r="UHN37" s="123"/>
      <c r="UHU37" s="121"/>
      <c r="UHV37" s="123"/>
      <c r="UIC37" s="121"/>
      <c r="UID37" s="123"/>
      <c r="UIK37" s="121"/>
      <c r="UIL37" s="123"/>
      <c r="UIS37" s="121"/>
      <c r="UIT37" s="123"/>
      <c r="UJA37" s="121"/>
      <c r="UJB37" s="123"/>
      <c r="UJI37" s="121"/>
      <c r="UJJ37" s="123"/>
      <c r="UJQ37" s="121"/>
      <c r="UJR37" s="123"/>
      <c r="UJY37" s="121"/>
      <c r="UJZ37" s="123"/>
      <c r="UKG37" s="121"/>
      <c r="UKH37" s="123"/>
      <c r="UKO37" s="121"/>
      <c r="UKP37" s="123"/>
      <c r="UKW37" s="121"/>
      <c r="UKX37" s="123"/>
      <c r="ULE37" s="121"/>
      <c r="ULF37" s="123"/>
      <c r="ULM37" s="121"/>
      <c r="ULN37" s="123"/>
      <c r="ULU37" s="121"/>
      <c r="ULV37" s="123"/>
      <c r="UMC37" s="121"/>
      <c r="UMD37" s="123"/>
      <c r="UMK37" s="121"/>
      <c r="UML37" s="123"/>
      <c r="UMS37" s="121"/>
      <c r="UMT37" s="123"/>
      <c r="UNA37" s="121"/>
      <c r="UNB37" s="123"/>
      <c r="UNI37" s="121"/>
      <c r="UNJ37" s="123"/>
      <c r="UNQ37" s="121"/>
      <c r="UNR37" s="123"/>
      <c r="UNY37" s="121"/>
      <c r="UNZ37" s="123"/>
      <c r="UOG37" s="121"/>
      <c r="UOH37" s="123"/>
      <c r="UOO37" s="121"/>
      <c r="UOP37" s="123"/>
      <c r="UOW37" s="121"/>
      <c r="UOX37" s="123"/>
      <c r="UPE37" s="121"/>
      <c r="UPF37" s="123"/>
      <c r="UPM37" s="121"/>
      <c r="UPN37" s="123"/>
      <c r="UPU37" s="121"/>
      <c r="UPV37" s="123"/>
      <c r="UQC37" s="121"/>
      <c r="UQD37" s="123"/>
      <c r="UQK37" s="121"/>
      <c r="UQL37" s="123"/>
      <c r="UQS37" s="121"/>
      <c r="UQT37" s="123"/>
      <c r="URA37" s="121"/>
      <c r="URB37" s="123"/>
      <c r="URI37" s="121"/>
      <c r="URJ37" s="123"/>
      <c r="URQ37" s="121"/>
      <c r="URR37" s="123"/>
      <c r="URY37" s="121"/>
      <c r="URZ37" s="123"/>
      <c r="USG37" s="121"/>
      <c r="USH37" s="123"/>
      <c r="USO37" s="121"/>
      <c r="USP37" s="123"/>
      <c r="USW37" s="121"/>
      <c r="USX37" s="123"/>
      <c r="UTE37" s="121"/>
      <c r="UTF37" s="123"/>
      <c r="UTM37" s="121"/>
      <c r="UTN37" s="123"/>
      <c r="UTU37" s="121"/>
      <c r="UTV37" s="123"/>
      <c r="UUC37" s="121"/>
      <c r="UUD37" s="123"/>
      <c r="UUK37" s="121"/>
      <c r="UUL37" s="123"/>
      <c r="UUS37" s="121"/>
      <c r="UUT37" s="123"/>
      <c r="UVA37" s="121"/>
      <c r="UVB37" s="123"/>
      <c r="UVI37" s="121"/>
      <c r="UVJ37" s="123"/>
      <c r="UVQ37" s="121"/>
      <c r="UVR37" s="123"/>
      <c r="UVY37" s="121"/>
      <c r="UVZ37" s="123"/>
      <c r="UWG37" s="121"/>
      <c r="UWH37" s="123"/>
      <c r="UWO37" s="121"/>
      <c r="UWP37" s="123"/>
      <c r="UWW37" s="121"/>
      <c r="UWX37" s="123"/>
      <c r="UXE37" s="121"/>
      <c r="UXF37" s="123"/>
      <c r="UXM37" s="121"/>
      <c r="UXN37" s="123"/>
      <c r="UXU37" s="121"/>
      <c r="UXV37" s="123"/>
      <c r="UYC37" s="121"/>
      <c r="UYD37" s="123"/>
      <c r="UYK37" s="121"/>
      <c r="UYL37" s="123"/>
      <c r="UYS37" s="121"/>
      <c r="UYT37" s="123"/>
      <c r="UZA37" s="121"/>
      <c r="UZB37" s="123"/>
      <c r="UZI37" s="121"/>
      <c r="UZJ37" s="123"/>
      <c r="UZQ37" s="121"/>
      <c r="UZR37" s="123"/>
      <c r="UZY37" s="121"/>
      <c r="UZZ37" s="123"/>
      <c r="VAG37" s="121"/>
      <c r="VAH37" s="123"/>
      <c r="VAO37" s="121"/>
      <c r="VAP37" s="123"/>
      <c r="VAW37" s="121"/>
      <c r="VAX37" s="123"/>
      <c r="VBE37" s="121"/>
      <c r="VBF37" s="123"/>
      <c r="VBM37" s="121"/>
      <c r="VBN37" s="123"/>
      <c r="VBU37" s="121"/>
      <c r="VBV37" s="123"/>
      <c r="VCC37" s="121"/>
      <c r="VCD37" s="123"/>
      <c r="VCK37" s="121"/>
      <c r="VCL37" s="123"/>
      <c r="VCS37" s="121"/>
      <c r="VCT37" s="123"/>
      <c r="VDA37" s="121"/>
      <c r="VDB37" s="123"/>
      <c r="VDI37" s="121"/>
      <c r="VDJ37" s="123"/>
      <c r="VDQ37" s="121"/>
      <c r="VDR37" s="123"/>
      <c r="VDY37" s="121"/>
      <c r="VDZ37" s="123"/>
      <c r="VEG37" s="121"/>
      <c r="VEH37" s="123"/>
      <c r="VEO37" s="121"/>
      <c r="VEP37" s="123"/>
      <c r="VEW37" s="121"/>
      <c r="VEX37" s="123"/>
      <c r="VFE37" s="121"/>
      <c r="VFF37" s="123"/>
      <c r="VFM37" s="121"/>
      <c r="VFN37" s="123"/>
      <c r="VFU37" s="121"/>
      <c r="VFV37" s="123"/>
      <c r="VGC37" s="121"/>
      <c r="VGD37" s="123"/>
      <c r="VGK37" s="121"/>
      <c r="VGL37" s="123"/>
      <c r="VGS37" s="121"/>
      <c r="VGT37" s="123"/>
      <c r="VHA37" s="121"/>
      <c r="VHB37" s="123"/>
      <c r="VHI37" s="121"/>
      <c r="VHJ37" s="123"/>
      <c r="VHQ37" s="121"/>
      <c r="VHR37" s="123"/>
      <c r="VHY37" s="121"/>
      <c r="VHZ37" s="123"/>
      <c r="VIG37" s="121"/>
      <c r="VIH37" s="123"/>
      <c r="VIO37" s="121"/>
      <c r="VIP37" s="123"/>
      <c r="VIW37" s="121"/>
      <c r="VIX37" s="123"/>
      <c r="VJE37" s="121"/>
      <c r="VJF37" s="123"/>
      <c r="VJM37" s="121"/>
      <c r="VJN37" s="123"/>
      <c r="VJU37" s="121"/>
      <c r="VJV37" s="123"/>
      <c r="VKC37" s="121"/>
      <c r="VKD37" s="123"/>
      <c r="VKK37" s="121"/>
      <c r="VKL37" s="123"/>
      <c r="VKS37" s="121"/>
      <c r="VKT37" s="123"/>
      <c r="VLA37" s="121"/>
      <c r="VLB37" s="123"/>
      <c r="VLI37" s="121"/>
      <c r="VLJ37" s="123"/>
      <c r="VLQ37" s="121"/>
      <c r="VLR37" s="123"/>
      <c r="VLY37" s="121"/>
      <c r="VLZ37" s="123"/>
      <c r="VMG37" s="121"/>
      <c r="VMH37" s="123"/>
      <c r="VMO37" s="121"/>
      <c r="VMP37" s="123"/>
      <c r="VMW37" s="121"/>
      <c r="VMX37" s="123"/>
      <c r="VNE37" s="121"/>
      <c r="VNF37" s="123"/>
      <c r="VNM37" s="121"/>
      <c r="VNN37" s="123"/>
      <c r="VNU37" s="121"/>
      <c r="VNV37" s="123"/>
      <c r="VOC37" s="121"/>
      <c r="VOD37" s="123"/>
      <c r="VOK37" s="121"/>
      <c r="VOL37" s="123"/>
      <c r="VOS37" s="121"/>
      <c r="VOT37" s="123"/>
      <c r="VPA37" s="121"/>
      <c r="VPB37" s="123"/>
      <c r="VPI37" s="121"/>
      <c r="VPJ37" s="123"/>
      <c r="VPQ37" s="121"/>
      <c r="VPR37" s="123"/>
      <c r="VPY37" s="121"/>
      <c r="VPZ37" s="123"/>
      <c r="VQG37" s="121"/>
      <c r="VQH37" s="123"/>
      <c r="VQO37" s="121"/>
      <c r="VQP37" s="123"/>
      <c r="VQW37" s="121"/>
      <c r="VQX37" s="123"/>
      <c r="VRE37" s="121"/>
      <c r="VRF37" s="123"/>
      <c r="VRM37" s="121"/>
      <c r="VRN37" s="123"/>
      <c r="VRU37" s="121"/>
      <c r="VRV37" s="123"/>
      <c r="VSC37" s="121"/>
      <c r="VSD37" s="123"/>
      <c r="VSK37" s="121"/>
      <c r="VSL37" s="123"/>
      <c r="VSS37" s="121"/>
      <c r="VST37" s="123"/>
      <c r="VTA37" s="121"/>
      <c r="VTB37" s="123"/>
      <c r="VTI37" s="121"/>
      <c r="VTJ37" s="123"/>
      <c r="VTQ37" s="121"/>
      <c r="VTR37" s="123"/>
      <c r="VTY37" s="121"/>
      <c r="VTZ37" s="123"/>
      <c r="VUG37" s="121"/>
      <c r="VUH37" s="123"/>
      <c r="VUO37" s="121"/>
      <c r="VUP37" s="123"/>
      <c r="VUW37" s="121"/>
      <c r="VUX37" s="123"/>
      <c r="VVE37" s="121"/>
      <c r="VVF37" s="123"/>
      <c r="VVM37" s="121"/>
      <c r="VVN37" s="123"/>
      <c r="VVU37" s="121"/>
      <c r="VVV37" s="123"/>
      <c r="VWC37" s="121"/>
      <c r="VWD37" s="123"/>
      <c r="VWK37" s="121"/>
      <c r="VWL37" s="123"/>
      <c r="VWS37" s="121"/>
      <c r="VWT37" s="123"/>
      <c r="VXA37" s="121"/>
      <c r="VXB37" s="123"/>
      <c r="VXI37" s="121"/>
      <c r="VXJ37" s="123"/>
      <c r="VXQ37" s="121"/>
      <c r="VXR37" s="123"/>
      <c r="VXY37" s="121"/>
      <c r="VXZ37" s="123"/>
      <c r="VYG37" s="121"/>
      <c r="VYH37" s="123"/>
      <c r="VYO37" s="121"/>
      <c r="VYP37" s="123"/>
      <c r="VYW37" s="121"/>
      <c r="VYX37" s="123"/>
      <c r="VZE37" s="121"/>
      <c r="VZF37" s="123"/>
      <c r="VZM37" s="121"/>
      <c r="VZN37" s="123"/>
      <c r="VZU37" s="121"/>
      <c r="VZV37" s="123"/>
      <c r="WAC37" s="121"/>
      <c r="WAD37" s="123"/>
      <c r="WAK37" s="121"/>
      <c r="WAL37" s="123"/>
      <c r="WAS37" s="121"/>
      <c r="WAT37" s="123"/>
      <c r="WBA37" s="121"/>
      <c r="WBB37" s="123"/>
      <c r="WBI37" s="121"/>
      <c r="WBJ37" s="123"/>
      <c r="WBQ37" s="121"/>
      <c r="WBR37" s="123"/>
      <c r="WBY37" s="121"/>
      <c r="WBZ37" s="123"/>
      <c r="WCG37" s="121"/>
      <c r="WCH37" s="123"/>
      <c r="WCO37" s="121"/>
      <c r="WCP37" s="123"/>
      <c r="WCW37" s="121"/>
      <c r="WCX37" s="123"/>
      <c r="WDE37" s="121"/>
      <c r="WDF37" s="123"/>
      <c r="WDM37" s="121"/>
      <c r="WDN37" s="123"/>
      <c r="WDU37" s="121"/>
      <c r="WDV37" s="123"/>
      <c r="WEC37" s="121"/>
      <c r="WED37" s="123"/>
      <c r="WEK37" s="121"/>
      <c r="WEL37" s="123"/>
      <c r="WES37" s="121"/>
      <c r="WET37" s="123"/>
      <c r="WFA37" s="121"/>
      <c r="WFB37" s="123"/>
      <c r="WFI37" s="121"/>
      <c r="WFJ37" s="123"/>
      <c r="WFQ37" s="121"/>
      <c r="WFR37" s="123"/>
      <c r="WFY37" s="121"/>
      <c r="WFZ37" s="123"/>
      <c r="WGG37" s="121"/>
      <c r="WGH37" s="123"/>
      <c r="WGO37" s="121"/>
      <c r="WGP37" s="123"/>
      <c r="WGW37" s="121"/>
      <c r="WGX37" s="123"/>
      <c r="WHE37" s="121"/>
      <c r="WHF37" s="123"/>
      <c r="WHM37" s="121"/>
      <c r="WHN37" s="123"/>
      <c r="WHU37" s="121"/>
      <c r="WHV37" s="123"/>
      <c r="WIC37" s="121"/>
      <c r="WID37" s="123"/>
      <c r="WIK37" s="121"/>
      <c r="WIL37" s="123"/>
      <c r="WIS37" s="121"/>
      <c r="WIT37" s="123"/>
      <c r="WJA37" s="121"/>
      <c r="WJB37" s="123"/>
      <c r="WJI37" s="121"/>
      <c r="WJJ37" s="123"/>
      <c r="WJQ37" s="121"/>
      <c r="WJR37" s="123"/>
      <c r="WJY37" s="121"/>
      <c r="WJZ37" s="123"/>
      <c r="WKG37" s="121"/>
      <c r="WKH37" s="123"/>
      <c r="WKO37" s="121"/>
      <c r="WKP37" s="123"/>
      <c r="WKW37" s="121"/>
      <c r="WKX37" s="123"/>
      <c r="WLE37" s="121"/>
      <c r="WLF37" s="123"/>
      <c r="WLM37" s="121"/>
      <c r="WLN37" s="123"/>
      <c r="WLU37" s="121"/>
      <c r="WLV37" s="123"/>
      <c r="WMC37" s="121"/>
      <c r="WMD37" s="123"/>
      <c r="WMK37" s="121"/>
      <c r="WML37" s="123"/>
      <c r="WMS37" s="121"/>
      <c r="WMT37" s="123"/>
      <c r="WNA37" s="121"/>
      <c r="WNB37" s="123"/>
      <c r="WNI37" s="121"/>
      <c r="WNJ37" s="123"/>
      <c r="WNQ37" s="121"/>
      <c r="WNR37" s="123"/>
      <c r="WNY37" s="121"/>
      <c r="WNZ37" s="123"/>
      <c r="WOG37" s="121"/>
      <c r="WOH37" s="123"/>
      <c r="WOO37" s="121"/>
      <c r="WOP37" s="123"/>
      <c r="WOW37" s="121"/>
      <c r="WOX37" s="123"/>
      <c r="WPE37" s="121"/>
      <c r="WPF37" s="123"/>
      <c r="WPM37" s="121"/>
      <c r="WPN37" s="123"/>
      <c r="WPU37" s="121"/>
      <c r="WPV37" s="123"/>
      <c r="WQC37" s="121"/>
      <c r="WQD37" s="123"/>
      <c r="WQK37" s="121"/>
      <c r="WQL37" s="123"/>
      <c r="WQS37" s="121"/>
      <c r="WQT37" s="123"/>
      <c r="WRA37" s="121"/>
      <c r="WRB37" s="123"/>
      <c r="WRI37" s="121"/>
      <c r="WRJ37" s="123"/>
      <c r="WRQ37" s="121"/>
      <c r="WRR37" s="123"/>
      <c r="WRY37" s="121"/>
      <c r="WRZ37" s="123"/>
      <c r="WSG37" s="121"/>
      <c r="WSH37" s="123"/>
      <c r="WSO37" s="121"/>
      <c r="WSP37" s="123"/>
      <c r="WSW37" s="121"/>
      <c r="WSX37" s="123"/>
      <c r="WTE37" s="121"/>
      <c r="WTF37" s="123"/>
      <c r="WTM37" s="121"/>
      <c r="WTN37" s="123"/>
      <c r="WTU37" s="121"/>
      <c r="WTV37" s="123"/>
      <c r="WUC37" s="121"/>
      <c r="WUD37" s="123"/>
      <c r="WUK37" s="121"/>
      <c r="WUL37" s="123"/>
      <c r="WUS37" s="121"/>
      <c r="WUT37" s="123"/>
      <c r="WVA37" s="121"/>
      <c r="WVB37" s="123"/>
      <c r="WVI37" s="121"/>
      <c r="WVJ37" s="123"/>
      <c r="WVQ37" s="121"/>
      <c r="WVR37" s="123"/>
      <c r="WVY37" s="121"/>
      <c r="WVZ37" s="123"/>
      <c r="WWG37" s="121"/>
      <c r="WWH37" s="123"/>
      <c r="WWO37" s="121"/>
      <c r="WWP37" s="123"/>
      <c r="WWW37" s="121"/>
      <c r="WWX37" s="123"/>
      <c r="WXE37" s="121"/>
      <c r="WXF37" s="123"/>
      <c r="WXM37" s="121"/>
      <c r="WXN37" s="123"/>
      <c r="WXU37" s="121"/>
      <c r="WXV37" s="123"/>
      <c r="WYC37" s="121"/>
      <c r="WYD37" s="123"/>
      <c r="WYK37" s="121"/>
      <c r="WYL37" s="123"/>
      <c r="WYS37" s="121"/>
      <c r="WYT37" s="123"/>
      <c r="WZA37" s="121"/>
      <c r="WZB37" s="123"/>
      <c r="WZI37" s="121"/>
      <c r="WZJ37" s="123"/>
      <c r="WZQ37" s="121"/>
      <c r="WZR37" s="123"/>
      <c r="WZY37" s="121"/>
      <c r="WZZ37" s="123"/>
      <c r="XAG37" s="121"/>
      <c r="XAH37" s="123"/>
      <c r="XAO37" s="121"/>
      <c r="XAP37" s="123"/>
      <c r="XAW37" s="121"/>
      <c r="XAX37" s="123"/>
      <c r="XBE37" s="121"/>
      <c r="XBF37" s="123"/>
      <c r="XBM37" s="121"/>
      <c r="XBN37" s="123"/>
      <c r="XBU37" s="121"/>
      <c r="XBV37" s="123"/>
      <c r="XCC37" s="121"/>
      <c r="XCD37" s="123"/>
      <c r="XCK37" s="121"/>
      <c r="XCL37" s="123"/>
      <c r="XCS37" s="121"/>
      <c r="XCT37" s="123"/>
      <c r="XDA37" s="121"/>
      <c r="XDB37" s="123"/>
      <c r="XDI37" s="121"/>
      <c r="XDJ37" s="123"/>
      <c r="XDQ37" s="121"/>
      <c r="XDR37" s="123"/>
      <c r="XDY37" s="121"/>
      <c r="XDZ37" s="123"/>
      <c r="XEG37" s="121"/>
      <c r="XEH37" s="123"/>
      <c r="XEO37" s="121"/>
      <c r="XEP37" s="123"/>
      <c r="XEW37" s="121"/>
      <c r="XEX37" s="123"/>
    </row>
    <row r="38" spans="1:1018 1025:2042 2049:3066 3073:4090 4097:5114 5121:6138 6145:7162 7169:8186 8193:9210 9217:10234 10241:11258 11265:12282 12289:13306 13313:14330 14337:15354 15361:16378" s="135" customFormat="1" x14ac:dyDescent="0.2">
      <c r="A38" s="132" t="s">
        <v>350</v>
      </c>
      <c r="B38" s="135">
        <v>1</v>
      </c>
      <c r="C38" s="135">
        <v>1</v>
      </c>
      <c r="D38" s="135">
        <v>1</v>
      </c>
      <c r="E38" s="135">
        <v>1.1100000000000001</v>
      </c>
      <c r="F38" s="135">
        <v>1.3</v>
      </c>
      <c r="G38" s="135">
        <v>1.66</v>
      </c>
      <c r="H38" s="147">
        <v>1</v>
      </c>
      <c r="I38" s="121"/>
      <c r="J38" s="132"/>
      <c r="Q38" s="121"/>
      <c r="R38" s="132"/>
      <c r="Y38" s="121"/>
      <c r="Z38" s="132"/>
      <c r="AG38" s="121"/>
      <c r="AH38" s="132"/>
      <c r="AO38" s="121"/>
      <c r="AP38" s="132"/>
      <c r="AW38" s="121"/>
      <c r="AX38" s="132"/>
      <c r="BE38" s="121"/>
      <c r="BF38" s="132"/>
      <c r="BM38" s="121"/>
      <c r="BN38" s="132"/>
      <c r="BU38" s="121"/>
      <c r="BV38" s="132"/>
      <c r="CC38" s="121"/>
      <c r="CD38" s="132"/>
      <c r="CK38" s="121"/>
      <c r="CL38" s="132"/>
      <c r="CS38" s="121"/>
      <c r="CT38" s="132"/>
      <c r="DA38" s="121"/>
      <c r="DB38" s="132"/>
      <c r="DI38" s="121"/>
      <c r="DJ38" s="132"/>
      <c r="DQ38" s="121"/>
      <c r="DR38" s="132"/>
      <c r="DY38" s="121"/>
      <c r="DZ38" s="132"/>
      <c r="EG38" s="121"/>
      <c r="EH38" s="132"/>
      <c r="EO38" s="121"/>
      <c r="EP38" s="132"/>
      <c r="EW38" s="121"/>
      <c r="EX38" s="132"/>
      <c r="FE38" s="121"/>
      <c r="FF38" s="132"/>
      <c r="FM38" s="121"/>
      <c r="FN38" s="132"/>
      <c r="FU38" s="121"/>
      <c r="FV38" s="132"/>
      <c r="GC38" s="121"/>
      <c r="GD38" s="132"/>
      <c r="GK38" s="121"/>
      <c r="GL38" s="132"/>
      <c r="GS38" s="121"/>
      <c r="GT38" s="132"/>
      <c r="HA38" s="121"/>
      <c r="HB38" s="132"/>
      <c r="HI38" s="121"/>
      <c r="HJ38" s="132"/>
      <c r="HQ38" s="121"/>
      <c r="HR38" s="132"/>
      <c r="HY38" s="121"/>
      <c r="HZ38" s="132"/>
      <c r="IG38" s="121"/>
      <c r="IH38" s="132"/>
      <c r="IO38" s="121"/>
      <c r="IP38" s="132"/>
      <c r="IW38" s="121"/>
      <c r="IX38" s="132"/>
      <c r="JE38" s="121"/>
      <c r="JF38" s="132"/>
      <c r="JM38" s="121"/>
      <c r="JN38" s="132"/>
      <c r="JU38" s="121"/>
      <c r="JV38" s="132"/>
      <c r="KC38" s="121"/>
      <c r="KD38" s="132"/>
      <c r="KK38" s="121"/>
      <c r="KL38" s="132"/>
      <c r="KS38" s="121"/>
      <c r="KT38" s="132"/>
      <c r="LA38" s="121"/>
      <c r="LB38" s="132"/>
      <c r="LI38" s="121"/>
      <c r="LJ38" s="132"/>
      <c r="LQ38" s="121"/>
      <c r="LR38" s="132"/>
      <c r="LY38" s="121"/>
      <c r="LZ38" s="132"/>
      <c r="MG38" s="121"/>
      <c r="MH38" s="132"/>
      <c r="MO38" s="121"/>
      <c r="MP38" s="132"/>
      <c r="MW38" s="121"/>
      <c r="MX38" s="132"/>
      <c r="NE38" s="121"/>
      <c r="NF38" s="132"/>
      <c r="NM38" s="121"/>
      <c r="NN38" s="132"/>
      <c r="NU38" s="121"/>
      <c r="NV38" s="132"/>
      <c r="OC38" s="121"/>
      <c r="OD38" s="132"/>
      <c r="OK38" s="121"/>
      <c r="OL38" s="132"/>
      <c r="OS38" s="121"/>
      <c r="OT38" s="132"/>
      <c r="PA38" s="121"/>
      <c r="PB38" s="132"/>
      <c r="PI38" s="121"/>
      <c r="PJ38" s="132"/>
      <c r="PQ38" s="121"/>
      <c r="PR38" s="132"/>
      <c r="PY38" s="121"/>
      <c r="PZ38" s="132"/>
      <c r="QG38" s="121"/>
      <c r="QH38" s="132"/>
      <c r="QO38" s="121"/>
      <c r="QP38" s="132"/>
      <c r="QW38" s="121"/>
      <c r="QX38" s="132"/>
      <c r="RE38" s="121"/>
      <c r="RF38" s="132"/>
      <c r="RM38" s="121"/>
      <c r="RN38" s="132"/>
      <c r="RU38" s="121"/>
      <c r="RV38" s="132"/>
      <c r="SC38" s="121"/>
      <c r="SD38" s="132"/>
      <c r="SK38" s="121"/>
      <c r="SL38" s="132"/>
      <c r="SS38" s="121"/>
      <c r="ST38" s="132"/>
      <c r="TA38" s="121"/>
      <c r="TB38" s="132"/>
      <c r="TI38" s="121"/>
      <c r="TJ38" s="132"/>
      <c r="TQ38" s="121"/>
      <c r="TR38" s="132"/>
      <c r="TY38" s="121"/>
      <c r="TZ38" s="132"/>
      <c r="UG38" s="121"/>
      <c r="UH38" s="132"/>
      <c r="UO38" s="121"/>
      <c r="UP38" s="132"/>
      <c r="UW38" s="121"/>
      <c r="UX38" s="132"/>
      <c r="VE38" s="121"/>
      <c r="VF38" s="132"/>
      <c r="VM38" s="121"/>
      <c r="VN38" s="132"/>
      <c r="VU38" s="121"/>
      <c r="VV38" s="132"/>
      <c r="WC38" s="121"/>
      <c r="WD38" s="132"/>
      <c r="WK38" s="121"/>
      <c r="WL38" s="132"/>
      <c r="WS38" s="121"/>
      <c r="WT38" s="132"/>
      <c r="XA38" s="121"/>
      <c r="XB38" s="132"/>
      <c r="XI38" s="121"/>
      <c r="XJ38" s="132"/>
      <c r="XQ38" s="121"/>
      <c r="XR38" s="132"/>
      <c r="XY38" s="121"/>
      <c r="XZ38" s="132"/>
      <c r="YG38" s="121"/>
      <c r="YH38" s="132"/>
      <c r="YO38" s="121"/>
      <c r="YP38" s="132"/>
      <c r="YW38" s="121"/>
      <c r="YX38" s="132"/>
      <c r="ZE38" s="121"/>
      <c r="ZF38" s="132"/>
      <c r="ZM38" s="121"/>
      <c r="ZN38" s="132"/>
      <c r="ZU38" s="121"/>
      <c r="ZV38" s="132"/>
      <c r="AAC38" s="121"/>
      <c r="AAD38" s="132"/>
      <c r="AAK38" s="121"/>
      <c r="AAL38" s="132"/>
      <c r="AAS38" s="121"/>
      <c r="AAT38" s="132"/>
      <c r="ABA38" s="121"/>
      <c r="ABB38" s="132"/>
      <c r="ABI38" s="121"/>
      <c r="ABJ38" s="132"/>
      <c r="ABQ38" s="121"/>
      <c r="ABR38" s="132"/>
      <c r="ABY38" s="121"/>
      <c r="ABZ38" s="132"/>
      <c r="ACG38" s="121"/>
      <c r="ACH38" s="132"/>
      <c r="ACO38" s="121"/>
      <c r="ACP38" s="132"/>
      <c r="ACW38" s="121"/>
      <c r="ACX38" s="132"/>
      <c r="ADE38" s="121"/>
      <c r="ADF38" s="132"/>
      <c r="ADM38" s="121"/>
      <c r="ADN38" s="132"/>
      <c r="ADU38" s="121"/>
      <c r="ADV38" s="132"/>
      <c r="AEC38" s="121"/>
      <c r="AED38" s="132"/>
      <c r="AEK38" s="121"/>
      <c r="AEL38" s="132"/>
      <c r="AES38" s="121"/>
      <c r="AET38" s="132"/>
      <c r="AFA38" s="121"/>
      <c r="AFB38" s="132"/>
      <c r="AFI38" s="121"/>
      <c r="AFJ38" s="132"/>
      <c r="AFQ38" s="121"/>
      <c r="AFR38" s="132"/>
      <c r="AFY38" s="121"/>
      <c r="AFZ38" s="132"/>
      <c r="AGG38" s="121"/>
      <c r="AGH38" s="132"/>
      <c r="AGO38" s="121"/>
      <c r="AGP38" s="132"/>
      <c r="AGW38" s="121"/>
      <c r="AGX38" s="132"/>
      <c r="AHE38" s="121"/>
      <c r="AHF38" s="132"/>
      <c r="AHM38" s="121"/>
      <c r="AHN38" s="132"/>
      <c r="AHU38" s="121"/>
      <c r="AHV38" s="132"/>
      <c r="AIC38" s="121"/>
      <c r="AID38" s="132"/>
      <c r="AIK38" s="121"/>
      <c r="AIL38" s="132"/>
      <c r="AIS38" s="121"/>
      <c r="AIT38" s="132"/>
      <c r="AJA38" s="121"/>
      <c r="AJB38" s="132"/>
      <c r="AJI38" s="121"/>
      <c r="AJJ38" s="132"/>
      <c r="AJQ38" s="121"/>
      <c r="AJR38" s="132"/>
      <c r="AJY38" s="121"/>
      <c r="AJZ38" s="132"/>
      <c r="AKG38" s="121"/>
      <c r="AKH38" s="132"/>
      <c r="AKO38" s="121"/>
      <c r="AKP38" s="132"/>
      <c r="AKW38" s="121"/>
      <c r="AKX38" s="132"/>
      <c r="ALE38" s="121"/>
      <c r="ALF38" s="132"/>
      <c r="ALM38" s="121"/>
      <c r="ALN38" s="132"/>
      <c r="ALU38" s="121"/>
      <c r="ALV38" s="132"/>
      <c r="AMC38" s="121"/>
      <c r="AMD38" s="132"/>
      <c r="AMK38" s="121"/>
      <c r="AML38" s="132"/>
      <c r="AMS38" s="121"/>
      <c r="AMT38" s="132"/>
      <c r="ANA38" s="121"/>
      <c r="ANB38" s="132"/>
      <c r="ANI38" s="121"/>
      <c r="ANJ38" s="132"/>
      <c r="ANQ38" s="121"/>
      <c r="ANR38" s="132"/>
      <c r="ANY38" s="121"/>
      <c r="ANZ38" s="132"/>
      <c r="AOG38" s="121"/>
      <c r="AOH38" s="132"/>
      <c r="AOO38" s="121"/>
      <c r="AOP38" s="132"/>
      <c r="AOW38" s="121"/>
      <c r="AOX38" s="132"/>
      <c r="APE38" s="121"/>
      <c r="APF38" s="132"/>
      <c r="APM38" s="121"/>
      <c r="APN38" s="132"/>
      <c r="APU38" s="121"/>
      <c r="APV38" s="132"/>
      <c r="AQC38" s="121"/>
      <c r="AQD38" s="132"/>
      <c r="AQK38" s="121"/>
      <c r="AQL38" s="132"/>
      <c r="AQS38" s="121"/>
      <c r="AQT38" s="132"/>
      <c r="ARA38" s="121"/>
      <c r="ARB38" s="132"/>
      <c r="ARI38" s="121"/>
      <c r="ARJ38" s="132"/>
      <c r="ARQ38" s="121"/>
      <c r="ARR38" s="132"/>
      <c r="ARY38" s="121"/>
      <c r="ARZ38" s="132"/>
      <c r="ASG38" s="121"/>
      <c r="ASH38" s="132"/>
      <c r="ASO38" s="121"/>
      <c r="ASP38" s="132"/>
      <c r="ASW38" s="121"/>
      <c r="ASX38" s="132"/>
      <c r="ATE38" s="121"/>
      <c r="ATF38" s="132"/>
      <c r="ATM38" s="121"/>
      <c r="ATN38" s="132"/>
      <c r="ATU38" s="121"/>
      <c r="ATV38" s="132"/>
      <c r="AUC38" s="121"/>
      <c r="AUD38" s="132"/>
      <c r="AUK38" s="121"/>
      <c r="AUL38" s="132"/>
      <c r="AUS38" s="121"/>
      <c r="AUT38" s="132"/>
      <c r="AVA38" s="121"/>
      <c r="AVB38" s="132"/>
      <c r="AVI38" s="121"/>
      <c r="AVJ38" s="132"/>
      <c r="AVQ38" s="121"/>
      <c r="AVR38" s="132"/>
      <c r="AVY38" s="121"/>
      <c r="AVZ38" s="132"/>
      <c r="AWG38" s="121"/>
      <c r="AWH38" s="132"/>
      <c r="AWO38" s="121"/>
      <c r="AWP38" s="132"/>
      <c r="AWW38" s="121"/>
      <c r="AWX38" s="132"/>
      <c r="AXE38" s="121"/>
      <c r="AXF38" s="132"/>
      <c r="AXM38" s="121"/>
      <c r="AXN38" s="132"/>
      <c r="AXU38" s="121"/>
      <c r="AXV38" s="132"/>
      <c r="AYC38" s="121"/>
      <c r="AYD38" s="132"/>
      <c r="AYK38" s="121"/>
      <c r="AYL38" s="132"/>
      <c r="AYS38" s="121"/>
      <c r="AYT38" s="132"/>
      <c r="AZA38" s="121"/>
      <c r="AZB38" s="132"/>
      <c r="AZI38" s="121"/>
      <c r="AZJ38" s="132"/>
      <c r="AZQ38" s="121"/>
      <c r="AZR38" s="132"/>
      <c r="AZY38" s="121"/>
      <c r="AZZ38" s="132"/>
      <c r="BAG38" s="121"/>
      <c r="BAH38" s="132"/>
      <c r="BAO38" s="121"/>
      <c r="BAP38" s="132"/>
      <c r="BAW38" s="121"/>
      <c r="BAX38" s="132"/>
      <c r="BBE38" s="121"/>
      <c r="BBF38" s="132"/>
      <c r="BBM38" s="121"/>
      <c r="BBN38" s="132"/>
      <c r="BBU38" s="121"/>
      <c r="BBV38" s="132"/>
      <c r="BCC38" s="121"/>
      <c r="BCD38" s="132"/>
      <c r="BCK38" s="121"/>
      <c r="BCL38" s="132"/>
      <c r="BCS38" s="121"/>
      <c r="BCT38" s="132"/>
      <c r="BDA38" s="121"/>
      <c r="BDB38" s="132"/>
      <c r="BDI38" s="121"/>
      <c r="BDJ38" s="132"/>
      <c r="BDQ38" s="121"/>
      <c r="BDR38" s="132"/>
      <c r="BDY38" s="121"/>
      <c r="BDZ38" s="132"/>
      <c r="BEG38" s="121"/>
      <c r="BEH38" s="132"/>
      <c r="BEO38" s="121"/>
      <c r="BEP38" s="132"/>
      <c r="BEW38" s="121"/>
      <c r="BEX38" s="132"/>
      <c r="BFE38" s="121"/>
      <c r="BFF38" s="132"/>
      <c r="BFM38" s="121"/>
      <c r="BFN38" s="132"/>
      <c r="BFU38" s="121"/>
      <c r="BFV38" s="132"/>
      <c r="BGC38" s="121"/>
      <c r="BGD38" s="132"/>
      <c r="BGK38" s="121"/>
      <c r="BGL38" s="132"/>
      <c r="BGS38" s="121"/>
      <c r="BGT38" s="132"/>
      <c r="BHA38" s="121"/>
      <c r="BHB38" s="132"/>
      <c r="BHI38" s="121"/>
      <c r="BHJ38" s="132"/>
      <c r="BHQ38" s="121"/>
      <c r="BHR38" s="132"/>
      <c r="BHY38" s="121"/>
      <c r="BHZ38" s="132"/>
      <c r="BIG38" s="121"/>
      <c r="BIH38" s="132"/>
      <c r="BIO38" s="121"/>
      <c r="BIP38" s="132"/>
      <c r="BIW38" s="121"/>
      <c r="BIX38" s="132"/>
      <c r="BJE38" s="121"/>
      <c r="BJF38" s="132"/>
      <c r="BJM38" s="121"/>
      <c r="BJN38" s="132"/>
      <c r="BJU38" s="121"/>
      <c r="BJV38" s="132"/>
      <c r="BKC38" s="121"/>
      <c r="BKD38" s="132"/>
      <c r="BKK38" s="121"/>
      <c r="BKL38" s="132"/>
      <c r="BKS38" s="121"/>
      <c r="BKT38" s="132"/>
      <c r="BLA38" s="121"/>
      <c r="BLB38" s="132"/>
      <c r="BLI38" s="121"/>
      <c r="BLJ38" s="132"/>
      <c r="BLQ38" s="121"/>
      <c r="BLR38" s="132"/>
      <c r="BLY38" s="121"/>
      <c r="BLZ38" s="132"/>
      <c r="BMG38" s="121"/>
      <c r="BMH38" s="132"/>
      <c r="BMO38" s="121"/>
      <c r="BMP38" s="132"/>
      <c r="BMW38" s="121"/>
      <c r="BMX38" s="132"/>
      <c r="BNE38" s="121"/>
      <c r="BNF38" s="132"/>
      <c r="BNM38" s="121"/>
      <c r="BNN38" s="132"/>
      <c r="BNU38" s="121"/>
      <c r="BNV38" s="132"/>
      <c r="BOC38" s="121"/>
      <c r="BOD38" s="132"/>
      <c r="BOK38" s="121"/>
      <c r="BOL38" s="132"/>
      <c r="BOS38" s="121"/>
      <c r="BOT38" s="132"/>
      <c r="BPA38" s="121"/>
      <c r="BPB38" s="132"/>
      <c r="BPI38" s="121"/>
      <c r="BPJ38" s="132"/>
      <c r="BPQ38" s="121"/>
      <c r="BPR38" s="132"/>
      <c r="BPY38" s="121"/>
      <c r="BPZ38" s="132"/>
      <c r="BQG38" s="121"/>
      <c r="BQH38" s="132"/>
      <c r="BQO38" s="121"/>
      <c r="BQP38" s="132"/>
      <c r="BQW38" s="121"/>
      <c r="BQX38" s="132"/>
      <c r="BRE38" s="121"/>
      <c r="BRF38" s="132"/>
      <c r="BRM38" s="121"/>
      <c r="BRN38" s="132"/>
      <c r="BRU38" s="121"/>
      <c r="BRV38" s="132"/>
      <c r="BSC38" s="121"/>
      <c r="BSD38" s="132"/>
      <c r="BSK38" s="121"/>
      <c r="BSL38" s="132"/>
      <c r="BSS38" s="121"/>
      <c r="BST38" s="132"/>
      <c r="BTA38" s="121"/>
      <c r="BTB38" s="132"/>
      <c r="BTI38" s="121"/>
      <c r="BTJ38" s="132"/>
      <c r="BTQ38" s="121"/>
      <c r="BTR38" s="132"/>
      <c r="BTY38" s="121"/>
      <c r="BTZ38" s="132"/>
      <c r="BUG38" s="121"/>
      <c r="BUH38" s="132"/>
      <c r="BUO38" s="121"/>
      <c r="BUP38" s="132"/>
      <c r="BUW38" s="121"/>
      <c r="BUX38" s="132"/>
      <c r="BVE38" s="121"/>
      <c r="BVF38" s="132"/>
      <c r="BVM38" s="121"/>
      <c r="BVN38" s="132"/>
      <c r="BVU38" s="121"/>
      <c r="BVV38" s="132"/>
      <c r="BWC38" s="121"/>
      <c r="BWD38" s="132"/>
      <c r="BWK38" s="121"/>
      <c r="BWL38" s="132"/>
      <c r="BWS38" s="121"/>
      <c r="BWT38" s="132"/>
      <c r="BXA38" s="121"/>
      <c r="BXB38" s="132"/>
      <c r="BXI38" s="121"/>
      <c r="BXJ38" s="132"/>
      <c r="BXQ38" s="121"/>
      <c r="BXR38" s="132"/>
      <c r="BXY38" s="121"/>
      <c r="BXZ38" s="132"/>
      <c r="BYG38" s="121"/>
      <c r="BYH38" s="132"/>
      <c r="BYO38" s="121"/>
      <c r="BYP38" s="132"/>
      <c r="BYW38" s="121"/>
      <c r="BYX38" s="132"/>
      <c r="BZE38" s="121"/>
      <c r="BZF38" s="132"/>
      <c r="BZM38" s="121"/>
      <c r="BZN38" s="132"/>
      <c r="BZU38" s="121"/>
      <c r="BZV38" s="132"/>
      <c r="CAC38" s="121"/>
      <c r="CAD38" s="132"/>
      <c r="CAK38" s="121"/>
      <c r="CAL38" s="132"/>
      <c r="CAS38" s="121"/>
      <c r="CAT38" s="132"/>
      <c r="CBA38" s="121"/>
      <c r="CBB38" s="132"/>
      <c r="CBI38" s="121"/>
      <c r="CBJ38" s="132"/>
      <c r="CBQ38" s="121"/>
      <c r="CBR38" s="132"/>
      <c r="CBY38" s="121"/>
      <c r="CBZ38" s="132"/>
      <c r="CCG38" s="121"/>
      <c r="CCH38" s="132"/>
      <c r="CCO38" s="121"/>
      <c r="CCP38" s="132"/>
      <c r="CCW38" s="121"/>
      <c r="CCX38" s="132"/>
      <c r="CDE38" s="121"/>
      <c r="CDF38" s="132"/>
      <c r="CDM38" s="121"/>
      <c r="CDN38" s="132"/>
      <c r="CDU38" s="121"/>
      <c r="CDV38" s="132"/>
      <c r="CEC38" s="121"/>
      <c r="CED38" s="132"/>
      <c r="CEK38" s="121"/>
      <c r="CEL38" s="132"/>
      <c r="CES38" s="121"/>
      <c r="CET38" s="132"/>
      <c r="CFA38" s="121"/>
      <c r="CFB38" s="132"/>
      <c r="CFI38" s="121"/>
      <c r="CFJ38" s="132"/>
      <c r="CFQ38" s="121"/>
      <c r="CFR38" s="132"/>
      <c r="CFY38" s="121"/>
      <c r="CFZ38" s="132"/>
      <c r="CGG38" s="121"/>
      <c r="CGH38" s="132"/>
      <c r="CGO38" s="121"/>
      <c r="CGP38" s="132"/>
      <c r="CGW38" s="121"/>
      <c r="CGX38" s="132"/>
      <c r="CHE38" s="121"/>
      <c r="CHF38" s="132"/>
      <c r="CHM38" s="121"/>
      <c r="CHN38" s="132"/>
      <c r="CHU38" s="121"/>
      <c r="CHV38" s="132"/>
      <c r="CIC38" s="121"/>
      <c r="CID38" s="132"/>
      <c r="CIK38" s="121"/>
      <c r="CIL38" s="132"/>
      <c r="CIS38" s="121"/>
      <c r="CIT38" s="132"/>
      <c r="CJA38" s="121"/>
      <c r="CJB38" s="132"/>
      <c r="CJI38" s="121"/>
      <c r="CJJ38" s="132"/>
      <c r="CJQ38" s="121"/>
      <c r="CJR38" s="132"/>
      <c r="CJY38" s="121"/>
      <c r="CJZ38" s="132"/>
      <c r="CKG38" s="121"/>
      <c r="CKH38" s="132"/>
      <c r="CKO38" s="121"/>
      <c r="CKP38" s="132"/>
      <c r="CKW38" s="121"/>
      <c r="CKX38" s="132"/>
      <c r="CLE38" s="121"/>
      <c r="CLF38" s="132"/>
      <c r="CLM38" s="121"/>
      <c r="CLN38" s="132"/>
      <c r="CLU38" s="121"/>
      <c r="CLV38" s="132"/>
      <c r="CMC38" s="121"/>
      <c r="CMD38" s="132"/>
      <c r="CMK38" s="121"/>
      <c r="CML38" s="132"/>
      <c r="CMS38" s="121"/>
      <c r="CMT38" s="132"/>
      <c r="CNA38" s="121"/>
      <c r="CNB38" s="132"/>
      <c r="CNI38" s="121"/>
      <c r="CNJ38" s="132"/>
      <c r="CNQ38" s="121"/>
      <c r="CNR38" s="132"/>
      <c r="CNY38" s="121"/>
      <c r="CNZ38" s="132"/>
      <c r="COG38" s="121"/>
      <c r="COH38" s="132"/>
      <c r="COO38" s="121"/>
      <c r="COP38" s="132"/>
      <c r="COW38" s="121"/>
      <c r="COX38" s="132"/>
      <c r="CPE38" s="121"/>
      <c r="CPF38" s="132"/>
      <c r="CPM38" s="121"/>
      <c r="CPN38" s="132"/>
      <c r="CPU38" s="121"/>
      <c r="CPV38" s="132"/>
      <c r="CQC38" s="121"/>
      <c r="CQD38" s="132"/>
      <c r="CQK38" s="121"/>
      <c r="CQL38" s="132"/>
      <c r="CQS38" s="121"/>
      <c r="CQT38" s="132"/>
      <c r="CRA38" s="121"/>
      <c r="CRB38" s="132"/>
      <c r="CRI38" s="121"/>
      <c r="CRJ38" s="132"/>
      <c r="CRQ38" s="121"/>
      <c r="CRR38" s="132"/>
      <c r="CRY38" s="121"/>
      <c r="CRZ38" s="132"/>
      <c r="CSG38" s="121"/>
      <c r="CSH38" s="132"/>
      <c r="CSO38" s="121"/>
      <c r="CSP38" s="132"/>
      <c r="CSW38" s="121"/>
      <c r="CSX38" s="132"/>
      <c r="CTE38" s="121"/>
      <c r="CTF38" s="132"/>
      <c r="CTM38" s="121"/>
      <c r="CTN38" s="132"/>
      <c r="CTU38" s="121"/>
      <c r="CTV38" s="132"/>
      <c r="CUC38" s="121"/>
      <c r="CUD38" s="132"/>
      <c r="CUK38" s="121"/>
      <c r="CUL38" s="132"/>
      <c r="CUS38" s="121"/>
      <c r="CUT38" s="132"/>
      <c r="CVA38" s="121"/>
      <c r="CVB38" s="132"/>
      <c r="CVI38" s="121"/>
      <c r="CVJ38" s="132"/>
      <c r="CVQ38" s="121"/>
      <c r="CVR38" s="132"/>
      <c r="CVY38" s="121"/>
      <c r="CVZ38" s="132"/>
      <c r="CWG38" s="121"/>
      <c r="CWH38" s="132"/>
      <c r="CWO38" s="121"/>
      <c r="CWP38" s="132"/>
      <c r="CWW38" s="121"/>
      <c r="CWX38" s="132"/>
      <c r="CXE38" s="121"/>
      <c r="CXF38" s="132"/>
      <c r="CXM38" s="121"/>
      <c r="CXN38" s="132"/>
      <c r="CXU38" s="121"/>
      <c r="CXV38" s="132"/>
      <c r="CYC38" s="121"/>
      <c r="CYD38" s="132"/>
      <c r="CYK38" s="121"/>
      <c r="CYL38" s="132"/>
      <c r="CYS38" s="121"/>
      <c r="CYT38" s="132"/>
      <c r="CZA38" s="121"/>
      <c r="CZB38" s="132"/>
      <c r="CZI38" s="121"/>
      <c r="CZJ38" s="132"/>
      <c r="CZQ38" s="121"/>
      <c r="CZR38" s="132"/>
      <c r="CZY38" s="121"/>
      <c r="CZZ38" s="132"/>
      <c r="DAG38" s="121"/>
      <c r="DAH38" s="132"/>
      <c r="DAO38" s="121"/>
      <c r="DAP38" s="132"/>
      <c r="DAW38" s="121"/>
      <c r="DAX38" s="132"/>
      <c r="DBE38" s="121"/>
      <c r="DBF38" s="132"/>
      <c r="DBM38" s="121"/>
      <c r="DBN38" s="132"/>
      <c r="DBU38" s="121"/>
      <c r="DBV38" s="132"/>
      <c r="DCC38" s="121"/>
      <c r="DCD38" s="132"/>
      <c r="DCK38" s="121"/>
      <c r="DCL38" s="132"/>
      <c r="DCS38" s="121"/>
      <c r="DCT38" s="132"/>
      <c r="DDA38" s="121"/>
      <c r="DDB38" s="132"/>
      <c r="DDI38" s="121"/>
      <c r="DDJ38" s="132"/>
      <c r="DDQ38" s="121"/>
      <c r="DDR38" s="132"/>
      <c r="DDY38" s="121"/>
      <c r="DDZ38" s="132"/>
      <c r="DEG38" s="121"/>
      <c r="DEH38" s="132"/>
      <c r="DEO38" s="121"/>
      <c r="DEP38" s="132"/>
      <c r="DEW38" s="121"/>
      <c r="DEX38" s="132"/>
      <c r="DFE38" s="121"/>
      <c r="DFF38" s="132"/>
      <c r="DFM38" s="121"/>
      <c r="DFN38" s="132"/>
      <c r="DFU38" s="121"/>
      <c r="DFV38" s="132"/>
      <c r="DGC38" s="121"/>
      <c r="DGD38" s="132"/>
      <c r="DGK38" s="121"/>
      <c r="DGL38" s="132"/>
      <c r="DGS38" s="121"/>
      <c r="DGT38" s="132"/>
      <c r="DHA38" s="121"/>
      <c r="DHB38" s="132"/>
      <c r="DHI38" s="121"/>
      <c r="DHJ38" s="132"/>
      <c r="DHQ38" s="121"/>
      <c r="DHR38" s="132"/>
      <c r="DHY38" s="121"/>
      <c r="DHZ38" s="132"/>
      <c r="DIG38" s="121"/>
      <c r="DIH38" s="132"/>
      <c r="DIO38" s="121"/>
      <c r="DIP38" s="132"/>
      <c r="DIW38" s="121"/>
      <c r="DIX38" s="132"/>
      <c r="DJE38" s="121"/>
      <c r="DJF38" s="132"/>
      <c r="DJM38" s="121"/>
      <c r="DJN38" s="132"/>
      <c r="DJU38" s="121"/>
      <c r="DJV38" s="132"/>
      <c r="DKC38" s="121"/>
      <c r="DKD38" s="132"/>
      <c r="DKK38" s="121"/>
      <c r="DKL38" s="132"/>
      <c r="DKS38" s="121"/>
      <c r="DKT38" s="132"/>
      <c r="DLA38" s="121"/>
      <c r="DLB38" s="132"/>
      <c r="DLI38" s="121"/>
      <c r="DLJ38" s="132"/>
      <c r="DLQ38" s="121"/>
      <c r="DLR38" s="132"/>
      <c r="DLY38" s="121"/>
      <c r="DLZ38" s="132"/>
      <c r="DMG38" s="121"/>
      <c r="DMH38" s="132"/>
      <c r="DMO38" s="121"/>
      <c r="DMP38" s="132"/>
      <c r="DMW38" s="121"/>
      <c r="DMX38" s="132"/>
      <c r="DNE38" s="121"/>
      <c r="DNF38" s="132"/>
      <c r="DNM38" s="121"/>
      <c r="DNN38" s="132"/>
      <c r="DNU38" s="121"/>
      <c r="DNV38" s="132"/>
      <c r="DOC38" s="121"/>
      <c r="DOD38" s="132"/>
      <c r="DOK38" s="121"/>
      <c r="DOL38" s="132"/>
      <c r="DOS38" s="121"/>
      <c r="DOT38" s="132"/>
      <c r="DPA38" s="121"/>
      <c r="DPB38" s="132"/>
      <c r="DPI38" s="121"/>
      <c r="DPJ38" s="132"/>
      <c r="DPQ38" s="121"/>
      <c r="DPR38" s="132"/>
      <c r="DPY38" s="121"/>
      <c r="DPZ38" s="132"/>
      <c r="DQG38" s="121"/>
      <c r="DQH38" s="132"/>
      <c r="DQO38" s="121"/>
      <c r="DQP38" s="132"/>
      <c r="DQW38" s="121"/>
      <c r="DQX38" s="132"/>
      <c r="DRE38" s="121"/>
      <c r="DRF38" s="132"/>
      <c r="DRM38" s="121"/>
      <c r="DRN38" s="132"/>
      <c r="DRU38" s="121"/>
      <c r="DRV38" s="132"/>
      <c r="DSC38" s="121"/>
      <c r="DSD38" s="132"/>
      <c r="DSK38" s="121"/>
      <c r="DSL38" s="132"/>
      <c r="DSS38" s="121"/>
      <c r="DST38" s="132"/>
      <c r="DTA38" s="121"/>
      <c r="DTB38" s="132"/>
      <c r="DTI38" s="121"/>
      <c r="DTJ38" s="132"/>
      <c r="DTQ38" s="121"/>
      <c r="DTR38" s="132"/>
      <c r="DTY38" s="121"/>
      <c r="DTZ38" s="132"/>
      <c r="DUG38" s="121"/>
      <c r="DUH38" s="132"/>
      <c r="DUO38" s="121"/>
      <c r="DUP38" s="132"/>
      <c r="DUW38" s="121"/>
      <c r="DUX38" s="132"/>
      <c r="DVE38" s="121"/>
      <c r="DVF38" s="132"/>
      <c r="DVM38" s="121"/>
      <c r="DVN38" s="132"/>
      <c r="DVU38" s="121"/>
      <c r="DVV38" s="132"/>
      <c r="DWC38" s="121"/>
      <c r="DWD38" s="132"/>
      <c r="DWK38" s="121"/>
      <c r="DWL38" s="132"/>
      <c r="DWS38" s="121"/>
      <c r="DWT38" s="132"/>
      <c r="DXA38" s="121"/>
      <c r="DXB38" s="132"/>
      <c r="DXI38" s="121"/>
      <c r="DXJ38" s="132"/>
      <c r="DXQ38" s="121"/>
      <c r="DXR38" s="132"/>
      <c r="DXY38" s="121"/>
      <c r="DXZ38" s="132"/>
      <c r="DYG38" s="121"/>
      <c r="DYH38" s="132"/>
      <c r="DYO38" s="121"/>
      <c r="DYP38" s="132"/>
      <c r="DYW38" s="121"/>
      <c r="DYX38" s="132"/>
      <c r="DZE38" s="121"/>
      <c r="DZF38" s="132"/>
      <c r="DZM38" s="121"/>
      <c r="DZN38" s="132"/>
      <c r="DZU38" s="121"/>
      <c r="DZV38" s="132"/>
      <c r="EAC38" s="121"/>
      <c r="EAD38" s="132"/>
      <c r="EAK38" s="121"/>
      <c r="EAL38" s="132"/>
      <c r="EAS38" s="121"/>
      <c r="EAT38" s="132"/>
      <c r="EBA38" s="121"/>
      <c r="EBB38" s="132"/>
      <c r="EBI38" s="121"/>
      <c r="EBJ38" s="132"/>
      <c r="EBQ38" s="121"/>
      <c r="EBR38" s="132"/>
      <c r="EBY38" s="121"/>
      <c r="EBZ38" s="132"/>
      <c r="ECG38" s="121"/>
      <c r="ECH38" s="132"/>
      <c r="ECO38" s="121"/>
      <c r="ECP38" s="132"/>
      <c r="ECW38" s="121"/>
      <c r="ECX38" s="132"/>
      <c r="EDE38" s="121"/>
      <c r="EDF38" s="132"/>
      <c r="EDM38" s="121"/>
      <c r="EDN38" s="132"/>
      <c r="EDU38" s="121"/>
      <c r="EDV38" s="132"/>
      <c r="EEC38" s="121"/>
      <c r="EED38" s="132"/>
      <c r="EEK38" s="121"/>
      <c r="EEL38" s="132"/>
      <c r="EES38" s="121"/>
      <c r="EET38" s="132"/>
      <c r="EFA38" s="121"/>
      <c r="EFB38" s="132"/>
      <c r="EFI38" s="121"/>
      <c r="EFJ38" s="132"/>
      <c r="EFQ38" s="121"/>
      <c r="EFR38" s="132"/>
      <c r="EFY38" s="121"/>
      <c r="EFZ38" s="132"/>
      <c r="EGG38" s="121"/>
      <c r="EGH38" s="132"/>
      <c r="EGO38" s="121"/>
      <c r="EGP38" s="132"/>
      <c r="EGW38" s="121"/>
      <c r="EGX38" s="132"/>
      <c r="EHE38" s="121"/>
      <c r="EHF38" s="132"/>
      <c r="EHM38" s="121"/>
      <c r="EHN38" s="132"/>
      <c r="EHU38" s="121"/>
      <c r="EHV38" s="132"/>
      <c r="EIC38" s="121"/>
      <c r="EID38" s="132"/>
      <c r="EIK38" s="121"/>
      <c r="EIL38" s="132"/>
      <c r="EIS38" s="121"/>
      <c r="EIT38" s="132"/>
      <c r="EJA38" s="121"/>
      <c r="EJB38" s="132"/>
      <c r="EJI38" s="121"/>
      <c r="EJJ38" s="132"/>
      <c r="EJQ38" s="121"/>
      <c r="EJR38" s="132"/>
      <c r="EJY38" s="121"/>
      <c r="EJZ38" s="132"/>
      <c r="EKG38" s="121"/>
      <c r="EKH38" s="132"/>
      <c r="EKO38" s="121"/>
      <c r="EKP38" s="132"/>
      <c r="EKW38" s="121"/>
      <c r="EKX38" s="132"/>
      <c r="ELE38" s="121"/>
      <c r="ELF38" s="132"/>
      <c r="ELM38" s="121"/>
      <c r="ELN38" s="132"/>
      <c r="ELU38" s="121"/>
      <c r="ELV38" s="132"/>
      <c r="EMC38" s="121"/>
      <c r="EMD38" s="132"/>
      <c r="EMK38" s="121"/>
      <c r="EML38" s="132"/>
      <c r="EMS38" s="121"/>
      <c r="EMT38" s="132"/>
      <c r="ENA38" s="121"/>
      <c r="ENB38" s="132"/>
      <c r="ENI38" s="121"/>
      <c r="ENJ38" s="132"/>
      <c r="ENQ38" s="121"/>
      <c r="ENR38" s="132"/>
      <c r="ENY38" s="121"/>
      <c r="ENZ38" s="132"/>
      <c r="EOG38" s="121"/>
      <c r="EOH38" s="132"/>
      <c r="EOO38" s="121"/>
      <c r="EOP38" s="132"/>
      <c r="EOW38" s="121"/>
      <c r="EOX38" s="132"/>
      <c r="EPE38" s="121"/>
      <c r="EPF38" s="132"/>
      <c r="EPM38" s="121"/>
      <c r="EPN38" s="132"/>
      <c r="EPU38" s="121"/>
      <c r="EPV38" s="132"/>
      <c r="EQC38" s="121"/>
      <c r="EQD38" s="132"/>
      <c r="EQK38" s="121"/>
      <c r="EQL38" s="132"/>
      <c r="EQS38" s="121"/>
      <c r="EQT38" s="132"/>
      <c r="ERA38" s="121"/>
      <c r="ERB38" s="132"/>
      <c r="ERI38" s="121"/>
      <c r="ERJ38" s="132"/>
      <c r="ERQ38" s="121"/>
      <c r="ERR38" s="132"/>
      <c r="ERY38" s="121"/>
      <c r="ERZ38" s="132"/>
      <c r="ESG38" s="121"/>
      <c r="ESH38" s="132"/>
      <c r="ESO38" s="121"/>
      <c r="ESP38" s="132"/>
      <c r="ESW38" s="121"/>
      <c r="ESX38" s="132"/>
      <c r="ETE38" s="121"/>
      <c r="ETF38" s="132"/>
      <c r="ETM38" s="121"/>
      <c r="ETN38" s="132"/>
      <c r="ETU38" s="121"/>
      <c r="ETV38" s="132"/>
      <c r="EUC38" s="121"/>
      <c r="EUD38" s="132"/>
      <c r="EUK38" s="121"/>
      <c r="EUL38" s="132"/>
      <c r="EUS38" s="121"/>
      <c r="EUT38" s="132"/>
      <c r="EVA38" s="121"/>
      <c r="EVB38" s="132"/>
      <c r="EVI38" s="121"/>
      <c r="EVJ38" s="132"/>
      <c r="EVQ38" s="121"/>
      <c r="EVR38" s="132"/>
      <c r="EVY38" s="121"/>
      <c r="EVZ38" s="132"/>
      <c r="EWG38" s="121"/>
      <c r="EWH38" s="132"/>
      <c r="EWO38" s="121"/>
      <c r="EWP38" s="132"/>
      <c r="EWW38" s="121"/>
      <c r="EWX38" s="132"/>
      <c r="EXE38" s="121"/>
      <c r="EXF38" s="132"/>
      <c r="EXM38" s="121"/>
      <c r="EXN38" s="132"/>
      <c r="EXU38" s="121"/>
      <c r="EXV38" s="132"/>
      <c r="EYC38" s="121"/>
      <c r="EYD38" s="132"/>
      <c r="EYK38" s="121"/>
      <c r="EYL38" s="132"/>
      <c r="EYS38" s="121"/>
      <c r="EYT38" s="132"/>
      <c r="EZA38" s="121"/>
      <c r="EZB38" s="132"/>
      <c r="EZI38" s="121"/>
      <c r="EZJ38" s="132"/>
      <c r="EZQ38" s="121"/>
      <c r="EZR38" s="132"/>
      <c r="EZY38" s="121"/>
      <c r="EZZ38" s="132"/>
      <c r="FAG38" s="121"/>
      <c r="FAH38" s="132"/>
      <c r="FAO38" s="121"/>
      <c r="FAP38" s="132"/>
      <c r="FAW38" s="121"/>
      <c r="FAX38" s="132"/>
      <c r="FBE38" s="121"/>
      <c r="FBF38" s="132"/>
      <c r="FBM38" s="121"/>
      <c r="FBN38" s="132"/>
      <c r="FBU38" s="121"/>
      <c r="FBV38" s="132"/>
      <c r="FCC38" s="121"/>
      <c r="FCD38" s="132"/>
      <c r="FCK38" s="121"/>
      <c r="FCL38" s="132"/>
      <c r="FCS38" s="121"/>
      <c r="FCT38" s="132"/>
      <c r="FDA38" s="121"/>
      <c r="FDB38" s="132"/>
      <c r="FDI38" s="121"/>
      <c r="FDJ38" s="132"/>
      <c r="FDQ38" s="121"/>
      <c r="FDR38" s="132"/>
      <c r="FDY38" s="121"/>
      <c r="FDZ38" s="132"/>
      <c r="FEG38" s="121"/>
      <c r="FEH38" s="132"/>
      <c r="FEO38" s="121"/>
      <c r="FEP38" s="132"/>
      <c r="FEW38" s="121"/>
      <c r="FEX38" s="132"/>
      <c r="FFE38" s="121"/>
      <c r="FFF38" s="132"/>
      <c r="FFM38" s="121"/>
      <c r="FFN38" s="132"/>
      <c r="FFU38" s="121"/>
      <c r="FFV38" s="132"/>
      <c r="FGC38" s="121"/>
      <c r="FGD38" s="132"/>
      <c r="FGK38" s="121"/>
      <c r="FGL38" s="132"/>
      <c r="FGS38" s="121"/>
      <c r="FGT38" s="132"/>
      <c r="FHA38" s="121"/>
      <c r="FHB38" s="132"/>
      <c r="FHI38" s="121"/>
      <c r="FHJ38" s="132"/>
      <c r="FHQ38" s="121"/>
      <c r="FHR38" s="132"/>
      <c r="FHY38" s="121"/>
      <c r="FHZ38" s="132"/>
      <c r="FIG38" s="121"/>
      <c r="FIH38" s="132"/>
      <c r="FIO38" s="121"/>
      <c r="FIP38" s="132"/>
      <c r="FIW38" s="121"/>
      <c r="FIX38" s="132"/>
      <c r="FJE38" s="121"/>
      <c r="FJF38" s="132"/>
      <c r="FJM38" s="121"/>
      <c r="FJN38" s="132"/>
      <c r="FJU38" s="121"/>
      <c r="FJV38" s="132"/>
      <c r="FKC38" s="121"/>
      <c r="FKD38" s="132"/>
      <c r="FKK38" s="121"/>
      <c r="FKL38" s="132"/>
      <c r="FKS38" s="121"/>
      <c r="FKT38" s="132"/>
      <c r="FLA38" s="121"/>
      <c r="FLB38" s="132"/>
      <c r="FLI38" s="121"/>
      <c r="FLJ38" s="132"/>
      <c r="FLQ38" s="121"/>
      <c r="FLR38" s="132"/>
      <c r="FLY38" s="121"/>
      <c r="FLZ38" s="132"/>
      <c r="FMG38" s="121"/>
      <c r="FMH38" s="132"/>
      <c r="FMO38" s="121"/>
      <c r="FMP38" s="132"/>
      <c r="FMW38" s="121"/>
      <c r="FMX38" s="132"/>
      <c r="FNE38" s="121"/>
      <c r="FNF38" s="132"/>
      <c r="FNM38" s="121"/>
      <c r="FNN38" s="132"/>
      <c r="FNU38" s="121"/>
      <c r="FNV38" s="132"/>
      <c r="FOC38" s="121"/>
      <c r="FOD38" s="132"/>
      <c r="FOK38" s="121"/>
      <c r="FOL38" s="132"/>
      <c r="FOS38" s="121"/>
      <c r="FOT38" s="132"/>
      <c r="FPA38" s="121"/>
      <c r="FPB38" s="132"/>
      <c r="FPI38" s="121"/>
      <c r="FPJ38" s="132"/>
      <c r="FPQ38" s="121"/>
      <c r="FPR38" s="132"/>
      <c r="FPY38" s="121"/>
      <c r="FPZ38" s="132"/>
      <c r="FQG38" s="121"/>
      <c r="FQH38" s="132"/>
      <c r="FQO38" s="121"/>
      <c r="FQP38" s="132"/>
      <c r="FQW38" s="121"/>
      <c r="FQX38" s="132"/>
      <c r="FRE38" s="121"/>
      <c r="FRF38" s="132"/>
      <c r="FRM38" s="121"/>
      <c r="FRN38" s="132"/>
      <c r="FRU38" s="121"/>
      <c r="FRV38" s="132"/>
      <c r="FSC38" s="121"/>
      <c r="FSD38" s="132"/>
      <c r="FSK38" s="121"/>
      <c r="FSL38" s="132"/>
      <c r="FSS38" s="121"/>
      <c r="FST38" s="132"/>
      <c r="FTA38" s="121"/>
      <c r="FTB38" s="132"/>
      <c r="FTI38" s="121"/>
      <c r="FTJ38" s="132"/>
      <c r="FTQ38" s="121"/>
      <c r="FTR38" s="132"/>
      <c r="FTY38" s="121"/>
      <c r="FTZ38" s="132"/>
      <c r="FUG38" s="121"/>
      <c r="FUH38" s="132"/>
      <c r="FUO38" s="121"/>
      <c r="FUP38" s="132"/>
      <c r="FUW38" s="121"/>
      <c r="FUX38" s="132"/>
      <c r="FVE38" s="121"/>
      <c r="FVF38" s="132"/>
      <c r="FVM38" s="121"/>
      <c r="FVN38" s="132"/>
      <c r="FVU38" s="121"/>
      <c r="FVV38" s="132"/>
      <c r="FWC38" s="121"/>
      <c r="FWD38" s="132"/>
      <c r="FWK38" s="121"/>
      <c r="FWL38" s="132"/>
      <c r="FWS38" s="121"/>
      <c r="FWT38" s="132"/>
      <c r="FXA38" s="121"/>
      <c r="FXB38" s="132"/>
      <c r="FXI38" s="121"/>
      <c r="FXJ38" s="132"/>
      <c r="FXQ38" s="121"/>
      <c r="FXR38" s="132"/>
      <c r="FXY38" s="121"/>
      <c r="FXZ38" s="132"/>
      <c r="FYG38" s="121"/>
      <c r="FYH38" s="132"/>
      <c r="FYO38" s="121"/>
      <c r="FYP38" s="132"/>
      <c r="FYW38" s="121"/>
      <c r="FYX38" s="132"/>
      <c r="FZE38" s="121"/>
      <c r="FZF38" s="132"/>
      <c r="FZM38" s="121"/>
      <c r="FZN38" s="132"/>
      <c r="FZU38" s="121"/>
      <c r="FZV38" s="132"/>
      <c r="GAC38" s="121"/>
      <c r="GAD38" s="132"/>
      <c r="GAK38" s="121"/>
      <c r="GAL38" s="132"/>
      <c r="GAS38" s="121"/>
      <c r="GAT38" s="132"/>
      <c r="GBA38" s="121"/>
      <c r="GBB38" s="132"/>
      <c r="GBI38" s="121"/>
      <c r="GBJ38" s="132"/>
      <c r="GBQ38" s="121"/>
      <c r="GBR38" s="132"/>
      <c r="GBY38" s="121"/>
      <c r="GBZ38" s="132"/>
      <c r="GCG38" s="121"/>
      <c r="GCH38" s="132"/>
      <c r="GCO38" s="121"/>
      <c r="GCP38" s="132"/>
      <c r="GCW38" s="121"/>
      <c r="GCX38" s="132"/>
      <c r="GDE38" s="121"/>
      <c r="GDF38" s="132"/>
      <c r="GDM38" s="121"/>
      <c r="GDN38" s="132"/>
      <c r="GDU38" s="121"/>
      <c r="GDV38" s="132"/>
      <c r="GEC38" s="121"/>
      <c r="GED38" s="132"/>
      <c r="GEK38" s="121"/>
      <c r="GEL38" s="132"/>
      <c r="GES38" s="121"/>
      <c r="GET38" s="132"/>
      <c r="GFA38" s="121"/>
      <c r="GFB38" s="132"/>
      <c r="GFI38" s="121"/>
      <c r="GFJ38" s="132"/>
      <c r="GFQ38" s="121"/>
      <c r="GFR38" s="132"/>
      <c r="GFY38" s="121"/>
      <c r="GFZ38" s="132"/>
      <c r="GGG38" s="121"/>
      <c r="GGH38" s="132"/>
      <c r="GGO38" s="121"/>
      <c r="GGP38" s="132"/>
      <c r="GGW38" s="121"/>
      <c r="GGX38" s="132"/>
      <c r="GHE38" s="121"/>
      <c r="GHF38" s="132"/>
      <c r="GHM38" s="121"/>
      <c r="GHN38" s="132"/>
      <c r="GHU38" s="121"/>
      <c r="GHV38" s="132"/>
      <c r="GIC38" s="121"/>
      <c r="GID38" s="132"/>
      <c r="GIK38" s="121"/>
      <c r="GIL38" s="132"/>
      <c r="GIS38" s="121"/>
      <c r="GIT38" s="132"/>
      <c r="GJA38" s="121"/>
      <c r="GJB38" s="132"/>
      <c r="GJI38" s="121"/>
      <c r="GJJ38" s="132"/>
      <c r="GJQ38" s="121"/>
      <c r="GJR38" s="132"/>
      <c r="GJY38" s="121"/>
      <c r="GJZ38" s="132"/>
      <c r="GKG38" s="121"/>
      <c r="GKH38" s="132"/>
      <c r="GKO38" s="121"/>
      <c r="GKP38" s="132"/>
      <c r="GKW38" s="121"/>
      <c r="GKX38" s="132"/>
      <c r="GLE38" s="121"/>
      <c r="GLF38" s="132"/>
      <c r="GLM38" s="121"/>
      <c r="GLN38" s="132"/>
      <c r="GLU38" s="121"/>
      <c r="GLV38" s="132"/>
      <c r="GMC38" s="121"/>
      <c r="GMD38" s="132"/>
      <c r="GMK38" s="121"/>
      <c r="GML38" s="132"/>
      <c r="GMS38" s="121"/>
      <c r="GMT38" s="132"/>
      <c r="GNA38" s="121"/>
      <c r="GNB38" s="132"/>
      <c r="GNI38" s="121"/>
      <c r="GNJ38" s="132"/>
      <c r="GNQ38" s="121"/>
      <c r="GNR38" s="132"/>
      <c r="GNY38" s="121"/>
      <c r="GNZ38" s="132"/>
      <c r="GOG38" s="121"/>
      <c r="GOH38" s="132"/>
      <c r="GOO38" s="121"/>
      <c r="GOP38" s="132"/>
      <c r="GOW38" s="121"/>
      <c r="GOX38" s="132"/>
      <c r="GPE38" s="121"/>
      <c r="GPF38" s="132"/>
      <c r="GPM38" s="121"/>
      <c r="GPN38" s="132"/>
      <c r="GPU38" s="121"/>
      <c r="GPV38" s="132"/>
      <c r="GQC38" s="121"/>
      <c r="GQD38" s="132"/>
      <c r="GQK38" s="121"/>
      <c r="GQL38" s="132"/>
      <c r="GQS38" s="121"/>
      <c r="GQT38" s="132"/>
      <c r="GRA38" s="121"/>
      <c r="GRB38" s="132"/>
      <c r="GRI38" s="121"/>
      <c r="GRJ38" s="132"/>
      <c r="GRQ38" s="121"/>
      <c r="GRR38" s="132"/>
      <c r="GRY38" s="121"/>
      <c r="GRZ38" s="132"/>
      <c r="GSG38" s="121"/>
      <c r="GSH38" s="132"/>
      <c r="GSO38" s="121"/>
      <c r="GSP38" s="132"/>
      <c r="GSW38" s="121"/>
      <c r="GSX38" s="132"/>
      <c r="GTE38" s="121"/>
      <c r="GTF38" s="132"/>
      <c r="GTM38" s="121"/>
      <c r="GTN38" s="132"/>
      <c r="GTU38" s="121"/>
      <c r="GTV38" s="132"/>
      <c r="GUC38" s="121"/>
      <c r="GUD38" s="132"/>
      <c r="GUK38" s="121"/>
      <c r="GUL38" s="132"/>
      <c r="GUS38" s="121"/>
      <c r="GUT38" s="132"/>
      <c r="GVA38" s="121"/>
      <c r="GVB38" s="132"/>
      <c r="GVI38" s="121"/>
      <c r="GVJ38" s="132"/>
      <c r="GVQ38" s="121"/>
      <c r="GVR38" s="132"/>
      <c r="GVY38" s="121"/>
      <c r="GVZ38" s="132"/>
      <c r="GWG38" s="121"/>
      <c r="GWH38" s="132"/>
      <c r="GWO38" s="121"/>
      <c r="GWP38" s="132"/>
      <c r="GWW38" s="121"/>
      <c r="GWX38" s="132"/>
      <c r="GXE38" s="121"/>
      <c r="GXF38" s="132"/>
      <c r="GXM38" s="121"/>
      <c r="GXN38" s="132"/>
      <c r="GXU38" s="121"/>
      <c r="GXV38" s="132"/>
      <c r="GYC38" s="121"/>
      <c r="GYD38" s="132"/>
      <c r="GYK38" s="121"/>
      <c r="GYL38" s="132"/>
      <c r="GYS38" s="121"/>
      <c r="GYT38" s="132"/>
      <c r="GZA38" s="121"/>
      <c r="GZB38" s="132"/>
      <c r="GZI38" s="121"/>
      <c r="GZJ38" s="132"/>
      <c r="GZQ38" s="121"/>
      <c r="GZR38" s="132"/>
      <c r="GZY38" s="121"/>
      <c r="GZZ38" s="132"/>
      <c r="HAG38" s="121"/>
      <c r="HAH38" s="132"/>
      <c r="HAO38" s="121"/>
      <c r="HAP38" s="132"/>
      <c r="HAW38" s="121"/>
      <c r="HAX38" s="132"/>
      <c r="HBE38" s="121"/>
      <c r="HBF38" s="132"/>
      <c r="HBM38" s="121"/>
      <c r="HBN38" s="132"/>
      <c r="HBU38" s="121"/>
      <c r="HBV38" s="132"/>
      <c r="HCC38" s="121"/>
      <c r="HCD38" s="132"/>
      <c r="HCK38" s="121"/>
      <c r="HCL38" s="132"/>
      <c r="HCS38" s="121"/>
      <c r="HCT38" s="132"/>
      <c r="HDA38" s="121"/>
      <c r="HDB38" s="132"/>
      <c r="HDI38" s="121"/>
      <c r="HDJ38" s="132"/>
      <c r="HDQ38" s="121"/>
      <c r="HDR38" s="132"/>
      <c r="HDY38" s="121"/>
      <c r="HDZ38" s="132"/>
      <c r="HEG38" s="121"/>
      <c r="HEH38" s="132"/>
      <c r="HEO38" s="121"/>
      <c r="HEP38" s="132"/>
      <c r="HEW38" s="121"/>
      <c r="HEX38" s="132"/>
      <c r="HFE38" s="121"/>
      <c r="HFF38" s="132"/>
      <c r="HFM38" s="121"/>
      <c r="HFN38" s="132"/>
      <c r="HFU38" s="121"/>
      <c r="HFV38" s="132"/>
      <c r="HGC38" s="121"/>
      <c r="HGD38" s="132"/>
      <c r="HGK38" s="121"/>
      <c r="HGL38" s="132"/>
      <c r="HGS38" s="121"/>
      <c r="HGT38" s="132"/>
      <c r="HHA38" s="121"/>
      <c r="HHB38" s="132"/>
      <c r="HHI38" s="121"/>
      <c r="HHJ38" s="132"/>
      <c r="HHQ38" s="121"/>
      <c r="HHR38" s="132"/>
      <c r="HHY38" s="121"/>
      <c r="HHZ38" s="132"/>
      <c r="HIG38" s="121"/>
      <c r="HIH38" s="132"/>
      <c r="HIO38" s="121"/>
      <c r="HIP38" s="132"/>
      <c r="HIW38" s="121"/>
      <c r="HIX38" s="132"/>
      <c r="HJE38" s="121"/>
      <c r="HJF38" s="132"/>
      <c r="HJM38" s="121"/>
      <c r="HJN38" s="132"/>
      <c r="HJU38" s="121"/>
      <c r="HJV38" s="132"/>
      <c r="HKC38" s="121"/>
      <c r="HKD38" s="132"/>
      <c r="HKK38" s="121"/>
      <c r="HKL38" s="132"/>
      <c r="HKS38" s="121"/>
      <c r="HKT38" s="132"/>
      <c r="HLA38" s="121"/>
      <c r="HLB38" s="132"/>
      <c r="HLI38" s="121"/>
      <c r="HLJ38" s="132"/>
      <c r="HLQ38" s="121"/>
      <c r="HLR38" s="132"/>
      <c r="HLY38" s="121"/>
      <c r="HLZ38" s="132"/>
      <c r="HMG38" s="121"/>
      <c r="HMH38" s="132"/>
      <c r="HMO38" s="121"/>
      <c r="HMP38" s="132"/>
      <c r="HMW38" s="121"/>
      <c r="HMX38" s="132"/>
      <c r="HNE38" s="121"/>
      <c r="HNF38" s="132"/>
      <c r="HNM38" s="121"/>
      <c r="HNN38" s="132"/>
      <c r="HNU38" s="121"/>
      <c r="HNV38" s="132"/>
      <c r="HOC38" s="121"/>
      <c r="HOD38" s="132"/>
      <c r="HOK38" s="121"/>
      <c r="HOL38" s="132"/>
      <c r="HOS38" s="121"/>
      <c r="HOT38" s="132"/>
      <c r="HPA38" s="121"/>
      <c r="HPB38" s="132"/>
      <c r="HPI38" s="121"/>
      <c r="HPJ38" s="132"/>
      <c r="HPQ38" s="121"/>
      <c r="HPR38" s="132"/>
      <c r="HPY38" s="121"/>
      <c r="HPZ38" s="132"/>
      <c r="HQG38" s="121"/>
      <c r="HQH38" s="132"/>
      <c r="HQO38" s="121"/>
      <c r="HQP38" s="132"/>
      <c r="HQW38" s="121"/>
      <c r="HQX38" s="132"/>
      <c r="HRE38" s="121"/>
      <c r="HRF38" s="132"/>
      <c r="HRM38" s="121"/>
      <c r="HRN38" s="132"/>
      <c r="HRU38" s="121"/>
      <c r="HRV38" s="132"/>
      <c r="HSC38" s="121"/>
      <c r="HSD38" s="132"/>
      <c r="HSK38" s="121"/>
      <c r="HSL38" s="132"/>
      <c r="HSS38" s="121"/>
      <c r="HST38" s="132"/>
      <c r="HTA38" s="121"/>
      <c r="HTB38" s="132"/>
      <c r="HTI38" s="121"/>
      <c r="HTJ38" s="132"/>
      <c r="HTQ38" s="121"/>
      <c r="HTR38" s="132"/>
      <c r="HTY38" s="121"/>
      <c r="HTZ38" s="132"/>
      <c r="HUG38" s="121"/>
      <c r="HUH38" s="132"/>
      <c r="HUO38" s="121"/>
      <c r="HUP38" s="132"/>
      <c r="HUW38" s="121"/>
      <c r="HUX38" s="132"/>
      <c r="HVE38" s="121"/>
      <c r="HVF38" s="132"/>
      <c r="HVM38" s="121"/>
      <c r="HVN38" s="132"/>
      <c r="HVU38" s="121"/>
      <c r="HVV38" s="132"/>
      <c r="HWC38" s="121"/>
      <c r="HWD38" s="132"/>
      <c r="HWK38" s="121"/>
      <c r="HWL38" s="132"/>
      <c r="HWS38" s="121"/>
      <c r="HWT38" s="132"/>
      <c r="HXA38" s="121"/>
      <c r="HXB38" s="132"/>
      <c r="HXI38" s="121"/>
      <c r="HXJ38" s="132"/>
      <c r="HXQ38" s="121"/>
      <c r="HXR38" s="132"/>
      <c r="HXY38" s="121"/>
      <c r="HXZ38" s="132"/>
      <c r="HYG38" s="121"/>
      <c r="HYH38" s="132"/>
      <c r="HYO38" s="121"/>
      <c r="HYP38" s="132"/>
      <c r="HYW38" s="121"/>
      <c r="HYX38" s="132"/>
      <c r="HZE38" s="121"/>
      <c r="HZF38" s="132"/>
      <c r="HZM38" s="121"/>
      <c r="HZN38" s="132"/>
      <c r="HZU38" s="121"/>
      <c r="HZV38" s="132"/>
      <c r="IAC38" s="121"/>
      <c r="IAD38" s="132"/>
      <c r="IAK38" s="121"/>
      <c r="IAL38" s="132"/>
      <c r="IAS38" s="121"/>
      <c r="IAT38" s="132"/>
      <c r="IBA38" s="121"/>
      <c r="IBB38" s="132"/>
      <c r="IBI38" s="121"/>
      <c r="IBJ38" s="132"/>
      <c r="IBQ38" s="121"/>
      <c r="IBR38" s="132"/>
      <c r="IBY38" s="121"/>
      <c r="IBZ38" s="132"/>
      <c r="ICG38" s="121"/>
      <c r="ICH38" s="132"/>
      <c r="ICO38" s="121"/>
      <c r="ICP38" s="132"/>
      <c r="ICW38" s="121"/>
      <c r="ICX38" s="132"/>
      <c r="IDE38" s="121"/>
      <c r="IDF38" s="132"/>
      <c r="IDM38" s="121"/>
      <c r="IDN38" s="132"/>
      <c r="IDU38" s="121"/>
      <c r="IDV38" s="132"/>
      <c r="IEC38" s="121"/>
      <c r="IED38" s="132"/>
      <c r="IEK38" s="121"/>
      <c r="IEL38" s="132"/>
      <c r="IES38" s="121"/>
      <c r="IET38" s="132"/>
      <c r="IFA38" s="121"/>
      <c r="IFB38" s="132"/>
      <c r="IFI38" s="121"/>
      <c r="IFJ38" s="132"/>
      <c r="IFQ38" s="121"/>
      <c r="IFR38" s="132"/>
      <c r="IFY38" s="121"/>
      <c r="IFZ38" s="132"/>
      <c r="IGG38" s="121"/>
      <c r="IGH38" s="132"/>
      <c r="IGO38" s="121"/>
      <c r="IGP38" s="132"/>
      <c r="IGW38" s="121"/>
      <c r="IGX38" s="132"/>
      <c r="IHE38" s="121"/>
      <c r="IHF38" s="132"/>
      <c r="IHM38" s="121"/>
      <c r="IHN38" s="132"/>
      <c r="IHU38" s="121"/>
      <c r="IHV38" s="132"/>
      <c r="IIC38" s="121"/>
      <c r="IID38" s="132"/>
      <c r="IIK38" s="121"/>
      <c r="IIL38" s="132"/>
      <c r="IIS38" s="121"/>
      <c r="IIT38" s="132"/>
      <c r="IJA38" s="121"/>
      <c r="IJB38" s="132"/>
      <c r="IJI38" s="121"/>
      <c r="IJJ38" s="132"/>
      <c r="IJQ38" s="121"/>
      <c r="IJR38" s="132"/>
      <c r="IJY38" s="121"/>
      <c r="IJZ38" s="132"/>
      <c r="IKG38" s="121"/>
      <c r="IKH38" s="132"/>
      <c r="IKO38" s="121"/>
      <c r="IKP38" s="132"/>
      <c r="IKW38" s="121"/>
      <c r="IKX38" s="132"/>
      <c r="ILE38" s="121"/>
      <c r="ILF38" s="132"/>
      <c r="ILM38" s="121"/>
      <c r="ILN38" s="132"/>
      <c r="ILU38" s="121"/>
      <c r="ILV38" s="132"/>
      <c r="IMC38" s="121"/>
      <c r="IMD38" s="132"/>
      <c r="IMK38" s="121"/>
      <c r="IML38" s="132"/>
      <c r="IMS38" s="121"/>
      <c r="IMT38" s="132"/>
      <c r="INA38" s="121"/>
      <c r="INB38" s="132"/>
      <c r="INI38" s="121"/>
      <c r="INJ38" s="132"/>
      <c r="INQ38" s="121"/>
      <c r="INR38" s="132"/>
      <c r="INY38" s="121"/>
      <c r="INZ38" s="132"/>
      <c r="IOG38" s="121"/>
      <c r="IOH38" s="132"/>
      <c r="IOO38" s="121"/>
      <c r="IOP38" s="132"/>
      <c r="IOW38" s="121"/>
      <c r="IOX38" s="132"/>
      <c r="IPE38" s="121"/>
      <c r="IPF38" s="132"/>
      <c r="IPM38" s="121"/>
      <c r="IPN38" s="132"/>
      <c r="IPU38" s="121"/>
      <c r="IPV38" s="132"/>
      <c r="IQC38" s="121"/>
      <c r="IQD38" s="132"/>
      <c r="IQK38" s="121"/>
      <c r="IQL38" s="132"/>
      <c r="IQS38" s="121"/>
      <c r="IQT38" s="132"/>
      <c r="IRA38" s="121"/>
      <c r="IRB38" s="132"/>
      <c r="IRI38" s="121"/>
      <c r="IRJ38" s="132"/>
      <c r="IRQ38" s="121"/>
      <c r="IRR38" s="132"/>
      <c r="IRY38" s="121"/>
      <c r="IRZ38" s="132"/>
      <c r="ISG38" s="121"/>
      <c r="ISH38" s="132"/>
      <c r="ISO38" s="121"/>
      <c r="ISP38" s="132"/>
      <c r="ISW38" s="121"/>
      <c r="ISX38" s="132"/>
      <c r="ITE38" s="121"/>
      <c r="ITF38" s="132"/>
      <c r="ITM38" s="121"/>
      <c r="ITN38" s="132"/>
      <c r="ITU38" s="121"/>
      <c r="ITV38" s="132"/>
      <c r="IUC38" s="121"/>
      <c r="IUD38" s="132"/>
      <c r="IUK38" s="121"/>
      <c r="IUL38" s="132"/>
      <c r="IUS38" s="121"/>
      <c r="IUT38" s="132"/>
      <c r="IVA38" s="121"/>
      <c r="IVB38" s="132"/>
      <c r="IVI38" s="121"/>
      <c r="IVJ38" s="132"/>
      <c r="IVQ38" s="121"/>
      <c r="IVR38" s="132"/>
      <c r="IVY38" s="121"/>
      <c r="IVZ38" s="132"/>
      <c r="IWG38" s="121"/>
      <c r="IWH38" s="132"/>
      <c r="IWO38" s="121"/>
      <c r="IWP38" s="132"/>
      <c r="IWW38" s="121"/>
      <c r="IWX38" s="132"/>
      <c r="IXE38" s="121"/>
      <c r="IXF38" s="132"/>
      <c r="IXM38" s="121"/>
      <c r="IXN38" s="132"/>
      <c r="IXU38" s="121"/>
      <c r="IXV38" s="132"/>
      <c r="IYC38" s="121"/>
      <c r="IYD38" s="132"/>
      <c r="IYK38" s="121"/>
      <c r="IYL38" s="132"/>
      <c r="IYS38" s="121"/>
      <c r="IYT38" s="132"/>
      <c r="IZA38" s="121"/>
      <c r="IZB38" s="132"/>
      <c r="IZI38" s="121"/>
      <c r="IZJ38" s="132"/>
      <c r="IZQ38" s="121"/>
      <c r="IZR38" s="132"/>
      <c r="IZY38" s="121"/>
      <c r="IZZ38" s="132"/>
      <c r="JAG38" s="121"/>
      <c r="JAH38" s="132"/>
      <c r="JAO38" s="121"/>
      <c r="JAP38" s="132"/>
      <c r="JAW38" s="121"/>
      <c r="JAX38" s="132"/>
      <c r="JBE38" s="121"/>
      <c r="JBF38" s="132"/>
      <c r="JBM38" s="121"/>
      <c r="JBN38" s="132"/>
      <c r="JBU38" s="121"/>
      <c r="JBV38" s="132"/>
      <c r="JCC38" s="121"/>
      <c r="JCD38" s="132"/>
      <c r="JCK38" s="121"/>
      <c r="JCL38" s="132"/>
      <c r="JCS38" s="121"/>
      <c r="JCT38" s="132"/>
      <c r="JDA38" s="121"/>
      <c r="JDB38" s="132"/>
      <c r="JDI38" s="121"/>
      <c r="JDJ38" s="132"/>
      <c r="JDQ38" s="121"/>
      <c r="JDR38" s="132"/>
      <c r="JDY38" s="121"/>
      <c r="JDZ38" s="132"/>
      <c r="JEG38" s="121"/>
      <c r="JEH38" s="132"/>
      <c r="JEO38" s="121"/>
      <c r="JEP38" s="132"/>
      <c r="JEW38" s="121"/>
      <c r="JEX38" s="132"/>
      <c r="JFE38" s="121"/>
      <c r="JFF38" s="132"/>
      <c r="JFM38" s="121"/>
      <c r="JFN38" s="132"/>
      <c r="JFU38" s="121"/>
      <c r="JFV38" s="132"/>
      <c r="JGC38" s="121"/>
      <c r="JGD38" s="132"/>
      <c r="JGK38" s="121"/>
      <c r="JGL38" s="132"/>
      <c r="JGS38" s="121"/>
      <c r="JGT38" s="132"/>
      <c r="JHA38" s="121"/>
      <c r="JHB38" s="132"/>
      <c r="JHI38" s="121"/>
      <c r="JHJ38" s="132"/>
      <c r="JHQ38" s="121"/>
      <c r="JHR38" s="132"/>
      <c r="JHY38" s="121"/>
      <c r="JHZ38" s="132"/>
      <c r="JIG38" s="121"/>
      <c r="JIH38" s="132"/>
      <c r="JIO38" s="121"/>
      <c r="JIP38" s="132"/>
      <c r="JIW38" s="121"/>
      <c r="JIX38" s="132"/>
      <c r="JJE38" s="121"/>
      <c r="JJF38" s="132"/>
      <c r="JJM38" s="121"/>
      <c r="JJN38" s="132"/>
      <c r="JJU38" s="121"/>
      <c r="JJV38" s="132"/>
      <c r="JKC38" s="121"/>
      <c r="JKD38" s="132"/>
      <c r="JKK38" s="121"/>
      <c r="JKL38" s="132"/>
      <c r="JKS38" s="121"/>
      <c r="JKT38" s="132"/>
      <c r="JLA38" s="121"/>
      <c r="JLB38" s="132"/>
      <c r="JLI38" s="121"/>
      <c r="JLJ38" s="132"/>
      <c r="JLQ38" s="121"/>
      <c r="JLR38" s="132"/>
      <c r="JLY38" s="121"/>
      <c r="JLZ38" s="132"/>
      <c r="JMG38" s="121"/>
      <c r="JMH38" s="132"/>
      <c r="JMO38" s="121"/>
      <c r="JMP38" s="132"/>
      <c r="JMW38" s="121"/>
      <c r="JMX38" s="132"/>
      <c r="JNE38" s="121"/>
      <c r="JNF38" s="132"/>
      <c r="JNM38" s="121"/>
      <c r="JNN38" s="132"/>
      <c r="JNU38" s="121"/>
      <c r="JNV38" s="132"/>
      <c r="JOC38" s="121"/>
      <c r="JOD38" s="132"/>
      <c r="JOK38" s="121"/>
      <c r="JOL38" s="132"/>
      <c r="JOS38" s="121"/>
      <c r="JOT38" s="132"/>
      <c r="JPA38" s="121"/>
      <c r="JPB38" s="132"/>
      <c r="JPI38" s="121"/>
      <c r="JPJ38" s="132"/>
      <c r="JPQ38" s="121"/>
      <c r="JPR38" s="132"/>
      <c r="JPY38" s="121"/>
      <c r="JPZ38" s="132"/>
      <c r="JQG38" s="121"/>
      <c r="JQH38" s="132"/>
      <c r="JQO38" s="121"/>
      <c r="JQP38" s="132"/>
      <c r="JQW38" s="121"/>
      <c r="JQX38" s="132"/>
      <c r="JRE38" s="121"/>
      <c r="JRF38" s="132"/>
      <c r="JRM38" s="121"/>
      <c r="JRN38" s="132"/>
      <c r="JRU38" s="121"/>
      <c r="JRV38" s="132"/>
      <c r="JSC38" s="121"/>
      <c r="JSD38" s="132"/>
      <c r="JSK38" s="121"/>
      <c r="JSL38" s="132"/>
      <c r="JSS38" s="121"/>
      <c r="JST38" s="132"/>
      <c r="JTA38" s="121"/>
      <c r="JTB38" s="132"/>
      <c r="JTI38" s="121"/>
      <c r="JTJ38" s="132"/>
      <c r="JTQ38" s="121"/>
      <c r="JTR38" s="132"/>
      <c r="JTY38" s="121"/>
      <c r="JTZ38" s="132"/>
      <c r="JUG38" s="121"/>
      <c r="JUH38" s="132"/>
      <c r="JUO38" s="121"/>
      <c r="JUP38" s="132"/>
      <c r="JUW38" s="121"/>
      <c r="JUX38" s="132"/>
      <c r="JVE38" s="121"/>
      <c r="JVF38" s="132"/>
      <c r="JVM38" s="121"/>
      <c r="JVN38" s="132"/>
      <c r="JVU38" s="121"/>
      <c r="JVV38" s="132"/>
      <c r="JWC38" s="121"/>
      <c r="JWD38" s="132"/>
      <c r="JWK38" s="121"/>
      <c r="JWL38" s="132"/>
      <c r="JWS38" s="121"/>
      <c r="JWT38" s="132"/>
      <c r="JXA38" s="121"/>
      <c r="JXB38" s="132"/>
      <c r="JXI38" s="121"/>
      <c r="JXJ38" s="132"/>
      <c r="JXQ38" s="121"/>
      <c r="JXR38" s="132"/>
      <c r="JXY38" s="121"/>
      <c r="JXZ38" s="132"/>
      <c r="JYG38" s="121"/>
      <c r="JYH38" s="132"/>
      <c r="JYO38" s="121"/>
      <c r="JYP38" s="132"/>
      <c r="JYW38" s="121"/>
      <c r="JYX38" s="132"/>
      <c r="JZE38" s="121"/>
      <c r="JZF38" s="132"/>
      <c r="JZM38" s="121"/>
      <c r="JZN38" s="132"/>
      <c r="JZU38" s="121"/>
      <c r="JZV38" s="132"/>
      <c r="KAC38" s="121"/>
      <c r="KAD38" s="132"/>
      <c r="KAK38" s="121"/>
      <c r="KAL38" s="132"/>
      <c r="KAS38" s="121"/>
      <c r="KAT38" s="132"/>
      <c r="KBA38" s="121"/>
      <c r="KBB38" s="132"/>
      <c r="KBI38" s="121"/>
      <c r="KBJ38" s="132"/>
      <c r="KBQ38" s="121"/>
      <c r="KBR38" s="132"/>
      <c r="KBY38" s="121"/>
      <c r="KBZ38" s="132"/>
      <c r="KCG38" s="121"/>
      <c r="KCH38" s="132"/>
      <c r="KCO38" s="121"/>
      <c r="KCP38" s="132"/>
      <c r="KCW38" s="121"/>
      <c r="KCX38" s="132"/>
      <c r="KDE38" s="121"/>
      <c r="KDF38" s="132"/>
      <c r="KDM38" s="121"/>
      <c r="KDN38" s="132"/>
      <c r="KDU38" s="121"/>
      <c r="KDV38" s="132"/>
      <c r="KEC38" s="121"/>
      <c r="KED38" s="132"/>
      <c r="KEK38" s="121"/>
      <c r="KEL38" s="132"/>
      <c r="KES38" s="121"/>
      <c r="KET38" s="132"/>
      <c r="KFA38" s="121"/>
      <c r="KFB38" s="132"/>
      <c r="KFI38" s="121"/>
      <c r="KFJ38" s="132"/>
      <c r="KFQ38" s="121"/>
      <c r="KFR38" s="132"/>
      <c r="KFY38" s="121"/>
      <c r="KFZ38" s="132"/>
      <c r="KGG38" s="121"/>
      <c r="KGH38" s="132"/>
      <c r="KGO38" s="121"/>
      <c r="KGP38" s="132"/>
      <c r="KGW38" s="121"/>
      <c r="KGX38" s="132"/>
      <c r="KHE38" s="121"/>
      <c r="KHF38" s="132"/>
      <c r="KHM38" s="121"/>
      <c r="KHN38" s="132"/>
      <c r="KHU38" s="121"/>
      <c r="KHV38" s="132"/>
      <c r="KIC38" s="121"/>
      <c r="KID38" s="132"/>
      <c r="KIK38" s="121"/>
      <c r="KIL38" s="132"/>
      <c r="KIS38" s="121"/>
      <c r="KIT38" s="132"/>
      <c r="KJA38" s="121"/>
      <c r="KJB38" s="132"/>
      <c r="KJI38" s="121"/>
      <c r="KJJ38" s="132"/>
      <c r="KJQ38" s="121"/>
      <c r="KJR38" s="132"/>
      <c r="KJY38" s="121"/>
      <c r="KJZ38" s="132"/>
      <c r="KKG38" s="121"/>
      <c r="KKH38" s="132"/>
      <c r="KKO38" s="121"/>
      <c r="KKP38" s="132"/>
      <c r="KKW38" s="121"/>
      <c r="KKX38" s="132"/>
      <c r="KLE38" s="121"/>
      <c r="KLF38" s="132"/>
      <c r="KLM38" s="121"/>
      <c r="KLN38" s="132"/>
      <c r="KLU38" s="121"/>
      <c r="KLV38" s="132"/>
      <c r="KMC38" s="121"/>
      <c r="KMD38" s="132"/>
      <c r="KMK38" s="121"/>
      <c r="KML38" s="132"/>
      <c r="KMS38" s="121"/>
      <c r="KMT38" s="132"/>
      <c r="KNA38" s="121"/>
      <c r="KNB38" s="132"/>
      <c r="KNI38" s="121"/>
      <c r="KNJ38" s="132"/>
      <c r="KNQ38" s="121"/>
      <c r="KNR38" s="132"/>
      <c r="KNY38" s="121"/>
      <c r="KNZ38" s="132"/>
      <c r="KOG38" s="121"/>
      <c r="KOH38" s="132"/>
      <c r="KOO38" s="121"/>
      <c r="KOP38" s="132"/>
      <c r="KOW38" s="121"/>
      <c r="KOX38" s="132"/>
      <c r="KPE38" s="121"/>
      <c r="KPF38" s="132"/>
      <c r="KPM38" s="121"/>
      <c r="KPN38" s="132"/>
      <c r="KPU38" s="121"/>
      <c r="KPV38" s="132"/>
      <c r="KQC38" s="121"/>
      <c r="KQD38" s="132"/>
      <c r="KQK38" s="121"/>
      <c r="KQL38" s="132"/>
      <c r="KQS38" s="121"/>
      <c r="KQT38" s="132"/>
      <c r="KRA38" s="121"/>
      <c r="KRB38" s="132"/>
      <c r="KRI38" s="121"/>
      <c r="KRJ38" s="132"/>
      <c r="KRQ38" s="121"/>
      <c r="KRR38" s="132"/>
      <c r="KRY38" s="121"/>
      <c r="KRZ38" s="132"/>
      <c r="KSG38" s="121"/>
      <c r="KSH38" s="132"/>
      <c r="KSO38" s="121"/>
      <c r="KSP38" s="132"/>
      <c r="KSW38" s="121"/>
      <c r="KSX38" s="132"/>
      <c r="KTE38" s="121"/>
      <c r="KTF38" s="132"/>
      <c r="KTM38" s="121"/>
      <c r="KTN38" s="132"/>
      <c r="KTU38" s="121"/>
      <c r="KTV38" s="132"/>
      <c r="KUC38" s="121"/>
      <c r="KUD38" s="132"/>
      <c r="KUK38" s="121"/>
      <c r="KUL38" s="132"/>
      <c r="KUS38" s="121"/>
      <c r="KUT38" s="132"/>
      <c r="KVA38" s="121"/>
      <c r="KVB38" s="132"/>
      <c r="KVI38" s="121"/>
      <c r="KVJ38" s="132"/>
      <c r="KVQ38" s="121"/>
      <c r="KVR38" s="132"/>
      <c r="KVY38" s="121"/>
      <c r="KVZ38" s="132"/>
      <c r="KWG38" s="121"/>
      <c r="KWH38" s="132"/>
      <c r="KWO38" s="121"/>
      <c r="KWP38" s="132"/>
      <c r="KWW38" s="121"/>
      <c r="KWX38" s="132"/>
      <c r="KXE38" s="121"/>
      <c r="KXF38" s="132"/>
      <c r="KXM38" s="121"/>
      <c r="KXN38" s="132"/>
      <c r="KXU38" s="121"/>
      <c r="KXV38" s="132"/>
      <c r="KYC38" s="121"/>
      <c r="KYD38" s="132"/>
      <c r="KYK38" s="121"/>
      <c r="KYL38" s="132"/>
      <c r="KYS38" s="121"/>
      <c r="KYT38" s="132"/>
      <c r="KZA38" s="121"/>
      <c r="KZB38" s="132"/>
      <c r="KZI38" s="121"/>
      <c r="KZJ38" s="132"/>
      <c r="KZQ38" s="121"/>
      <c r="KZR38" s="132"/>
      <c r="KZY38" s="121"/>
      <c r="KZZ38" s="132"/>
      <c r="LAG38" s="121"/>
      <c r="LAH38" s="132"/>
      <c r="LAO38" s="121"/>
      <c r="LAP38" s="132"/>
      <c r="LAW38" s="121"/>
      <c r="LAX38" s="132"/>
      <c r="LBE38" s="121"/>
      <c r="LBF38" s="132"/>
      <c r="LBM38" s="121"/>
      <c r="LBN38" s="132"/>
      <c r="LBU38" s="121"/>
      <c r="LBV38" s="132"/>
      <c r="LCC38" s="121"/>
      <c r="LCD38" s="132"/>
      <c r="LCK38" s="121"/>
      <c r="LCL38" s="132"/>
      <c r="LCS38" s="121"/>
      <c r="LCT38" s="132"/>
      <c r="LDA38" s="121"/>
      <c r="LDB38" s="132"/>
      <c r="LDI38" s="121"/>
      <c r="LDJ38" s="132"/>
      <c r="LDQ38" s="121"/>
      <c r="LDR38" s="132"/>
      <c r="LDY38" s="121"/>
      <c r="LDZ38" s="132"/>
      <c r="LEG38" s="121"/>
      <c r="LEH38" s="132"/>
      <c r="LEO38" s="121"/>
      <c r="LEP38" s="132"/>
      <c r="LEW38" s="121"/>
      <c r="LEX38" s="132"/>
      <c r="LFE38" s="121"/>
      <c r="LFF38" s="132"/>
      <c r="LFM38" s="121"/>
      <c r="LFN38" s="132"/>
      <c r="LFU38" s="121"/>
      <c r="LFV38" s="132"/>
      <c r="LGC38" s="121"/>
      <c r="LGD38" s="132"/>
      <c r="LGK38" s="121"/>
      <c r="LGL38" s="132"/>
      <c r="LGS38" s="121"/>
      <c r="LGT38" s="132"/>
      <c r="LHA38" s="121"/>
      <c r="LHB38" s="132"/>
      <c r="LHI38" s="121"/>
      <c r="LHJ38" s="132"/>
      <c r="LHQ38" s="121"/>
      <c r="LHR38" s="132"/>
      <c r="LHY38" s="121"/>
      <c r="LHZ38" s="132"/>
      <c r="LIG38" s="121"/>
      <c r="LIH38" s="132"/>
      <c r="LIO38" s="121"/>
      <c r="LIP38" s="132"/>
      <c r="LIW38" s="121"/>
      <c r="LIX38" s="132"/>
      <c r="LJE38" s="121"/>
      <c r="LJF38" s="132"/>
      <c r="LJM38" s="121"/>
      <c r="LJN38" s="132"/>
      <c r="LJU38" s="121"/>
      <c r="LJV38" s="132"/>
      <c r="LKC38" s="121"/>
      <c r="LKD38" s="132"/>
      <c r="LKK38" s="121"/>
      <c r="LKL38" s="132"/>
      <c r="LKS38" s="121"/>
      <c r="LKT38" s="132"/>
      <c r="LLA38" s="121"/>
      <c r="LLB38" s="132"/>
      <c r="LLI38" s="121"/>
      <c r="LLJ38" s="132"/>
      <c r="LLQ38" s="121"/>
      <c r="LLR38" s="132"/>
      <c r="LLY38" s="121"/>
      <c r="LLZ38" s="132"/>
      <c r="LMG38" s="121"/>
      <c r="LMH38" s="132"/>
      <c r="LMO38" s="121"/>
      <c r="LMP38" s="132"/>
      <c r="LMW38" s="121"/>
      <c r="LMX38" s="132"/>
      <c r="LNE38" s="121"/>
      <c r="LNF38" s="132"/>
      <c r="LNM38" s="121"/>
      <c r="LNN38" s="132"/>
      <c r="LNU38" s="121"/>
      <c r="LNV38" s="132"/>
      <c r="LOC38" s="121"/>
      <c r="LOD38" s="132"/>
      <c r="LOK38" s="121"/>
      <c r="LOL38" s="132"/>
      <c r="LOS38" s="121"/>
      <c r="LOT38" s="132"/>
      <c r="LPA38" s="121"/>
      <c r="LPB38" s="132"/>
      <c r="LPI38" s="121"/>
      <c r="LPJ38" s="132"/>
      <c r="LPQ38" s="121"/>
      <c r="LPR38" s="132"/>
      <c r="LPY38" s="121"/>
      <c r="LPZ38" s="132"/>
      <c r="LQG38" s="121"/>
      <c r="LQH38" s="132"/>
      <c r="LQO38" s="121"/>
      <c r="LQP38" s="132"/>
      <c r="LQW38" s="121"/>
      <c r="LQX38" s="132"/>
      <c r="LRE38" s="121"/>
      <c r="LRF38" s="132"/>
      <c r="LRM38" s="121"/>
      <c r="LRN38" s="132"/>
      <c r="LRU38" s="121"/>
      <c r="LRV38" s="132"/>
      <c r="LSC38" s="121"/>
      <c r="LSD38" s="132"/>
      <c r="LSK38" s="121"/>
      <c r="LSL38" s="132"/>
      <c r="LSS38" s="121"/>
      <c r="LST38" s="132"/>
      <c r="LTA38" s="121"/>
      <c r="LTB38" s="132"/>
      <c r="LTI38" s="121"/>
      <c r="LTJ38" s="132"/>
      <c r="LTQ38" s="121"/>
      <c r="LTR38" s="132"/>
      <c r="LTY38" s="121"/>
      <c r="LTZ38" s="132"/>
      <c r="LUG38" s="121"/>
      <c r="LUH38" s="132"/>
      <c r="LUO38" s="121"/>
      <c r="LUP38" s="132"/>
      <c r="LUW38" s="121"/>
      <c r="LUX38" s="132"/>
      <c r="LVE38" s="121"/>
      <c r="LVF38" s="132"/>
      <c r="LVM38" s="121"/>
      <c r="LVN38" s="132"/>
      <c r="LVU38" s="121"/>
      <c r="LVV38" s="132"/>
      <c r="LWC38" s="121"/>
      <c r="LWD38" s="132"/>
      <c r="LWK38" s="121"/>
      <c r="LWL38" s="132"/>
      <c r="LWS38" s="121"/>
      <c r="LWT38" s="132"/>
      <c r="LXA38" s="121"/>
      <c r="LXB38" s="132"/>
      <c r="LXI38" s="121"/>
      <c r="LXJ38" s="132"/>
      <c r="LXQ38" s="121"/>
      <c r="LXR38" s="132"/>
      <c r="LXY38" s="121"/>
      <c r="LXZ38" s="132"/>
      <c r="LYG38" s="121"/>
      <c r="LYH38" s="132"/>
      <c r="LYO38" s="121"/>
      <c r="LYP38" s="132"/>
      <c r="LYW38" s="121"/>
      <c r="LYX38" s="132"/>
      <c r="LZE38" s="121"/>
      <c r="LZF38" s="132"/>
      <c r="LZM38" s="121"/>
      <c r="LZN38" s="132"/>
      <c r="LZU38" s="121"/>
      <c r="LZV38" s="132"/>
      <c r="MAC38" s="121"/>
      <c r="MAD38" s="132"/>
      <c r="MAK38" s="121"/>
      <c r="MAL38" s="132"/>
      <c r="MAS38" s="121"/>
      <c r="MAT38" s="132"/>
      <c r="MBA38" s="121"/>
      <c r="MBB38" s="132"/>
      <c r="MBI38" s="121"/>
      <c r="MBJ38" s="132"/>
      <c r="MBQ38" s="121"/>
      <c r="MBR38" s="132"/>
      <c r="MBY38" s="121"/>
      <c r="MBZ38" s="132"/>
      <c r="MCG38" s="121"/>
      <c r="MCH38" s="132"/>
      <c r="MCO38" s="121"/>
      <c r="MCP38" s="132"/>
      <c r="MCW38" s="121"/>
      <c r="MCX38" s="132"/>
      <c r="MDE38" s="121"/>
      <c r="MDF38" s="132"/>
      <c r="MDM38" s="121"/>
      <c r="MDN38" s="132"/>
      <c r="MDU38" s="121"/>
      <c r="MDV38" s="132"/>
      <c r="MEC38" s="121"/>
      <c r="MED38" s="132"/>
      <c r="MEK38" s="121"/>
      <c r="MEL38" s="132"/>
      <c r="MES38" s="121"/>
      <c r="MET38" s="132"/>
      <c r="MFA38" s="121"/>
      <c r="MFB38" s="132"/>
      <c r="MFI38" s="121"/>
      <c r="MFJ38" s="132"/>
      <c r="MFQ38" s="121"/>
      <c r="MFR38" s="132"/>
      <c r="MFY38" s="121"/>
      <c r="MFZ38" s="132"/>
      <c r="MGG38" s="121"/>
      <c r="MGH38" s="132"/>
      <c r="MGO38" s="121"/>
      <c r="MGP38" s="132"/>
      <c r="MGW38" s="121"/>
      <c r="MGX38" s="132"/>
      <c r="MHE38" s="121"/>
      <c r="MHF38" s="132"/>
      <c r="MHM38" s="121"/>
      <c r="MHN38" s="132"/>
      <c r="MHU38" s="121"/>
      <c r="MHV38" s="132"/>
      <c r="MIC38" s="121"/>
      <c r="MID38" s="132"/>
      <c r="MIK38" s="121"/>
      <c r="MIL38" s="132"/>
      <c r="MIS38" s="121"/>
      <c r="MIT38" s="132"/>
      <c r="MJA38" s="121"/>
      <c r="MJB38" s="132"/>
      <c r="MJI38" s="121"/>
      <c r="MJJ38" s="132"/>
      <c r="MJQ38" s="121"/>
      <c r="MJR38" s="132"/>
      <c r="MJY38" s="121"/>
      <c r="MJZ38" s="132"/>
      <c r="MKG38" s="121"/>
      <c r="MKH38" s="132"/>
      <c r="MKO38" s="121"/>
      <c r="MKP38" s="132"/>
      <c r="MKW38" s="121"/>
      <c r="MKX38" s="132"/>
      <c r="MLE38" s="121"/>
      <c r="MLF38" s="132"/>
      <c r="MLM38" s="121"/>
      <c r="MLN38" s="132"/>
      <c r="MLU38" s="121"/>
      <c r="MLV38" s="132"/>
      <c r="MMC38" s="121"/>
      <c r="MMD38" s="132"/>
      <c r="MMK38" s="121"/>
      <c r="MML38" s="132"/>
      <c r="MMS38" s="121"/>
      <c r="MMT38" s="132"/>
      <c r="MNA38" s="121"/>
      <c r="MNB38" s="132"/>
      <c r="MNI38" s="121"/>
      <c r="MNJ38" s="132"/>
      <c r="MNQ38" s="121"/>
      <c r="MNR38" s="132"/>
      <c r="MNY38" s="121"/>
      <c r="MNZ38" s="132"/>
      <c r="MOG38" s="121"/>
      <c r="MOH38" s="132"/>
      <c r="MOO38" s="121"/>
      <c r="MOP38" s="132"/>
      <c r="MOW38" s="121"/>
      <c r="MOX38" s="132"/>
      <c r="MPE38" s="121"/>
      <c r="MPF38" s="132"/>
      <c r="MPM38" s="121"/>
      <c r="MPN38" s="132"/>
      <c r="MPU38" s="121"/>
      <c r="MPV38" s="132"/>
      <c r="MQC38" s="121"/>
      <c r="MQD38" s="132"/>
      <c r="MQK38" s="121"/>
      <c r="MQL38" s="132"/>
      <c r="MQS38" s="121"/>
      <c r="MQT38" s="132"/>
      <c r="MRA38" s="121"/>
      <c r="MRB38" s="132"/>
      <c r="MRI38" s="121"/>
      <c r="MRJ38" s="132"/>
      <c r="MRQ38" s="121"/>
      <c r="MRR38" s="132"/>
      <c r="MRY38" s="121"/>
      <c r="MRZ38" s="132"/>
      <c r="MSG38" s="121"/>
      <c r="MSH38" s="132"/>
      <c r="MSO38" s="121"/>
      <c r="MSP38" s="132"/>
      <c r="MSW38" s="121"/>
      <c r="MSX38" s="132"/>
      <c r="MTE38" s="121"/>
      <c r="MTF38" s="132"/>
      <c r="MTM38" s="121"/>
      <c r="MTN38" s="132"/>
      <c r="MTU38" s="121"/>
      <c r="MTV38" s="132"/>
      <c r="MUC38" s="121"/>
      <c r="MUD38" s="132"/>
      <c r="MUK38" s="121"/>
      <c r="MUL38" s="132"/>
      <c r="MUS38" s="121"/>
      <c r="MUT38" s="132"/>
      <c r="MVA38" s="121"/>
      <c r="MVB38" s="132"/>
      <c r="MVI38" s="121"/>
      <c r="MVJ38" s="132"/>
      <c r="MVQ38" s="121"/>
      <c r="MVR38" s="132"/>
      <c r="MVY38" s="121"/>
      <c r="MVZ38" s="132"/>
      <c r="MWG38" s="121"/>
      <c r="MWH38" s="132"/>
      <c r="MWO38" s="121"/>
      <c r="MWP38" s="132"/>
      <c r="MWW38" s="121"/>
      <c r="MWX38" s="132"/>
      <c r="MXE38" s="121"/>
      <c r="MXF38" s="132"/>
      <c r="MXM38" s="121"/>
      <c r="MXN38" s="132"/>
      <c r="MXU38" s="121"/>
      <c r="MXV38" s="132"/>
      <c r="MYC38" s="121"/>
      <c r="MYD38" s="132"/>
      <c r="MYK38" s="121"/>
      <c r="MYL38" s="132"/>
      <c r="MYS38" s="121"/>
      <c r="MYT38" s="132"/>
      <c r="MZA38" s="121"/>
      <c r="MZB38" s="132"/>
      <c r="MZI38" s="121"/>
      <c r="MZJ38" s="132"/>
      <c r="MZQ38" s="121"/>
      <c r="MZR38" s="132"/>
      <c r="MZY38" s="121"/>
      <c r="MZZ38" s="132"/>
      <c r="NAG38" s="121"/>
      <c r="NAH38" s="132"/>
      <c r="NAO38" s="121"/>
      <c r="NAP38" s="132"/>
      <c r="NAW38" s="121"/>
      <c r="NAX38" s="132"/>
      <c r="NBE38" s="121"/>
      <c r="NBF38" s="132"/>
      <c r="NBM38" s="121"/>
      <c r="NBN38" s="132"/>
      <c r="NBU38" s="121"/>
      <c r="NBV38" s="132"/>
      <c r="NCC38" s="121"/>
      <c r="NCD38" s="132"/>
      <c r="NCK38" s="121"/>
      <c r="NCL38" s="132"/>
      <c r="NCS38" s="121"/>
      <c r="NCT38" s="132"/>
      <c r="NDA38" s="121"/>
      <c r="NDB38" s="132"/>
      <c r="NDI38" s="121"/>
      <c r="NDJ38" s="132"/>
      <c r="NDQ38" s="121"/>
      <c r="NDR38" s="132"/>
      <c r="NDY38" s="121"/>
      <c r="NDZ38" s="132"/>
      <c r="NEG38" s="121"/>
      <c r="NEH38" s="132"/>
      <c r="NEO38" s="121"/>
      <c r="NEP38" s="132"/>
      <c r="NEW38" s="121"/>
      <c r="NEX38" s="132"/>
      <c r="NFE38" s="121"/>
      <c r="NFF38" s="132"/>
      <c r="NFM38" s="121"/>
      <c r="NFN38" s="132"/>
      <c r="NFU38" s="121"/>
      <c r="NFV38" s="132"/>
      <c r="NGC38" s="121"/>
      <c r="NGD38" s="132"/>
      <c r="NGK38" s="121"/>
      <c r="NGL38" s="132"/>
      <c r="NGS38" s="121"/>
      <c r="NGT38" s="132"/>
      <c r="NHA38" s="121"/>
      <c r="NHB38" s="132"/>
      <c r="NHI38" s="121"/>
      <c r="NHJ38" s="132"/>
      <c r="NHQ38" s="121"/>
      <c r="NHR38" s="132"/>
      <c r="NHY38" s="121"/>
      <c r="NHZ38" s="132"/>
      <c r="NIG38" s="121"/>
      <c r="NIH38" s="132"/>
      <c r="NIO38" s="121"/>
      <c r="NIP38" s="132"/>
      <c r="NIW38" s="121"/>
      <c r="NIX38" s="132"/>
      <c r="NJE38" s="121"/>
      <c r="NJF38" s="132"/>
      <c r="NJM38" s="121"/>
      <c r="NJN38" s="132"/>
      <c r="NJU38" s="121"/>
      <c r="NJV38" s="132"/>
      <c r="NKC38" s="121"/>
      <c r="NKD38" s="132"/>
      <c r="NKK38" s="121"/>
      <c r="NKL38" s="132"/>
      <c r="NKS38" s="121"/>
      <c r="NKT38" s="132"/>
      <c r="NLA38" s="121"/>
      <c r="NLB38" s="132"/>
      <c r="NLI38" s="121"/>
      <c r="NLJ38" s="132"/>
      <c r="NLQ38" s="121"/>
      <c r="NLR38" s="132"/>
      <c r="NLY38" s="121"/>
      <c r="NLZ38" s="132"/>
      <c r="NMG38" s="121"/>
      <c r="NMH38" s="132"/>
      <c r="NMO38" s="121"/>
      <c r="NMP38" s="132"/>
      <c r="NMW38" s="121"/>
      <c r="NMX38" s="132"/>
      <c r="NNE38" s="121"/>
      <c r="NNF38" s="132"/>
      <c r="NNM38" s="121"/>
      <c r="NNN38" s="132"/>
      <c r="NNU38" s="121"/>
      <c r="NNV38" s="132"/>
      <c r="NOC38" s="121"/>
      <c r="NOD38" s="132"/>
      <c r="NOK38" s="121"/>
      <c r="NOL38" s="132"/>
      <c r="NOS38" s="121"/>
      <c r="NOT38" s="132"/>
      <c r="NPA38" s="121"/>
      <c r="NPB38" s="132"/>
      <c r="NPI38" s="121"/>
      <c r="NPJ38" s="132"/>
      <c r="NPQ38" s="121"/>
      <c r="NPR38" s="132"/>
      <c r="NPY38" s="121"/>
      <c r="NPZ38" s="132"/>
      <c r="NQG38" s="121"/>
      <c r="NQH38" s="132"/>
      <c r="NQO38" s="121"/>
      <c r="NQP38" s="132"/>
      <c r="NQW38" s="121"/>
      <c r="NQX38" s="132"/>
      <c r="NRE38" s="121"/>
      <c r="NRF38" s="132"/>
      <c r="NRM38" s="121"/>
      <c r="NRN38" s="132"/>
      <c r="NRU38" s="121"/>
      <c r="NRV38" s="132"/>
      <c r="NSC38" s="121"/>
      <c r="NSD38" s="132"/>
      <c r="NSK38" s="121"/>
      <c r="NSL38" s="132"/>
      <c r="NSS38" s="121"/>
      <c r="NST38" s="132"/>
      <c r="NTA38" s="121"/>
      <c r="NTB38" s="132"/>
      <c r="NTI38" s="121"/>
      <c r="NTJ38" s="132"/>
      <c r="NTQ38" s="121"/>
      <c r="NTR38" s="132"/>
      <c r="NTY38" s="121"/>
      <c r="NTZ38" s="132"/>
      <c r="NUG38" s="121"/>
      <c r="NUH38" s="132"/>
      <c r="NUO38" s="121"/>
      <c r="NUP38" s="132"/>
      <c r="NUW38" s="121"/>
      <c r="NUX38" s="132"/>
      <c r="NVE38" s="121"/>
      <c r="NVF38" s="132"/>
      <c r="NVM38" s="121"/>
      <c r="NVN38" s="132"/>
      <c r="NVU38" s="121"/>
      <c r="NVV38" s="132"/>
      <c r="NWC38" s="121"/>
      <c r="NWD38" s="132"/>
      <c r="NWK38" s="121"/>
      <c r="NWL38" s="132"/>
      <c r="NWS38" s="121"/>
      <c r="NWT38" s="132"/>
      <c r="NXA38" s="121"/>
      <c r="NXB38" s="132"/>
      <c r="NXI38" s="121"/>
      <c r="NXJ38" s="132"/>
      <c r="NXQ38" s="121"/>
      <c r="NXR38" s="132"/>
      <c r="NXY38" s="121"/>
      <c r="NXZ38" s="132"/>
      <c r="NYG38" s="121"/>
      <c r="NYH38" s="132"/>
      <c r="NYO38" s="121"/>
      <c r="NYP38" s="132"/>
      <c r="NYW38" s="121"/>
      <c r="NYX38" s="132"/>
      <c r="NZE38" s="121"/>
      <c r="NZF38" s="132"/>
      <c r="NZM38" s="121"/>
      <c r="NZN38" s="132"/>
      <c r="NZU38" s="121"/>
      <c r="NZV38" s="132"/>
      <c r="OAC38" s="121"/>
      <c r="OAD38" s="132"/>
      <c r="OAK38" s="121"/>
      <c r="OAL38" s="132"/>
      <c r="OAS38" s="121"/>
      <c r="OAT38" s="132"/>
      <c r="OBA38" s="121"/>
      <c r="OBB38" s="132"/>
      <c r="OBI38" s="121"/>
      <c r="OBJ38" s="132"/>
      <c r="OBQ38" s="121"/>
      <c r="OBR38" s="132"/>
      <c r="OBY38" s="121"/>
      <c r="OBZ38" s="132"/>
      <c r="OCG38" s="121"/>
      <c r="OCH38" s="132"/>
      <c r="OCO38" s="121"/>
      <c r="OCP38" s="132"/>
      <c r="OCW38" s="121"/>
      <c r="OCX38" s="132"/>
      <c r="ODE38" s="121"/>
      <c r="ODF38" s="132"/>
      <c r="ODM38" s="121"/>
      <c r="ODN38" s="132"/>
      <c r="ODU38" s="121"/>
      <c r="ODV38" s="132"/>
      <c r="OEC38" s="121"/>
      <c r="OED38" s="132"/>
      <c r="OEK38" s="121"/>
      <c r="OEL38" s="132"/>
      <c r="OES38" s="121"/>
      <c r="OET38" s="132"/>
      <c r="OFA38" s="121"/>
      <c r="OFB38" s="132"/>
      <c r="OFI38" s="121"/>
      <c r="OFJ38" s="132"/>
      <c r="OFQ38" s="121"/>
      <c r="OFR38" s="132"/>
      <c r="OFY38" s="121"/>
      <c r="OFZ38" s="132"/>
      <c r="OGG38" s="121"/>
      <c r="OGH38" s="132"/>
      <c r="OGO38" s="121"/>
      <c r="OGP38" s="132"/>
      <c r="OGW38" s="121"/>
      <c r="OGX38" s="132"/>
      <c r="OHE38" s="121"/>
      <c r="OHF38" s="132"/>
      <c r="OHM38" s="121"/>
      <c r="OHN38" s="132"/>
      <c r="OHU38" s="121"/>
      <c r="OHV38" s="132"/>
      <c r="OIC38" s="121"/>
      <c r="OID38" s="132"/>
      <c r="OIK38" s="121"/>
      <c r="OIL38" s="132"/>
      <c r="OIS38" s="121"/>
      <c r="OIT38" s="132"/>
      <c r="OJA38" s="121"/>
      <c r="OJB38" s="132"/>
      <c r="OJI38" s="121"/>
      <c r="OJJ38" s="132"/>
      <c r="OJQ38" s="121"/>
      <c r="OJR38" s="132"/>
      <c r="OJY38" s="121"/>
      <c r="OJZ38" s="132"/>
      <c r="OKG38" s="121"/>
      <c r="OKH38" s="132"/>
      <c r="OKO38" s="121"/>
      <c r="OKP38" s="132"/>
      <c r="OKW38" s="121"/>
      <c r="OKX38" s="132"/>
      <c r="OLE38" s="121"/>
      <c r="OLF38" s="132"/>
      <c r="OLM38" s="121"/>
      <c r="OLN38" s="132"/>
      <c r="OLU38" s="121"/>
      <c r="OLV38" s="132"/>
      <c r="OMC38" s="121"/>
      <c r="OMD38" s="132"/>
      <c r="OMK38" s="121"/>
      <c r="OML38" s="132"/>
      <c r="OMS38" s="121"/>
      <c r="OMT38" s="132"/>
      <c r="ONA38" s="121"/>
      <c r="ONB38" s="132"/>
      <c r="ONI38" s="121"/>
      <c r="ONJ38" s="132"/>
      <c r="ONQ38" s="121"/>
      <c r="ONR38" s="132"/>
      <c r="ONY38" s="121"/>
      <c r="ONZ38" s="132"/>
      <c r="OOG38" s="121"/>
      <c r="OOH38" s="132"/>
      <c r="OOO38" s="121"/>
      <c r="OOP38" s="132"/>
      <c r="OOW38" s="121"/>
      <c r="OOX38" s="132"/>
      <c r="OPE38" s="121"/>
      <c r="OPF38" s="132"/>
      <c r="OPM38" s="121"/>
      <c r="OPN38" s="132"/>
      <c r="OPU38" s="121"/>
      <c r="OPV38" s="132"/>
      <c r="OQC38" s="121"/>
      <c r="OQD38" s="132"/>
      <c r="OQK38" s="121"/>
      <c r="OQL38" s="132"/>
      <c r="OQS38" s="121"/>
      <c r="OQT38" s="132"/>
      <c r="ORA38" s="121"/>
      <c r="ORB38" s="132"/>
      <c r="ORI38" s="121"/>
      <c r="ORJ38" s="132"/>
      <c r="ORQ38" s="121"/>
      <c r="ORR38" s="132"/>
      <c r="ORY38" s="121"/>
      <c r="ORZ38" s="132"/>
      <c r="OSG38" s="121"/>
      <c r="OSH38" s="132"/>
      <c r="OSO38" s="121"/>
      <c r="OSP38" s="132"/>
      <c r="OSW38" s="121"/>
      <c r="OSX38" s="132"/>
      <c r="OTE38" s="121"/>
      <c r="OTF38" s="132"/>
      <c r="OTM38" s="121"/>
      <c r="OTN38" s="132"/>
      <c r="OTU38" s="121"/>
      <c r="OTV38" s="132"/>
      <c r="OUC38" s="121"/>
      <c r="OUD38" s="132"/>
      <c r="OUK38" s="121"/>
      <c r="OUL38" s="132"/>
      <c r="OUS38" s="121"/>
      <c r="OUT38" s="132"/>
      <c r="OVA38" s="121"/>
      <c r="OVB38" s="132"/>
      <c r="OVI38" s="121"/>
      <c r="OVJ38" s="132"/>
      <c r="OVQ38" s="121"/>
      <c r="OVR38" s="132"/>
      <c r="OVY38" s="121"/>
      <c r="OVZ38" s="132"/>
      <c r="OWG38" s="121"/>
      <c r="OWH38" s="132"/>
      <c r="OWO38" s="121"/>
      <c r="OWP38" s="132"/>
      <c r="OWW38" s="121"/>
      <c r="OWX38" s="132"/>
      <c r="OXE38" s="121"/>
      <c r="OXF38" s="132"/>
      <c r="OXM38" s="121"/>
      <c r="OXN38" s="132"/>
      <c r="OXU38" s="121"/>
      <c r="OXV38" s="132"/>
      <c r="OYC38" s="121"/>
      <c r="OYD38" s="132"/>
      <c r="OYK38" s="121"/>
      <c r="OYL38" s="132"/>
      <c r="OYS38" s="121"/>
      <c r="OYT38" s="132"/>
      <c r="OZA38" s="121"/>
      <c r="OZB38" s="132"/>
      <c r="OZI38" s="121"/>
      <c r="OZJ38" s="132"/>
      <c r="OZQ38" s="121"/>
      <c r="OZR38" s="132"/>
      <c r="OZY38" s="121"/>
      <c r="OZZ38" s="132"/>
      <c r="PAG38" s="121"/>
      <c r="PAH38" s="132"/>
      <c r="PAO38" s="121"/>
      <c r="PAP38" s="132"/>
      <c r="PAW38" s="121"/>
      <c r="PAX38" s="132"/>
      <c r="PBE38" s="121"/>
      <c r="PBF38" s="132"/>
      <c r="PBM38" s="121"/>
      <c r="PBN38" s="132"/>
      <c r="PBU38" s="121"/>
      <c r="PBV38" s="132"/>
      <c r="PCC38" s="121"/>
      <c r="PCD38" s="132"/>
      <c r="PCK38" s="121"/>
      <c r="PCL38" s="132"/>
      <c r="PCS38" s="121"/>
      <c r="PCT38" s="132"/>
      <c r="PDA38" s="121"/>
      <c r="PDB38" s="132"/>
      <c r="PDI38" s="121"/>
      <c r="PDJ38" s="132"/>
      <c r="PDQ38" s="121"/>
      <c r="PDR38" s="132"/>
      <c r="PDY38" s="121"/>
      <c r="PDZ38" s="132"/>
      <c r="PEG38" s="121"/>
      <c r="PEH38" s="132"/>
      <c r="PEO38" s="121"/>
      <c r="PEP38" s="132"/>
      <c r="PEW38" s="121"/>
      <c r="PEX38" s="132"/>
      <c r="PFE38" s="121"/>
      <c r="PFF38" s="132"/>
      <c r="PFM38" s="121"/>
      <c r="PFN38" s="132"/>
      <c r="PFU38" s="121"/>
      <c r="PFV38" s="132"/>
      <c r="PGC38" s="121"/>
      <c r="PGD38" s="132"/>
      <c r="PGK38" s="121"/>
      <c r="PGL38" s="132"/>
      <c r="PGS38" s="121"/>
      <c r="PGT38" s="132"/>
      <c r="PHA38" s="121"/>
      <c r="PHB38" s="132"/>
      <c r="PHI38" s="121"/>
      <c r="PHJ38" s="132"/>
      <c r="PHQ38" s="121"/>
      <c r="PHR38" s="132"/>
      <c r="PHY38" s="121"/>
      <c r="PHZ38" s="132"/>
      <c r="PIG38" s="121"/>
      <c r="PIH38" s="132"/>
      <c r="PIO38" s="121"/>
      <c r="PIP38" s="132"/>
      <c r="PIW38" s="121"/>
      <c r="PIX38" s="132"/>
      <c r="PJE38" s="121"/>
      <c r="PJF38" s="132"/>
      <c r="PJM38" s="121"/>
      <c r="PJN38" s="132"/>
      <c r="PJU38" s="121"/>
      <c r="PJV38" s="132"/>
      <c r="PKC38" s="121"/>
      <c r="PKD38" s="132"/>
      <c r="PKK38" s="121"/>
      <c r="PKL38" s="132"/>
      <c r="PKS38" s="121"/>
      <c r="PKT38" s="132"/>
      <c r="PLA38" s="121"/>
      <c r="PLB38" s="132"/>
      <c r="PLI38" s="121"/>
      <c r="PLJ38" s="132"/>
      <c r="PLQ38" s="121"/>
      <c r="PLR38" s="132"/>
      <c r="PLY38" s="121"/>
      <c r="PLZ38" s="132"/>
      <c r="PMG38" s="121"/>
      <c r="PMH38" s="132"/>
      <c r="PMO38" s="121"/>
      <c r="PMP38" s="132"/>
      <c r="PMW38" s="121"/>
      <c r="PMX38" s="132"/>
      <c r="PNE38" s="121"/>
      <c r="PNF38" s="132"/>
      <c r="PNM38" s="121"/>
      <c r="PNN38" s="132"/>
      <c r="PNU38" s="121"/>
      <c r="PNV38" s="132"/>
      <c r="POC38" s="121"/>
      <c r="POD38" s="132"/>
      <c r="POK38" s="121"/>
      <c r="POL38" s="132"/>
      <c r="POS38" s="121"/>
      <c r="POT38" s="132"/>
      <c r="PPA38" s="121"/>
      <c r="PPB38" s="132"/>
      <c r="PPI38" s="121"/>
      <c r="PPJ38" s="132"/>
      <c r="PPQ38" s="121"/>
      <c r="PPR38" s="132"/>
      <c r="PPY38" s="121"/>
      <c r="PPZ38" s="132"/>
      <c r="PQG38" s="121"/>
      <c r="PQH38" s="132"/>
      <c r="PQO38" s="121"/>
      <c r="PQP38" s="132"/>
      <c r="PQW38" s="121"/>
      <c r="PQX38" s="132"/>
      <c r="PRE38" s="121"/>
      <c r="PRF38" s="132"/>
      <c r="PRM38" s="121"/>
      <c r="PRN38" s="132"/>
      <c r="PRU38" s="121"/>
      <c r="PRV38" s="132"/>
      <c r="PSC38" s="121"/>
      <c r="PSD38" s="132"/>
      <c r="PSK38" s="121"/>
      <c r="PSL38" s="132"/>
      <c r="PSS38" s="121"/>
      <c r="PST38" s="132"/>
      <c r="PTA38" s="121"/>
      <c r="PTB38" s="132"/>
      <c r="PTI38" s="121"/>
      <c r="PTJ38" s="132"/>
      <c r="PTQ38" s="121"/>
      <c r="PTR38" s="132"/>
      <c r="PTY38" s="121"/>
      <c r="PTZ38" s="132"/>
      <c r="PUG38" s="121"/>
      <c r="PUH38" s="132"/>
      <c r="PUO38" s="121"/>
      <c r="PUP38" s="132"/>
      <c r="PUW38" s="121"/>
      <c r="PUX38" s="132"/>
      <c r="PVE38" s="121"/>
      <c r="PVF38" s="132"/>
      <c r="PVM38" s="121"/>
      <c r="PVN38" s="132"/>
      <c r="PVU38" s="121"/>
      <c r="PVV38" s="132"/>
      <c r="PWC38" s="121"/>
      <c r="PWD38" s="132"/>
      <c r="PWK38" s="121"/>
      <c r="PWL38" s="132"/>
      <c r="PWS38" s="121"/>
      <c r="PWT38" s="132"/>
      <c r="PXA38" s="121"/>
      <c r="PXB38" s="132"/>
      <c r="PXI38" s="121"/>
      <c r="PXJ38" s="132"/>
      <c r="PXQ38" s="121"/>
      <c r="PXR38" s="132"/>
      <c r="PXY38" s="121"/>
      <c r="PXZ38" s="132"/>
      <c r="PYG38" s="121"/>
      <c r="PYH38" s="132"/>
      <c r="PYO38" s="121"/>
      <c r="PYP38" s="132"/>
      <c r="PYW38" s="121"/>
      <c r="PYX38" s="132"/>
      <c r="PZE38" s="121"/>
      <c r="PZF38" s="132"/>
      <c r="PZM38" s="121"/>
      <c r="PZN38" s="132"/>
      <c r="PZU38" s="121"/>
      <c r="PZV38" s="132"/>
      <c r="QAC38" s="121"/>
      <c r="QAD38" s="132"/>
      <c r="QAK38" s="121"/>
      <c r="QAL38" s="132"/>
      <c r="QAS38" s="121"/>
      <c r="QAT38" s="132"/>
      <c r="QBA38" s="121"/>
      <c r="QBB38" s="132"/>
      <c r="QBI38" s="121"/>
      <c r="QBJ38" s="132"/>
      <c r="QBQ38" s="121"/>
      <c r="QBR38" s="132"/>
      <c r="QBY38" s="121"/>
      <c r="QBZ38" s="132"/>
      <c r="QCG38" s="121"/>
      <c r="QCH38" s="132"/>
      <c r="QCO38" s="121"/>
      <c r="QCP38" s="132"/>
      <c r="QCW38" s="121"/>
      <c r="QCX38" s="132"/>
      <c r="QDE38" s="121"/>
      <c r="QDF38" s="132"/>
      <c r="QDM38" s="121"/>
      <c r="QDN38" s="132"/>
      <c r="QDU38" s="121"/>
      <c r="QDV38" s="132"/>
      <c r="QEC38" s="121"/>
      <c r="QED38" s="132"/>
      <c r="QEK38" s="121"/>
      <c r="QEL38" s="132"/>
      <c r="QES38" s="121"/>
      <c r="QET38" s="132"/>
      <c r="QFA38" s="121"/>
      <c r="QFB38" s="132"/>
      <c r="QFI38" s="121"/>
      <c r="QFJ38" s="132"/>
      <c r="QFQ38" s="121"/>
      <c r="QFR38" s="132"/>
      <c r="QFY38" s="121"/>
      <c r="QFZ38" s="132"/>
      <c r="QGG38" s="121"/>
      <c r="QGH38" s="132"/>
      <c r="QGO38" s="121"/>
      <c r="QGP38" s="132"/>
      <c r="QGW38" s="121"/>
      <c r="QGX38" s="132"/>
      <c r="QHE38" s="121"/>
      <c r="QHF38" s="132"/>
      <c r="QHM38" s="121"/>
      <c r="QHN38" s="132"/>
      <c r="QHU38" s="121"/>
      <c r="QHV38" s="132"/>
      <c r="QIC38" s="121"/>
      <c r="QID38" s="132"/>
      <c r="QIK38" s="121"/>
      <c r="QIL38" s="132"/>
      <c r="QIS38" s="121"/>
      <c r="QIT38" s="132"/>
      <c r="QJA38" s="121"/>
      <c r="QJB38" s="132"/>
      <c r="QJI38" s="121"/>
      <c r="QJJ38" s="132"/>
      <c r="QJQ38" s="121"/>
      <c r="QJR38" s="132"/>
      <c r="QJY38" s="121"/>
      <c r="QJZ38" s="132"/>
      <c r="QKG38" s="121"/>
      <c r="QKH38" s="132"/>
      <c r="QKO38" s="121"/>
      <c r="QKP38" s="132"/>
      <c r="QKW38" s="121"/>
      <c r="QKX38" s="132"/>
      <c r="QLE38" s="121"/>
      <c r="QLF38" s="132"/>
      <c r="QLM38" s="121"/>
      <c r="QLN38" s="132"/>
      <c r="QLU38" s="121"/>
      <c r="QLV38" s="132"/>
      <c r="QMC38" s="121"/>
      <c r="QMD38" s="132"/>
      <c r="QMK38" s="121"/>
      <c r="QML38" s="132"/>
      <c r="QMS38" s="121"/>
      <c r="QMT38" s="132"/>
      <c r="QNA38" s="121"/>
      <c r="QNB38" s="132"/>
      <c r="QNI38" s="121"/>
      <c r="QNJ38" s="132"/>
      <c r="QNQ38" s="121"/>
      <c r="QNR38" s="132"/>
      <c r="QNY38" s="121"/>
      <c r="QNZ38" s="132"/>
      <c r="QOG38" s="121"/>
      <c r="QOH38" s="132"/>
      <c r="QOO38" s="121"/>
      <c r="QOP38" s="132"/>
      <c r="QOW38" s="121"/>
      <c r="QOX38" s="132"/>
      <c r="QPE38" s="121"/>
      <c r="QPF38" s="132"/>
      <c r="QPM38" s="121"/>
      <c r="QPN38" s="132"/>
      <c r="QPU38" s="121"/>
      <c r="QPV38" s="132"/>
      <c r="QQC38" s="121"/>
      <c r="QQD38" s="132"/>
      <c r="QQK38" s="121"/>
      <c r="QQL38" s="132"/>
      <c r="QQS38" s="121"/>
      <c r="QQT38" s="132"/>
      <c r="QRA38" s="121"/>
      <c r="QRB38" s="132"/>
      <c r="QRI38" s="121"/>
      <c r="QRJ38" s="132"/>
      <c r="QRQ38" s="121"/>
      <c r="QRR38" s="132"/>
      <c r="QRY38" s="121"/>
      <c r="QRZ38" s="132"/>
      <c r="QSG38" s="121"/>
      <c r="QSH38" s="132"/>
      <c r="QSO38" s="121"/>
      <c r="QSP38" s="132"/>
      <c r="QSW38" s="121"/>
      <c r="QSX38" s="132"/>
      <c r="QTE38" s="121"/>
      <c r="QTF38" s="132"/>
      <c r="QTM38" s="121"/>
      <c r="QTN38" s="132"/>
      <c r="QTU38" s="121"/>
      <c r="QTV38" s="132"/>
      <c r="QUC38" s="121"/>
      <c r="QUD38" s="132"/>
      <c r="QUK38" s="121"/>
      <c r="QUL38" s="132"/>
      <c r="QUS38" s="121"/>
      <c r="QUT38" s="132"/>
      <c r="QVA38" s="121"/>
      <c r="QVB38" s="132"/>
      <c r="QVI38" s="121"/>
      <c r="QVJ38" s="132"/>
      <c r="QVQ38" s="121"/>
      <c r="QVR38" s="132"/>
      <c r="QVY38" s="121"/>
      <c r="QVZ38" s="132"/>
      <c r="QWG38" s="121"/>
      <c r="QWH38" s="132"/>
      <c r="QWO38" s="121"/>
      <c r="QWP38" s="132"/>
      <c r="QWW38" s="121"/>
      <c r="QWX38" s="132"/>
      <c r="QXE38" s="121"/>
      <c r="QXF38" s="132"/>
      <c r="QXM38" s="121"/>
      <c r="QXN38" s="132"/>
      <c r="QXU38" s="121"/>
      <c r="QXV38" s="132"/>
      <c r="QYC38" s="121"/>
      <c r="QYD38" s="132"/>
      <c r="QYK38" s="121"/>
      <c r="QYL38" s="132"/>
      <c r="QYS38" s="121"/>
      <c r="QYT38" s="132"/>
      <c r="QZA38" s="121"/>
      <c r="QZB38" s="132"/>
      <c r="QZI38" s="121"/>
      <c r="QZJ38" s="132"/>
      <c r="QZQ38" s="121"/>
      <c r="QZR38" s="132"/>
      <c r="QZY38" s="121"/>
      <c r="QZZ38" s="132"/>
      <c r="RAG38" s="121"/>
      <c r="RAH38" s="132"/>
      <c r="RAO38" s="121"/>
      <c r="RAP38" s="132"/>
      <c r="RAW38" s="121"/>
      <c r="RAX38" s="132"/>
      <c r="RBE38" s="121"/>
      <c r="RBF38" s="132"/>
      <c r="RBM38" s="121"/>
      <c r="RBN38" s="132"/>
      <c r="RBU38" s="121"/>
      <c r="RBV38" s="132"/>
      <c r="RCC38" s="121"/>
      <c r="RCD38" s="132"/>
      <c r="RCK38" s="121"/>
      <c r="RCL38" s="132"/>
      <c r="RCS38" s="121"/>
      <c r="RCT38" s="132"/>
      <c r="RDA38" s="121"/>
      <c r="RDB38" s="132"/>
      <c r="RDI38" s="121"/>
      <c r="RDJ38" s="132"/>
      <c r="RDQ38" s="121"/>
      <c r="RDR38" s="132"/>
      <c r="RDY38" s="121"/>
      <c r="RDZ38" s="132"/>
      <c r="REG38" s="121"/>
      <c r="REH38" s="132"/>
      <c r="REO38" s="121"/>
      <c r="REP38" s="132"/>
      <c r="REW38" s="121"/>
      <c r="REX38" s="132"/>
      <c r="RFE38" s="121"/>
      <c r="RFF38" s="132"/>
      <c r="RFM38" s="121"/>
      <c r="RFN38" s="132"/>
      <c r="RFU38" s="121"/>
      <c r="RFV38" s="132"/>
      <c r="RGC38" s="121"/>
      <c r="RGD38" s="132"/>
      <c r="RGK38" s="121"/>
      <c r="RGL38" s="132"/>
      <c r="RGS38" s="121"/>
      <c r="RGT38" s="132"/>
      <c r="RHA38" s="121"/>
      <c r="RHB38" s="132"/>
      <c r="RHI38" s="121"/>
      <c r="RHJ38" s="132"/>
      <c r="RHQ38" s="121"/>
      <c r="RHR38" s="132"/>
      <c r="RHY38" s="121"/>
      <c r="RHZ38" s="132"/>
      <c r="RIG38" s="121"/>
      <c r="RIH38" s="132"/>
      <c r="RIO38" s="121"/>
      <c r="RIP38" s="132"/>
      <c r="RIW38" s="121"/>
      <c r="RIX38" s="132"/>
      <c r="RJE38" s="121"/>
      <c r="RJF38" s="132"/>
      <c r="RJM38" s="121"/>
      <c r="RJN38" s="132"/>
      <c r="RJU38" s="121"/>
      <c r="RJV38" s="132"/>
      <c r="RKC38" s="121"/>
      <c r="RKD38" s="132"/>
      <c r="RKK38" s="121"/>
      <c r="RKL38" s="132"/>
      <c r="RKS38" s="121"/>
      <c r="RKT38" s="132"/>
      <c r="RLA38" s="121"/>
      <c r="RLB38" s="132"/>
      <c r="RLI38" s="121"/>
      <c r="RLJ38" s="132"/>
      <c r="RLQ38" s="121"/>
      <c r="RLR38" s="132"/>
      <c r="RLY38" s="121"/>
      <c r="RLZ38" s="132"/>
      <c r="RMG38" s="121"/>
      <c r="RMH38" s="132"/>
      <c r="RMO38" s="121"/>
      <c r="RMP38" s="132"/>
      <c r="RMW38" s="121"/>
      <c r="RMX38" s="132"/>
      <c r="RNE38" s="121"/>
      <c r="RNF38" s="132"/>
      <c r="RNM38" s="121"/>
      <c r="RNN38" s="132"/>
      <c r="RNU38" s="121"/>
      <c r="RNV38" s="132"/>
      <c r="ROC38" s="121"/>
      <c r="ROD38" s="132"/>
      <c r="ROK38" s="121"/>
      <c r="ROL38" s="132"/>
      <c r="ROS38" s="121"/>
      <c r="ROT38" s="132"/>
      <c r="RPA38" s="121"/>
      <c r="RPB38" s="132"/>
      <c r="RPI38" s="121"/>
      <c r="RPJ38" s="132"/>
      <c r="RPQ38" s="121"/>
      <c r="RPR38" s="132"/>
      <c r="RPY38" s="121"/>
      <c r="RPZ38" s="132"/>
      <c r="RQG38" s="121"/>
      <c r="RQH38" s="132"/>
      <c r="RQO38" s="121"/>
      <c r="RQP38" s="132"/>
      <c r="RQW38" s="121"/>
      <c r="RQX38" s="132"/>
      <c r="RRE38" s="121"/>
      <c r="RRF38" s="132"/>
      <c r="RRM38" s="121"/>
      <c r="RRN38" s="132"/>
      <c r="RRU38" s="121"/>
      <c r="RRV38" s="132"/>
      <c r="RSC38" s="121"/>
      <c r="RSD38" s="132"/>
      <c r="RSK38" s="121"/>
      <c r="RSL38" s="132"/>
      <c r="RSS38" s="121"/>
      <c r="RST38" s="132"/>
      <c r="RTA38" s="121"/>
      <c r="RTB38" s="132"/>
      <c r="RTI38" s="121"/>
      <c r="RTJ38" s="132"/>
      <c r="RTQ38" s="121"/>
      <c r="RTR38" s="132"/>
      <c r="RTY38" s="121"/>
      <c r="RTZ38" s="132"/>
      <c r="RUG38" s="121"/>
      <c r="RUH38" s="132"/>
      <c r="RUO38" s="121"/>
      <c r="RUP38" s="132"/>
      <c r="RUW38" s="121"/>
      <c r="RUX38" s="132"/>
      <c r="RVE38" s="121"/>
      <c r="RVF38" s="132"/>
      <c r="RVM38" s="121"/>
      <c r="RVN38" s="132"/>
      <c r="RVU38" s="121"/>
      <c r="RVV38" s="132"/>
      <c r="RWC38" s="121"/>
      <c r="RWD38" s="132"/>
      <c r="RWK38" s="121"/>
      <c r="RWL38" s="132"/>
      <c r="RWS38" s="121"/>
      <c r="RWT38" s="132"/>
      <c r="RXA38" s="121"/>
      <c r="RXB38" s="132"/>
      <c r="RXI38" s="121"/>
      <c r="RXJ38" s="132"/>
      <c r="RXQ38" s="121"/>
      <c r="RXR38" s="132"/>
      <c r="RXY38" s="121"/>
      <c r="RXZ38" s="132"/>
      <c r="RYG38" s="121"/>
      <c r="RYH38" s="132"/>
      <c r="RYO38" s="121"/>
      <c r="RYP38" s="132"/>
      <c r="RYW38" s="121"/>
      <c r="RYX38" s="132"/>
      <c r="RZE38" s="121"/>
      <c r="RZF38" s="132"/>
      <c r="RZM38" s="121"/>
      <c r="RZN38" s="132"/>
      <c r="RZU38" s="121"/>
      <c r="RZV38" s="132"/>
      <c r="SAC38" s="121"/>
      <c r="SAD38" s="132"/>
      <c r="SAK38" s="121"/>
      <c r="SAL38" s="132"/>
      <c r="SAS38" s="121"/>
      <c r="SAT38" s="132"/>
      <c r="SBA38" s="121"/>
      <c r="SBB38" s="132"/>
      <c r="SBI38" s="121"/>
      <c r="SBJ38" s="132"/>
      <c r="SBQ38" s="121"/>
      <c r="SBR38" s="132"/>
      <c r="SBY38" s="121"/>
      <c r="SBZ38" s="132"/>
      <c r="SCG38" s="121"/>
      <c r="SCH38" s="132"/>
      <c r="SCO38" s="121"/>
      <c r="SCP38" s="132"/>
      <c r="SCW38" s="121"/>
      <c r="SCX38" s="132"/>
      <c r="SDE38" s="121"/>
      <c r="SDF38" s="132"/>
      <c r="SDM38" s="121"/>
      <c r="SDN38" s="132"/>
      <c r="SDU38" s="121"/>
      <c r="SDV38" s="132"/>
      <c r="SEC38" s="121"/>
      <c r="SED38" s="132"/>
      <c r="SEK38" s="121"/>
      <c r="SEL38" s="132"/>
      <c r="SES38" s="121"/>
      <c r="SET38" s="132"/>
      <c r="SFA38" s="121"/>
      <c r="SFB38" s="132"/>
      <c r="SFI38" s="121"/>
      <c r="SFJ38" s="132"/>
      <c r="SFQ38" s="121"/>
      <c r="SFR38" s="132"/>
      <c r="SFY38" s="121"/>
      <c r="SFZ38" s="132"/>
      <c r="SGG38" s="121"/>
      <c r="SGH38" s="132"/>
      <c r="SGO38" s="121"/>
      <c r="SGP38" s="132"/>
      <c r="SGW38" s="121"/>
      <c r="SGX38" s="132"/>
      <c r="SHE38" s="121"/>
      <c r="SHF38" s="132"/>
      <c r="SHM38" s="121"/>
      <c r="SHN38" s="132"/>
      <c r="SHU38" s="121"/>
      <c r="SHV38" s="132"/>
      <c r="SIC38" s="121"/>
      <c r="SID38" s="132"/>
      <c r="SIK38" s="121"/>
      <c r="SIL38" s="132"/>
      <c r="SIS38" s="121"/>
      <c r="SIT38" s="132"/>
      <c r="SJA38" s="121"/>
      <c r="SJB38" s="132"/>
      <c r="SJI38" s="121"/>
      <c r="SJJ38" s="132"/>
      <c r="SJQ38" s="121"/>
      <c r="SJR38" s="132"/>
      <c r="SJY38" s="121"/>
      <c r="SJZ38" s="132"/>
      <c r="SKG38" s="121"/>
      <c r="SKH38" s="132"/>
      <c r="SKO38" s="121"/>
      <c r="SKP38" s="132"/>
      <c r="SKW38" s="121"/>
      <c r="SKX38" s="132"/>
      <c r="SLE38" s="121"/>
      <c r="SLF38" s="132"/>
      <c r="SLM38" s="121"/>
      <c r="SLN38" s="132"/>
      <c r="SLU38" s="121"/>
      <c r="SLV38" s="132"/>
      <c r="SMC38" s="121"/>
      <c r="SMD38" s="132"/>
      <c r="SMK38" s="121"/>
      <c r="SML38" s="132"/>
      <c r="SMS38" s="121"/>
      <c r="SMT38" s="132"/>
      <c r="SNA38" s="121"/>
      <c r="SNB38" s="132"/>
      <c r="SNI38" s="121"/>
      <c r="SNJ38" s="132"/>
      <c r="SNQ38" s="121"/>
      <c r="SNR38" s="132"/>
      <c r="SNY38" s="121"/>
      <c r="SNZ38" s="132"/>
      <c r="SOG38" s="121"/>
      <c r="SOH38" s="132"/>
      <c r="SOO38" s="121"/>
      <c r="SOP38" s="132"/>
      <c r="SOW38" s="121"/>
      <c r="SOX38" s="132"/>
      <c r="SPE38" s="121"/>
      <c r="SPF38" s="132"/>
      <c r="SPM38" s="121"/>
      <c r="SPN38" s="132"/>
      <c r="SPU38" s="121"/>
      <c r="SPV38" s="132"/>
      <c r="SQC38" s="121"/>
      <c r="SQD38" s="132"/>
      <c r="SQK38" s="121"/>
      <c r="SQL38" s="132"/>
      <c r="SQS38" s="121"/>
      <c r="SQT38" s="132"/>
      <c r="SRA38" s="121"/>
      <c r="SRB38" s="132"/>
      <c r="SRI38" s="121"/>
      <c r="SRJ38" s="132"/>
      <c r="SRQ38" s="121"/>
      <c r="SRR38" s="132"/>
      <c r="SRY38" s="121"/>
      <c r="SRZ38" s="132"/>
      <c r="SSG38" s="121"/>
      <c r="SSH38" s="132"/>
      <c r="SSO38" s="121"/>
      <c r="SSP38" s="132"/>
      <c r="SSW38" s="121"/>
      <c r="SSX38" s="132"/>
      <c r="STE38" s="121"/>
      <c r="STF38" s="132"/>
      <c r="STM38" s="121"/>
      <c r="STN38" s="132"/>
      <c r="STU38" s="121"/>
      <c r="STV38" s="132"/>
      <c r="SUC38" s="121"/>
      <c r="SUD38" s="132"/>
      <c r="SUK38" s="121"/>
      <c r="SUL38" s="132"/>
      <c r="SUS38" s="121"/>
      <c r="SUT38" s="132"/>
      <c r="SVA38" s="121"/>
      <c r="SVB38" s="132"/>
      <c r="SVI38" s="121"/>
      <c r="SVJ38" s="132"/>
      <c r="SVQ38" s="121"/>
      <c r="SVR38" s="132"/>
      <c r="SVY38" s="121"/>
      <c r="SVZ38" s="132"/>
      <c r="SWG38" s="121"/>
      <c r="SWH38" s="132"/>
      <c r="SWO38" s="121"/>
      <c r="SWP38" s="132"/>
      <c r="SWW38" s="121"/>
      <c r="SWX38" s="132"/>
      <c r="SXE38" s="121"/>
      <c r="SXF38" s="132"/>
      <c r="SXM38" s="121"/>
      <c r="SXN38" s="132"/>
      <c r="SXU38" s="121"/>
      <c r="SXV38" s="132"/>
      <c r="SYC38" s="121"/>
      <c r="SYD38" s="132"/>
      <c r="SYK38" s="121"/>
      <c r="SYL38" s="132"/>
      <c r="SYS38" s="121"/>
      <c r="SYT38" s="132"/>
      <c r="SZA38" s="121"/>
      <c r="SZB38" s="132"/>
      <c r="SZI38" s="121"/>
      <c r="SZJ38" s="132"/>
      <c r="SZQ38" s="121"/>
      <c r="SZR38" s="132"/>
      <c r="SZY38" s="121"/>
      <c r="SZZ38" s="132"/>
      <c r="TAG38" s="121"/>
      <c r="TAH38" s="132"/>
      <c r="TAO38" s="121"/>
      <c r="TAP38" s="132"/>
      <c r="TAW38" s="121"/>
      <c r="TAX38" s="132"/>
      <c r="TBE38" s="121"/>
      <c r="TBF38" s="132"/>
      <c r="TBM38" s="121"/>
      <c r="TBN38" s="132"/>
      <c r="TBU38" s="121"/>
      <c r="TBV38" s="132"/>
      <c r="TCC38" s="121"/>
      <c r="TCD38" s="132"/>
      <c r="TCK38" s="121"/>
      <c r="TCL38" s="132"/>
      <c r="TCS38" s="121"/>
      <c r="TCT38" s="132"/>
      <c r="TDA38" s="121"/>
      <c r="TDB38" s="132"/>
      <c r="TDI38" s="121"/>
      <c r="TDJ38" s="132"/>
      <c r="TDQ38" s="121"/>
      <c r="TDR38" s="132"/>
      <c r="TDY38" s="121"/>
      <c r="TDZ38" s="132"/>
      <c r="TEG38" s="121"/>
      <c r="TEH38" s="132"/>
      <c r="TEO38" s="121"/>
      <c r="TEP38" s="132"/>
      <c r="TEW38" s="121"/>
      <c r="TEX38" s="132"/>
      <c r="TFE38" s="121"/>
      <c r="TFF38" s="132"/>
      <c r="TFM38" s="121"/>
      <c r="TFN38" s="132"/>
      <c r="TFU38" s="121"/>
      <c r="TFV38" s="132"/>
      <c r="TGC38" s="121"/>
      <c r="TGD38" s="132"/>
      <c r="TGK38" s="121"/>
      <c r="TGL38" s="132"/>
      <c r="TGS38" s="121"/>
      <c r="TGT38" s="132"/>
      <c r="THA38" s="121"/>
      <c r="THB38" s="132"/>
      <c r="THI38" s="121"/>
      <c r="THJ38" s="132"/>
      <c r="THQ38" s="121"/>
      <c r="THR38" s="132"/>
      <c r="THY38" s="121"/>
      <c r="THZ38" s="132"/>
      <c r="TIG38" s="121"/>
      <c r="TIH38" s="132"/>
      <c r="TIO38" s="121"/>
      <c r="TIP38" s="132"/>
      <c r="TIW38" s="121"/>
      <c r="TIX38" s="132"/>
      <c r="TJE38" s="121"/>
      <c r="TJF38" s="132"/>
      <c r="TJM38" s="121"/>
      <c r="TJN38" s="132"/>
      <c r="TJU38" s="121"/>
      <c r="TJV38" s="132"/>
      <c r="TKC38" s="121"/>
      <c r="TKD38" s="132"/>
      <c r="TKK38" s="121"/>
      <c r="TKL38" s="132"/>
      <c r="TKS38" s="121"/>
      <c r="TKT38" s="132"/>
      <c r="TLA38" s="121"/>
      <c r="TLB38" s="132"/>
      <c r="TLI38" s="121"/>
      <c r="TLJ38" s="132"/>
      <c r="TLQ38" s="121"/>
      <c r="TLR38" s="132"/>
      <c r="TLY38" s="121"/>
      <c r="TLZ38" s="132"/>
      <c r="TMG38" s="121"/>
      <c r="TMH38" s="132"/>
      <c r="TMO38" s="121"/>
      <c r="TMP38" s="132"/>
      <c r="TMW38" s="121"/>
      <c r="TMX38" s="132"/>
      <c r="TNE38" s="121"/>
      <c r="TNF38" s="132"/>
      <c r="TNM38" s="121"/>
      <c r="TNN38" s="132"/>
      <c r="TNU38" s="121"/>
      <c r="TNV38" s="132"/>
      <c r="TOC38" s="121"/>
      <c r="TOD38" s="132"/>
      <c r="TOK38" s="121"/>
      <c r="TOL38" s="132"/>
      <c r="TOS38" s="121"/>
      <c r="TOT38" s="132"/>
      <c r="TPA38" s="121"/>
      <c r="TPB38" s="132"/>
      <c r="TPI38" s="121"/>
      <c r="TPJ38" s="132"/>
      <c r="TPQ38" s="121"/>
      <c r="TPR38" s="132"/>
      <c r="TPY38" s="121"/>
      <c r="TPZ38" s="132"/>
      <c r="TQG38" s="121"/>
      <c r="TQH38" s="132"/>
      <c r="TQO38" s="121"/>
      <c r="TQP38" s="132"/>
      <c r="TQW38" s="121"/>
      <c r="TQX38" s="132"/>
      <c r="TRE38" s="121"/>
      <c r="TRF38" s="132"/>
      <c r="TRM38" s="121"/>
      <c r="TRN38" s="132"/>
      <c r="TRU38" s="121"/>
      <c r="TRV38" s="132"/>
      <c r="TSC38" s="121"/>
      <c r="TSD38" s="132"/>
      <c r="TSK38" s="121"/>
      <c r="TSL38" s="132"/>
      <c r="TSS38" s="121"/>
      <c r="TST38" s="132"/>
      <c r="TTA38" s="121"/>
      <c r="TTB38" s="132"/>
      <c r="TTI38" s="121"/>
      <c r="TTJ38" s="132"/>
      <c r="TTQ38" s="121"/>
      <c r="TTR38" s="132"/>
      <c r="TTY38" s="121"/>
      <c r="TTZ38" s="132"/>
      <c r="TUG38" s="121"/>
      <c r="TUH38" s="132"/>
      <c r="TUO38" s="121"/>
      <c r="TUP38" s="132"/>
      <c r="TUW38" s="121"/>
      <c r="TUX38" s="132"/>
      <c r="TVE38" s="121"/>
      <c r="TVF38" s="132"/>
      <c r="TVM38" s="121"/>
      <c r="TVN38" s="132"/>
      <c r="TVU38" s="121"/>
      <c r="TVV38" s="132"/>
      <c r="TWC38" s="121"/>
      <c r="TWD38" s="132"/>
      <c r="TWK38" s="121"/>
      <c r="TWL38" s="132"/>
      <c r="TWS38" s="121"/>
      <c r="TWT38" s="132"/>
      <c r="TXA38" s="121"/>
      <c r="TXB38" s="132"/>
      <c r="TXI38" s="121"/>
      <c r="TXJ38" s="132"/>
      <c r="TXQ38" s="121"/>
      <c r="TXR38" s="132"/>
      <c r="TXY38" s="121"/>
      <c r="TXZ38" s="132"/>
      <c r="TYG38" s="121"/>
      <c r="TYH38" s="132"/>
      <c r="TYO38" s="121"/>
      <c r="TYP38" s="132"/>
      <c r="TYW38" s="121"/>
      <c r="TYX38" s="132"/>
      <c r="TZE38" s="121"/>
      <c r="TZF38" s="132"/>
      <c r="TZM38" s="121"/>
      <c r="TZN38" s="132"/>
      <c r="TZU38" s="121"/>
      <c r="TZV38" s="132"/>
      <c r="UAC38" s="121"/>
      <c r="UAD38" s="132"/>
      <c r="UAK38" s="121"/>
      <c r="UAL38" s="132"/>
      <c r="UAS38" s="121"/>
      <c r="UAT38" s="132"/>
      <c r="UBA38" s="121"/>
      <c r="UBB38" s="132"/>
      <c r="UBI38" s="121"/>
      <c r="UBJ38" s="132"/>
      <c r="UBQ38" s="121"/>
      <c r="UBR38" s="132"/>
      <c r="UBY38" s="121"/>
      <c r="UBZ38" s="132"/>
      <c r="UCG38" s="121"/>
      <c r="UCH38" s="132"/>
      <c r="UCO38" s="121"/>
      <c r="UCP38" s="132"/>
      <c r="UCW38" s="121"/>
      <c r="UCX38" s="132"/>
      <c r="UDE38" s="121"/>
      <c r="UDF38" s="132"/>
      <c r="UDM38" s="121"/>
      <c r="UDN38" s="132"/>
      <c r="UDU38" s="121"/>
      <c r="UDV38" s="132"/>
      <c r="UEC38" s="121"/>
      <c r="UED38" s="132"/>
      <c r="UEK38" s="121"/>
      <c r="UEL38" s="132"/>
      <c r="UES38" s="121"/>
      <c r="UET38" s="132"/>
      <c r="UFA38" s="121"/>
      <c r="UFB38" s="132"/>
      <c r="UFI38" s="121"/>
      <c r="UFJ38" s="132"/>
      <c r="UFQ38" s="121"/>
      <c r="UFR38" s="132"/>
      <c r="UFY38" s="121"/>
      <c r="UFZ38" s="132"/>
      <c r="UGG38" s="121"/>
      <c r="UGH38" s="132"/>
      <c r="UGO38" s="121"/>
      <c r="UGP38" s="132"/>
      <c r="UGW38" s="121"/>
      <c r="UGX38" s="132"/>
      <c r="UHE38" s="121"/>
      <c r="UHF38" s="132"/>
      <c r="UHM38" s="121"/>
      <c r="UHN38" s="132"/>
      <c r="UHU38" s="121"/>
      <c r="UHV38" s="132"/>
      <c r="UIC38" s="121"/>
      <c r="UID38" s="132"/>
      <c r="UIK38" s="121"/>
      <c r="UIL38" s="132"/>
      <c r="UIS38" s="121"/>
      <c r="UIT38" s="132"/>
      <c r="UJA38" s="121"/>
      <c r="UJB38" s="132"/>
      <c r="UJI38" s="121"/>
      <c r="UJJ38" s="132"/>
      <c r="UJQ38" s="121"/>
      <c r="UJR38" s="132"/>
      <c r="UJY38" s="121"/>
      <c r="UJZ38" s="132"/>
      <c r="UKG38" s="121"/>
      <c r="UKH38" s="132"/>
      <c r="UKO38" s="121"/>
      <c r="UKP38" s="132"/>
      <c r="UKW38" s="121"/>
      <c r="UKX38" s="132"/>
      <c r="ULE38" s="121"/>
      <c r="ULF38" s="132"/>
      <c r="ULM38" s="121"/>
      <c r="ULN38" s="132"/>
      <c r="ULU38" s="121"/>
      <c r="ULV38" s="132"/>
      <c r="UMC38" s="121"/>
      <c r="UMD38" s="132"/>
      <c r="UMK38" s="121"/>
      <c r="UML38" s="132"/>
      <c r="UMS38" s="121"/>
      <c r="UMT38" s="132"/>
      <c r="UNA38" s="121"/>
      <c r="UNB38" s="132"/>
      <c r="UNI38" s="121"/>
      <c r="UNJ38" s="132"/>
      <c r="UNQ38" s="121"/>
      <c r="UNR38" s="132"/>
      <c r="UNY38" s="121"/>
      <c r="UNZ38" s="132"/>
      <c r="UOG38" s="121"/>
      <c r="UOH38" s="132"/>
      <c r="UOO38" s="121"/>
      <c r="UOP38" s="132"/>
      <c r="UOW38" s="121"/>
      <c r="UOX38" s="132"/>
      <c r="UPE38" s="121"/>
      <c r="UPF38" s="132"/>
      <c r="UPM38" s="121"/>
      <c r="UPN38" s="132"/>
      <c r="UPU38" s="121"/>
      <c r="UPV38" s="132"/>
      <c r="UQC38" s="121"/>
      <c r="UQD38" s="132"/>
      <c r="UQK38" s="121"/>
      <c r="UQL38" s="132"/>
      <c r="UQS38" s="121"/>
      <c r="UQT38" s="132"/>
      <c r="URA38" s="121"/>
      <c r="URB38" s="132"/>
      <c r="URI38" s="121"/>
      <c r="URJ38" s="132"/>
      <c r="URQ38" s="121"/>
      <c r="URR38" s="132"/>
      <c r="URY38" s="121"/>
      <c r="URZ38" s="132"/>
      <c r="USG38" s="121"/>
      <c r="USH38" s="132"/>
      <c r="USO38" s="121"/>
      <c r="USP38" s="132"/>
      <c r="USW38" s="121"/>
      <c r="USX38" s="132"/>
      <c r="UTE38" s="121"/>
      <c r="UTF38" s="132"/>
      <c r="UTM38" s="121"/>
      <c r="UTN38" s="132"/>
      <c r="UTU38" s="121"/>
      <c r="UTV38" s="132"/>
      <c r="UUC38" s="121"/>
      <c r="UUD38" s="132"/>
      <c r="UUK38" s="121"/>
      <c r="UUL38" s="132"/>
      <c r="UUS38" s="121"/>
      <c r="UUT38" s="132"/>
      <c r="UVA38" s="121"/>
      <c r="UVB38" s="132"/>
      <c r="UVI38" s="121"/>
      <c r="UVJ38" s="132"/>
      <c r="UVQ38" s="121"/>
      <c r="UVR38" s="132"/>
      <c r="UVY38" s="121"/>
      <c r="UVZ38" s="132"/>
      <c r="UWG38" s="121"/>
      <c r="UWH38" s="132"/>
      <c r="UWO38" s="121"/>
      <c r="UWP38" s="132"/>
      <c r="UWW38" s="121"/>
      <c r="UWX38" s="132"/>
      <c r="UXE38" s="121"/>
      <c r="UXF38" s="132"/>
      <c r="UXM38" s="121"/>
      <c r="UXN38" s="132"/>
      <c r="UXU38" s="121"/>
      <c r="UXV38" s="132"/>
      <c r="UYC38" s="121"/>
      <c r="UYD38" s="132"/>
      <c r="UYK38" s="121"/>
      <c r="UYL38" s="132"/>
      <c r="UYS38" s="121"/>
      <c r="UYT38" s="132"/>
      <c r="UZA38" s="121"/>
      <c r="UZB38" s="132"/>
      <c r="UZI38" s="121"/>
      <c r="UZJ38" s="132"/>
      <c r="UZQ38" s="121"/>
      <c r="UZR38" s="132"/>
      <c r="UZY38" s="121"/>
      <c r="UZZ38" s="132"/>
      <c r="VAG38" s="121"/>
      <c r="VAH38" s="132"/>
      <c r="VAO38" s="121"/>
      <c r="VAP38" s="132"/>
      <c r="VAW38" s="121"/>
      <c r="VAX38" s="132"/>
      <c r="VBE38" s="121"/>
      <c r="VBF38" s="132"/>
      <c r="VBM38" s="121"/>
      <c r="VBN38" s="132"/>
      <c r="VBU38" s="121"/>
      <c r="VBV38" s="132"/>
      <c r="VCC38" s="121"/>
      <c r="VCD38" s="132"/>
      <c r="VCK38" s="121"/>
      <c r="VCL38" s="132"/>
      <c r="VCS38" s="121"/>
      <c r="VCT38" s="132"/>
      <c r="VDA38" s="121"/>
      <c r="VDB38" s="132"/>
      <c r="VDI38" s="121"/>
      <c r="VDJ38" s="132"/>
      <c r="VDQ38" s="121"/>
      <c r="VDR38" s="132"/>
      <c r="VDY38" s="121"/>
      <c r="VDZ38" s="132"/>
      <c r="VEG38" s="121"/>
      <c r="VEH38" s="132"/>
      <c r="VEO38" s="121"/>
      <c r="VEP38" s="132"/>
      <c r="VEW38" s="121"/>
      <c r="VEX38" s="132"/>
      <c r="VFE38" s="121"/>
      <c r="VFF38" s="132"/>
      <c r="VFM38" s="121"/>
      <c r="VFN38" s="132"/>
      <c r="VFU38" s="121"/>
      <c r="VFV38" s="132"/>
      <c r="VGC38" s="121"/>
      <c r="VGD38" s="132"/>
      <c r="VGK38" s="121"/>
      <c r="VGL38" s="132"/>
      <c r="VGS38" s="121"/>
      <c r="VGT38" s="132"/>
      <c r="VHA38" s="121"/>
      <c r="VHB38" s="132"/>
      <c r="VHI38" s="121"/>
      <c r="VHJ38" s="132"/>
      <c r="VHQ38" s="121"/>
      <c r="VHR38" s="132"/>
      <c r="VHY38" s="121"/>
      <c r="VHZ38" s="132"/>
      <c r="VIG38" s="121"/>
      <c r="VIH38" s="132"/>
      <c r="VIO38" s="121"/>
      <c r="VIP38" s="132"/>
      <c r="VIW38" s="121"/>
      <c r="VIX38" s="132"/>
      <c r="VJE38" s="121"/>
      <c r="VJF38" s="132"/>
      <c r="VJM38" s="121"/>
      <c r="VJN38" s="132"/>
      <c r="VJU38" s="121"/>
      <c r="VJV38" s="132"/>
      <c r="VKC38" s="121"/>
      <c r="VKD38" s="132"/>
      <c r="VKK38" s="121"/>
      <c r="VKL38" s="132"/>
      <c r="VKS38" s="121"/>
      <c r="VKT38" s="132"/>
      <c r="VLA38" s="121"/>
      <c r="VLB38" s="132"/>
      <c r="VLI38" s="121"/>
      <c r="VLJ38" s="132"/>
      <c r="VLQ38" s="121"/>
      <c r="VLR38" s="132"/>
      <c r="VLY38" s="121"/>
      <c r="VLZ38" s="132"/>
      <c r="VMG38" s="121"/>
      <c r="VMH38" s="132"/>
      <c r="VMO38" s="121"/>
      <c r="VMP38" s="132"/>
      <c r="VMW38" s="121"/>
      <c r="VMX38" s="132"/>
      <c r="VNE38" s="121"/>
      <c r="VNF38" s="132"/>
      <c r="VNM38" s="121"/>
      <c r="VNN38" s="132"/>
      <c r="VNU38" s="121"/>
      <c r="VNV38" s="132"/>
      <c r="VOC38" s="121"/>
      <c r="VOD38" s="132"/>
      <c r="VOK38" s="121"/>
      <c r="VOL38" s="132"/>
      <c r="VOS38" s="121"/>
      <c r="VOT38" s="132"/>
      <c r="VPA38" s="121"/>
      <c r="VPB38" s="132"/>
      <c r="VPI38" s="121"/>
      <c r="VPJ38" s="132"/>
      <c r="VPQ38" s="121"/>
      <c r="VPR38" s="132"/>
      <c r="VPY38" s="121"/>
      <c r="VPZ38" s="132"/>
      <c r="VQG38" s="121"/>
      <c r="VQH38" s="132"/>
      <c r="VQO38" s="121"/>
      <c r="VQP38" s="132"/>
      <c r="VQW38" s="121"/>
      <c r="VQX38" s="132"/>
      <c r="VRE38" s="121"/>
      <c r="VRF38" s="132"/>
      <c r="VRM38" s="121"/>
      <c r="VRN38" s="132"/>
      <c r="VRU38" s="121"/>
      <c r="VRV38" s="132"/>
      <c r="VSC38" s="121"/>
      <c r="VSD38" s="132"/>
      <c r="VSK38" s="121"/>
      <c r="VSL38" s="132"/>
      <c r="VSS38" s="121"/>
      <c r="VST38" s="132"/>
      <c r="VTA38" s="121"/>
      <c r="VTB38" s="132"/>
      <c r="VTI38" s="121"/>
      <c r="VTJ38" s="132"/>
      <c r="VTQ38" s="121"/>
      <c r="VTR38" s="132"/>
      <c r="VTY38" s="121"/>
      <c r="VTZ38" s="132"/>
      <c r="VUG38" s="121"/>
      <c r="VUH38" s="132"/>
      <c r="VUO38" s="121"/>
      <c r="VUP38" s="132"/>
      <c r="VUW38" s="121"/>
      <c r="VUX38" s="132"/>
      <c r="VVE38" s="121"/>
      <c r="VVF38" s="132"/>
      <c r="VVM38" s="121"/>
      <c r="VVN38" s="132"/>
      <c r="VVU38" s="121"/>
      <c r="VVV38" s="132"/>
      <c r="VWC38" s="121"/>
      <c r="VWD38" s="132"/>
      <c r="VWK38" s="121"/>
      <c r="VWL38" s="132"/>
      <c r="VWS38" s="121"/>
      <c r="VWT38" s="132"/>
      <c r="VXA38" s="121"/>
      <c r="VXB38" s="132"/>
      <c r="VXI38" s="121"/>
      <c r="VXJ38" s="132"/>
      <c r="VXQ38" s="121"/>
      <c r="VXR38" s="132"/>
      <c r="VXY38" s="121"/>
      <c r="VXZ38" s="132"/>
      <c r="VYG38" s="121"/>
      <c r="VYH38" s="132"/>
      <c r="VYO38" s="121"/>
      <c r="VYP38" s="132"/>
      <c r="VYW38" s="121"/>
      <c r="VYX38" s="132"/>
      <c r="VZE38" s="121"/>
      <c r="VZF38" s="132"/>
      <c r="VZM38" s="121"/>
      <c r="VZN38" s="132"/>
      <c r="VZU38" s="121"/>
      <c r="VZV38" s="132"/>
      <c r="WAC38" s="121"/>
      <c r="WAD38" s="132"/>
      <c r="WAK38" s="121"/>
      <c r="WAL38" s="132"/>
      <c r="WAS38" s="121"/>
      <c r="WAT38" s="132"/>
      <c r="WBA38" s="121"/>
      <c r="WBB38" s="132"/>
      <c r="WBI38" s="121"/>
      <c r="WBJ38" s="132"/>
      <c r="WBQ38" s="121"/>
      <c r="WBR38" s="132"/>
      <c r="WBY38" s="121"/>
      <c r="WBZ38" s="132"/>
      <c r="WCG38" s="121"/>
      <c r="WCH38" s="132"/>
      <c r="WCO38" s="121"/>
      <c r="WCP38" s="132"/>
      <c r="WCW38" s="121"/>
      <c r="WCX38" s="132"/>
      <c r="WDE38" s="121"/>
      <c r="WDF38" s="132"/>
      <c r="WDM38" s="121"/>
      <c r="WDN38" s="132"/>
      <c r="WDU38" s="121"/>
      <c r="WDV38" s="132"/>
      <c r="WEC38" s="121"/>
      <c r="WED38" s="132"/>
      <c r="WEK38" s="121"/>
      <c r="WEL38" s="132"/>
      <c r="WES38" s="121"/>
      <c r="WET38" s="132"/>
      <c r="WFA38" s="121"/>
      <c r="WFB38" s="132"/>
      <c r="WFI38" s="121"/>
      <c r="WFJ38" s="132"/>
      <c r="WFQ38" s="121"/>
      <c r="WFR38" s="132"/>
      <c r="WFY38" s="121"/>
      <c r="WFZ38" s="132"/>
      <c r="WGG38" s="121"/>
      <c r="WGH38" s="132"/>
      <c r="WGO38" s="121"/>
      <c r="WGP38" s="132"/>
      <c r="WGW38" s="121"/>
      <c r="WGX38" s="132"/>
      <c r="WHE38" s="121"/>
      <c r="WHF38" s="132"/>
      <c r="WHM38" s="121"/>
      <c r="WHN38" s="132"/>
      <c r="WHU38" s="121"/>
      <c r="WHV38" s="132"/>
      <c r="WIC38" s="121"/>
      <c r="WID38" s="132"/>
      <c r="WIK38" s="121"/>
      <c r="WIL38" s="132"/>
      <c r="WIS38" s="121"/>
      <c r="WIT38" s="132"/>
      <c r="WJA38" s="121"/>
      <c r="WJB38" s="132"/>
      <c r="WJI38" s="121"/>
      <c r="WJJ38" s="132"/>
      <c r="WJQ38" s="121"/>
      <c r="WJR38" s="132"/>
      <c r="WJY38" s="121"/>
      <c r="WJZ38" s="132"/>
      <c r="WKG38" s="121"/>
      <c r="WKH38" s="132"/>
      <c r="WKO38" s="121"/>
      <c r="WKP38" s="132"/>
      <c r="WKW38" s="121"/>
      <c r="WKX38" s="132"/>
      <c r="WLE38" s="121"/>
      <c r="WLF38" s="132"/>
      <c r="WLM38" s="121"/>
      <c r="WLN38" s="132"/>
      <c r="WLU38" s="121"/>
      <c r="WLV38" s="132"/>
      <c r="WMC38" s="121"/>
      <c r="WMD38" s="132"/>
      <c r="WMK38" s="121"/>
      <c r="WML38" s="132"/>
      <c r="WMS38" s="121"/>
      <c r="WMT38" s="132"/>
      <c r="WNA38" s="121"/>
      <c r="WNB38" s="132"/>
      <c r="WNI38" s="121"/>
      <c r="WNJ38" s="132"/>
      <c r="WNQ38" s="121"/>
      <c r="WNR38" s="132"/>
      <c r="WNY38" s="121"/>
      <c r="WNZ38" s="132"/>
      <c r="WOG38" s="121"/>
      <c r="WOH38" s="132"/>
      <c r="WOO38" s="121"/>
      <c r="WOP38" s="132"/>
      <c r="WOW38" s="121"/>
      <c r="WOX38" s="132"/>
      <c r="WPE38" s="121"/>
      <c r="WPF38" s="132"/>
      <c r="WPM38" s="121"/>
      <c r="WPN38" s="132"/>
      <c r="WPU38" s="121"/>
      <c r="WPV38" s="132"/>
      <c r="WQC38" s="121"/>
      <c r="WQD38" s="132"/>
      <c r="WQK38" s="121"/>
      <c r="WQL38" s="132"/>
      <c r="WQS38" s="121"/>
      <c r="WQT38" s="132"/>
      <c r="WRA38" s="121"/>
      <c r="WRB38" s="132"/>
      <c r="WRI38" s="121"/>
      <c r="WRJ38" s="132"/>
      <c r="WRQ38" s="121"/>
      <c r="WRR38" s="132"/>
      <c r="WRY38" s="121"/>
      <c r="WRZ38" s="132"/>
      <c r="WSG38" s="121"/>
      <c r="WSH38" s="132"/>
      <c r="WSO38" s="121"/>
      <c r="WSP38" s="132"/>
      <c r="WSW38" s="121"/>
      <c r="WSX38" s="132"/>
      <c r="WTE38" s="121"/>
      <c r="WTF38" s="132"/>
      <c r="WTM38" s="121"/>
      <c r="WTN38" s="132"/>
      <c r="WTU38" s="121"/>
      <c r="WTV38" s="132"/>
      <c r="WUC38" s="121"/>
      <c r="WUD38" s="132"/>
      <c r="WUK38" s="121"/>
      <c r="WUL38" s="132"/>
      <c r="WUS38" s="121"/>
      <c r="WUT38" s="132"/>
      <c r="WVA38" s="121"/>
      <c r="WVB38" s="132"/>
      <c r="WVI38" s="121"/>
      <c r="WVJ38" s="132"/>
      <c r="WVQ38" s="121"/>
      <c r="WVR38" s="132"/>
      <c r="WVY38" s="121"/>
      <c r="WVZ38" s="132"/>
      <c r="WWG38" s="121"/>
      <c r="WWH38" s="132"/>
      <c r="WWO38" s="121"/>
      <c r="WWP38" s="132"/>
      <c r="WWW38" s="121"/>
      <c r="WWX38" s="132"/>
      <c r="WXE38" s="121"/>
      <c r="WXF38" s="132"/>
      <c r="WXM38" s="121"/>
      <c r="WXN38" s="132"/>
      <c r="WXU38" s="121"/>
      <c r="WXV38" s="132"/>
      <c r="WYC38" s="121"/>
      <c r="WYD38" s="132"/>
      <c r="WYK38" s="121"/>
      <c r="WYL38" s="132"/>
      <c r="WYS38" s="121"/>
      <c r="WYT38" s="132"/>
      <c r="WZA38" s="121"/>
      <c r="WZB38" s="132"/>
      <c r="WZI38" s="121"/>
      <c r="WZJ38" s="132"/>
      <c r="WZQ38" s="121"/>
      <c r="WZR38" s="132"/>
      <c r="WZY38" s="121"/>
      <c r="WZZ38" s="132"/>
      <c r="XAG38" s="121"/>
      <c r="XAH38" s="132"/>
      <c r="XAO38" s="121"/>
      <c r="XAP38" s="132"/>
      <c r="XAW38" s="121"/>
      <c r="XAX38" s="132"/>
      <c r="XBE38" s="121"/>
      <c r="XBF38" s="132"/>
      <c r="XBM38" s="121"/>
      <c r="XBN38" s="132"/>
      <c r="XBU38" s="121"/>
      <c r="XBV38" s="132"/>
      <c r="XCC38" s="121"/>
      <c r="XCD38" s="132"/>
      <c r="XCK38" s="121"/>
      <c r="XCL38" s="132"/>
      <c r="XCS38" s="121"/>
      <c r="XCT38" s="132"/>
      <c r="XDA38" s="121"/>
      <c r="XDB38" s="132"/>
      <c r="XDI38" s="121"/>
      <c r="XDJ38" s="132"/>
      <c r="XDQ38" s="121"/>
      <c r="XDR38" s="132"/>
      <c r="XDY38" s="121"/>
      <c r="XDZ38" s="132"/>
      <c r="XEG38" s="121"/>
      <c r="XEH38" s="132"/>
      <c r="XEO38" s="121"/>
      <c r="XEP38" s="132"/>
      <c r="XEW38" s="121"/>
      <c r="XEX38" s="132"/>
    </row>
    <row r="39" spans="1:1018 1025:2042 2049:3066 3073:4090 4097:5114 5121:6138 6145:7162 7169:8186 8193:9210 9217:10234 10241:11258 11265:12282 12289:13306 13313:14330 14337:15354 15361:16378" s="135" customFormat="1" x14ac:dyDescent="0.2">
      <c r="A39" s="132" t="s">
        <v>351</v>
      </c>
      <c r="B39" s="135">
        <v>1</v>
      </c>
      <c r="C39" s="135">
        <v>1</v>
      </c>
      <c r="D39" s="135">
        <v>1</v>
      </c>
      <c r="E39" s="135">
        <v>1.06</v>
      </c>
      <c r="F39" s="135">
        <v>1.21</v>
      </c>
      <c r="G39" s="135">
        <v>1.56</v>
      </c>
      <c r="H39" s="147">
        <v>1</v>
      </c>
      <c r="I39" s="121"/>
      <c r="J39" s="132"/>
      <c r="Q39" s="121"/>
      <c r="R39" s="132"/>
      <c r="Y39" s="121"/>
      <c r="Z39" s="132"/>
      <c r="AG39" s="121"/>
      <c r="AH39" s="132"/>
      <c r="AO39" s="121"/>
      <c r="AP39" s="132"/>
      <c r="AW39" s="121"/>
      <c r="AX39" s="132"/>
      <c r="BE39" s="121"/>
      <c r="BF39" s="132"/>
      <c r="BM39" s="121"/>
      <c r="BN39" s="132"/>
      <c r="BU39" s="121"/>
      <c r="BV39" s="132"/>
      <c r="CC39" s="121"/>
      <c r="CD39" s="132"/>
      <c r="CK39" s="121"/>
      <c r="CL39" s="132"/>
      <c r="CS39" s="121"/>
      <c r="CT39" s="132"/>
      <c r="DA39" s="121"/>
      <c r="DB39" s="132"/>
      <c r="DI39" s="121"/>
      <c r="DJ39" s="132"/>
      <c r="DQ39" s="121"/>
      <c r="DR39" s="132"/>
      <c r="DY39" s="121"/>
      <c r="DZ39" s="132"/>
      <c r="EG39" s="121"/>
      <c r="EH39" s="132"/>
      <c r="EO39" s="121"/>
      <c r="EP39" s="132"/>
      <c r="EW39" s="121"/>
      <c r="EX39" s="132"/>
      <c r="FE39" s="121"/>
      <c r="FF39" s="132"/>
      <c r="FM39" s="121"/>
      <c r="FN39" s="132"/>
      <c r="FU39" s="121"/>
      <c r="FV39" s="132"/>
      <c r="GC39" s="121"/>
      <c r="GD39" s="132"/>
      <c r="GK39" s="121"/>
      <c r="GL39" s="132"/>
      <c r="GS39" s="121"/>
      <c r="GT39" s="132"/>
      <c r="HA39" s="121"/>
      <c r="HB39" s="132"/>
      <c r="HI39" s="121"/>
      <c r="HJ39" s="132"/>
      <c r="HQ39" s="121"/>
      <c r="HR39" s="132"/>
      <c r="HY39" s="121"/>
      <c r="HZ39" s="132"/>
      <c r="IG39" s="121"/>
      <c r="IH39" s="132"/>
      <c r="IO39" s="121"/>
      <c r="IP39" s="132"/>
      <c r="IW39" s="121"/>
      <c r="IX39" s="132"/>
      <c r="JE39" s="121"/>
      <c r="JF39" s="132"/>
      <c r="JM39" s="121"/>
      <c r="JN39" s="132"/>
      <c r="JU39" s="121"/>
      <c r="JV39" s="132"/>
      <c r="KC39" s="121"/>
      <c r="KD39" s="132"/>
      <c r="KK39" s="121"/>
      <c r="KL39" s="132"/>
      <c r="KS39" s="121"/>
      <c r="KT39" s="132"/>
      <c r="LA39" s="121"/>
      <c r="LB39" s="132"/>
      <c r="LI39" s="121"/>
      <c r="LJ39" s="132"/>
      <c r="LQ39" s="121"/>
      <c r="LR39" s="132"/>
      <c r="LY39" s="121"/>
      <c r="LZ39" s="132"/>
      <c r="MG39" s="121"/>
      <c r="MH39" s="132"/>
      <c r="MO39" s="121"/>
      <c r="MP39" s="132"/>
      <c r="MW39" s="121"/>
      <c r="MX39" s="132"/>
      <c r="NE39" s="121"/>
      <c r="NF39" s="132"/>
      <c r="NM39" s="121"/>
      <c r="NN39" s="132"/>
      <c r="NU39" s="121"/>
      <c r="NV39" s="132"/>
      <c r="OC39" s="121"/>
      <c r="OD39" s="132"/>
      <c r="OK39" s="121"/>
      <c r="OL39" s="132"/>
      <c r="OS39" s="121"/>
      <c r="OT39" s="132"/>
      <c r="PA39" s="121"/>
      <c r="PB39" s="132"/>
      <c r="PI39" s="121"/>
      <c r="PJ39" s="132"/>
      <c r="PQ39" s="121"/>
      <c r="PR39" s="132"/>
      <c r="PY39" s="121"/>
      <c r="PZ39" s="132"/>
      <c r="QG39" s="121"/>
      <c r="QH39" s="132"/>
      <c r="QO39" s="121"/>
      <c r="QP39" s="132"/>
      <c r="QW39" s="121"/>
      <c r="QX39" s="132"/>
      <c r="RE39" s="121"/>
      <c r="RF39" s="132"/>
      <c r="RM39" s="121"/>
      <c r="RN39" s="132"/>
      <c r="RU39" s="121"/>
      <c r="RV39" s="132"/>
      <c r="SC39" s="121"/>
      <c r="SD39" s="132"/>
      <c r="SK39" s="121"/>
      <c r="SL39" s="132"/>
      <c r="SS39" s="121"/>
      <c r="ST39" s="132"/>
      <c r="TA39" s="121"/>
      <c r="TB39" s="132"/>
      <c r="TI39" s="121"/>
      <c r="TJ39" s="132"/>
      <c r="TQ39" s="121"/>
      <c r="TR39" s="132"/>
      <c r="TY39" s="121"/>
      <c r="TZ39" s="132"/>
      <c r="UG39" s="121"/>
      <c r="UH39" s="132"/>
      <c r="UO39" s="121"/>
      <c r="UP39" s="132"/>
      <c r="UW39" s="121"/>
      <c r="UX39" s="132"/>
      <c r="VE39" s="121"/>
      <c r="VF39" s="132"/>
      <c r="VM39" s="121"/>
      <c r="VN39" s="132"/>
      <c r="VU39" s="121"/>
      <c r="VV39" s="132"/>
      <c r="WC39" s="121"/>
      <c r="WD39" s="132"/>
      <c r="WK39" s="121"/>
      <c r="WL39" s="132"/>
      <c r="WS39" s="121"/>
      <c r="WT39" s="132"/>
      <c r="XA39" s="121"/>
      <c r="XB39" s="132"/>
      <c r="XI39" s="121"/>
      <c r="XJ39" s="132"/>
      <c r="XQ39" s="121"/>
      <c r="XR39" s="132"/>
      <c r="XY39" s="121"/>
      <c r="XZ39" s="132"/>
      <c r="YG39" s="121"/>
      <c r="YH39" s="132"/>
      <c r="YO39" s="121"/>
      <c r="YP39" s="132"/>
      <c r="YW39" s="121"/>
      <c r="YX39" s="132"/>
      <c r="ZE39" s="121"/>
      <c r="ZF39" s="132"/>
      <c r="ZM39" s="121"/>
      <c r="ZN39" s="132"/>
      <c r="ZU39" s="121"/>
      <c r="ZV39" s="132"/>
      <c r="AAC39" s="121"/>
      <c r="AAD39" s="132"/>
      <c r="AAK39" s="121"/>
      <c r="AAL39" s="132"/>
      <c r="AAS39" s="121"/>
      <c r="AAT39" s="132"/>
      <c r="ABA39" s="121"/>
      <c r="ABB39" s="132"/>
      <c r="ABI39" s="121"/>
      <c r="ABJ39" s="132"/>
      <c r="ABQ39" s="121"/>
      <c r="ABR39" s="132"/>
      <c r="ABY39" s="121"/>
      <c r="ABZ39" s="132"/>
      <c r="ACG39" s="121"/>
      <c r="ACH39" s="132"/>
      <c r="ACO39" s="121"/>
      <c r="ACP39" s="132"/>
      <c r="ACW39" s="121"/>
      <c r="ACX39" s="132"/>
      <c r="ADE39" s="121"/>
      <c r="ADF39" s="132"/>
      <c r="ADM39" s="121"/>
      <c r="ADN39" s="132"/>
      <c r="ADU39" s="121"/>
      <c r="ADV39" s="132"/>
      <c r="AEC39" s="121"/>
      <c r="AED39" s="132"/>
      <c r="AEK39" s="121"/>
      <c r="AEL39" s="132"/>
      <c r="AES39" s="121"/>
      <c r="AET39" s="132"/>
      <c r="AFA39" s="121"/>
      <c r="AFB39" s="132"/>
      <c r="AFI39" s="121"/>
      <c r="AFJ39" s="132"/>
      <c r="AFQ39" s="121"/>
      <c r="AFR39" s="132"/>
      <c r="AFY39" s="121"/>
      <c r="AFZ39" s="132"/>
      <c r="AGG39" s="121"/>
      <c r="AGH39" s="132"/>
      <c r="AGO39" s="121"/>
      <c r="AGP39" s="132"/>
      <c r="AGW39" s="121"/>
      <c r="AGX39" s="132"/>
      <c r="AHE39" s="121"/>
      <c r="AHF39" s="132"/>
      <c r="AHM39" s="121"/>
      <c r="AHN39" s="132"/>
      <c r="AHU39" s="121"/>
      <c r="AHV39" s="132"/>
      <c r="AIC39" s="121"/>
      <c r="AID39" s="132"/>
      <c r="AIK39" s="121"/>
      <c r="AIL39" s="132"/>
      <c r="AIS39" s="121"/>
      <c r="AIT39" s="132"/>
      <c r="AJA39" s="121"/>
      <c r="AJB39" s="132"/>
      <c r="AJI39" s="121"/>
      <c r="AJJ39" s="132"/>
      <c r="AJQ39" s="121"/>
      <c r="AJR39" s="132"/>
      <c r="AJY39" s="121"/>
      <c r="AJZ39" s="132"/>
      <c r="AKG39" s="121"/>
      <c r="AKH39" s="132"/>
      <c r="AKO39" s="121"/>
      <c r="AKP39" s="132"/>
      <c r="AKW39" s="121"/>
      <c r="AKX39" s="132"/>
      <c r="ALE39" s="121"/>
      <c r="ALF39" s="132"/>
      <c r="ALM39" s="121"/>
      <c r="ALN39" s="132"/>
      <c r="ALU39" s="121"/>
      <c r="ALV39" s="132"/>
      <c r="AMC39" s="121"/>
      <c r="AMD39" s="132"/>
      <c r="AMK39" s="121"/>
      <c r="AML39" s="132"/>
      <c r="AMS39" s="121"/>
      <c r="AMT39" s="132"/>
      <c r="ANA39" s="121"/>
      <c r="ANB39" s="132"/>
      <c r="ANI39" s="121"/>
      <c r="ANJ39" s="132"/>
      <c r="ANQ39" s="121"/>
      <c r="ANR39" s="132"/>
      <c r="ANY39" s="121"/>
      <c r="ANZ39" s="132"/>
      <c r="AOG39" s="121"/>
      <c r="AOH39" s="132"/>
      <c r="AOO39" s="121"/>
      <c r="AOP39" s="132"/>
      <c r="AOW39" s="121"/>
      <c r="AOX39" s="132"/>
      <c r="APE39" s="121"/>
      <c r="APF39" s="132"/>
      <c r="APM39" s="121"/>
      <c r="APN39" s="132"/>
      <c r="APU39" s="121"/>
      <c r="APV39" s="132"/>
      <c r="AQC39" s="121"/>
      <c r="AQD39" s="132"/>
      <c r="AQK39" s="121"/>
      <c r="AQL39" s="132"/>
      <c r="AQS39" s="121"/>
      <c r="AQT39" s="132"/>
      <c r="ARA39" s="121"/>
      <c r="ARB39" s="132"/>
      <c r="ARI39" s="121"/>
      <c r="ARJ39" s="132"/>
      <c r="ARQ39" s="121"/>
      <c r="ARR39" s="132"/>
      <c r="ARY39" s="121"/>
      <c r="ARZ39" s="132"/>
      <c r="ASG39" s="121"/>
      <c r="ASH39" s="132"/>
      <c r="ASO39" s="121"/>
      <c r="ASP39" s="132"/>
      <c r="ASW39" s="121"/>
      <c r="ASX39" s="132"/>
      <c r="ATE39" s="121"/>
      <c r="ATF39" s="132"/>
      <c r="ATM39" s="121"/>
      <c r="ATN39" s="132"/>
      <c r="ATU39" s="121"/>
      <c r="ATV39" s="132"/>
      <c r="AUC39" s="121"/>
      <c r="AUD39" s="132"/>
      <c r="AUK39" s="121"/>
      <c r="AUL39" s="132"/>
      <c r="AUS39" s="121"/>
      <c r="AUT39" s="132"/>
      <c r="AVA39" s="121"/>
      <c r="AVB39" s="132"/>
      <c r="AVI39" s="121"/>
      <c r="AVJ39" s="132"/>
      <c r="AVQ39" s="121"/>
      <c r="AVR39" s="132"/>
      <c r="AVY39" s="121"/>
      <c r="AVZ39" s="132"/>
      <c r="AWG39" s="121"/>
      <c r="AWH39" s="132"/>
      <c r="AWO39" s="121"/>
      <c r="AWP39" s="132"/>
      <c r="AWW39" s="121"/>
      <c r="AWX39" s="132"/>
      <c r="AXE39" s="121"/>
      <c r="AXF39" s="132"/>
      <c r="AXM39" s="121"/>
      <c r="AXN39" s="132"/>
      <c r="AXU39" s="121"/>
      <c r="AXV39" s="132"/>
      <c r="AYC39" s="121"/>
      <c r="AYD39" s="132"/>
      <c r="AYK39" s="121"/>
      <c r="AYL39" s="132"/>
      <c r="AYS39" s="121"/>
      <c r="AYT39" s="132"/>
      <c r="AZA39" s="121"/>
      <c r="AZB39" s="132"/>
      <c r="AZI39" s="121"/>
      <c r="AZJ39" s="132"/>
      <c r="AZQ39" s="121"/>
      <c r="AZR39" s="132"/>
      <c r="AZY39" s="121"/>
      <c r="AZZ39" s="132"/>
      <c r="BAG39" s="121"/>
      <c r="BAH39" s="132"/>
      <c r="BAO39" s="121"/>
      <c r="BAP39" s="132"/>
      <c r="BAW39" s="121"/>
      <c r="BAX39" s="132"/>
      <c r="BBE39" s="121"/>
      <c r="BBF39" s="132"/>
      <c r="BBM39" s="121"/>
      <c r="BBN39" s="132"/>
      <c r="BBU39" s="121"/>
      <c r="BBV39" s="132"/>
      <c r="BCC39" s="121"/>
      <c r="BCD39" s="132"/>
      <c r="BCK39" s="121"/>
      <c r="BCL39" s="132"/>
      <c r="BCS39" s="121"/>
      <c r="BCT39" s="132"/>
      <c r="BDA39" s="121"/>
      <c r="BDB39" s="132"/>
      <c r="BDI39" s="121"/>
      <c r="BDJ39" s="132"/>
      <c r="BDQ39" s="121"/>
      <c r="BDR39" s="132"/>
      <c r="BDY39" s="121"/>
      <c r="BDZ39" s="132"/>
      <c r="BEG39" s="121"/>
      <c r="BEH39" s="132"/>
      <c r="BEO39" s="121"/>
      <c r="BEP39" s="132"/>
      <c r="BEW39" s="121"/>
      <c r="BEX39" s="132"/>
      <c r="BFE39" s="121"/>
      <c r="BFF39" s="132"/>
      <c r="BFM39" s="121"/>
      <c r="BFN39" s="132"/>
      <c r="BFU39" s="121"/>
      <c r="BFV39" s="132"/>
      <c r="BGC39" s="121"/>
      <c r="BGD39" s="132"/>
      <c r="BGK39" s="121"/>
      <c r="BGL39" s="132"/>
      <c r="BGS39" s="121"/>
      <c r="BGT39" s="132"/>
      <c r="BHA39" s="121"/>
      <c r="BHB39" s="132"/>
      <c r="BHI39" s="121"/>
      <c r="BHJ39" s="132"/>
      <c r="BHQ39" s="121"/>
      <c r="BHR39" s="132"/>
      <c r="BHY39" s="121"/>
      <c r="BHZ39" s="132"/>
      <c r="BIG39" s="121"/>
      <c r="BIH39" s="132"/>
      <c r="BIO39" s="121"/>
      <c r="BIP39" s="132"/>
      <c r="BIW39" s="121"/>
      <c r="BIX39" s="132"/>
      <c r="BJE39" s="121"/>
      <c r="BJF39" s="132"/>
      <c r="BJM39" s="121"/>
      <c r="BJN39" s="132"/>
      <c r="BJU39" s="121"/>
      <c r="BJV39" s="132"/>
      <c r="BKC39" s="121"/>
      <c r="BKD39" s="132"/>
      <c r="BKK39" s="121"/>
      <c r="BKL39" s="132"/>
      <c r="BKS39" s="121"/>
      <c r="BKT39" s="132"/>
      <c r="BLA39" s="121"/>
      <c r="BLB39" s="132"/>
      <c r="BLI39" s="121"/>
      <c r="BLJ39" s="132"/>
      <c r="BLQ39" s="121"/>
      <c r="BLR39" s="132"/>
      <c r="BLY39" s="121"/>
      <c r="BLZ39" s="132"/>
      <c r="BMG39" s="121"/>
      <c r="BMH39" s="132"/>
      <c r="BMO39" s="121"/>
      <c r="BMP39" s="132"/>
      <c r="BMW39" s="121"/>
      <c r="BMX39" s="132"/>
      <c r="BNE39" s="121"/>
      <c r="BNF39" s="132"/>
      <c r="BNM39" s="121"/>
      <c r="BNN39" s="132"/>
      <c r="BNU39" s="121"/>
      <c r="BNV39" s="132"/>
      <c r="BOC39" s="121"/>
      <c r="BOD39" s="132"/>
      <c r="BOK39" s="121"/>
      <c r="BOL39" s="132"/>
      <c r="BOS39" s="121"/>
      <c r="BOT39" s="132"/>
      <c r="BPA39" s="121"/>
      <c r="BPB39" s="132"/>
      <c r="BPI39" s="121"/>
      <c r="BPJ39" s="132"/>
      <c r="BPQ39" s="121"/>
      <c r="BPR39" s="132"/>
      <c r="BPY39" s="121"/>
      <c r="BPZ39" s="132"/>
      <c r="BQG39" s="121"/>
      <c r="BQH39" s="132"/>
      <c r="BQO39" s="121"/>
      <c r="BQP39" s="132"/>
      <c r="BQW39" s="121"/>
      <c r="BQX39" s="132"/>
      <c r="BRE39" s="121"/>
      <c r="BRF39" s="132"/>
      <c r="BRM39" s="121"/>
      <c r="BRN39" s="132"/>
      <c r="BRU39" s="121"/>
      <c r="BRV39" s="132"/>
      <c r="BSC39" s="121"/>
      <c r="BSD39" s="132"/>
      <c r="BSK39" s="121"/>
      <c r="BSL39" s="132"/>
      <c r="BSS39" s="121"/>
      <c r="BST39" s="132"/>
      <c r="BTA39" s="121"/>
      <c r="BTB39" s="132"/>
      <c r="BTI39" s="121"/>
      <c r="BTJ39" s="132"/>
      <c r="BTQ39" s="121"/>
      <c r="BTR39" s="132"/>
      <c r="BTY39" s="121"/>
      <c r="BTZ39" s="132"/>
      <c r="BUG39" s="121"/>
      <c r="BUH39" s="132"/>
      <c r="BUO39" s="121"/>
      <c r="BUP39" s="132"/>
      <c r="BUW39" s="121"/>
      <c r="BUX39" s="132"/>
      <c r="BVE39" s="121"/>
      <c r="BVF39" s="132"/>
      <c r="BVM39" s="121"/>
      <c r="BVN39" s="132"/>
      <c r="BVU39" s="121"/>
      <c r="BVV39" s="132"/>
      <c r="BWC39" s="121"/>
      <c r="BWD39" s="132"/>
      <c r="BWK39" s="121"/>
      <c r="BWL39" s="132"/>
      <c r="BWS39" s="121"/>
      <c r="BWT39" s="132"/>
      <c r="BXA39" s="121"/>
      <c r="BXB39" s="132"/>
      <c r="BXI39" s="121"/>
      <c r="BXJ39" s="132"/>
      <c r="BXQ39" s="121"/>
      <c r="BXR39" s="132"/>
      <c r="BXY39" s="121"/>
      <c r="BXZ39" s="132"/>
      <c r="BYG39" s="121"/>
      <c r="BYH39" s="132"/>
      <c r="BYO39" s="121"/>
      <c r="BYP39" s="132"/>
      <c r="BYW39" s="121"/>
      <c r="BYX39" s="132"/>
      <c r="BZE39" s="121"/>
      <c r="BZF39" s="132"/>
      <c r="BZM39" s="121"/>
      <c r="BZN39" s="132"/>
      <c r="BZU39" s="121"/>
      <c r="BZV39" s="132"/>
      <c r="CAC39" s="121"/>
      <c r="CAD39" s="132"/>
      <c r="CAK39" s="121"/>
      <c r="CAL39" s="132"/>
      <c r="CAS39" s="121"/>
      <c r="CAT39" s="132"/>
      <c r="CBA39" s="121"/>
      <c r="CBB39" s="132"/>
      <c r="CBI39" s="121"/>
      <c r="CBJ39" s="132"/>
      <c r="CBQ39" s="121"/>
      <c r="CBR39" s="132"/>
      <c r="CBY39" s="121"/>
      <c r="CBZ39" s="132"/>
      <c r="CCG39" s="121"/>
      <c r="CCH39" s="132"/>
      <c r="CCO39" s="121"/>
      <c r="CCP39" s="132"/>
      <c r="CCW39" s="121"/>
      <c r="CCX39" s="132"/>
      <c r="CDE39" s="121"/>
      <c r="CDF39" s="132"/>
      <c r="CDM39" s="121"/>
      <c r="CDN39" s="132"/>
      <c r="CDU39" s="121"/>
      <c r="CDV39" s="132"/>
      <c r="CEC39" s="121"/>
      <c r="CED39" s="132"/>
      <c r="CEK39" s="121"/>
      <c r="CEL39" s="132"/>
      <c r="CES39" s="121"/>
      <c r="CET39" s="132"/>
      <c r="CFA39" s="121"/>
      <c r="CFB39" s="132"/>
      <c r="CFI39" s="121"/>
      <c r="CFJ39" s="132"/>
      <c r="CFQ39" s="121"/>
      <c r="CFR39" s="132"/>
      <c r="CFY39" s="121"/>
      <c r="CFZ39" s="132"/>
      <c r="CGG39" s="121"/>
      <c r="CGH39" s="132"/>
      <c r="CGO39" s="121"/>
      <c r="CGP39" s="132"/>
      <c r="CGW39" s="121"/>
      <c r="CGX39" s="132"/>
      <c r="CHE39" s="121"/>
      <c r="CHF39" s="132"/>
      <c r="CHM39" s="121"/>
      <c r="CHN39" s="132"/>
      <c r="CHU39" s="121"/>
      <c r="CHV39" s="132"/>
      <c r="CIC39" s="121"/>
      <c r="CID39" s="132"/>
      <c r="CIK39" s="121"/>
      <c r="CIL39" s="132"/>
      <c r="CIS39" s="121"/>
      <c r="CIT39" s="132"/>
      <c r="CJA39" s="121"/>
      <c r="CJB39" s="132"/>
      <c r="CJI39" s="121"/>
      <c r="CJJ39" s="132"/>
      <c r="CJQ39" s="121"/>
      <c r="CJR39" s="132"/>
      <c r="CJY39" s="121"/>
      <c r="CJZ39" s="132"/>
      <c r="CKG39" s="121"/>
      <c r="CKH39" s="132"/>
      <c r="CKO39" s="121"/>
      <c r="CKP39" s="132"/>
      <c r="CKW39" s="121"/>
      <c r="CKX39" s="132"/>
      <c r="CLE39" s="121"/>
      <c r="CLF39" s="132"/>
      <c r="CLM39" s="121"/>
      <c r="CLN39" s="132"/>
      <c r="CLU39" s="121"/>
      <c r="CLV39" s="132"/>
      <c r="CMC39" s="121"/>
      <c r="CMD39" s="132"/>
      <c r="CMK39" s="121"/>
      <c r="CML39" s="132"/>
      <c r="CMS39" s="121"/>
      <c r="CMT39" s="132"/>
      <c r="CNA39" s="121"/>
      <c r="CNB39" s="132"/>
      <c r="CNI39" s="121"/>
      <c r="CNJ39" s="132"/>
      <c r="CNQ39" s="121"/>
      <c r="CNR39" s="132"/>
      <c r="CNY39" s="121"/>
      <c r="CNZ39" s="132"/>
      <c r="COG39" s="121"/>
      <c r="COH39" s="132"/>
      <c r="COO39" s="121"/>
      <c r="COP39" s="132"/>
      <c r="COW39" s="121"/>
      <c r="COX39" s="132"/>
      <c r="CPE39" s="121"/>
      <c r="CPF39" s="132"/>
      <c r="CPM39" s="121"/>
      <c r="CPN39" s="132"/>
      <c r="CPU39" s="121"/>
      <c r="CPV39" s="132"/>
      <c r="CQC39" s="121"/>
      <c r="CQD39" s="132"/>
      <c r="CQK39" s="121"/>
      <c r="CQL39" s="132"/>
      <c r="CQS39" s="121"/>
      <c r="CQT39" s="132"/>
      <c r="CRA39" s="121"/>
      <c r="CRB39" s="132"/>
      <c r="CRI39" s="121"/>
      <c r="CRJ39" s="132"/>
      <c r="CRQ39" s="121"/>
      <c r="CRR39" s="132"/>
      <c r="CRY39" s="121"/>
      <c r="CRZ39" s="132"/>
      <c r="CSG39" s="121"/>
      <c r="CSH39" s="132"/>
      <c r="CSO39" s="121"/>
      <c r="CSP39" s="132"/>
      <c r="CSW39" s="121"/>
      <c r="CSX39" s="132"/>
      <c r="CTE39" s="121"/>
      <c r="CTF39" s="132"/>
      <c r="CTM39" s="121"/>
      <c r="CTN39" s="132"/>
      <c r="CTU39" s="121"/>
      <c r="CTV39" s="132"/>
      <c r="CUC39" s="121"/>
      <c r="CUD39" s="132"/>
      <c r="CUK39" s="121"/>
      <c r="CUL39" s="132"/>
      <c r="CUS39" s="121"/>
      <c r="CUT39" s="132"/>
      <c r="CVA39" s="121"/>
      <c r="CVB39" s="132"/>
      <c r="CVI39" s="121"/>
      <c r="CVJ39" s="132"/>
      <c r="CVQ39" s="121"/>
      <c r="CVR39" s="132"/>
      <c r="CVY39" s="121"/>
      <c r="CVZ39" s="132"/>
      <c r="CWG39" s="121"/>
      <c r="CWH39" s="132"/>
      <c r="CWO39" s="121"/>
      <c r="CWP39" s="132"/>
      <c r="CWW39" s="121"/>
      <c r="CWX39" s="132"/>
      <c r="CXE39" s="121"/>
      <c r="CXF39" s="132"/>
      <c r="CXM39" s="121"/>
      <c r="CXN39" s="132"/>
      <c r="CXU39" s="121"/>
      <c r="CXV39" s="132"/>
      <c r="CYC39" s="121"/>
      <c r="CYD39" s="132"/>
      <c r="CYK39" s="121"/>
      <c r="CYL39" s="132"/>
      <c r="CYS39" s="121"/>
      <c r="CYT39" s="132"/>
      <c r="CZA39" s="121"/>
      <c r="CZB39" s="132"/>
      <c r="CZI39" s="121"/>
      <c r="CZJ39" s="132"/>
      <c r="CZQ39" s="121"/>
      <c r="CZR39" s="132"/>
      <c r="CZY39" s="121"/>
      <c r="CZZ39" s="132"/>
      <c r="DAG39" s="121"/>
      <c r="DAH39" s="132"/>
      <c r="DAO39" s="121"/>
      <c r="DAP39" s="132"/>
      <c r="DAW39" s="121"/>
      <c r="DAX39" s="132"/>
      <c r="DBE39" s="121"/>
      <c r="DBF39" s="132"/>
      <c r="DBM39" s="121"/>
      <c r="DBN39" s="132"/>
      <c r="DBU39" s="121"/>
      <c r="DBV39" s="132"/>
      <c r="DCC39" s="121"/>
      <c r="DCD39" s="132"/>
      <c r="DCK39" s="121"/>
      <c r="DCL39" s="132"/>
      <c r="DCS39" s="121"/>
      <c r="DCT39" s="132"/>
      <c r="DDA39" s="121"/>
      <c r="DDB39" s="132"/>
      <c r="DDI39" s="121"/>
      <c r="DDJ39" s="132"/>
      <c r="DDQ39" s="121"/>
      <c r="DDR39" s="132"/>
      <c r="DDY39" s="121"/>
      <c r="DDZ39" s="132"/>
      <c r="DEG39" s="121"/>
      <c r="DEH39" s="132"/>
      <c r="DEO39" s="121"/>
      <c r="DEP39" s="132"/>
      <c r="DEW39" s="121"/>
      <c r="DEX39" s="132"/>
      <c r="DFE39" s="121"/>
      <c r="DFF39" s="132"/>
      <c r="DFM39" s="121"/>
      <c r="DFN39" s="132"/>
      <c r="DFU39" s="121"/>
      <c r="DFV39" s="132"/>
      <c r="DGC39" s="121"/>
      <c r="DGD39" s="132"/>
      <c r="DGK39" s="121"/>
      <c r="DGL39" s="132"/>
      <c r="DGS39" s="121"/>
      <c r="DGT39" s="132"/>
      <c r="DHA39" s="121"/>
      <c r="DHB39" s="132"/>
      <c r="DHI39" s="121"/>
      <c r="DHJ39" s="132"/>
      <c r="DHQ39" s="121"/>
      <c r="DHR39" s="132"/>
      <c r="DHY39" s="121"/>
      <c r="DHZ39" s="132"/>
      <c r="DIG39" s="121"/>
      <c r="DIH39" s="132"/>
      <c r="DIO39" s="121"/>
      <c r="DIP39" s="132"/>
      <c r="DIW39" s="121"/>
      <c r="DIX39" s="132"/>
      <c r="DJE39" s="121"/>
      <c r="DJF39" s="132"/>
      <c r="DJM39" s="121"/>
      <c r="DJN39" s="132"/>
      <c r="DJU39" s="121"/>
      <c r="DJV39" s="132"/>
      <c r="DKC39" s="121"/>
      <c r="DKD39" s="132"/>
      <c r="DKK39" s="121"/>
      <c r="DKL39" s="132"/>
      <c r="DKS39" s="121"/>
      <c r="DKT39" s="132"/>
      <c r="DLA39" s="121"/>
      <c r="DLB39" s="132"/>
      <c r="DLI39" s="121"/>
      <c r="DLJ39" s="132"/>
      <c r="DLQ39" s="121"/>
      <c r="DLR39" s="132"/>
      <c r="DLY39" s="121"/>
      <c r="DLZ39" s="132"/>
      <c r="DMG39" s="121"/>
      <c r="DMH39" s="132"/>
      <c r="DMO39" s="121"/>
      <c r="DMP39" s="132"/>
      <c r="DMW39" s="121"/>
      <c r="DMX39" s="132"/>
      <c r="DNE39" s="121"/>
      <c r="DNF39" s="132"/>
      <c r="DNM39" s="121"/>
      <c r="DNN39" s="132"/>
      <c r="DNU39" s="121"/>
      <c r="DNV39" s="132"/>
      <c r="DOC39" s="121"/>
      <c r="DOD39" s="132"/>
      <c r="DOK39" s="121"/>
      <c r="DOL39" s="132"/>
      <c r="DOS39" s="121"/>
      <c r="DOT39" s="132"/>
      <c r="DPA39" s="121"/>
      <c r="DPB39" s="132"/>
      <c r="DPI39" s="121"/>
      <c r="DPJ39" s="132"/>
      <c r="DPQ39" s="121"/>
      <c r="DPR39" s="132"/>
      <c r="DPY39" s="121"/>
      <c r="DPZ39" s="132"/>
      <c r="DQG39" s="121"/>
      <c r="DQH39" s="132"/>
      <c r="DQO39" s="121"/>
      <c r="DQP39" s="132"/>
      <c r="DQW39" s="121"/>
      <c r="DQX39" s="132"/>
      <c r="DRE39" s="121"/>
      <c r="DRF39" s="132"/>
      <c r="DRM39" s="121"/>
      <c r="DRN39" s="132"/>
      <c r="DRU39" s="121"/>
      <c r="DRV39" s="132"/>
      <c r="DSC39" s="121"/>
      <c r="DSD39" s="132"/>
      <c r="DSK39" s="121"/>
      <c r="DSL39" s="132"/>
      <c r="DSS39" s="121"/>
      <c r="DST39" s="132"/>
      <c r="DTA39" s="121"/>
      <c r="DTB39" s="132"/>
      <c r="DTI39" s="121"/>
      <c r="DTJ39" s="132"/>
      <c r="DTQ39" s="121"/>
      <c r="DTR39" s="132"/>
      <c r="DTY39" s="121"/>
      <c r="DTZ39" s="132"/>
      <c r="DUG39" s="121"/>
      <c r="DUH39" s="132"/>
      <c r="DUO39" s="121"/>
      <c r="DUP39" s="132"/>
      <c r="DUW39" s="121"/>
      <c r="DUX39" s="132"/>
      <c r="DVE39" s="121"/>
      <c r="DVF39" s="132"/>
      <c r="DVM39" s="121"/>
      <c r="DVN39" s="132"/>
      <c r="DVU39" s="121"/>
      <c r="DVV39" s="132"/>
      <c r="DWC39" s="121"/>
      <c r="DWD39" s="132"/>
      <c r="DWK39" s="121"/>
      <c r="DWL39" s="132"/>
      <c r="DWS39" s="121"/>
      <c r="DWT39" s="132"/>
      <c r="DXA39" s="121"/>
      <c r="DXB39" s="132"/>
      <c r="DXI39" s="121"/>
      <c r="DXJ39" s="132"/>
      <c r="DXQ39" s="121"/>
      <c r="DXR39" s="132"/>
      <c r="DXY39" s="121"/>
      <c r="DXZ39" s="132"/>
      <c r="DYG39" s="121"/>
      <c r="DYH39" s="132"/>
      <c r="DYO39" s="121"/>
      <c r="DYP39" s="132"/>
      <c r="DYW39" s="121"/>
      <c r="DYX39" s="132"/>
      <c r="DZE39" s="121"/>
      <c r="DZF39" s="132"/>
      <c r="DZM39" s="121"/>
      <c r="DZN39" s="132"/>
      <c r="DZU39" s="121"/>
      <c r="DZV39" s="132"/>
      <c r="EAC39" s="121"/>
      <c r="EAD39" s="132"/>
      <c r="EAK39" s="121"/>
      <c r="EAL39" s="132"/>
      <c r="EAS39" s="121"/>
      <c r="EAT39" s="132"/>
      <c r="EBA39" s="121"/>
      <c r="EBB39" s="132"/>
      <c r="EBI39" s="121"/>
      <c r="EBJ39" s="132"/>
      <c r="EBQ39" s="121"/>
      <c r="EBR39" s="132"/>
      <c r="EBY39" s="121"/>
      <c r="EBZ39" s="132"/>
      <c r="ECG39" s="121"/>
      <c r="ECH39" s="132"/>
      <c r="ECO39" s="121"/>
      <c r="ECP39" s="132"/>
      <c r="ECW39" s="121"/>
      <c r="ECX39" s="132"/>
      <c r="EDE39" s="121"/>
      <c r="EDF39" s="132"/>
      <c r="EDM39" s="121"/>
      <c r="EDN39" s="132"/>
      <c r="EDU39" s="121"/>
      <c r="EDV39" s="132"/>
      <c r="EEC39" s="121"/>
      <c r="EED39" s="132"/>
      <c r="EEK39" s="121"/>
      <c r="EEL39" s="132"/>
      <c r="EES39" s="121"/>
      <c r="EET39" s="132"/>
      <c r="EFA39" s="121"/>
      <c r="EFB39" s="132"/>
      <c r="EFI39" s="121"/>
      <c r="EFJ39" s="132"/>
      <c r="EFQ39" s="121"/>
      <c r="EFR39" s="132"/>
      <c r="EFY39" s="121"/>
      <c r="EFZ39" s="132"/>
      <c r="EGG39" s="121"/>
      <c r="EGH39" s="132"/>
      <c r="EGO39" s="121"/>
      <c r="EGP39" s="132"/>
      <c r="EGW39" s="121"/>
      <c r="EGX39" s="132"/>
      <c r="EHE39" s="121"/>
      <c r="EHF39" s="132"/>
      <c r="EHM39" s="121"/>
      <c r="EHN39" s="132"/>
      <c r="EHU39" s="121"/>
      <c r="EHV39" s="132"/>
      <c r="EIC39" s="121"/>
      <c r="EID39" s="132"/>
      <c r="EIK39" s="121"/>
      <c r="EIL39" s="132"/>
      <c r="EIS39" s="121"/>
      <c r="EIT39" s="132"/>
      <c r="EJA39" s="121"/>
      <c r="EJB39" s="132"/>
      <c r="EJI39" s="121"/>
      <c r="EJJ39" s="132"/>
      <c r="EJQ39" s="121"/>
      <c r="EJR39" s="132"/>
      <c r="EJY39" s="121"/>
      <c r="EJZ39" s="132"/>
      <c r="EKG39" s="121"/>
      <c r="EKH39" s="132"/>
      <c r="EKO39" s="121"/>
      <c r="EKP39" s="132"/>
      <c r="EKW39" s="121"/>
      <c r="EKX39" s="132"/>
      <c r="ELE39" s="121"/>
      <c r="ELF39" s="132"/>
      <c r="ELM39" s="121"/>
      <c r="ELN39" s="132"/>
      <c r="ELU39" s="121"/>
      <c r="ELV39" s="132"/>
      <c r="EMC39" s="121"/>
      <c r="EMD39" s="132"/>
      <c r="EMK39" s="121"/>
      <c r="EML39" s="132"/>
      <c r="EMS39" s="121"/>
      <c r="EMT39" s="132"/>
      <c r="ENA39" s="121"/>
      <c r="ENB39" s="132"/>
      <c r="ENI39" s="121"/>
      <c r="ENJ39" s="132"/>
      <c r="ENQ39" s="121"/>
      <c r="ENR39" s="132"/>
      <c r="ENY39" s="121"/>
      <c r="ENZ39" s="132"/>
      <c r="EOG39" s="121"/>
      <c r="EOH39" s="132"/>
      <c r="EOO39" s="121"/>
      <c r="EOP39" s="132"/>
      <c r="EOW39" s="121"/>
      <c r="EOX39" s="132"/>
      <c r="EPE39" s="121"/>
      <c r="EPF39" s="132"/>
      <c r="EPM39" s="121"/>
      <c r="EPN39" s="132"/>
      <c r="EPU39" s="121"/>
      <c r="EPV39" s="132"/>
      <c r="EQC39" s="121"/>
      <c r="EQD39" s="132"/>
      <c r="EQK39" s="121"/>
      <c r="EQL39" s="132"/>
      <c r="EQS39" s="121"/>
      <c r="EQT39" s="132"/>
      <c r="ERA39" s="121"/>
      <c r="ERB39" s="132"/>
      <c r="ERI39" s="121"/>
      <c r="ERJ39" s="132"/>
      <c r="ERQ39" s="121"/>
      <c r="ERR39" s="132"/>
      <c r="ERY39" s="121"/>
      <c r="ERZ39" s="132"/>
      <c r="ESG39" s="121"/>
      <c r="ESH39" s="132"/>
      <c r="ESO39" s="121"/>
      <c r="ESP39" s="132"/>
      <c r="ESW39" s="121"/>
      <c r="ESX39" s="132"/>
      <c r="ETE39" s="121"/>
      <c r="ETF39" s="132"/>
      <c r="ETM39" s="121"/>
      <c r="ETN39" s="132"/>
      <c r="ETU39" s="121"/>
      <c r="ETV39" s="132"/>
      <c r="EUC39" s="121"/>
      <c r="EUD39" s="132"/>
      <c r="EUK39" s="121"/>
      <c r="EUL39" s="132"/>
      <c r="EUS39" s="121"/>
      <c r="EUT39" s="132"/>
      <c r="EVA39" s="121"/>
      <c r="EVB39" s="132"/>
      <c r="EVI39" s="121"/>
      <c r="EVJ39" s="132"/>
      <c r="EVQ39" s="121"/>
      <c r="EVR39" s="132"/>
      <c r="EVY39" s="121"/>
      <c r="EVZ39" s="132"/>
      <c r="EWG39" s="121"/>
      <c r="EWH39" s="132"/>
      <c r="EWO39" s="121"/>
      <c r="EWP39" s="132"/>
      <c r="EWW39" s="121"/>
      <c r="EWX39" s="132"/>
      <c r="EXE39" s="121"/>
      <c r="EXF39" s="132"/>
      <c r="EXM39" s="121"/>
      <c r="EXN39" s="132"/>
      <c r="EXU39" s="121"/>
      <c r="EXV39" s="132"/>
      <c r="EYC39" s="121"/>
      <c r="EYD39" s="132"/>
      <c r="EYK39" s="121"/>
      <c r="EYL39" s="132"/>
      <c r="EYS39" s="121"/>
      <c r="EYT39" s="132"/>
      <c r="EZA39" s="121"/>
      <c r="EZB39" s="132"/>
      <c r="EZI39" s="121"/>
      <c r="EZJ39" s="132"/>
      <c r="EZQ39" s="121"/>
      <c r="EZR39" s="132"/>
      <c r="EZY39" s="121"/>
      <c r="EZZ39" s="132"/>
      <c r="FAG39" s="121"/>
      <c r="FAH39" s="132"/>
      <c r="FAO39" s="121"/>
      <c r="FAP39" s="132"/>
      <c r="FAW39" s="121"/>
      <c r="FAX39" s="132"/>
      <c r="FBE39" s="121"/>
      <c r="FBF39" s="132"/>
      <c r="FBM39" s="121"/>
      <c r="FBN39" s="132"/>
      <c r="FBU39" s="121"/>
      <c r="FBV39" s="132"/>
      <c r="FCC39" s="121"/>
      <c r="FCD39" s="132"/>
      <c r="FCK39" s="121"/>
      <c r="FCL39" s="132"/>
      <c r="FCS39" s="121"/>
      <c r="FCT39" s="132"/>
      <c r="FDA39" s="121"/>
      <c r="FDB39" s="132"/>
      <c r="FDI39" s="121"/>
      <c r="FDJ39" s="132"/>
      <c r="FDQ39" s="121"/>
      <c r="FDR39" s="132"/>
      <c r="FDY39" s="121"/>
      <c r="FDZ39" s="132"/>
      <c r="FEG39" s="121"/>
      <c r="FEH39" s="132"/>
      <c r="FEO39" s="121"/>
      <c r="FEP39" s="132"/>
      <c r="FEW39" s="121"/>
      <c r="FEX39" s="132"/>
      <c r="FFE39" s="121"/>
      <c r="FFF39" s="132"/>
      <c r="FFM39" s="121"/>
      <c r="FFN39" s="132"/>
      <c r="FFU39" s="121"/>
      <c r="FFV39" s="132"/>
      <c r="FGC39" s="121"/>
      <c r="FGD39" s="132"/>
      <c r="FGK39" s="121"/>
      <c r="FGL39" s="132"/>
      <c r="FGS39" s="121"/>
      <c r="FGT39" s="132"/>
      <c r="FHA39" s="121"/>
      <c r="FHB39" s="132"/>
      <c r="FHI39" s="121"/>
      <c r="FHJ39" s="132"/>
      <c r="FHQ39" s="121"/>
      <c r="FHR39" s="132"/>
      <c r="FHY39" s="121"/>
      <c r="FHZ39" s="132"/>
      <c r="FIG39" s="121"/>
      <c r="FIH39" s="132"/>
      <c r="FIO39" s="121"/>
      <c r="FIP39" s="132"/>
      <c r="FIW39" s="121"/>
      <c r="FIX39" s="132"/>
      <c r="FJE39" s="121"/>
      <c r="FJF39" s="132"/>
      <c r="FJM39" s="121"/>
      <c r="FJN39" s="132"/>
      <c r="FJU39" s="121"/>
      <c r="FJV39" s="132"/>
      <c r="FKC39" s="121"/>
      <c r="FKD39" s="132"/>
      <c r="FKK39" s="121"/>
      <c r="FKL39" s="132"/>
      <c r="FKS39" s="121"/>
      <c r="FKT39" s="132"/>
      <c r="FLA39" s="121"/>
      <c r="FLB39" s="132"/>
      <c r="FLI39" s="121"/>
      <c r="FLJ39" s="132"/>
      <c r="FLQ39" s="121"/>
      <c r="FLR39" s="132"/>
      <c r="FLY39" s="121"/>
      <c r="FLZ39" s="132"/>
      <c r="FMG39" s="121"/>
      <c r="FMH39" s="132"/>
      <c r="FMO39" s="121"/>
      <c r="FMP39" s="132"/>
      <c r="FMW39" s="121"/>
      <c r="FMX39" s="132"/>
      <c r="FNE39" s="121"/>
      <c r="FNF39" s="132"/>
      <c r="FNM39" s="121"/>
      <c r="FNN39" s="132"/>
      <c r="FNU39" s="121"/>
      <c r="FNV39" s="132"/>
      <c r="FOC39" s="121"/>
      <c r="FOD39" s="132"/>
      <c r="FOK39" s="121"/>
      <c r="FOL39" s="132"/>
      <c r="FOS39" s="121"/>
      <c r="FOT39" s="132"/>
      <c r="FPA39" s="121"/>
      <c r="FPB39" s="132"/>
      <c r="FPI39" s="121"/>
      <c r="FPJ39" s="132"/>
      <c r="FPQ39" s="121"/>
      <c r="FPR39" s="132"/>
      <c r="FPY39" s="121"/>
      <c r="FPZ39" s="132"/>
      <c r="FQG39" s="121"/>
      <c r="FQH39" s="132"/>
      <c r="FQO39" s="121"/>
      <c r="FQP39" s="132"/>
      <c r="FQW39" s="121"/>
      <c r="FQX39" s="132"/>
      <c r="FRE39" s="121"/>
      <c r="FRF39" s="132"/>
      <c r="FRM39" s="121"/>
      <c r="FRN39" s="132"/>
      <c r="FRU39" s="121"/>
      <c r="FRV39" s="132"/>
      <c r="FSC39" s="121"/>
      <c r="FSD39" s="132"/>
      <c r="FSK39" s="121"/>
      <c r="FSL39" s="132"/>
      <c r="FSS39" s="121"/>
      <c r="FST39" s="132"/>
      <c r="FTA39" s="121"/>
      <c r="FTB39" s="132"/>
      <c r="FTI39" s="121"/>
      <c r="FTJ39" s="132"/>
      <c r="FTQ39" s="121"/>
      <c r="FTR39" s="132"/>
      <c r="FTY39" s="121"/>
      <c r="FTZ39" s="132"/>
      <c r="FUG39" s="121"/>
      <c r="FUH39" s="132"/>
      <c r="FUO39" s="121"/>
      <c r="FUP39" s="132"/>
      <c r="FUW39" s="121"/>
      <c r="FUX39" s="132"/>
      <c r="FVE39" s="121"/>
      <c r="FVF39" s="132"/>
      <c r="FVM39" s="121"/>
      <c r="FVN39" s="132"/>
      <c r="FVU39" s="121"/>
      <c r="FVV39" s="132"/>
      <c r="FWC39" s="121"/>
      <c r="FWD39" s="132"/>
      <c r="FWK39" s="121"/>
      <c r="FWL39" s="132"/>
      <c r="FWS39" s="121"/>
      <c r="FWT39" s="132"/>
      <c r="FXA39" s="121"/>
      <c r="FXB39" s="132"/>
      <c r="FXI39" s="121"/>
      <c r="FXJ39" s="132"/>
      <c r="FXQ39" s="121"/>
      <c r="FXR39" s="132"/>
      <c r="FXY39" s="121"/>
      <c r="FXZ39" s="132"/>
      <c r="FYG39" s="121"/>
      <c r="FYH39" s="132"/>
      <c r="FYO39" s="121"/>
      <c r="FYP39" s="132"/>
      <c r="FYW39" s="121"/>
      <c r="FYX39" s="132"/>
      <c r="FZE39" s="121"/>
      <c r="FZF39" s="132"/>
      <c r="FZM39" s="121"/>
      <c r="FZN39" s="132"/>
      <c r="FZU39" s="121"/>
      <c r="FZV39" s="132"/>
      <c r="GAC39" s="121"/>
      <c r="GAD39" s="132"/>
      <c r="GAK39" s="121"/>
      <c r="GAL39" s="132"/>
      <c r="GAS39" s="121"/>
      <c r="GAT39" s="132"/>
      <c r="GBA39" s="121"/>
      <c r="GBB39" s="132"/>
      <c r="GBI39" s="121"/>
      <c r="GBJ39" s="132"/>
      <c r="GBQ39" s="121"/>
      <c r="GBR39" s="132"/>
      <c r="GBY39" s="121"/>
      <c r="GBZ39" s="132"/>
      <c r="GCG39" s="121"/>
      <c r="GCH39" s="132"/>
      <c r="GCO39" s="121"/>
      <c r="GCP39" s="132"/>
      <c r="GCW39" s="121"/>
      <c r="GCX39" s="132"/>
      <c r="GDE39" s="121"/>
      <c r="GDF39" s="132"/>
      <c r="GDM39" s="121"/>
      <c r="GDN39" s="132"/>
      <c r="GDU39" s="121"/>
      <c r="GDV39" s="132"/>
      <c r="GEC39" s="121"/>
      <c r="GED39" s="132"/>
      <c r="GEK39" s="121"/>
      <c r="GEL39" s="132"/>
      <c r="GES39" s="121"/>
      <c r="GET39" s="132"/>
      <c r="GFA39" s="121"/>
      <c r="GFB39" s="132"/>
      <c r="GFI39" s="121"/>
      <c r="GFJ39" s="132"/>
      <c r="GFQ39" s="121"/>
      <c r="GFR39" s="132"/>
      <c r="GFY39" s="121"/>
      <c r="GFZ39" s="132"/>
      <c r="GGG39" s="121"/>
      <c r="GGH39" s="132"/>
      <c r="GGO39" s="121"/>
      <c r="GGP39" s="132"/>
      <c r="GGW39" s="121"/>
      <c r="GGX39" s="132"/>
      <c r="GHE39" s="121"/>
      <c r="GHF39" s="132"/>
      <c r="GHM39" s="121"/>
      <c r="GHN39" s="132"/>
      <c r="GHU39" s="121"/>
      <c r="GHV39" s="132"/>
      <c r="GIC39" s="121"/>
      <c r="GID39" s="132"/>
      <c r="GIK39" s="121"/>
      <c r="GIL39" s="132"/>
      <c r="GIS39" s="121"/>
      <c r="GIT39" s="132"/>
      <c r="GJA39" s="121"/>
      <c r="GJB39" s="132"/>
      <c r="GJI39" s="121"/>
      <c r="GJJ39" s="132"/>
      <c r="GJQ39" s="121"/>
      <c r="GJR39" s="132"/>
      <c r="GJY39" s="121"/>
      <c r="GJZ39" s="132"/>
      <c r="GKG39" s="121"/>
      <c r="GKH39" s="132"/>
      <c r="GKO39" s="121"/>
      <c r="GKP39" s="132"/>
      <c r="GKW39" s="121"/>
      <c r="GKX39" s="132"/>
      <c r="GLE39" s="121"/>
      <c r="GLF39" s="132"/>
      <c r="GLM39" s="121"/>
      <c r="GLN39" s="132"/>
      <c r="GLU39" s="121"/>
      <c r="GLV39" s="132"/>
      <c r="GMC39" s="121"/>
      <c r="GMD39" s="132"/>
      <c r="GMK39" s="121"/>
      <c r="GML39" s="132"/>
      <c r="GMS39" s="121"/>
      <c r="GMT39" s="132"/>
      <c r="GNA39" s="121"/>
      <c r="GNB39" s="132"/>
      <c r="GNI39" s="121"/>
      <c r="GNJ39" s="132"/>
      <c r="GNQ39" s="121"/>
      <c r="GNR39" s="132"/>
      <c r="GNY39" s="121"/>
      <c r="GNZ39" s="132"/>
      <c r="GOG39" s="121"/>
      <c r="GOH39" s="132"/>
      <c r="GOO39" s="121"/>
      <c r="GOP39" s="132"/>
      <c r="GOW39" s="121"/>
      <c r="GOX39" s="132"/>
      <c r="GPE39" s="121"/>
      <c r="GPF39" s="132"/>
      <c r="GPM39" s="121"/>
      <c r="GPN39" s="132"/>
      <c r="GPU39" s="121"/>
      <c r="GPV39" s="132"/>
      <c r="GQC39" s="121"/>
      <c r="GQD39" s="132"/>
      <c r="GQK39" s="121"/>
      <c r="GQL39" s="132"/>
      <c r="GQS39" s="121"/>
      <c r="GQT39" s="132"/>
      <c r="GRA39" s="121"/>
      <c r="GRB39" s="132"/>
      <c r="GRI39" s="121"/>
      <c r="GRJ39" s="132"/>
      <c r="GRQ39" s="121"/>
      <c r="GRR39" s="132"/>
      <c r="GRY39" s="121"/>
      <c r="GRZ39" s="132"/>
      <c r="GSG39" s="121"/>
      <c r="GSH39" s="132"/>
      <c r="GSO39" s="121"/>
      <c r="GSP39" s="132"/>
      <c r="GSW39" s="121"/>
      <c r="GSX39" s="132"/>
      <c r="GTE39" s="121"/>
      <c r="GTF39" s="132"/>
      <c r="GTM39" s="121"/>
      <c r="GTN39" s="132"/>
      <c r="GTU39" s="121"/>
      <c r="GTV39" s="132"/>
      <c r="GUC39" s="121"/>
      <c r="GUD39" s="132"/>
      <c r="GUK39" s="121"/>
      <c r="GUL39" s="132"/>
      <c r="GUS39" s="121"/>
      <c r="GUT39" s="132"/>
      <c r="GVA39" s="121"/>
      <c r="GVB39" s="132"/>
      <c r="GVI39" s="121"/>
      <c r="GVJ39" s="132"/>
      <c r="GVQ39" s="121"/>
      <c r="GVR39" s="132"/>
      <c r="GVY39" s="121"/>
      <c r="GVZ39" s="132"/>
      <c r="GWG39" s="121"/>
      <c r="GWH39" s="132"/>
      <c r="GWO39" s="121"/>
      <c r="GWP39" s="132"/>
      <c r="GWW39" s="121"/>
      <c r="GWX39" s="132"/>
      <c r="GXE39" s="121"/>
      <c r="GXF39" s="132"/>
      <c r="GXM39" s="121"/>
      <c r="GXN39" s="132"/>
      <c r="GXU39" s="121"/>
      <c r="GXV39" s="132"/>
      <c r="GYC39" s="121"/>
      <c r="GYD39" s="132"/>
      <c r="GYK39" s="121"/>
      <c r="GYL39" s="132"/>
      <c r="GYS39" s="121"/>
      <c r="GYT39" s="132"/>
      <c r="GZA39" s="121"/>
      <c r="GZB39" s="132"/>
      <c r="GZI39" s="121"/>
      <c r="GZJ39" s="132"/>
      <c r="GZQ39" s="121"/>
      <c r="GZR39" s="132"/>
      <c r="GZY39" s="121"/>
      <c r="GZZ39" s="132"/>
      <c r="HAG39" s="121"/>
      <c r="HAH39" s="132"/>
      <c r="HAO39" s="121"/>
      <c r="HAP39" s="132"/>
      <c r="HAW39" s="121"/>
      <c r="HAX39" s="132"/>
      <c r="HBE39" s="121"/>
      <c r="HBF39" s="132"/>
      <c r="HBM39" s="121"/>
      <c r="HBN39" s="132"/>
      <c r="HBU39" s="121"/>
      <c r="HBV39" s="132"/>
      <c r="HCC39" s="121"/>
      <c r="HCD39" s="132"/>
      <c r="HCK39" s="121"/>
      <c r="HCL39" s="132"/>
      <c r="HCS39" s="121"/>
      <c r="HCT39" s="132"/>
      <c r="HDA39" s="121"/>
      <c r="HDB39" s="132"/>
      <c r="HDI39" s="121"/>
      <c r="HDJ39" s="132"/>
      <c r="HDQ39" s="121"/>
      <c r="HDR39" s="132"/>
      <c r="HDY39" s="121"/>
      <c r="HDZ39" s="132"/>
      <c r="HEG39" s="121"/>
      <c r="HEH39" s="132"/>
      <c r="HEO39" s="121"/>
      <c r="HEP39" s="132"/>
      <c r="HEW39" s="121"/>
      <c r="HEX39" s="132"/>
      <c r="HFE39" s="121"/>
      <c r="HFF39" s="132"/>
      <c r="HFM39" s="121"/>
      <c r="HFN39" s="132"/>
      <c r="HFU39" s="121"/>
      <c r="HFV39" s="132"/>
      <c r="HGC39" s="121"/>
      <c r="HGD39" s="132"/>
      <c r="HGK39" s="121"/>
      <c r="HGL39" s="132"/>
      <c r="HGS39" s="121"/>
      <c r="HGT39" s="132"/>
      <c r="HHA39" s="121"/>
      <c r="HHB39" s="132"/>
      <c r="HHI39" s="121"/>
      <c r="HHJ39" s="132"/>
      <c r="HHQ39" s="121"/>
      <c r="HHR39" s="132"/>
      <c r="HHY39" s="121"/>
      <c r="HHZ39" s="132"/>
      <c r="HIG39" s="121"/>
      <c r="HIH39" s="132"/>
      <c r="HIO39" s="121"/>
      <c r="HIP39" s="132"/>
      <c r="HIW39" s="121"/>
      <c r="HIX39" s="132"/>
      <c r="HJE39" s="121"/>
      <c r="HJF39" s="132"/>
      <c r="HJM39" s="121"/>
      <c r="HJN39" s="132"/>
      <c r="HJU39" s="121"/>
      <c r="HJV39" s="132"/>
      <c r="HKC39" s="121"/>
      <c r="HKD39" s="132"/>
      <c r="HKK39" s="121"/>
      <c r="HKL39" s="132"/>
      <c r="HKS39" s="121"/>
      <c r="HKT39" s="132"/>
      <c r="HLA39" s="121"/>
      <c r="HLB39" s="132"/>
      <c r="HLI39" s="121"/>
      <c r="HLJ39" s="132"/>
      <c r="HLQ39" s="121"/>
      <c r="HLR39" s="132"/>
      <c r="HLY39" s="121"/>
      <c r="HLZ39" s="132"/>
      <c r="HMG39" s="121"/>
      <c r="HMH39" s="132"/>
      <c r="HMO39" s="121"/>
      <c r="HMP39" s="132"/>
      <c r="HMW39" s="121"/>
      <c r="HMX39" s="132"/>
      <c r="HNE39" s="121"/>
      <c r="HNF39" s="132"/>
      <c r="HNM39" s="121"/>
      <c r="HNN39" s="132"/>
      <c r="HNU39" s="121"/>
      <c r="HNV39" s="132"/>
      <c r="HOC39" s="121"/>
      <c r="HOD39" s="132"/>
      <c r="HOK39" s="121"/>
      <c r="HOL39" s="132"/>
      <c r="HOS39" s="121"/>
      <c r="HOT39" s="132"/>
      <c r="HPA39" s="121"/>
      <c r="HPB39" s="132"/>
      <c r="HPI39" s="121"/>
      <c r="HPJ39" s="132"/>
      <c r="HPQ39" s="121"/>
      <c r="HPR39" s="132"/>
      <c r="HPY39" s="121"/>
      <c r="HPZ39" s="132"/>
      <c r="HQG39" s="121"/>
      <c r="HQH39" s="132"/>
      <c r="HQO39" s="121"/>
      <c r="HQP39" s="132"/>
      <c r="HQW39" s="121"/>
      <c r="HQX39" s="132"/>
      <c r="HRE39" s="121"/>
      <c r="HRF39" s="132"/>
      <c r="HRM39" s="121"/>
      <c r="HRN39" s="132"/>
      <c r="HRU39" s="121"/>
      <c r="HRV39" s="132"/>
      <c r="HSC39" s="121"/>
      <c r="HSD39" s="132"/>
      <c r="HSK39" s="121"/>
      <c r="HSL39" s="132"/>
      <c r="HSS39" s="121"/>
      <c r="HST39" s="132"/>
      <c r="HTA39" s="121"/>
      <c r="HTB39" s="132"/>
      <c r="HTI39" s="121"/>
      <c r="HTJ39" s="132"/>
      <c r="HTQ39" s="121"/>
      <c r="HTR39" s="132"/>
      <c r="HTY39" s="121"/>
      <c r="HTZ39" s="132"/>
      <c r="HUG39" s="121"/>
      <c r="HUH39" s="132"/>
      <c r="HUO39" s="121"/>
      <c r="HUP39" s="132"/>
      <c r="HUW39" s="121"/>
      <c r="HUX39" s="132"/>
      <c r="HVE39" s="121"/>
      <c r="HVF39" s="132"/>
      <c r="HVM39" s="121"/>
      <c r="HVN39" s="132"/>
      <c r="HVU39" s="121"/>
      <c r="HVV39" s="132"/>
      <c r="HWC39" s="121"/>
      <c r="HWD39" s="132"/>
      <c r="HWK39" s="121"/>
      <c r="HWL39" s="132"/>
      <c r="HWS39" s="121"/>
      <c r="HWT39" s="132"/>
      <c r="HXA39" s="121"/>
      <c r="HXB39" s="132"/>
      <c r="HXI39" s="121"/>
      <c r="HXJ39" s="132"/>
      <c r="HXQ39" s="121"/>
      <c r="HXR39" s="132"/>
      <c r="HXY39" s="121"/>
      <c r="HXZ39" s="132"/>
      <c r="HYG39" s="121"/>
      <c r="HYH39" s="132"/>
      <c r="HYO39" s="121"/>
      <c r="HYP39" s="132"/>
      <c r="HYW39" s="121"/>
      <c r="HYX39" s="132"/>
      <c r="HZE39" s="121"/>
      <c r="HZF39" s="132"/>
      <c r="HZM39" s="121"/>
      <c r="HZN39" s="132"/>
      <c r="HZU39" s="121"/>
      <c r="HZV39" s="132"/>
      <c r="IAC39" s="121"/>
      <c r="IAD39" s="132"/>
      <c r="IAK39" s="121"/>
      <c r="IAL39" s="132"/>
      <c r="IAS39" s="121"/>
      <c r="IAT39" s="132"/>
      <c r="IBA39" s="121"/>
      <c r="IBB39" s="132"/>
      <c r="IBI39" s="121"/>
      <c r="IBJ39" s="132"/>
      <c r="IBQ39" s="121"/>
      <c r="IBR39" s="132"/>
      <c r="IBY39" s="121"/>
      <c r="IBZ39" s="132"/>
      <c r="ICG39" s="121"/>
      <c r="ICH39" s="132"/>
      <c r="ICO39" s="121"/>
      <c r="ICP39" s="132"/>
      <c r="ICW39" s="121"/>
      <c r="ICX39" s="132"/>
      <c r="IDE39" s="121"/>
      <c r="IDF39" s="132"/>
      <c r="IDM39" s="121"/>
      <c r="IDN39" s="132"/>
      <c r="IDU39" s="121"/>
      <c r="IDV39" s="132"/>
      <c r="IEC39" s="121"/>
      <c r="IED39" s="132"/>
      <c r="IEK39" s="121"/>
      <c r="IEL39" s="132"/>
      <c r="IES39" s="121"/>
      <c r="IET39" s="132"/>
      <c r="IFA39" s="121"/>
      <c r="IFB39" s="132"/>
      <c r="IFI39" s="121"/>
      <c r="IFJ39" s="132"/>
      <c r="IFQ39" s="121"/>
      <c r="IFR39" s="132"/>
      <c r="IFY39" s="121"/>
      <c r="IFZ39" s="132"/>
      <c r="IGG39" s="121"/>
      <c r="IGH39" s="132"/>
      <c r="IGO39" s="121"/>
      <c r="IGP39" s="132"/>
      <c r="IGW39" s="121"/>
      <c r="IGX39" s="132"/>
      <c r="IHE39" s="121"/>
      <c r="IHF39" s="132"/>
      <c r="IHM39" s="121"/>
      <c r="IHN39" s="132"/>
      <c r="IHU39" s="121"/>
      <c r="IHV39" s="132"/>
      <c r="IIC39" s="121"/>
      <c r="IID39" s="132"/>
      <c r="IIK39" s="121"/>
      <c r="IIL39" s="132"/>
      <c r="IIS39" s="121"/>
      <c r="IIT39" s="132"/>
      <c r="IJA39" s="121"/>
      <c r="IJB39" s="132"/>
      <c r="IJI39" s="121"/>
      <c r="IJJ39" s="132"/>
      <c r="IJQ39" s="121"/>
      <c r="IJR39" s="132"/>
      <c r="IJY39" s="121"/>
      <c r="IJZ39" s="132"/>
      <c r="IKG39" s="121"/>
      <c r="IKH39" s="132"/>
      <c r="IKO39" s="121"/>
      <c r="IKP39" s="132"/>
      <c r="IKW39" s="121"/>
      <c r="IKX39" s="132"/>
      <c r="ILE39" s="121"/>
      <c r="ILF39" s="132"/>
      <c r="ILM39" s="121"/>
      <c r="ILN39" s="132"/>
      <c r="ILU39" s="121"/>
      <c r="ILV39" s="132"/>
      <c r="IMC39" s="121"/>
      <c r="IMD39" s="132"/>
      <c r="IMK39" s="121"/>
      <c r="IML39" s="132"/>
      <c r="IMS39" s="121"/>
      <c r="IMT39" s="132"/>
      <c r="INA39" s="121"/>
      <c r="INB39" s="132"/>
      <c r="INI39" s="121"/>
      <c r="INJ39" s="132"/>
      <c r="INQ39" s="121"/>
      <c r="INR39" s="132"/>
      <c r="INY39" s="121"/>
      <c r="INZ39" s="132"/>
      <c r="IOG39" s="121"/>
      <c r="IOH39" s="132"/>
      <c r="IOO39" s="121"/>
      <c r="IOP39" s="132"/>
      <c r="IOW39" s="121"/>
      <c r="IOX39" s="132"/>
      <c r="IPE39" s="121"/>
      <c r="IPF39" s="132"/>
      <c r="IPM39" s="121"/>
      <c r="IPN39" s="132"/>
      <c r="IPU39" s="121"/>
      <c r="IPV39" s="132"/>
      <c r="IQC39" s="121"/>
      <c r="IQD39" s="132"/>
      <c r="IQK39" s="121"/>
      <c r="IQL39" s="132"/>
      <c r="IQS39" s="121"/>
      <c r="IQT39" s="132"/>
      <c r="IRA39" s="121"/>
      <c r="IRB39" s="132"/>
      <c r="IRI39" s="121"/>
      <c r="IRJ39" s="132"/>
      <c r="IRQ39" s="121"/>
      <c r="IRR39" s="132"/>
      <c r="IRY39" s="121"/>
      <c r="IRZ39" s="132"/>
      <c r="ISG39" s="121"/>
      <c r="ISH39" s="132"/>
      <c r="ISO39" s="121"/>
      <c r="ISP39" s="132"/>
      <c r="ISW39" s="121"/>
      <c r="ISX39" s="132"/>
      <c r="ITE39" s="121"/>
      <c r="ITF39" s="132"/>
      <c r="ITM39" s="121"/>
      <c r="ITN39" s="132"/>
      <c r="ITU39" s="121"/>
      <c r="ITV39" s="132"/>
      <c r="IUC39" s="121"/>
      <c r="IUD39" s="132"/>
      <c r="IUK39" s="121"/>
      <c r="IUL39" s="132"/>
      <c r="IUS39" s="121"/>
      <c r="IUT39" s="132"/>
      <c r="IVA39" s="121"/>
      <c r="IVB39" s="132"/>
      <c r="IVI39" s="121"/>
      <c r="IVJ39" s="132"/>
      <c r="IVQ39" s="121"/>
      <c r="IVR39" s="132"/>
      <c r="IVY39" s="121"/>
      <c r="IVZ39" s="132"/>
      <c r="IWG39" s="121"/>
      <c r="IWH39" s="132"/>
      <c r="IWO39" s="121"/>
      <c r="IWP39" s="132"/>
      <c r="IWW39" s="121"/>
      <c r="IWX39" s="132"/>
      <c r="IXE39" s="121"/>
      <c r="IXF39" s="132"/>
      <c r="IXM39" s="121"/>
      <c r="IXN39" s="132"/>
      <c r="IXU39" s="121"/>
      <c r="IXV39" s="132"/>
      <c r="IYC39" s="121"/>
      <c r="IYD39" s="132"/>
      <c r="IYK39" s="121"/>
      <c r="IYL39" s="132"/>
      <c r="IYS39" s="121"/>
      <c r="IYT39" s="132"/>
      <c r="IZA39" s="121"/>
      <c r="IZB39" s="132"/>
      <c r="IZI39" s="121"/>
      <c r="IZJ39" s="132"/>
      <c r="IZQ39" s="121"/>
      <c r="IZR39" s="132"/>
      <c r="IZY39" s="121"/>
      <c r="IZZ39" s="132"/>
      <c r="JAG39" s="121"/>
      <c r="JAH39" s="132"/>
      <c r="JAO39" s="121"/>
      <c r="JAP39" s="132"/>
      <c r="JAW39" s="121"/>
      <c r="JAX39" s="132"/>
      <c r="JBE39" s="121"/>
      <c r="JBF39" s="132"/>
      <c r="JBM39" s="121"/>
      <c r="JBN39" s="132"/>
      <c r="JBU39" s="121"/>
      <c r="JBV39" s="132"/>
      <c r="JCC39" s="121"/>
      <c r="JCD39" s="132"/>
      <c r="JCK39" s="121"/>
      <c r="JCL39" s="132"/>
      <c r="JCS39" s="121"/>
      <c r="JCT39" s="132"/>
      <c r="JDA39" s="121"/>
      <c r="JDB39" s="132"/>
      <c r="JDI39" s="121"/>
      <c r="JDJ39" s="132"/>
      <c r="JDQ39" s="121"/>
      <c r="JDR39" s="132"/>
      <c r="JDY39" s="121"/>
      <c r="JDZ39" s="132"/>
      <c r="JEG39" s="121"/>
      <c r="JEH39" s="132"/>
      <c r="JEO39" s="121"/>
      <c r="JEP39" s="132"/>
      <c r="JEW39" s="121"/>
      <c r="JEX39" s="132"/>
      <c r="JFE39" s="121"/>
      <c r="JFF39" s="132"/>
      <c r="JFM39" s="121"/>
      <c r="JFN39" s="132"/>
      <c r="JFU39" s="121"/>
      <c r="JFV39" s="132"/>
      <c r="JGC39" s="121"/>
      <c r="JGD39" s="132"/>
      <c r="JGK39" s="121"/>
      <c r="JGL39" s="132"/>
      <c r="JGS39" s="121"/>
      <c r="JGT39" s="132"/>
      <c r="JHA39" s="121"/>
      <c r="JHB39" s="132"/>
      <c r="JHI39" s="121"/>
      <c r="JHJ39" s="132"/>
      <c r="JHQ39" s="121"/>
      <c r="JHR39" s="132"/>
      <c r="JHY39" s="121"/>
      <c r="JHZ39" s="132"/>
      <c r="JIG39" s="121"/>
      <c r="JIH39" s="132"/>
      <c r="JIO39" s="121"/>
      <c r="JIP39" s="132"/>
      <c r="JIW39" s="121"/>
      <c r="JIX39" s="132"/>
      <c r="JJE39" s="121"/>
      <c r="JJF39" s="132"/>
      <c r="JJM39" s="121"/>
      <c r="JJN39" s="132"/>
      <c r="JJU39" s="121"/>
      <c r="JJV39" s="132"/>
      <c r="JKC39" s="121"/>
      <c r="JKD39" s="132"/>
      <c r="JKK39" s="121"/>
      <c r="JKL39" s="132"/>
      <c r="JKS39" s="121"/>
      <c r="JKT39" s="132"/>
      <c r="JLA39" s="121"/>
      <c r="JLB39" s="132"/>
      <c r="JLI39" s="121"/>
      <c r="JLJ39" s="132"/>
      <c r="JLQ39" s="121"/>
      <c r="JLR39" s="132"/>
      <c r="JLY39" s="121"/>
      <c r="JLZ39" s="132"/>
      <c r="JMG39" s="121"/>
      <c r="JMH39" s="132"/>
      <c r="JMO39" s="121"/>
      <c r="JMP39" s="132"/>
      <c r="JMW39" s="121"/>
      <c r="JMX39" s="132"/>
      <c r="JNE39" s="121"/>
      <c r="JNF39" s="132"/>
      <c r="JNM39" s="121"/>
      <c r="JNN39" s="132"/>
      <c r="JNU39" s="121"/>
      <c r="JNV39" s="132"/>
      <c r="JOC39" s="121"/>
      <c r="JOD39" s="132"/>
      <c r="JOK39" s="121"/>
      <c r="JOL39" s="132"/>
      <c r="JOS39" s="121"/>
      <c r="JOT39" s="132"/>
      <c r="JPA39" s="121"/>
      <c r="JPB39" s="132"/>
      <c r="JPI39" s="121"/>
      <c r="JPJ39" s="132"/>
      <c r="JPQ39" s="121"/>
      <c r="JPR39" s="132"/>
      <c r="JPY39" s="121"/>
      <c r="JPZ39" s="132"/>
      <c r="JQG39" s="121"/>
      <c r="JQH39" s="132"/>
      <c r="JQO39" s="121"/>
      <c r="JQP39" s="132"/>
      <c r="JQW39" s="121"/>
      <c r="JQX39" s="132"/>
      <c r="JRE39" s="121"/>
      <c r="JRF39" s="132"/>
      <c r="JRM39" s="121"/>
      <c r="JRN39" s="132"/>
      <c r="JRU39" s="121"/>
      <c r="JRV39" s="132"/>
      <c r="JSC39" s="121"/>
      <c r="JSD39" s="132"/>
      <c r="JSK39" s="121"/>
      <c r="JSL39" s="132"/>
      <c r="JSS39" s="121"/>
      <c r="JST39" s="132"/>
      <c r="JTA39" s="121"/>
      <c r="JTB39" s="132"/>
      <c r="JTI39" s="121"/>
      <c r="JTJ39" s="132"/>
      <c r="JTQ39" s="121"/>
      <c r="JTR39" s="132"/>
      <c r="JTY39" s="121"/>
      <c r="JTZ39" s="132"/>
      <c r="JUG39" s="121"/>
      <c r="JUH39" s="132"/>
      <c r="JUO39" s="121"/>
      <c r="JUP39" s="132"/>
      <c r="JUW39" s="121"/>
      <c r="JUX39" s="132"/>
      <c r="JVE39" s="121"/>
      <c r="JVF39" s="132"/>
      <c r="JVM39" s="121"/>
      <c r="JVN39" s="132"/>
      <c r="JVU39" s="121"/>
      <c r="JVV39" s="132"/>
      <c r="JWC39" s="121"/>
      <c r="JWD39" s="132"/>
      <c r="JWK39" s="121"/>
      <c r="JWL39" s="132"/>
      <c r="JWS39" s="121"/>
      <c r="JWT39" s="132"/>
      <c r="JXA39" s="121"/>
      <c r="JXB39" s="132"/>
      <c r="JXI39" s="121"/>
      <c r="JXJ39" s="132"/>
      <c r="JXQ39" s="121"/>
      <c r="JXR39" s="132"/>
      <c r="JXY39" s="121"/>
      <c r="JXZ39" s="132"/>
      <c r="JYG39" s="121"/>
      <c r="JYH39" s="132"/>
      <c r="JYO39" s="121"/>
      <c r="JYP39" s="132"/>
      <c r="JYW39" s="121"/>
      <c r="JYX39" s="132"/>
      <c r="JZE39" s="121"/>
      <c r="JZF39" s="132"/>
      <c r="JZM39" s="121"/>
      <c r="JZN39" s="132"/>
      <c r="JZU39" s="121"/>
      <c r="JZV39" s="132"/>
      <c r="KAC39" s="121"/>
      <c r="KAD39" s="132"/>
      <c r="KAK39" s="121"/>
      <c r="KAL39" s="132"/>
      <c r="KAS39" s="121"/>
      <c r="KAT39" s="132"/>
      <c r="KBA39" s="121"/>
      <c r="KBB39" s="132"/>
      <c r="KBI39" s="121"/>
      <c r="KBJ39" s="132"/>
      <c r="KBQ39" s="121"/>
      <c r="KBR39" s="132"/>
      <c r="KBY39" s="121"/>
      <c r="KBZ39" s="132"/>
      <c r="KCG39" s="121"/>
      <c r="KCH39" s="132"/>
      <c r="KCO39" s="121"/>
      <c r="KCP39" s="132"/>
      <c r="KCW39" s="121"/>
      <c r="KCX39" s="132"/>
      <c r="KDE39" s="121"/>
      <c r="KDF39" s="132"/>
      <c r="KDM39" s="121"/>
      <c r="KDN39" s="132"/>
      <c r="KDU39" s="121"/>
      <c r="KDV39" s="132"/>
      <c r="KEC39" s="121"/>
      <c r="KED39" s="132"/>
      <c r="KEK39" s="121"/>
      <c r="KEL39" s="132"/>
      <c r="KES39" s="121"/>
      <c r="KET39" s="132"/>
      <c r="KFA39" s="121"/>
      <c r="KFB39" s="132"/>
      <c r="KFI39" s="121"/>
      <c r="KFJ39" s="132"/>
      <c r="KFQ39" s="121"/>
      <c r="KFR39" s="132"/>
      <c r="KFY39" s="121"/>
      <c r="KFZ39" s="132"/>
      <c r="KGG39" s="121"/>
      <c r="KGH39" s="132"/>
      <c r="KGO39" s="121"/>
      <c r="KGP39" s="132"/>
      <c r="KGW39" s="121"/>
      <c r="KGX39" s="132"/>
      <c r="KHE39" s="121"/>
      <c r="KHF39" s="132"/>
      <c r="KHM39" s="121"/>
      <c r="KHN39" s="132"/>
      <c r="KHU39" s="121"/>
      <c r="KHV39" s="132"/>
      <c r="KIC39" s="121"/>
      <c r="KID39" s="132"/>
      <c r="KIK39" s="121"/>
      <c r="KIL39" s="132"/>
      <c r="KIS39" s="121"/>
      <c r="KIT39" s="132"/>
      <c r="KJA39" s="121"/>
      <c r="KJB39" s="132"/>
      <c r="KJI39" s="121"/>
      <c r="KJJ39" s="132"/>
      <c r="KJQ39" s="121"/>
      <c r="KJR39" s="132"/>
      <c r="KJY39" s="121"/>
      <c r="KJZ39" s="132"/>
      <c r="KKG39" s="121"/>
      <c r="KKH39" s="132"/>
      <c r="KKO39" s="121"/>
      <c r="KKP39" s="132"/>
      <c r="KKW39" s="121"/>
      <c r="KKX39" s="132"/>
      <c r="KLE39" s="121"/>
      <c r="KLF39" s="132"/>
      <c r="KLM39" s="121"/>
      <c r="KLN39" s="132"/>
      <c r="KLU39" s="121"/>
      <c r="KLV39" s="132"/>
      <c r="KMC39" s="121"/>
      <c r="KMD39" s="132"/>
      <c r="KMK39" s="121"/>
      <c r="KML39" s="132"/>
      <c r="KMS39" s="121"/>
      <c r="KMT39" s="132"/>
      <c r="KNA39" s="121"/>
      <c r="KNB39" s="132"/>
      <c r="KNI39" s="121"/>
      <c r="KNJ39" s="132"/>
      <c r="KNQ39" s="121"/>
      <c r="KNR39" s="132"/>
      <c r="KNY39" s="121"/>
      <c r="KNZ39" s="132"/>
      <c r="KOG39" s="121"/>
      <c r="KOH39" s="132"/>
      <c r="KOO39" s="121"/>
      <c r="KOP39" s="132"/>
      <c r="KOW39" s="121"/>
      <c r="KOX39" s="132"/>
      <c r="KPE39" s="121"/>
      <c r="KPF39" s="132"/>
      <c r="KPM39" s="121"/>
      <c r="KPN39" s="132"/>
      <c r="KPU39" s="121"/>
      <c r="KPV39" s="132"/>
      <c r="KQC39" s="121"/>
      <c r="KQD39" s="132"/>
      <c r="KQK39" s="121"/>
      <c r="KQL39" s="132"/>
      <c r="KQS39" s="121"/>
      <c r="KQT39" s="132"/>
      <c r="KRA39" s="121"/>
      <c r="KRB39" s="132"/>
      <c r="KRI39" s="121"/>
      <c r="KRJ39" s="132"/>
      <c r="KRQ39" s="121"/>
      <c r="KRR39" s="132"/>
      <c r="KRY39" s="121"/>
      <c r="KRZ39" s="132"/>
      <c r="KSG39" s="121"/>
      <c r="KSH39" s="132"/>
      <c r="KSO39" s="121"/>
      <c r="KSP39" s="132"/>
      <c r="KSW39" s="121"/>
      <c r="KSX39" s="132"/>
      <c r="KTE39" s="121"/>
      <c r="KTF39" s="132"/>
      <c r="KTM39" s="121"/>
      <c r="KTN39" s="132"/>
      <c r="KTU39" s="121"/>
      <c r="KTV39" s="132"/>
      <c r="KUC39" s="121"/>
      <c r="KUD39" s="132"/>
      <c r="KUK39" s="121"/>
      <c r="KUL39" s="132"/>
      <c r="KUS39" s="121"/>
      <c r="KUT39" s="132"/>
      <c r="KVA39" s="121"/>
      <c r="KVB39" s="132"/>
      <c r="KVI39" s="121"/>
      <c r="KVJ39" s="132"/>
      <c r="KVQ39" s="121"/>
      <c r="KVR39" s="132"/>
      <c r="KVY39" s="121"/>
      <c r="KVZ39" s="132"/>
      <c r="KWG39" s="121"/>
      <c r="KWH39" s="132"/>
      <c r="KWO39" s="121"/>
      <c r="KWP39" s="132"/>
      <c r="KWW39" s="121"/>
      <c r="KWX39" s="132"/>
      <c r="KXE39" s="121"/>
      <c r="KXF39" s="132"/>
      <c r="KXM39" s="121"/>
      <c r="KXN39" s="132"/>
      <c r="KXU39" s="121"/>
      <c r="KXV39" s="132"/>
      <c r="KYC39" s="121"/>
      <c r="KYD39" s="132"/>
      <c r="KYK39" s="121"/>
      <c r="KYL39" s="132"/>
      <c r="KYS39" s="121"/>
      <c r="KYT39" s="132"/>
      <c r="KZA39" s="121"/>
      <c r="KZB39" s="132"/>
      <c r="KZI39" s="121"/>
      <c r="KZJ39" s="132"/>
      <c r="KZQ39" s="121"/>
      <c r="KZR39" s="132"/>
      <c r="KZY39" s="121"/>
      <c r="KZZ39" s="132"/>
      <c r="LAG39" s="121"/>
      <c r="LAH39" s="132"/>
      <c r="LAO39" s="121"/>
      <c r="LAP39" s="132"/>
      <c r="LAW39" s="121"/>
      <c r="LAX39" s="132"/>
      <c r="LBE39" s="121"/>
      <c r="LBF39" s="132"/>
      <c r="LBM39" s="121"/>
      <c r="LBN39" s="132"/>
      <c r="LBU39" s="121"/>
      <c r="LBV39" s="132"/>
      <c r="LCC39" s="121"/>
      <c r="LCD39" s="132"/>
      <c r="LCK39" s="121"/>
      <c r="LCL39" s="132"/>
      <c r="LCS39" s="121"/>
      <c r="LCT39" s="132"/>
      <c r="LDA39" s="121"/>
      <c r="LDB39" s="132"/>
      <c r="LDI39" s="121"/>
      <c r="LDJ39" s="132"/>
      <c r="LDQ39" s="121"/>
      <c r="LDR39" s="132"/>
      <c r="LDY39" s="121"/>
      <c r="LDZ39" s="132"/>
      <c r="LEG39" s="121"/>
      <c r="LEH39" s="132"/>
      <c r="LEO39" s="121"/>
      <c r="LEP39" s="132"/>
      <c r="LEW39" s="121"/>
      <c r="LEX39" s="132"/>
      <c r="LFE39" s="121"/>
      <c r="LFF39" s="132"/>
      <c r="LFM39" s="121"/>
      <c r="LFN39" s="132"/>
      <c r="LFU39" s="121"/>
      <c r="LFV39" s="132"/>
      <c r="LGC39" s="121"/>
      <c r="LGD39" s="132"/>
      <c r="LGK39" s="121"/>
      <c r="LGL39" s="132"/>
      <c r="LGS39" s="121"/>
      <c r="LGT39" s="132"/>
      <c r="LHA39" s="121"/>
      <c r="LHB39" s="132"/>
      <c r="LHI39" s="121"/>
      <c r="LHJ39" s="132"/>
      <c r="LHQ39" s="121"/>
      <c r="LHR39" s="132"/>
      <c r="LHY39" s="121"/>
      <c r="LHZ39" s="132"/>
      <c r="LIG39" s="121"/>
      <c r="LIH39" s="132"/>
      <c r="LIO39" s="121"/>
      <c r="LIP39" s="132"/>
      <c r="LIW39" s="121"/>
      <c r="LIX39" s="132"/>
      <c r="LJE39" s="121"/>
      <c r="LJF39" s="132"/>
      <c r="LJM39" s="121"/>
      <c r="LJN39" s="132"/>
      <c r="LJU39" s="121"/>
      <c r="LJV39" s="132"/>
      <c r="LKC39" s="121"/>
      <c r="LKD39" s="132"/>
      <c r="LKK39" s="121"/>
      <c r="LKL39" s="132"/>
      <c r="LKS39" s="121"/>
      <c r="LKT39" s="132"/>
      <c r="LLA39" s="121"/>
      <c r="LLB39" s="132"/>
      <c r="LLI39" s="121"/>
      <c r="LLJ39" s="132"/>
      <c r="LLQ39" s="121"/>
      <c r="LLR39" s="132"/>
      <c r="LLY39" s="121"/>
      <c r="LLZ39" s="132"/>
      <c r="LMG39" s="121"/>
      <c r="LMH39" s="132"/>
      <c r="LMO39" s="121"/>
      <c r="LMP39" s="132"/>
      <c r="LMW39" s="121"/>
      <c r="LMX39" s="132"/>
      <c r="LNE39" s="121"/>
      <c r="LNF39" s="132"/>
      <c r="LNM39" s="121"/>
      <c r="LNN39" s="132"/>
      <c r="LNU39" s="121"/>
      <c r="LNV39" s="132"/>
      <c r="LOC39" s="121"/>
      <c r="LOD39" s="132"/>
      <c r="LOK39" s="121"/>
      <c r="LOL39" s="132"/>
      <c r="LOS39" s="121"/>
      <c r="LOT39" s="132"/>
      <c r="LPA39" s="121"/>
      <c r="LPB39" s="132"/>
      <c r="LPI39" s="121"/>
      <c r="LPJ39" s="132"/>
      <c r="LPQ39" s="121"/>
      <c r="LPR39" s="132"/>
      <c r="LPY39" s="121"/>
      <c r="LPZ39" s="132"/>
      <c r="LQG39" s="121"/>
      <c r="LQH39" s="132"/>
      <c r="LQO39" s="121"/>
      <c r="LQP39" s="132"/>
      <c r="LQW39" s="121"/>
      <c r="LQX39" s="132"/>
      <c r="LRE39" s="121"/>
      <c r="LRF39" s="132"/>
      <c r="LRM39" s="121"/>
      <c r="LRN39" s="132"/>
      <c r="LRU39" s="121"/>
      <c r="LRV39" s="132"/>
      <c r="LSC39" s="121"/>
      <c r="LSD39" s="132"/>
      <c r="LSK39" s="121"/>
      <c r="LSL39" s="132"/>
      <c r="LSS39" s="121"/>
      <c r="LST39" s="132"/>
      <c r="LTA39" s="121"/>
      <c r="LTB39" s="132"/>
      <c r="LTI39" s="121"/>
      <c r="LTJ39" s="132"/>
      <c r="LTQ39" s="121"/>
      <c r="LTR39" s="132"/>
      <c r="LTY39" s="121"/>
      <c r="LTZ39" s="132"/>
      <c r="LUG39" s="121"/>
      <c r="LUH39" s="132"/>
      <c r="LUO39" s="121"/>
      <c r="LUP39" s="132"/>
      <c r="LUW39" s="121"/>
      <c r="LUX39" s="132"/>
      <c r="LVE39" s="121"/>
      <c r="LVF39" s="132"/>
      <c r="LVM39" s="121"/>
      <c r="LVN39" s="132"/>
      <c r="LVU39" s="121"/>
      <c r="LVV39" s="132"/>
      <c r="LWC39" s="121"/>
      <c r="LWD39" s="132"/>
      <c r="LWK39" s="121"/>
      <c r="LWL39" s="132"/>
      <c r="LWS39" s="121"/>
      <c r="LWT39" s="132"/>
      <c r="LXA39" s="121"/>
      <c r="LXB39" s="132"/>
      <c r="LXI39" s="121"/>
      <c r="LXJ39" s="132"/>
      <c r="LXQ39" s="121"/>
      <c r="LXR39" s="132"/>
      <c r="LXY39" s="121"/>
      <c r="LXZ39" s="132"/>
      <c r="LYG39" s="121"/>
      <c r="LYH39" s="132"/>
      <c r="LYO39" s="121"/>
      <c r="LYP39" s="132"/>
      <c r="LYW39" s="121"/>
      <c r="LYX39" s="132"/>
      <c r="LZE39" s="121"/>
      <c r="LZF39" s="132"/>
      <c r="LZM39" s="121"/>
      <c r="LZN39" s="132"/>
      <c r="LZU39" s="121"/>
      <c r="LZV39" s="132"/>
      <c r="MAC39" s="121"/>
      <c r="MAD39" s="132"/>
      <c r="MAK39" s="121"/>
      <c r="MAL39" s="132"/>
      <c r="MAS39" s="121"/>
      <c r="MAT39" s="132"/>
      <c r="MBA39" s="121"/>
      <c r="MBB39" s="132"/>
      <c r="MBI39" s="121"/>
      <c r="MBJ39" s="132"/>
      <c r="MBQ39" s="121"/>
      <c r="MBR39" s="132"/>
      <c r="MBY39" s="121"/>
      <c r="MBZ39" s="132"/>
      <c r="MCG39" s="121"/>
      <c r="MCH39" s="132"/>
      <c r="MCO39" s="121"/>
      <c r="MCP39" s="132"/>
      <c r="MCW39" s="121"/>
      <c r="MCX39" s="132"/>
      <c r="MDE39" s="121"/>
      <c r="MDF39" s="132"/>
      <c r="MDM39" s="121"/>
      <c r="MDN39" s="132"/>
      <c r="MDU39" s="121"/>
      <c r="MDV39" s="132"/>
      <c r="MEC39" s="121"/>
      <c r="MED39" s="132"/>
      <c r="MEK39" s="121"/>
      <c r="MEL39" s="132"/>
      <c r="MES39" s="121"/>
      <c r="MET39" s="132"/>
      <c r="MFA39" s="121"/>
      <c r="MFB39" s="132"/>
      <c r="MFI39" s="121"/>
      <c r="MFJ39" s="132"/>
      <c r="MFQ39" s="121"/>
      <c r="MFR39" s="132"/>
      <c r="MFY39" s="121"/>
      <c r="MFZ39" s="132"/>
      <c r="MGG39" s="121"/>
      <c r="MGH39" s="132"/>
      <c r="MGO39" s="121"/>
      <c r="MGP39" s="132"/>
      <c r="MGW39" s="121"/>
      <c r="MGX39" s="132"/>
      <c r="MHE39" s="121"/>
      <c r="MHF39" s="132"/>
      <c r="MHM39" s="121"/>
      <c r="MHN39" s="132"/>
      <c r="MHU39" s="121"/>
      <c r="MHV39" s="132"/>
      <c r="MIC39" s="121"/>
      <c r="MID39" s="132"/>
      <c r="MIK39" s="121"/>
      <c r="MIL39" s="132"/>
      <c r="MIS39" s="121"/>
      <c r="MIT39" s="132"/>
      <c r="MJA39" s="121"/>
      <c r="MJB39" s="132"/>
      <c r="MJI39" s="121"/>
      <c r="MJJ39" s="132"/>
      <c r="MJQ39" s="121"/>
      <c r="MJR39" s="132"/>
      <c r="MJY39" s="121"/>
      <c r="MJZ39" s="132"/>
      <c r="MKG39" s="121"/>
      <c r="MKH39" s="132"/>
      <c r="MKO39" s="121"/>
      <c r="MKP39" s="132"/>
      <c r="MKW39" s="121"/>
      <c r="MKX39" s="132"/>
      <c r="MLE39" s="121"/>
      <c r="MLF39" s="132"/>
      <c r="MLM39" s="121"/>
      <c r="MLN39" s="132"/>
      <c r="MLU39" s="121"/>
      <c r="MLV39" s="132"/>
      <c r="MMC39" s="121"/>
      <c r="MMD39" s="132"/>
      <c r="MMK39" s="121"/>
      <c r="MML39" s="132"/>
      <c r="MMS39" s="121"/>
      <c r="MMT39" s="132"/>
      <c r="MNA39" s="121"/>
      <c r="MNB39" s="132"/>
      <c r="MNI39" s="121"/>
      <c r="MNJ39" s="132"/>
      <c r="MNQ39" s="121"/>
      <c r="MNR39" s="132"/>
      <c r="MNY39" s="121"/>
      <c r="MNZ39" s="132"/>
      <c r="MOG39" s="121"/>
      <c r="MOH39" s="132"/>
      <c r="MOO39" s="121"/>
      <c r="MOP39" s="132"/>
      <c r="MOW39" s="121"/>
      <c r="MOX39" s="132"/>
      <c r="MPE39" s="121"/>
      <c r="MPF39" s="132"/>
      <c r="MPM39" s="121"/>
      <c r="MPN39" s="132"/>
      <c r="MPU39" s="121"/>
      <c r="MPV39" s="132"/>
      <c r="MQC39" s="121"/>
      <c r="MQD39" s="132"/>
      <c r="MQK39" s="121"/>
      <c r="MQL39" s="132"/>
      <c r="MQS39" s="121"/>
      <c r="MQT39" s="132"/>
      <c r="MRA39" s="121"/>
      <c r="MRB39" s="132"/>
      <c r="MRI39" s="121"/>
      <c r="MRJ39" s="132"/>
      <c r="MRQ39" s="121"/>
      <c r="MRR39" s="132"/>
      <c r="MRY39" s="121"/>
      <c r="MRZ39" s="132"/>
      <c r="MSG39" s="121"/>
      <c r="MSH39" s="132"/>
      <c r="MSO39" s="121"/>
      <c r="MSP39" s="132"/>
      <c r="MSW39" s="121"/>
      <c r="MSX39" s="132"/>
      <c r="MTE39" s="121"/>
      <c r="MTF39" s="132"/>
      <c r="MTM39" s="121"/>
      <c r="MTN39" s="132"/>
      <c r="MTU39" s="121"/>
      <c r="MTV39" s="132"/>
      <c r="MUC39" s="121"/>
      <c r="MUD39" s="132"/>
      <c r="MUK39" s="121"/>
      <c r="MUL39" s="132"/>
      <c r="MUS39" s="121"/>
      <c r="MUT39" s="132"/>
      <c r="MVA39" s="121"/>
      <c r="MVB39" s="132"/>
      <c r="MVI39" s="121"/>
      <c r="MVJ39" s="132"/>
      <c r="MVQ39" s="121"/>
      <c r="MVR39" s="132"/>
      <c r="MVY39" s="121"/>
      <c r="MVZ39" s="132"/>
      <c r="MWG39" s="121"/>
      <c r="MWH39" s="132"/>
      <c r="MWO39" s="121"/>
      <c r="MWP39" s="132"/>
      <c r="MWW39" s="121"/>
      <c r="MWX39" s="132"/>
      <c r="MXE39" s="121"/>
      <c r="MXF39" s="132"/>
      <c r="MXM39" s="121"/>
      <c r="MXN39" s="132"/>
      <c r="MXU39" s="121"/>
      <c r="MXV39" s="132"/>
      <c r="MYC39" s="121"/>
      <c r="MYD39" s="132"/>
      <c r="MYK39" s="121"/>
      <c r="MYL39" s="132"/>
      <c r="MYS39" s="121"/>
      <c r="MYT39" s="132"/>
      <c r="MZA39" s="121"/>
      <c r="MZB39" s="132"/>
      <c r="MZI39" s="121"/>
      <c r="MZJ39" s="132"/>
      <c r="MZQ39" s="121"/>
      <c r="MZR39" s="132"/>
      <c r="MZY39" s="121"/>
      <c r="MZZ39" s="132"/>
      <c r="NAG39" s="121"/>
      <c r="NAH39" s="132"/>
      <c r="NAO39" s="121"/>
      <c r="NAP39" s="132"/>
      <c r="NAW39" s="121"/>
      <c r="NAX39" s="132"/>
      <c r="NBE39" s="121"/>
      <c r="NBF39" s="132"/>
      <c r="NBM39" s="121"/>
      <c r="NBN39" s="132"/>
      <c r="NBU39" s="121"/>
      <c r="NBV39" s="132"/>
      <c r="NCC39" s="121"/>
      <c r="NCD39" s="132"/>
      <c r="NCK39" s="121"/>
      <c r="NCL39" s="132"/>
      <c r="NCS39" s="121"/>
      <c r="NCT39" s="132"/>
      <c r="NDA39" s="121"/>
      <c r="NDB39" s="132"/>
      <c r="NDI39" s="121"/>
      <c r="NDJ39" s="132"/>
      <c r="NDQ39" s="121"/>
      <c r="NDR39" s="132"/>
      <c r="NDY39" s="121"/>
      <c r="NDZ39" s="132"/>
      <c r="NEG39" s="121"/>
      <c r="NEH39" s="132"/>
      <c r="NEO39" s="121"/>
      <c r="NEP39" s="132"/>
      <c r="NEW39" s="121"/>
      <c r="NEX39" s="132"/>
      <c r="NFE39" s="121"/>
      <c r="NFF39" s="132"/>
      <c r="NFM39" s="121"/>
      <c r="NFN39" s="132"/>
      <c r="NFU39" s="121"/>
      <c r="NFV39" s="132"/>
      <c r="NGC39" s="121"/>
      <c r="NGD39" s="132"/>
      <c r="NGK39" s="121"/>
      <c r="NGL39" s="132"/>
      <c r="NGS39" s="121"/>
      <c r="NGT39" s="132"/>
      <c r="NHA39" s="121"/>
      <c r="NHB39" s="132"/>
      <c r="NHI39" s="121"/>
      <c r="NHJ39" s="132"/>
      <c r="NHQ39" s="121"/>
      <c r="NHR39" s="132"/>
      <c r="NHY39" s="121"/>
      <c r="NHZ39" s="132"/>
      <c r="NIG39" s="121"/>
      <c r="NIH39" s="132"/>
      <c r="NIO39" s="121"/>
      <c r="NIP39" s="132"/>
      <c r="NIW39" s="121"/>
      <c r="NIX39" s="132"/>
      <c r="NJE39" s="121"/>
      <c r="NJF39" s="132"/>
      <c r="NJM39" s="121"/>
      <c r="NJN39" s="132"/>
      <c r="NJU39" s="121"/>
      <c r="NJV39" s="132"/>
      <c r="NKC39" s="121"/>
      <c r="NKD39" s="132"/>
      <c r="NKK39" s="121"/>
      <c r="NKL39" s="132"/>
      <c r="NKS39" s="121"/>
      <c r="NKT39" s="132"/>
      <c r="NLA39" s="121"/>
      <c r="NLB39" s="132"/>
      <c r="NLI39" s="121"/>
      <c r="NLJ39" s="132"/>
      <c r="NLQ39" s="121"/>
      <c r="NLR39" s="132"/>
      <c r="NLY39" s="121"/>
      <c r="NLZ39" s="132"/>
      <c r="NMG39" s="121"/>
      <c r="NMH39" s="132"/>
      <c r="NMO39" s="121"/>
      <c r="NMP39" s="132"/>
      <c r="NMW39" s="121"/>
      <c r="NMX39" s="132"/>
      <c r="NNE39" s="121"/>
      <c r="NNF39" s="132"/>
      <c r="NNM39" s="121"/>
      <c r="NNN39" s="132"/>
      <c r="NNU39" s="121"/>
      <c r="NNV39" s="132"/>
      <c r="NOC39" s="121"/>
      <c r="NOD39" s="132"/>
      <c r="NOK39" s="121"/>
      <c r="NOL39" s="132"/>
      <c r="NOS39" s="121"/>
      <c r="NOT39" s="132"/>
      <c r="NPA39" s="121"/>
      <c r="NPB39" s="132"/>
      <c r="NPI39" s="121"/>
      <c r="NPJ39" s="132"/>
      <c r="NPQ39" s="121"/>
      <c r="NPR39" s="132"/>
      <c r="NPY39" s="121"/>
      <c r="NPZ39" s="132"/>
      <c r="NQG39" s="121"/>
      <c r="NQH39" s="132"/>
      <c r="NQO39" s="121"/>
      <c r="NQP39" s="132"/>
      <c r="NQW39" s="121"/>
      <c r="NQX39" s="132"/>
      <c r="NRE39" s="121"/>
      <c r="NRF39" s="132"/>
      <c r="NRM39" s="121"/>
      <c r="NRN39" s="132"/>
      <c r="NRU39" s="121"/>
      <c r="NRV39" s="132"/>
      <c r="NSC39" s="121"/>
      <c r="NSD39" s="132"/>
      <c r="NSK39" s="121"/>
      <c r="NSL39" s="132"/>
      <c r="NSS39" s="121"/>
      <c r="NST39" s="132"/>
      <c r="NTA39" s="121"/>
      <c r="NTB39" s="132"/>
      <c r="NTI39" s="121"/>
      <c r="NTJ39" s="132"/>
      <c r="NTQ39" s="121"/>
      <c r="NTR39" s="132"/>
      <c r="NTY39" s="121"/>
      <c r="NTZ39" s="132"/>
      <c r="NUG39" s="121"/>
      <c r="NUH39" s="132"/>
      <c r="NUO39" s="121"/>
      <c r="NUP39" s="132"/>
      <c r="NUW39" s="121"/>
      <c r="NUX39" s="132"/>
      <c r="NVE39" s="121"/>
      <c r="NVF39" s="132"/>
      <c r="NVM39" s="121"/>
      <c r="NVN39" s="132"/>
      <c r="NVU39" s="121"/>
      <c r="NVV39" s="132"/>
      <c r="NWC39" s="121"/>
      <c r="NWD39" s="132"/>
      <c r="NWK39" s="121"/>
      <c r="NWL39" s="132"/>
      <c r="NWS39" s="121"/>
      <c r="NWT39" s="132"/>
      <c r="NXA39" s="121"/>
      <c r="NXB39" s="132"/>
      <c r="NXI39" s="121"/>
      <c r="NXJ39" s="132"/>
      <c r="NXQ39" s="121"/>
      <c r="NXR39" s="132"/>
      <c r="NXY39" s="121"/>
      <c r="NXZ39" s="132"/>
      <c r="NYG39" s="121"/>
      <c r="NYH39" s="132"/>
      <c r="NYO39" s="121"/>
      <c r="NYP39" s="132"/>
      <c r="NYW39" s="121"/>
      <c r="NYX39" s="132"/>
      <c r="NZE39" s="121"/>
      <c r="NZF39" s="132"/>
      <c r="NZM39" s="121"/>
      <c r="NZN39" s="132"/>
      <c r="NZU39" s="121"/>
      <c r="NZV39" s="132"/>
      <c r="OAC39" s="121"/>
      <c r="OAD39" s="132"/>
      <c r="OAK39" s="121"/>
      <c r="OAL39" s="132"/>
      <c r="OAS39" s="121"/>
      <c r="OAT39" s="132"/>
      <c r="OBA39" s="121"/>
      <c r="OBB39" s="132"/>
      <c r="OBI39" s="121"/>
      <c r="OBJ39" s="132"/>
      <c r="OBQ39" s="121"/>
      <c r="OBR39" s="132"/>
      <c r="OBY39" s="121"/>
      <c r="OBZ39" s="132"/>
      <c r="OCG39" s="121"/>
      <c r="OCH39" s="132"/>
      <c r="OCO39" s="121"/>
      <c r="OCP39" s="132"/>
      <c r="OCW39" s="121"/>
      <c r="OCX39" s="132"/>
      <c r="ODE39" s="121"/>
      <c r="ODF39" s="132"/>
      <c r="ODM39" s="121"/>
      <c r="ODN39" s="132"/>
      <c r="ODU39" s="121"/>
      <c r="ODV39" s="132"/>
      <c r="OEC39" s="121"/>
      <c r="OED39" s="132"/>
      <c r="OEK39" s="121"/>
      <c r="OEL39" s="132"/>
      <c r="OES39" s="121"/>
      <c r="OET39" s="132"/>
      <c r="OFA39" s="121"/>
      <c r="OFB39" s="132"/>
      <c r="OFI39" s="121"/>
      <c r="OFJ39" s="132"/>
      <c r="OFQ39" s="121"/>
      <c r="OFR39" s="132"/>
      <c r="OFY39" s="121"/>
      <c r="OFZ39" s="132"/>
      <c r="OGG39" s="121"/>
      <c r="OGH39" s="132"/>
      <c r="OGO39" s="121"/>
      <c r="OGP39" s="132"/>
      <c r="OGW39" s="121"/>
      <c r="OGX39" s="132"/>
      <c r="OHE39" s="121"/>
      <c r="OHF39" s="132"/>
      <c r="OHM39" s="121"/>
      <c r="OHN39" s="132"/>
      <c r="OHU39" s="121"/>
      <c r="OHV39" s="132"/>
      <c r="OIC39" s="121"/>
      <c r="OID39" s="132"/>
      <c r="OIK39" s="121"/>
      <c r="OIL39" s="132"/>
      <c r="OIS39" s="121"/>
      <c r="OIT39" s="132"/>
      <c r="OJA39" s="121"/>
      <c r="OJB39" s="132"/>
      <c r="OJI39" s="121"/>
      <c r="OJJ39" s="132"/>
      <c r="OJQ39" s="121"/>
      <c r="OJR39" s="132"/>
      <c r="OJY39" s="121"/>
      <c r="OJZ39" s="132"/>
      <c r="OKG39" s="121"/>
      <c r="OKH39" s="132"/>
      <c r="OKO39" s="121"/>
      <c r="OKP39" s="132"/>
      <c r="OKW39" s="121"/>
      <c r="OKX39" s="132"/>
      <c r="OLE39" s="121"/>
      <c r="OLF39" s="132"/>
      <c r="OLM39" s="121"/>
      <c r="OLN39" s="132"/>
      <c r="OLU39" s="121"/>
      <c r="OLV39" s="132"/>
      <c r="OMC39" s="121"/>
      <c r="OMD39" s="132"/>
      <c r="OMK39" s="121"/>
      <c r="OML39" s="132"/>
      <c r="OMS39" s="121"/>
      <c r="OMT39" s="132"/>
      <c r="ONA39" s="121"/>
      <c r="ONB39" s="132"/>
      <c r="ONI39" s="121"/>
      <c r="ONJ39" s="132"/>
      <c r="ONQ39" s="121"/>
      <c r="ONR39" s="132"/>
      <c r="ONY39" s="121"/>
      <c r="ONZ39" s="132"/>
      <c r="OOG39" s="121"/>
      <c r="OOH39" s="132"/>
      <c r="OOO39" s="121"/>
      <c r="OOP39" s="132"/>
      <c r="OOW39" s="121"/>
      <c r="OOX39" s="132"/>
      <c r="OPE39" s="121"/>
      <c r="OPF39" s="132"/>
      <c r="OPM39" s="121"/>
      <c r="OPN39" s="132"/>
      <c r="OPU39" s="121"/>
      <c r="OPV39" s="132"/>
      <c r="OQC39" s="121"/>
      <c r="OQD39" s="132"/>
      <c r="OQK39" s="121"/>
      <c r="OQL39" s="132"/>
      <c r="OQS39" s="121"/>
      <c r="OQT39" s="132"/>
      <c r="ORA39" s="121"/>
      <c r="ORB39" s="132"/>
      <c r="ORI39" s="121"/>
      <c r="ORJ39" s="132"/>
      <c r="ORQ39" s="121"/>
      <c r="ORR39" s="132"/>
      <c r="ORY39" s="121"/>
      <c r="ORZ39" s="132"/>
      <c r="OSG39" s="121"/>
      <c r="OSH39" s="132"/>
      <c r="OSO39" s="121"/>
      <c r="OSP39" s="132"/>
      <c r="OSW39" s="121"/>
      <c r="OSX39" s="132"/>
      <c r="OTE39" s="121"/>
      <c r="OTF39" s="132"/>
      <c r="OTM39" s="121"/>
      <c r="OTN39" s="132"/>
      <c r="OTU39" s="121"/>
      <c r="OTV39" s="132"/>
      <c r="OUC39" s="121"/>
      <c r="OUD39" s="132"/>
      <c r="OUK39" s="121"/>
      <c r="OUL39" s="132"/>
      <c r="OUS39" s="121"/>
      <c r="OUT39" s="132"/>
      <c r="OVA39" s="121"/>
      <c r="OVB39" s="132"/>
      <c r="OVI39" s="121"/>
      <c r="OVJ39" s="132"/>
      <c r="OVQ39" s="121"/>
      <c r="OVR39" s="132"/>
      <c r="OVY39" s="121"/>
      <c r="OVZ39" s="132"/>
      <c r="OWG39" s="121"/>
      <c r="OWH39" s="132"/>
      <c r="OWO39" s="121"/>
      <c r="OWP39" s="132"/>
      <c r="OWW39" s="121"/>
      <c r="OWX39" s="132"/>
      <c r="OXE39" s="121"/>
      <c r="OXF39" s="132"/>
      <c r="OXM39" s="121"/>
      <c r="OXN39" s="132"/>
      <c r="OXU39" s="121"/>
      <c r="OXV39" s="132"/>
      <c r="OYC39" s="121"/>
      <c r="OYD39" s="132"/>
      <c r="OYK39" s="121"/>
      <c r="OYL39" s="132"/>
      <c r="OYS39" s="121"/>
      <c r="OYT39" s="132"/>
      <c r="OZA39" s="121"/>
      <c r="OZB39" s="132"/>
      <c r="OZI39" s="121"/>
      <c r="OZJ39" s="132"/>
      <c r="OZQ39" s="121"/>
      <c r="OZR39" s="132"/>
      <c r="OZY39" s="121"/>
      <c r="OZZ39" s="132"/>
      <c r="PAG39" s="121"/>
      <c r="PAH39" s="132"/>
      <c r="PAO39" s="121"/>
      <c r="PAP39" s="132"/>
      <c r="PAW39" s="121"/>
      <c r="PAX39" s="132"/>
      <c r="PBE39" s="121"/>
      <c r="PBF39" s="132"/>
      <c r="PBM39" s="121"/>
      <c r="PBN39" s="132"/>
      <c r="PBU39" s="121"/>
      <c r="PBV39" s="132"/>
      <c r="PCC39" s="121"/>
      <c r="PCD39" s="132"/>
      <c r="PCK39" s="121"/>
      <c r="PCL39" s="132"/>
      <c r="PCS39" s="121"/>
      <c r="PCT39" s="132"/>
      <c r="PDA39" s="121"/>
      <c r="PDB39" s="132"/>
      <c r="PDI39" s="121"/>
      <c r="PDJ39" s="132"/>
      <c r="PDQ39" s="121"/>
      <c r="PDR39" s="132"/>
      <c r="PDY39" s="121"/>
      <c r="PDZ39" s="132"/>
      <c r="PEG39" s="121"/>
      <c r="PEH39" s="132"/>
      <c r="PEO39" s="121"/>
      <c r="PEP39" s="132"/>
      <c r="PEW39" s="121"/>
      <c r="PEX39" s="132"/>
      <c r="PFE39" s="121"/>
      <c r="PFF39" s="132"/>
      <c r="PFM39" s="121"/>
      <c r="PFN39" s="132"/>
      <c r="PFU39" s="121"/>
      <c r="PFV39" s="132"/>
      <c r="PGC39" s="121"/>
      <c r="PGD39" s="132"/>
      <c r="PGK39" s="121"/>
      <c r="PGL39" s="132"/>
      <c r="PGS39" s="121"/>
      <c r="PGT39" s="132"/>
      <c r="PHA39" s="121"/>
      <c r="PHB39" s="132"/>
      <c r="PHI39" s="121"/>
      <c r="PHJ39" s="132"/>
      <c r="PHQ39" s="121"/>
      <c r="PHR39" s="132"/>
      <c r="PHY39" s="121"/>
      <c r="PHZ39" s="132"/>
      <c r="PIG39" s="121"/>
      <c r="PIH39" s="132"/>
      <c r="PIO39" s="121"/>
      <c r="PIP39" s="132"/>
      <c r="PIW39" s="121"/>
      <c r="PIX39" s="132"/>
      <c r="PJE39" s="121"/>
      <c r="PJF39" s="132"/>
      <c r="PJM39" s="121"/>
      <c r="PJN39" s="132"/>
      <c r="PJU39" s="121"/>
      <c r="PJV39" s="132"/>
      <c r="PKC39" s="121"/>
      <c r="PKD39" s="132"/>
      <c r="PKK39" s="121"/>
      <c r="PKL39" s="132"/>
      <c r="PKS39" s="121"/>
      <c r="PKT39" s="132"/>
      <c r="PLA39" s="121"/>
      <c r="PLB39" s="132"/>
      <c r="PLI39" s="121"/>
      <c r="PLJ39" s="132"/>
      <c r="PLQ39" s="121"/>
      <c r="PLR39" s="132"/>
      <c r="PLY39" s="121"/>
      <c r="PLZ39" s="132"/>
      <c r="PMG39" s="121"/>
      <c r="PMH39" s="132"/>
      <c r="PMO39" s="121"/>
      <c r="PMP39" s="132"/>
      <c r="PMW39" s="121"/>
      <c r="PMX39" s="132"/>
      <c r="PNE39" s="121"/>
      <c r="PNF39" s="132"/>
      <c r="PNM39" s="121"/>
      <c r="PNN39" s="132"/>
      <c r="PNU39" s="121"/>
      <c r="PNV39" s="132"/>
      <c r="POC39" s="121"/>
      <c r="POD39" s="132"/>
      <c r="POK39" s="121"/>
      <c r="POL39" s="132"/>
      <c r="POS39" s="121"/>
      <c r="POT39" s="132"/>
      <c r="PPA39" s="121"/>
      <c r="PPB39" s="132"/>
      <c r="PPI39" s="121"/>
      <c r="PPJ39" s="132"/>
      <c r="PPQ39" s="121"/>
      <c r="PPR39" s="132"/>
      <c r="PPY39" s="121"/>
      <c r="PPZ39" s="132"/>
      <c r="PQG39" s="121"/>
      <c r="PQH39" s="132"/>
      <c r="PQO39" s="121"/>
      <c r="PQP39" s="132"/>
      <c r="PQW39" s="121"/>
      <c r="PQX39" s="132"/>
      <c r="PRE39" s="121"/>
      <c r="PRF39" s="132"/>
      <c r="PRM39" s="121"/>
      <c r="PRN39" s="132"/>
      <c r="PRU39" s="121"/>
      <c r="PRV39" s="132"/>
      <c r="PSC39" s="121"/>
      <c r="PSD39" s="132"/>
      <c r="PSK39" s="121"/>
      <c r="PSL39" s="132"/>
      <c r="PSS39" s="121"/>
      <c r="PST39" s="132"/>
      <c r="PTA39" s="121"/>
      <c r="PTB39" s="132"/>
      <c r="PTI39" s="121"/>
      <c r="PTJ39" s="132"/>
      <c r="PTQ39" s="121"/>
      <c r="PTR39" s="132"/>
      <c r="PTY39" s="121"/>
      <c r="PTZ39" s="132"/>
      <c r="PUG39" s="121"/>
      <c r="PUH39" s="132"/>
      <c r="PUO39" s="121"/>
      <c r="PUP39" s="132"/>
      <c r="PUW39" s="121"/>
      <c r="PUX39" s="132"/>
      <c r="PVE39" s="121"/>
      <c r="PVF39" s="132"/>
      <c r="PVM39" s="121"/>
      <c r="PVN39" s="132"/>
      <c r="PVU39" s="121"/>
      <c r="PVV39" s="132"/>
      <c r="PWC39" s="121"/>
      <c r="PWD39" s="132"/>
      <c r="PWK39" s="121"/>
      <c r="PWL39" s="132"/>
      <c r="PWS39" s="121"/>
      <c r="PWT39" s="132"/>
      <c r="PXA39" s="121"/>
      <c r="PXB39" s="132"/>
      <c r="PXI39" s="121"/>
      <c r="PXJ39" s="132"/>
      <c r="PXQ39" s="121"/>
      <c r="PXR39" s="132"/>
      <c r="PXY39" s="121"/>
      <c r="PXZ39" s="132"/>
      <c r="PYG39" s="121"/>
      <c r="PYH39" s="132"/>
      <c r="PYO39" s="121"/>
      <c r="PYP39" s="132"/>
      <c r="PYW39" s="121"/>
      <c r="PYX39" s="132"/>
      <c r="PZE39" s="121"/>
      <c r="PZF39" s="132"/>
      <c r="PZM39" s="121"/>
      <c r="PZN39" s="132"/>
      <c r="PZU39" s="121"/>
      <c r="PZV39" s="132"/>
      <c r="QAC39" s="121"/>
      <c r="QAD39" s="132"/>
      <c r="QAK39" s="121"/>
      <c r="QAL39" s="132"/>
      <c r="QAS39" s="121"/>
      <c r="QAT39" s="132"/>
      <c r="QBA39" s="121"/>
      <c r="QBB39" s="132"/>
      <c r="QBI39" s="121"/>
      <c r="QBJ39" s="132"/>
      <c r="QBQ39" s="121"/>
      <c r="QBR39" s="132"/>
      <c r="QBY39" s="121"/>
      <c r="QBZ39" s="132"/>
      <c r="QCG39" s="121"/>
      <c r="QCH39" s="132"/>
      <c r="QCO39" s="121"/>
      <c r="QCP39" s="132"/>
      <c r="QCW39" s="121"/>
      <c r="QCX39" s="132"/>
      <c r="QDE39" s="121"/>
      <c r="QDF39" s="132"/>
      <c r="QDM39" s="121"/>
      <c r="QDN39" s="132"/>
      <c r="QDU39" s="121"/>
      <c r="QDV39" s="132"/>
      <c r="QEC39" s="121"/>
      <c r="QED39" s="132"/>
      <c r="QEK39" s="121"/>
      <c r="QEL39" s="132"/>
      <c r="QES39" s="121"/>
      <c r="QET39" s="132"/>
      <c r="QFA39" s="121"/>
      <c r="QFB39" s="132"/>
      <c r="QFI39" s="121"/>
      <c r="QFJ39" s="132"/>
      <c r="QFQ39" s="121"/>
      <c r="QFR39" s="132"/>
      <c r="QFY39" s="121"/>
      <c r="QFZ39" s="132"/>
      <c r="QGG39" s="121"/>
      <c r="QGH39" s="132"/>
      <c r="QGO39" s="121"/>
      <c r="QGP39" s="132"/>
      <c r="QGW39" s="121"/>
      <c r="QGX39" s="132"/>
      <c r="QHE39" s="121"/>
      <c r="QHF39" s="132"/>
      <c r="QHM39" s="121"/>
      <c r="QHN39" s="132"/>
      <c r="QHU39" s="121"/>
      <c r="QHV39" s="132"/>
      <c r="QIC39" s="121"/>
      <c r="QID39" s="132"/>
      <c r="QIK39" s="121"/>
      <c r="QIL39" s="132"/>
      <c r="QIS39" s="121"/>
      <c r="QIT39" s="132"/>
      <c r="QJA39" s="121"/>
      <c r="QJB39" s="132"/>
      <c r="QJI39" s="121"/>
      <c r="QJJ39" s="132"/>
      <c r="QJQ39" s="121"/>
      <c r="QJR39" s="132"/>
      <c r="QJY39" s="121"/>
      <c r="QJZ39" s="132"/>
      <c r="QKG39" s="121"/>
      <c r="QKH39" s="132"/>
      <c r="QKO39" s="121"/>
      <c r="QKP39" s="132"/>
      <c r="QKW39" s="121"/>
      <c r="QKX39" s="132"/>
      <c r="QLE39" s="121"/>
      <c r="QLF39" s="132"/>
      <c r="QLM39" s="121"/>
      <c r="QLN39" s="132"/>
      <c r="QLU39" s="121"/>
      <c r="QLV39" s="132"/>
      <c r="QMC39" s="121"/>
      <c r="QMD39" s="132"/>
      <c r="QMK39" s="121"/>
      <c r="QML39" s="132"/>
      <c r="QMS39" s="121"/>
      <c r="QMT39" s="132"/>
      <c r="QNA39" s="121"/>
      <c r="QNB39" s="132"/>
      <c r="QNI39" s="121"/>
      <c r="QNJ39" s="132"/>
      <c r="QNQ39" s="121"/>
      <c r="QNR39" s="132"/>
      <c r="QNY39" s="121"/>
      <c r="QNZ39" s="132"/>
      <c r="QOG39" s="121"/>
      <c r="QOH39" s="132"/>
      <c r="QOO39" s="121"/>
      <c r="QOP39" s="132"/>
      <c r="QOW39" s="121"/>
      <c r="QOX39" s="132"/>
      <c r="QPE39" s="121"/>
      <c r="QPF39" s="132"/>
      <c r="QPM39" s="121"/>
      <c r="QPN39" s="132"/>
      <c r="QPU39" s="121"/>
      <c r="QPV39" s="132"/>
      <c r="QQC39" s="121"/>
      <c r="QQD39" s="132"/>
      <c r="QQK39" s="121"/>
      <c r="QQL39" s="132"/>
      <c r="QQS39" s="121"/>
      <c r="QQT39" s="132"/>
      <c r="QRA39" s="121"/>
      <c r="QRB39" s="132"/>
      <c r="QRI39" s="121"/>
      <c r="QRJ39" s="132"/>
      <c r="QRQ39" s="121"/>
      <c r="QRR39" s="132"/>
      <c r="QRY39" s="121"/>
      <c r="QRZ39" s="132"/>
      <c r="QSG39" s="121"/>
      <c r="QSH39" s="132"/>
      <c r="QSO39" s="121"/>
      <c r="QSP39" s="132"/>
      <c r="QSW39" s="121"/>
      <c r="QSX39" s="132"/>
      <c r="QTE39" s="121"/>
      <c r="QTF39" s="132"/>
      <c r="QTM39" s="121"/>
      <c r="QTN39" s="132"/>
      <c r="QTU39" s="121"/>
      <c r="QTV39" s="132"/>
      <c r="QUC39" s="121"/>
      <c r="QUD39" s="132"/>
      <c r="QUK39" s="121"/>
      <c r="QUL39" s="132"/>
      <c r="QUS39" s="121"/>
      <c r="QUT39" s="132"/>
      <c r="QVA39" s="121"/>
      <c r="QVB39" s="132"/>
      <c r="QVI39" s="121"/>
      <c r="QVJ39" s="132"/>
      <c r="QVQ39" s="121"/>
      <c r="QVR39" s="132"/>
      <c r="QVY39" s="121"/>
      <c r="QVZ39" s="132"/>
      <c r="QWG39" s="121"/>
      <c r="QWH39" s="132"/>
      <c r="QWO39" s="121"/>
      <c r="QWP39" s="132"/>
      <c r="QWW39" s="121"/>
      <c r="QWX39" s="132"/>
      <c r="QXE39" s="121"/>
      <c r="QXF39" s="132"/>
      <c r="QXM39" s="121"/>
      <c r="QXN39" s="132"/>
      <c r="QXU39" s="121"/>
      <c r="QXV39" s="132"/>
      <c r="QYC39" s="121"/>
      <c r="QYD39" s="132"/>
      <c r="QYK39" s="121"/>
      <c r="QYL39" s="132"/>
      <c r="QYS39" s="121"/>
      <c r="QYT39" s="132"/>
      <c r="QZA39" s="121"/>
      <c r="QZB39" s="132"/>
      <c r="QZI39" s="121"/>
      <c r="QZJ39" s="132"/>
      <c r="QZQ39" s="121"/>
      <c r="QZR39" s="132"/>
      <c r="QZY39" s="121"/>
      <c r="QZZ39" s="132"/>
      <c r="RAG39" s="121"/>
      <c r="RAH39" s="132"/>
      <c r="RAO39" s="121"/>
      <c r="RAP39" s="132"/>
      <c r="RAW39" s="121"/>
      <c r="RAX39" s="132"/>
      <c r="RBE39" s="121"/>
      <c r="RBF39" s="132"/>
      <c r="RBM39" s="121"/>
      <c r="RBN39" s="132"/>
      <c r="RBU39" s="121"/>
      <c r="RBV39" s="132"/>
      <c r="RCC39" s="121"/>
      <c r="RCD39" s="132"/>
      <c r="RCK39" s="121"/>
      <c r="RCL39" s="132"/>
      <c r="RCS39" s="121"/>
      <c r="RCT39" s="132"/>
      <c r="RDA39" s="121"/>
      <c r="RDB39" s="132"/>
      <c r="RDI39" s="121"/>
      <c r="RDJ39" s="132"/>
      <c r="RDQ39" s="121"/>
      <c r="RDR39" s="132"/>
      <c r="RDY39" s="121"/>
      <c r="RDZ39" s="132"/>
      <c r="REG39" s="121"/>
      <c r="REH39" s="132"/>
      <c r="REO39" s="121"/>
      <c r="REP39" s="132"/>
      <c r="REW39" s="121"/>
      <c r="REX39" s="132"/>
      <c r="RFE39" s="121"/>
      <c r="RFF39" s="132"/>
      <c r="RFM39" s="121"/>
      <c r="RFN39" s="132"/>
      <c r="RFU39" s="121"/>
      <c r="RFV39" s="132"/>
      <c r="RGC39" s="121"/>
      <c r="RGD39" s="132"/>
      <c r="RGK39" s="121"/>
      <c r="RGL39" s="132"/>
      <c r="RGS39" s="121"/>
      <c r="RGT39" s="132"/>
      <c r="RHA39" s="121"/>
      <c r="RHB39" s="132"/>
      <c r="RHI39" s="121"/>
      <c r="RHJ39" s="132"/>
      <c r="RHQ39" s="121"/>
      <c r="RHR39" s="132"/>
      <c r="RHY39" s="121"/>
      <c r="RHZ39" s="132"/>
      <c r="RIG39" s="121"/>
      <c r="RIH39" s="132"/>
      <c r="RIO39" s="121"/>
      <c r="RIP39" s="132"/>
      <c r="RIW39" s="121"/>
      <c r="RIX39" s="132"/>
      <c r="RJE39" s="121"/>
      <c r="RJF39" s="132"/>
      <c r="RJM39" s="121"/>
      <c r="RJN39" s="132"/>
      <c r="RJU39" s="121"/>
      <c r="RJV39" s="132"/>
      <c r="RKC39" s="121"/>
      <c r="RKD39" s="132"/>
      <c r="RKK39" s="121"/>
      <c r="RKL39" s="132"/>
      <c r="RKS39" s="121"/>
      <c r="RKT39" s="132"/>
      <c r="RLA39" s="121"/>
      <c r="RLB39" s="132"/>
      <c r="RLI39" s="121"/>
      <c r="RLJ39" s="132"/>
      <c r="RLQ39" s="121"/>
      <c r="RLR39" s="132"/>
      <c r="RLY39" s="121"/>
      <c r="RLZ39" s="132"/>
      <c r="RMG39" s="121"/>
      <c r="RMH39" s="132"/>
      <c r="RMO39" s="121"/>
      <c r="RMP39" s="132"/>
      <c r="RMW39" s="121"/>
      <c r="RMX39" s="132"/>
      <c r="RNE39" s="121"/>
      <c r="RNF39" s="132"/>
      <c r="RNM39" s="121"/>
      <c r="RNN39" s="132"/>
      <c r="RNU39" s="121"/>
      <c r="RNV39" s="132"/>
      <c r="ROC39" s="121"/>
      <c r="ROD39" s="132"/>
      <c r="ROK39" s="121"/>
      <c r="ROL39" s="132"/>
      <c r="ROS39" s="121"/>
      <c r="ROT39" s="132"/>
      <c r="RPA39" s="121"/>
      <c r="RPB39" s="132"/>
      <c r="RPI39" s="121"/>
      <c r="RPJ39" s="132"/>
      <c r="RPQ39" s="121"/>
      <c r="RPR39" s="132"/>
      <c r="RPY39" s="121"/>
      <c r="RPZ39" s="132"/>
      <c r="RQG39" s="121"/>
      <c r="RQH39" s="132"/>
      <c r="RQO39" s="121"/>
      <c r="RQP39" s="132"/>
      <c r="RQW39" s="121"/>
      <c r="RQX39" s="132"/>
      <c r="RRE39" s="121"/>
      <c r="RRF39" s="132"/>
      <c r="RRM39" s="121"/>
      <c r="RRN39" s="132"/>
      <c r="RRU39" s="121"/>
      <c r="RRV39" s="132"/>
      <c r="RSC39" s="121"/>
      <c r="RSD39" s="132"/>
      <c r="RSK39" s="121"/>
      <c r="RSL39" s="132"/>
      <c r="RSS39" s="121"/>
      <c r="RST39" s="132"/>
      <c r="RTA39" s="121"/>
      <c r="RTB39" s="132"/>
      <c r="RTI39" s="121"/>
      <c r="RTJ39" s="132"/>
      <c r="RTQ39" s="121"/>
      <c r="RTR39" s="132"/>
      <c r="RTY39" s="121"/>
      <c r="RTZ39" s="132"/>
      <c r="RUG39" s="121"/>
      <c r="RUH39" s="132"/>
      <c r="RUO39" s="121"/>
      <c r="RUP39" s="132"/>
      <c r="RUW39" s="121"/>
      <c r="RUX39" s="132"/>
      <c r="RVE39" s="121"/>
      <c r="RVF39" s="132"/>
      <c r="RVM39" s="121"/>
      <c r="RVN39" s="132"/>
      <c r="RVU39" s="121"/>
      <c r="RVV39" s="132"/>
      <c r="RWC39" s="121"/>
      <c r="RWD39" s="132"/>
      <c r="RWK39" s="121"/>
      <c r="RWL39" s="132"/>
      <c r="RWS39" s="121"/>
      <c r="RWT39" s="132"/>
      <c r="RXA39" s="121"/>
      <c r="RXB39" s="132"/>
      <c r="RXI39" s="121"/>
      <c r="RXJ39" s="132"/>
      <c r="RXQ39" s="121"/>
      <c r="RXR39" s="132"/>
      <c r="RXY39" s="121"/>
      <c r="RXZ39" s="132"/>
      <c r="RYG39" s="121"/>
      <c r="RYH39" s="132"/>
      <c r="RYO39" s="121"/>
      <c r="RYP39" s="132"/>
      <c r="RYW39" s="121"/>
      <c r="RYX39" s="132"/>
      <c r="RZE39" s="121"/>
      <c r="RZF39" s="132"/>
      <c r="RZM39" s="121"/>
      <c r="RZN39" s="132"/>
      <c r="RZU39" s="121"/>
      <c r="RZV39" s="132"/>
      <c r="SAC39" s="121"/>
      <c r="SAD39" s="132"/>
      <c r="SAK39" s="121"/>
      <c r="SAL39" s="132"/>
      <c r="SAS39" s="121"/>
      <c r="SAT39" s="132"/>
      <c r="SBA39" s="121"/>
      <c r="SBB39" s="132"/>
      <c r="SBI39" s="121"/>
      <c r="SBJ39" s="132"/>
      <c r="SBQ39" s="121"/>
      <c r="SBR39" s="132"/>
      <c r="SBY39" s="121"/>
      <c r="SBZ39" s="132"/>
      <c r="SCG39" s="121"/>
      <c r="SCH39" s="132"/>
      <c r="SCO39" s="121"/>
      <c r="SCP39" s="132"/>
      <c r="SCW39" s="121"/>
      <c r="SCX39" s="132"/>
      <c r="SDE39" s="121"/>
      <c r="SDF39" s="132"/>
      <c r="SDM39" s="121"/>
      <c r="SDN39" s="132"/>
      <c r="SDU39" s="121"/>
      <c r="SDV39" s="132"/>
      <c r="SEC39" s="121"/>
      <c r="SED39" s="132"/>
      <c r="SEK39" s="121"/>
      <c r="SEL39" s="132"/>
      <c r="SES39" s="121"/>
      <c r="SET39" s="132"/>
      <c r="SFA39" s="121"/>
      <c r="SFB39" s="132"/>
      <c r="SFI39" s="121"/>
      <c r="SFJ39" s="132"/>
      <c r="SFQ39" s="121"/>
      <c r="SFR39" s="132"/>
      <c r="SFY39" s="121"/>
      <c r="SFZ39" s="132"/>
      <c r="SGG39" s="121"/>
      <c r="SGH39" s="132"/>
      <c r="SGO39" s="121"/>
      <c r="SGP39" s="132"/>
      <c r="SGW39" s="121"/>
      <c r="SGX39" s="132"/>
      <c r="SHE39" s="121"/>
      <c r="SHF39" s="132"/>
      <c r="SHM39" s="121"/>
      <c r="SHN39" s="132"/>
      <c r="SHU39" s="121"/>
      <c r="SHV39" s="132"/>
      <c r="SIC39" s="121"/>
      <c r="SID39" s="132"/>
      <c r="SIK39" s="121"/>
      <c r="SIL39" s="132"/>
      <c r="SIS39" s="121"/>
      <c r="SIT39" s="132"/>
      <c r="SJA39" s="121"/>
      <c r="SJB39" s="132"/>
      <c r="SJI39" s="121"/>
      <c r="SJJ39" s="132"/>
      <c r="SJQ39" s="121"/>
      <c r="SJR39" s="132"/>
      <c r="SJY39" s="121"/>
      <c r="SJZ39" s="132"/>
      <c r="SKG39" s="121"/>
      <c r="SKH39" s="132"/>
      <c r="SKO39" s="121"/>
      <c r="SKP39" s="132"/>
      <c r="SKW39" s="121"/>
      <c r="SKX39" s="132"/>
      <c r="SLE39" s="121"/>
      <c r="SLF39" s="132"/>
      <c r="SLM39" s="121"/>
      <c r="SLN39" s="132"/>
      <c r="SLU39" s="121"/>
      <c r="SLV39" s="132"/>
      <c r="SMC39" s="121"/>
      <c r="SMD39" s="132"/>
      <c r="SMK39" s="121"/>
      <c r="SML39" s="132"/>
      <c r="SMS39" s="121"/>
      <c r="SMT39" s="132"/>
      <c r="SNA39" s="121"/>
      <c r="SNB39" s="132"/>
      <c r="SNI39" s="121"/>
      <c r="SNJ39" s="132"/>
      <c r="SNQ39" s="121"/>
      <c r="SNR39" s="132"/>
      <c r="SNY39" s="121"/>
      <c r="SNZ39" s="132"/>
      <c r="SOG39" s="121"/>
      <c r="SOH39" s="132"/>
      <c r="SOO39" s="121"/>
      <c r="SOP39" s="132"/>
      <c r="SOW39" s="121"/>
      <c r="SOX39" s="132"/>
      <c r="SPE39" s="121"/>
      <c r="SPF39" s="132"/>
      <c r="SPM39" s="121"/>
      <c r="SPN39" s="132"/>
      <c r="SPU39" s="121"/>
      <c r="SPV39" s="132"/>
      <c r="SQC39" s="121"/>
      <c r="SQD39" s="132"/>
      <c r="SQK39" s="121"/>
      <c r="SQL39" s="132"/>
      <c r="SQS39" s="121"/>
      <c r="SQT39" s="132"/>
      <c r="SRA39" s="121"/>
      <c r="SRB39" s="132"/>
      <c r="SRI39" s="121"/>
      <c r="SRJ39" s="132"/>
      <c r="SRQ39" s="121"/>
      <c r="SRR39" s="132"/>
      <c r="SRY39" s="121"/>
      <c r="SRZ39" s="132"/>
      <c r="SSG39" s="121"/>
      <c r="SSH39" s="132"/>
      <c r="SSO39" s="121"/>
      <c r="SSP39" s="132"/>
      <c r="SSW39" s="121"/>
      <c r="SSX39" s="132"/>
      <c r="STE39" s="121"/>
      <c r="STF39" s="132"/>
      <c r="STM39" s="121"/>
      <c r="STN39" s="132"/>
      <c r="STU39" s="121"/>
      <c r="STV39" s="132"/>
      <c r="SUC39" s="121"/>
      <c r="SUD39" s="132"/>
      <c r="SUK39" s="121"/>
      <c r="SUL39" s="132"/>
      <c r="SUS39" s="121"/>
      <c r="SUT39" s="132"/>
      <c r="SVA39" s="121"/>
      <c r="SVB39" s="132"/>
      <c r="SVI39" s="121"/>
      <c r="SVJ39" s="132"/>
      <c r="SVQ39" s="121"/>
      <c r="SVR39" s="132"/>
      <c r="SVY39" s="121"/>
      <c r="SVZ39" s="132"/>
      <c r="SWG39" s="121"/>
      <c r="SWH39" s="132"/>
      <c r="SWO39" s="121"/>
      <c r="SWP39" s="132"/>
      <c r="SWW39" s="121"/>
      <c r="SWX39" s="132"/>
      <c r="SXE39" s="121"/>
      <c r="SXF39" s="132"/>
      <c r="SXM39" s="121"/>
      <c r="SXN39" s="132"/>
      <c r="SXU39" s="121"/>
      <c r="SXV39" s="132"/>
      <c r="SYC39" s="121"/>
      <c r="SYD39" s="132"/>
      <c r="SYK39" s="121"/>
      <c r="SYL39" s="132"/>
      <c r="SYS39" s="121"/>
      <c r="SYT39" s="132"/>
      <c r="SZA39" s="121"/>
      <c r="SZB39" s="132"/>
      <c r="SZI39" s="121"/>
      <c r="SZJ39" s="132"/>
      <c r="SZQ39" s="121"/>
      <c r="SZR39" s="132"/>
      <c r="SZY39" s="121"/>
      <c r="SZZ39" s="132"/>
      <c r="TAG39" s="121"/>
      <c r="TAH39" s="132"/>
      <c r="TAO39" s="121"/>
      <c r="TAP39" s="132"/>
      <c r="TAW39" s="121"/>
      <c r="TAX39" s="132"/>
      <c r="TBE39" s="121"/>
      <c r="TBF39" s="132"/>
      <c r="TBM39" s="121"/>
      <c r="TBN39" s="132"/>
      <c r="TBU39" s="121"/>
      <c r="TBV39" s="132"/>
      <c r="TCC39" s="121"/>
      <c r="TCD39" s="132"/>
      <c r="TCK39" s="121"/>
      <c r="TCL39" s="132"/>
      <c r="TCS39" s="121"/>
      <c r="TCT39" s="132"/>
      <c r="TDA39" s="121"/>
      <c r="TDB39" s="132"/>
      <c r="TDI39" s="121"/>
      <c r="TDJ39" s="132"/>
      <c r="TDQ39" s="121"/>
      <c r="TDR39" s="132"/>
      <c r="TDY39" s="121"/>
      <c r="TDZ39" s="132"/>
      <c r="TEG39" s="121"/>
      <c r="TEH39" s="132"/>
      <c r="TEO39" s="121"/>
      <c r="TEP39" s="132"/>
      <c r="TEW39" s="121"/>
      <c r="TEX39" s="132"/>
      <c r="TFE39" s="121"/>
      <c r="TFF39" s="132"/>
      <c r="TFM39" s="121"/>
      <c r="TFN39" s="132"/>
      <c r="TFU39" s="121"/>
      <c r="TFV39" s="132"/>
      <c r="TGC39" s="121"/>
      <c r="TGD39" s="132"/>
      <c r="TGK39" s="121"/>
      <c r="TGL39" s="132"/>
      <c r="TGS39" s="121"/>
      <c r="TGT39" s="132"/>
      <c r="THA39" s="121"/>
      <c r="THB39" s="132"/>
      <c r="THI39" s="121"/>
      <c r="THJ39" s="132"/>
      <c r="THQ39" s="121"/>
      <c r="THR39" s="132"/>
      <c r="THY39" s="121"/>
      <c r="THZ39" s="132"/>
      <c r="TIG39" s="121"/>
      <c r="TIH39" s="132"/>
      <c r="TIO39" s="121"/>
      <c r="TIP39" s="132"/>
      <c r="TIW39" s="121"/>
      <c r="TIX39" s="132"/>
      <c r="TJE39" s="121"/>
      <c r="TJF39" s="132"/>
      <c r="TJM39" s="121"/>
      <c r="TJN39" s="132"/>
      <c r="TJU39" s="121"/>
      <c r="TJV39" s="132"/>
      <c r="TKC39" s="121"/>
      <c r="TKD39" s="132"/>
      <c r="TKK39" s="121"/>
      <c r="TKL39" s="132"/>
      <c r="TKS39" s="121"/>
      <c r="TKT39" s="132"/>
      <c r="TLA39" s="121"/>
      <c r="TLB39" s="132"/>
      <c r="TLI39" s="121"/>
      <c r="TLJ39" s="132"/>
      <c r="TLQ39" s="121"/>
      <c r="TLR39" s="132"/>
      <c r="TLY39" s="121"/>
      <c r="TLZ39" s="132"/>
      <c r="TMG39" s="121"/>
      <c r="TMH39" s="132"/>
      <c r="TMO39" s="121"/>
      <c r="TMP39" s="132"/>
      <c r="TMW39" s="121"/>
      <c r="TMX39" s="132"/>
      <c r="TNE39" s="121"/>
      <c r="TNF39" s="132"/>
      <c r="TNM39" s="121"/>
      <c r="TNN39" s="132"/>
      <c r="TNU39" s="121"/>
      <c r="TNV39" s="132"/>
      <c r="TOC39" s="121"/>
      <c r="TOD39" s="132"/>
      <c r="TOK39" s="121"/>
      <c r="TOL39" s="132"/>
      <c r="TOS39" s="121"/>
      <c r="TOT39" s="132"/>
      <c r="TPA39" s="121"/>
      <c r="TPB39" s="132"/>
      <c r="TPI39" s="121"/>
      <c r="TPJ39" s="132"/>
      <c r="TPQ39" s="121"/>
      <c r="TPR39" s="132"/>
      <c r="TPY39" s="121"/>
      <c r="TPZ39" s="132"/>
      <c r="TQG39" s="121"/>
      <c r="TQH39" s="132"/>
      <c r="TQO39" s="121"/>
      <c r="TQP39" s="132"/>
      <c r="TQW39" s="121"/>
      <c r="TQX39" s="132"/>
      <c r="TRE39" s="121"/>
      <c r="TRF39" s="132"/>
      <c r="TRM39" s="121"/>
      <c r="TRN39" s="132"/>
      <c r="TRU39" s="121"/>
      <c r="TRV39" s="132"/>
      <c r="TSC39" s="121"/>
      <c r="TSD39" s="132"/>
      <c r="TSK39" s="121"/>
      <c r="TSL39" s="132"/>
      <c r="TSS39" s="121"/>
      <c r="TST39" s="132"/>
      <c r="TTA39" s="121"/>
      <c r="TTB39" s="132"/>
      <c r="TTI39" s="121"/>
      <c r="TTJ39" s="132"/>
      <c r="TTQ39" s="121"/>
      <c r="TTR39" s="132"/>
      <c r="TTY39" s="121"/>
      <c r="TTZ39" s="132"/>
      <c r="TUG39" s="121"/>
      <c r="TUH39" s="132"/>
      <c r="TUO39" s="121"/>
      <c r="TUP39" s="132"/>
      <c r="TUW39" s="121"/>
      <c r="TUX39" s="132"/>
      <c r="TVE39" s="121"/>
      <c r="TVF39" s="132"/>
      <c r="TVM39" s="121"/>
      <c r="TVN39" s="132"/>
      <c r="TVU39" s="121"/>
      <c r="TVV39" s="132"/>
      <c r="TWC39" s="121"/>
      <c r="TWD39" s="132"/>
      <c r="TWK39" s="121"/>
      <c r="TWL39" s="132"/>
      <c r="TWS39" s="121"/>
      <c r="TWT39" s="132"/>
      <c r="TXA39" s="121"/>
      <c r="TXB39" s="132"/>
      <c r="TXI39" s="121"/>
      <c r="TXJ39" s="132"/>
      <c r="TXQ39" s="121"/>
      <c r="TXR39" s="132"/>
      <c r="TXY39" s="121"/>
      <c r="TXZ39" s="132"/>
      <c r="TYG39" s="121"/>
      <c r="TYH39" s="132"/>
      <c r="TYO39" s="121"/>
      <c r="TYP39" s="132"/>
      <c r="TYW39" s="121"/>
      <c r="TYX39" s="132"/>
      <c r="TZE39" s="121"/>
      <c r="TZF39" s="132"/>
      <c r="TZM39" s="121"/>
      <c r="TZN39" s="132"/>
      <c r="TZU39" s="121"/>
      <c r="TZV39" s="132"/>
      <c r="UAC39" s="121"/>
      <c r="UAD39" s="132"/>
      <c r="UAK39" s="121"/>
      <c r="UAL39" s="132"/>
      <c r="UAS39" s="121"/>
      <c r="UAT39" s="132"/>
      <c r="UBA39" s="121"/>
      <c r="UBB39" s="132"/>
      <c r="UBI39" s="121"/>
      <c r="UBJ39" s="132"/>
      <c r="UBQ39" s="121"/>
      <c r="UBR39" s="132"/>
      <c r="UBY39" s="121"/>
      <c r="UBZ39" s="132"/>
      <c r="UCG39" s="121"/>
      <c r="UCH39" s="132"/>
      <c r="UCO39" s="121"/>
      <c r="UCP39" s="132"/>
      <c r="UCW39" s="121"/>
      <c r="UCX39" s="132"/>
      <c r="UDE39" s="121"/>
      <c r="UDF39" s="132"/>
      <c r="UDM39" s="121"/>
      <c r="UDN39" s="132"/>
      <c r="UDU39" s="121"/>
      <c r="UDV39" s="132"/>
      <c r="UEC39" s="121"/>
      <c r="UED39" s="132"/>
      <c r="UEK39" s="121"/>
      <c r="UEL39" s="132"/>
      <c r="UES39" s="121"/>
      <c r="UET39" s="132"/>
      <c r="UFA39" s="121"/>
      <c r="UFB39" s="132"/>
      <c r="UFI39" s="121"/>
      <c r="UFJ39" s="132"/>
      <c r="UFQ39" s="121"/>
      <c r="UFR39" s="132"/>
      <c r="UFY39" s="121"/>
      <c r="UFZ39" s="132"/>
      <c r="UGG39" s="121"/>
      <c r="UGH39" s="132"/>
      <c r="UGO39" s="121"/>
      <c r="UGP39" s="132"/>
      <c r="UGW39" s="121"/>
      <c r="UGX39" s="132"/>
      <c r="UHE39" s="121"/>
      <c r="UHF39" s="132"/>
      <c r="UHM39" s="121"/>
      <c r="UHN39" s="132"/>
      <c r="UHU39" s="121"/>
      <c r="UHV39" s="132"/>
      <c r="UIC39" s="121"/>
      <c r="UID39" s="132"/>
      <c r="UIK39" s="121"/>
      <c r="UIL39" s="132"/>
      <c r="UIS39" s="121"/>
      <c r="UIT39" s="132"/>
      <c r="UJA39" s="121"/>
      <c r="UJB39" s="132"/>
      <c r="UJI39" s="121"/>
      <c r="UJJ39" s="132"/>
      <c r="UJQ39" s="121"/>
      <c r="UJR39" s="132"/>
      <c r="UJY39" s="121"/>
      <c r="UJZ39" s="132"/>
      <c r="UKG39" s="121"/>
      <c r="UKH39" s="132"/>
      <c r="UKO39" s="121"/>
      <c r="UKP39" s="132"/>
      <c r="UKW39" s="121"/>
      <c r="UKX39" s="132"/>
      <c r="ULE39" s="121"/>
      <c r="ULF39" s="132"/>
      <c r="ULM39" s="121"/>
      <c r="ULN39" s="132"/>
      <c r="ULU39" s="121"/>
      <c r="ULV39" s="132"/>
      <c r="UMC39" s="121"/>
      <c r="UMD39" s="132"/>
      <c r="UMK39" s="121"/>
      <c r="UML39" s="132"/>
      <c r="UMS39" s="121"/>
      <c r="UMT39" s="132"/>
      <c r="UNA39" s="121"/>
      <c r="UNB39" s="132"/>
      <c r="UNI39" s="121"/>
      <c r="UNJ39" s="132"/>
      <c r="UNQ39" s="121"/>
      <c r="UNR39" s="132"/>
      <c r="UNY39" s="121"/>
      <c r="UNZ39" s="132"/>
      <c r="UOG39" s="121"/>
      <c r="UOH39" s="132"/>
      <c r="UOO39" s="121"/>
      <c r="UOP39" s="132"/>
      <c r="UOW39" s="121"/>
      <c r="UOX39" s="132"/>
      <c r="UPE39" s="121"/>
      <c r="UPF39" s="132"/>
      <c r="UPM39" s="121"/>
      <c r="UPN39" s="132"/>
      <c r="UPU39" s="121"/>
      <c r="UPV39" s="132"/>
      <c r="UQC39" s="121"/>
      <c r="UQD39" s="132"/>
      <c r="UQK39" s="121"/>
      <c r="UQL39" s="132"/>
      <c r="UQS39" s="121"/>
      <c r="UQT39" s="132"/>
      <c r="URA39" s="121"/>
      <c r="URB39" s="132"/>
      <c r="URI39" s="121"/>
      <c r="URJ39" s="132"/>
      <c r="URQ39" s="121"/>
      <c r="URR39" s="132"/>
      <c r="URY39" s="121"/>
      <c r="URZ39" s="132"/>
      <c r="USG39" s="121"/>
      <c r="USH39" s="132"/>
      <c r="USO39" s="121"/>
      <c r="USP39" s="132"/>
      <c r="USW39" s="121"/>
      <c r="USX39" s="132"/>
      <c r="UTE39" s="121"/>
      <c r="UTF39" s="132"/>
      <c r="UTM39" s="121"/>
      <c r="UTN39" s="132"/>
      <c r="UTU39" s="121"/>
      <c r="UTV39" s="132"/>
      <c r="UUC39" s="121"/>
      <c r="UUD39" s="132"/>
      <c r="UUK39" s="121"/>
      <c r="UUL39" s="132"/>
      <c r="UUS39" s="121"/>
      <c r="UUT39" s="132"/>
      <c r="UVA39" s="121"/>
      <c r="UVB39" s="132"/>
      <c r="UVI39" s="121"/>
      <c r="UVJ39" s="132"/>
      <c r="UVQ39" s="121"/>
      <c r="UVR39" s="132"/>
      <c r="UVY39" s="121"/>
      <c r="UVZ39" s="132"/>
      <c r="UWG39" s="121"/>
      <c r="UWH39" s="132"/>
      <c r="UWO39" s="121"/>
      <c r="UWP39" s="132"/>
      <c r="UWW39" s="121"/>
      <c r="UWX39" s="132"/>
      <c r="UXE39" s="121"/>
      <c r="UXF39" s="132"/>
      <c r="UXM39" s="121"/>
      <c r="UXN39" s="132"/>
      <c r="UXU39" s="121"/>
      <c r="UXV39" s="132"/>
      <c r="UYC39" s="121"/>
      <c r="UYD39" s="132"/>
      <c r="UYK39" s="121"/>
      <c r="UYL39" s="132"/>
      <c r="UYS39" s="121"/>
      <c r="UYT39" s="132"/>
      <c r="UZA39" s="121"/>
      <c r="UZB39" s="132"/>
      <c r="UZI39" s="121"/>
      <c r="UZJ39" s="132"/>
      <c r="UZQ39" s="121"/>
      <c r="UZR39" s="132"/>
      <c r="UZY39" s="121"/>
      <c r="UZZ39" s="132"/>
      <c r="VAG39" s="121"/>
      <c r="VAH39" s="132"/>
      <c r="VAO39" s="121"/>
      <c r="VAP39" s="132"/>
      <c r="VAW39" s="121"/>
      <c r="VAX39" s="132"/>
      <c r="VBE39" s="121"/>
      <c r="VBF39" s="132"/>
      <c r="VBM39" s="121"/>
      <c r="VBN39" s="132"/>
      <c r="VBU39" s="121"/>
      <c r="VBV39" s="132"/>
      <c r="VCC39" s="121"/>
      <c r="VCD39" s="132"/>
      <c r="VCK39" s="121"/>
      <c r="VCL39" s="132"/>
      <c r="VCS39" s="121"/>
      <c r="VCT39" s="132"/>
      <c r="VDA39" s="121"/>
      <c r="VDB39" s="132"/>
      <c r="VDI39" s="121"/>
      <c r="VDJ39" s="132"/>
      <c r="VDQ39" s="121"/>
      <c r="VDR39" s="132"/>
      <c r="VDY39" s="121"/>
      <c r="VDZ39" s="132"/>
      <c r="VEG39" s="121"/>
      <c r="VEH39" s="132"/>
      <c r="VEO39" s="121"/>
      <c r="VEP39" s="132"/>
      <c r="VEW39" s="121"/>
      <c r="VEX39" s="132"/>
      <c r="VFE39" s="121"/>
      <c r="VFF39" s="132"/>
      <c r="VFM39" s="121"/>
      <c r="VFN39" s="132"/>
      <c r="VFU39" s="121"/>
      <c r="VFV39" s="132"/>
      <c r="VGC39" s="121"/>
      <c r="VGD39" s="132"/>
      <c r="VGK39" s="121"/>
      <c r="VGL39" s="132"/>
      <c r="VGS39" s="121"/>
      <c r="VGT39" s="132"/>
      <c r="VHA39" s="121"/>
      <c r="VHB39" s="132"/>
      <c r="VHI39" s="121"/>
      <c r="VHJ39" s="132"/>
      <c r="VHQ39" s="121"/>
      <c r="VHR39" s="132"/>
      <c r="VHY39" s="121"/>
      <c r="VHZ39" s="132"/>
      <c r="VIG39" s="121"/>
      <c r="VIH39" s="132"/>
      <c r="VIO39" s="121"/>
      <c r="VIP39" s="132"/>
      <c r="VIW39" s="121"/>
      <c r="VIX39" s="132"/>
      <c r="VJE39" s="121"/>
      <c r="VJF39" s="132"/>
      <c r="VJM39" s="121"/>
      <c r="VJN39" s="132"/>
      <c r="VJU39" s="121"/>
      <c r="VJV39" s="132"/>
      <c r="VKC39" s="121"/>
      <c r="VKD39" s="132"/>
      <c r="VKK39" s="121"/>
      <c r="VKL39" s="132"/>
      <c r="VKS39" s="121"/>
      <c r="VKT39" s="132"/>
      <c r="VLA39" s="121"/>
      <c r="VLB39" s="132"/>
      <c r="VLI39" s="121"/>
      <c r="VLJ39" s="132"/>
      <c r="VLQ39" s="121"/>
      <c r="VLR39" s="132"/>
      <c r="VLY39" s="121"/>
      <c r="VLZ39" s="132"/>
      <c r="VMG39" s="121"/>
      <c r="VMH39" s="132"/>
      <c r="VMO39" s="121"/>
      <c r="VMP39" s="132"/>
      <c r="VMW39" s="121"/>
      <c r="VMX39" s="132"/>
      <c r="VNE39" s="121"/>
      <c r="VNF39" s="132"/>
      <c r="VNM39" s="121"/>
      <c r="VNN39" s="132"/>
      <c r="VNU39" s="121"/>
      <c r="VNV39" s="132"/>
      <c r="VOC39" s="121"/>
      <c r="VOD39" s="132"/>
      <c r="VOK39" s="121"/>
      <c r="VOL39" s="132"/>
      <c r="VOS39" s="121"/>
      <c r="VOT39" s="132"/>
      <c r="VPA39" s="121"/>
      <c r="VPB39" s="132"/>
      <c r="VPI39" s="121"/>
      <c r="VPJ39" s="132"/>
      <c r="VPQ39" s="121"/>
      <c r="VPR39" s="132"/>
      <c r="VPY39" s="121"/>
      <c r="VPZ39" s="132"/>
      <c r="VQG39" s="121"/>
      <c r="VQH39" s="132"/>
      <c r="VQO39" s="121"/>
      <c r="VQP39" s="132"/>
      <c r="VQW39" s="121"/>
      <c r="VQX39" s="132"/>
      <c r="VRE39" s="121"/>
      <c r="VRF39" s="132"/>
      <c r="VRM39" s="121"/>
      <c r="VRN39" s="132"/>
      <c r="VRU39" s="121"/>
      <c r="VRV39" s="132"/>
      <c r="VSC39" s="121"/>
      <c r="VSD39" s="132"/>
      <c r="VSK39" s="121"/>
      <c r="VSL39" s="132"/>
      <c r="VSS39" s="121"/>
      <c r="VST39" s="132"/>
      <c r="VTA39" s="121"/>
      <c r="VTB39" s="132"/>
      <c r="VTI39" s="121"/>
      <c r="VTJ39" s="132"/>
      <c r="VTQ39" s="121"/>
      <c r="VTR39" s="132"/>
      <c r="VTY39" s="121"/>
      <c r="VTZ39" s="132"/>
      <c r="VUG39" s="121"/>
      <c r="VUH39" s="132"/>
      <c r="VUO39" s="121"/>
      <c r="VUP39" s="132"/>
      <c r="VUW39" s="121"/>
      <c r="VUX39" s="132"/>
      <c r="VVE39" s="121"/>
      <c r="VVF39" s="132"/>
      <c r="VVM39" s="121"/>
      <c r="VVN39" s="132"/>
      <c r="VVU39" s="121"/>
      <c r="VVV39" s="132"/>
      <c r="VWC39" s="121"/>
      <c r="VWD39" s="132"/>
      <c r="VWK39" s="121"/>
      <c r="VWL39" s="132"/>
      <c r="VWS39" s="121"/>
      <c r="VWT39" s="132"/>
      <c r="VXA39" s="121"/>
      <c r="VXB39" s="132"/>
      <c r="VXI39" s="121"/>
      <c r="VXJ39" s="132"/>
      <c r="VXQ39" s="121"/>
      <c r="VXR39" s="132"/>
      <c r="VXY39" s="121"/>
      <c r="VXZ39" s="132"/>
      <c r="VYG39" s="121"/>
      <c r="VYH39" s="132"/>
      <c r="VYO39" s="121"/>
      <c r="VYP39" s="132"/>
      <c r="VYW39" s="121"/>
      <c r="VYX39" s="132"/>
      <c r="VZE39" s="121"/>
      <c r="VZF39" s="132"/>
      <c r="VZM39" s="121"/>
      <c r="VZN39" s="132"/>
      <c r="VZU39" s="121"/>
      <c r="VZV39" s="132"/>
      <c r="WAC39" s="121"/>
      <c r="WAD39" s="132"/>
      <c r="WAK39" s="121"/>
      <c r="WAL39" s="132"/>
      <c r="WAS39" s="121"/>
      <c r="WAT39" s="132"/>
      <c r="WBA39" s="121"/>
      <c r="WBB39" s="132"/>
      <c r="WBI39" s="121"/>
      <c r="WBJ39" s="132"/>
      <c r="WBQ39" s="121"/>
      <c r="WBR39" s="132"/>
      <c r="WBY39" s="121"/>
      <c r="WBZ39" s="132"/>
      <c r="WCG39" s="121"/>
      <c r="WCH39" s="132"/>
      <c r="WCO39" s="121"/>
      <c r="WCP39" s="132"/>
      <c r="WCW39" s="121"/>
      <c r="WCX39" s="132"/>
      <c r="WDE39" s="121"/>
      <c r="WDF39" s="132"/>
      <c r="WDM39" s="121"/>
      <c r="WDN39" s="132"/>
      <c r="WDU39" s="121"/>
      <c r="WDV39" s="132"/>
      <c r="WEC39" s="121"/>
      <c r="WED39" s="132"/>
      <c r="WEK39" s="121"/>
      <c r="WEL39" s="132"/>
      <c r="WES39" s="121"/>
      <c r="WET39" s="132"/>
      <c r="WFA39" s="121"/>
      <c r="WFB39" s="132"/>
      <c r="WFI39" s="121"/>
      <c r="WFJ39" s="132"/>
      <c r="WFQ39" s="121"/>
      <c r="WFR39" s="132"/>
      <c r="WFY39" s="121"/>
      <c r="WFZ39" s="132"/>
      <c r="WGG39" s="121"/>
      <c r="WGH39" s="132"/>
      <c r="WGO39" s="121"/>
      <c r="WGP39" s="132"/>
      <c r="WGW39" s="121"/>
      <c r="WGX39" s="132"/>
      <c r="WHE39" s="121"/>
      <c r="WHF39" s="132"/>
      <c r="WHM39" s="121"/>
      <c r="WHN39" s="132"/>
      <c r="WHU39" s="121"/>
      <c r="WHV39" s="132"/>
      <c r="WIC39" s="121"/>
      <c r="WID39" s="132"/>
      <c r="WIK39" s="121"/>
      <c r="WIL39" s="132"/>
      <c r="WIS39" s="121"/>
      <c r="WIT39" s="132"/>
      <c r="WJA39" s="121"/>
      <c r="WJB39" s="132"/>
      <c r="WJI39" s="121"/>
      <c r="WJJ39" s="132"/>
      <c r="WJQ39" s="121"/>
      <c r="WJR39" s="132"/>
      <c r="WJY39" s="121"/>
      <c r="WJZ39" s="132"/>
      <c r="WKG39" s="121"/>
      <c r="WKH39" s="132"/>
      <c r="WKO39" s="121"/>
      <c r="WKP39" s="132"/>
      <c r="WKW39" s="121"/>
      <c r="WKX39" s="132"/>
      <c r="WLE39" s="121"/>
      <c r="WLF39" s="132"/>
      <c r="WLM39" s="121"/>
      <c r="WLN39" s="132"/>
      <c r="WLU39" s="121"/>
      <c r="WLV39" s="132"/>
      <c r="WMC39" s="121"/>
      <c r="WMD39" s="132"/>
      <c r="WMK39" s="121"/>
      <c r="WML39" s="132"/>
      <c r="WMS39" s="121"/>
      <c r="WMT39" s="132"/>
      <c r="WNA39" s="121"/>
      <c r="WNB39" s="132"/>
      <c r="WNI39" s="121"/>
      <c r="WNJ39" s="132"/>
      <c r="WNQ39" s="121"/>
      <c r="WNR39" s="132"/>
      <c r="WNY39" s="121"/>
      <c r="WNZ39" s="132"/>
      <c r="WOG39" s="121"/>
      <c r="WOH39" s="132"/>
      <c r="WOO39" s="121"/>
      <c r="WOP39" s="132"/>
      <c r="WOW39" s="121"/>
      <c r="WOX39" s="132"/>
      <c r="WPE39" s="121"/>
      <c r="WPF39" s="132"/>
      <c r="WPM39" s="121"/>
      <c r="WPN39" s="132"/>
      <c r="WPU39" s="121"/>
      <c r="WPV39" s="132"/>
      <c r="WQC39" s="121"/>
      <c r="WQD39" s="132"/>
      <c r="WQK39" s="121"/>
      <c r="WQL39" s="132"/>
      <c r="WQS39" s="121"/>
      <c r="WQT39" s="132"/>
      <c r="WRA39" s="121"/>
      <c r="WRB39" s="132"/>
      <c r="WRI39" s="121"/>
      <c r="WRJ39" s="132"/>
      <c r="WRQ39" s="121"/>
      <c r="WRR39" s="132"/>
      <c r="WRY39" s="121"/>
      <c r="WRZ39" s="132"/>
      <c r="WSG39" s="121"/>
      <c r="WSH39" s="132"/>
      <c r="WSO39" s="121"/>
      <c r="WSP39" s="132"/>
      <c r="WSW39" s="121"/>
      <c r="WSX39" s="132"/>
      <c r="WTE39" s="121"/>
      <c r="WTF39" s="132"/>
      <c r="WTM39" s="121"/>
      <c r="WTN39" s="132"/>
      <c r="WTU39" s="121"/>
      <c r="WTV39" s="132"/>
      <c r="WUC39" s="121"/>
      <c r="WUD39" s="132"/>
      <c r="WUK39" s="121"/>
      <c r="WUL39" s="132"/>
      <c r="WUS39" s="121"/>
      <c r="WUT39" s="132"/>
      <c r="WVA39" s="121"/>
      <c r="WVB39" s="132"/>
      <c r="WVI39" s="121"/>
      <c r="WVJ39" s="132"/>
      <c r="WVQ39" s="121"/>
      <c r="WVR39" s="132"/>
      <c r="WVY39" s="121"/>
      <c r="WVZ39" s="132"/>
      <c r="WWG39" s="121"/>
      <c r="WWH39" s="132"/>
      <c r="WWO39" s="121"/>
      <c r="WWP39" s="132"/>
      <c r="WWW39" s="121"/>
      <c r="WWX39" s="132"/>
      <c r="WXE39" s="121"/>
      <c r="WXF39" s="132"/>
      <c r="WXM39" s="121"/>
      <c r="WXN39" s="132"/>
      <c r="WXU39" s="121"/>
      <c r="WXV39" s="132"/>
      <c r="WYC39" s="121"/>
      <c r="WYD39" s="132"/>
      <c r="WYK39" s="121"/>
      <c r="WYL39" s="132"/>
      <c r="WYS39" s="121"/>
      <c r="WYT39" s="132"/>
      <c r="WZA39" s="121"/>
      <c r="WZB39" s="132"/>
      <c r="WZI39" s="121"/>
      <c r="WZJ39" s="132"/>
      <c r="WZQ39" s="121"/>
      <c r="WZR39" s="132"/>
      <c r="WZY39" s="121"/>
      <c r="WZZ39" s="132"/>
      <c r="XAG39" s="121"/>
      <c r="XAH39" s="132"/>
      <c r="XAO39" s="121"/>
      <c r="XAP39" s="132"/>
      <c r="XAW39" s="121"/>
      <c r="XAX39" s="132"/>
      <c r="XBE39" s="121"/>
      <c r="XBF39" s="132"/>
      <c r="XBM39" s="121"/>
      <c r="XBN39" s="132"/>
      <c r="XBU39" s="121"/>
      <c r="XBV39" s="132"/>
      <c r="XCC39" s="121"/>
      <c r="XCD39" s="132"/>
      <c r="XCK39" s="121"/>
      <c r="XCL39" s="132"/>
      <c r="XCS39" s="121"/>
      <c r="XCT39" s="132"/>
      <c r="XDA39" s="121"/>
      <c r="XDB39" s="132"/>
      <c r="XDI39" s="121"/>
      <c r="XDJ39" s="132"/>
      <c r="XDQ39" s="121"/>
      <c r="XDR39" s="132"/>
      <c r="XDY39" s="121"/>
      <c r="XDZ39" s="132"/>
      <c r="XEG39" s="121"/>
      <c r="XEH39" s="132"/>
      <c r="XEO39" s="121"/>
      <c r="XEP39" s="132"/>
      <c r="XEW39" s="121"/>
      <c r="XEX39" s="132"/>
    </row>
    <row r="40" spans="1:1018 1025:2042 2049:3066 3073:4090 4097:5114 5121:6138 6145:7162 7169:8186 8193:9210 9217:10234 10241:11258 11265:12282 12289:13306 13313:14330 14337:15354 15361:16378" s="135" customFormat="1" x14ac:dyDescent="0.2">
      <c r="A40" s="132" t="s">
        <v>352</v>
      </c>
      <c r="B40" s="135">
        <v>0.87</v>
      </c>
      <c r="C40" s="135">
        <v>0.87</v>
      </c>
      <c r="D40" s="135">
        <v>1</v>
      </c>
      <c r="E40" s="135">
        <v>1.1499999999999999</v>
      </c>
      <c r="F40" s="135">
        <v>1.3</v>
      </c>
      <c r="G40" s="135">
        <v>1.3</v>
      </c>
      <c r="H40" s="147">
        <v>0.87</v>
      </c>
      <c r="I40" s="121"/>
      <c r="J40" s="132"/>
      <c r="Q40" s="121"/>
      <c r="R40" s="132"/>
      <c r="Y40" s="121"/>
      <c r="Z40" s="132"/>
      <c r="AG40" s="121"/>
      <c r="AH40" s="132"/>
      <c r="AO40" s="121"/>
      <c r="AP40" s="132"/>
      <c r="AW40" s="121"/>
      <c r="AX40" s="132"/>
      <c r="BE40" s="121"/>
      <c r="BF40" s="132"/>
      <c r="BM40" s="121"/>
      <c r="BN40" s="132"/>
      <c r="BU40" s="121"/>
      <c r="BV40" s="132"/>
      <c r="CC40" s="121"/>
      <c r="CD40" s="132"/>
      <c r="CK40" s="121"/>
      <c r="CL40" s="132"/>
      <c r="CS40" s="121"/>
      <c r="CT40" s="132"/>
      <c r="DA40" s="121"/>
      <c r="DB40" s="132"/>
      <c r="DI40" s="121"/>
      <c r="DJ40" s="132"/>
      <c r="DQ40" s="121"/>
      <c r="DR40" s="132"/>
      <c r="DY40" s="121"/>
      <c r="DZ40" s="132"/>
      <c r="EG40" s="121"/>
      <c r="EH40" s="132"/>
      <c r="EO40" s="121"/>
      <c r="EP40" s="132"/>
      <c r="EW40" s="121"/>
      <c r="EX40" s="132"/>
      <c r="FE40" s="121"/>
      <c r="FF40" s="132"/>
      <c r="FM40" s="121"/>
      <c r="FN40" s="132"/>
      <c r="FU40" s="121"/>
      <c r="FV40" s="132"/>
      <c r="GC40" s="121"/>
      <c r="GD40" s="132"/>
      <c r="GK40" s="121"/>
      <c r="GL40" s="132"/>
      <c r="GS40" s="121"/>
      <c r="GT40" s="132"/>
      <c r="HA40" s="121"/>
      <c r="HB40" s="132"/>
      <c r="HI40" s="121"/>
      <c r="HJ40" s="132"/>
      <c r="HQ40" s="121"/>
      <c r="HR40" s="132"/>
      <c r="HY40" s="121"/>
      <c r="HZ40" s="132"/>
      <c r="IG40" s="121"/>
      <c r="IH40" s="132"/>
      <c r="IO40" s="121"/>
      <c r="IP40" s="132"/>
      <c r="IW40" s="121"/>
      <c r="IX40" s="132"/>
      <c r="JE40" s="121"/>
      <c r="JF40" s="132"/>
      <c r="JM40" s="121"/>
      <c r="JN40" s="132"/>
      <c r="JU40" s="121"/>
      <c r="JV40" s="132"/>
      <c r="KC40" s="121"/>
      <c r="KD40" s="132"/>
      <c r="KK40" s="121"/>
      <c r="KL40" s="132"/>
      <c r="KS40" s="121"/>
      <c r="KT40" s="132"/>
      <c r="LA40" s="121"/>
      <c r="LB40" s="132"/>
      <c r="LI40" s="121"/>
      <c r="LJ40" s="132"/>
      <c r="LQ40" s="121"/>
      <c r="LR40" s="132"/>
      <c r="LY40" s="121"/>
      <c r="LZ40" s="132"/>
      <c r="MG40" s="121"/>
      <c r="MH40" s="132"/>
      <c r="MO40" s="121"/>
      <c r="MP40" s="132"/>
      <c r="MW40" s="121"/>
      <c r="MX40" s="132"/>
      <c r="NE40" s="121"/>
      <c r="NF40" s="132"/>
      <c r="NM40" s="121"/>
      <c r="NN40" s="132"/>
      <c r="NU40" s="121"/>
      <c r="NV40" s="132"/>
      <c r="OC40" s="121"/>
      <c r="OD40" s="132"/>
      <c r="OK40" s="121"/>
      <c r="OL40" s="132"/>
      <c r="OS40" s="121"/>
      <c r="OT40" s="132"/>
      <c r="PA40" s="121"/>
      <c r="PB40" s="132"/>
      <c r="PI40" s="121"/>
      <c r="PJ40" s="132"/>
      <c r="PQ40" s="121"/>
      <c r="PR40" s="132"/>
      <c r="PY40" s="121"/>
      <c r="PZ40" s="132"/>
      <c r="QG40" s="121"/>
      <c r="QH40" s="132"/>
      <c r="QO40" s="121"/>
      <c r="QP40" s="132"/>
      <c r="QW40" s="121"/>
      <c r="QX40" s="132"/>
      <c r="RE40" s="121"/>
      <c r="RF40" s="132"/>
      <c r="RM40" s="121"/>
      <c r="RN40" s="132"/>
      <c r="RU40" s="121"/>
      <c r="RV40" s="132"/>
      <c r="SC40" s="121"/>
      <c r="SD40" s="132"/>
      <c r="SK40" s="121"/>
      <c r="SL40" s="132"/>
      <c r="SS40" s="121"/>
      <c r="ST40" s="132"/>
      <c r="TA40" s="121"/>
      <c r="TB40" s="132"/>
      <c r="TI40" s="121"/>
      <c r="TJ40" s="132"/>
      <c r="TQ40" s="121"/>
      <c r="TR40" s="132"/>
      <c r="TY40" s="121"/>
      <c r="TZ40" s="132"/>
      <c r="UG40" s="121"/>
      <c r="UH40" s="132"/>
      <c r="UO40" s="121"/>
      <c r="UP40" s="132"/>
      <c r="UW40" s="121"/>
      <c r="UX40" s="132"/>
      <c r="VE40" s="121"/>
      <c r="VF40" s="132"/>
      <c r="VM40" s="121"/>
      <c r="VN40" s="132"/>
      <c r="VU40" s="121"/>
      <c r="VV40" s="132"/>
      <c r="WC40" s="121"/>
      <c r="WD40" s="132"/>
      <c r="WK40" s="121"/>
      <c r="WL40" s="132"/>
      <c r="WS40" s="121"/>
      <c r="WT40" s="132"/>
      <c r="XA40" s="121"/>
      <c r="XB40" s="132"/>
      <c r="XI40" s="121"/>
      <c r="XJ40" s="132"/>
      <c r="XQ40" s="121"/>
      <c r="XR40" s="132"/>
      <c r="XY40" s="121"/>
      <c r="XZ40" s="132"/>
      <c r="YG40" s="121"/>
      <c r="YH40" s="132"/>
      <c r="YO40" s="121"/>
      <c r="YP40" s="132"/>
      <c r="YW40" s="121"/>
      <c r="YX40" s="132"/>
      <c r="ZE40" s="121"/>
      <c r="ZF40" s="132"/>
      <c r="ZM40" s="121"/>
      <c r="ZN40" s="132"/>
      <c r="ZU40" s="121"/>
      <c r="ZV40" s="132"/>
      <c r="AAC40" s="121"/>
      <c r="AAD40" s="132"/>
      <c r="AAK40" s="121"/>
      <c r="AAL40" s="132"/>
      <c r="AAS40" s="121"/>
      <c r="AAT40" s="132"/>
      <c r="ABA40" s="121"/>
      <c r="ABB40" s="132"/>
      <c r="ABI40" s="121"/>
      <c r="ABJ40" s="132"/>
      <c r="ABQ40" s="121"/>
      <c r="ABR40" s="132"/>
      <c r="ABY40" s="121"/>
      <c r="ABZ40" s="132"/>
      <c r="ACG40" s="121"/>
      <c r="ACH40" s="132"/>
      <c r="ACO40" s="121"/>
      <c r="ACP40" s="132"/>
      <c r="ACW40" s="121"/>
      <c r="ACX40" s="132"/>
      <c r="ADE40" s="121"/>
      <c r="ADF40" s="132"/>
      <c r="ADM40" s="121"/>
      <c r="ADN40" s="132"/>
      <c r="ADU40" s="121"/>
      <c r="ADV40" s="132"/>
      <c r="AEC40" s="121"/>
      <c r="AED40" s="132"/>
      <c r="AEK40" s="121"/>
      <c r="AEL40" s="132"/>
      <c r="AES40" s="121"/>
      <c r="AET40" s="132"/>
      <c r="AFA40" s="121"/>
      <c r="AFB40" s="132"/>
      <c r="AFI40" s="121"/>
      <c r="AFJ40" s="132"/>
      <c r="AFQ40" s="121"/>
      <c r="AFR40" s="132"/>
      <c r="AFY40" s="121"/>
      <c r="AFZ40" s="132"/>
      <c r="AGG40" s="121"/>
      <c r="AGH40" s="132"/>
      <c r="AGO40" s="121"/>
      <c r="AGP40" s="132"/>
      <c r="AGW40" s="121"/>
      <c r="AGX40" s="132"/>
      <c r="AHE40" s="121"/>
      <c r="AHF40" s="132"/>
      <c r="AHM40" s="121"/>
      <c r="AHN40" s="132"/>
      <c r="AHU40" s="121"/>
      <c r="AHV40" s="132"/>
      <c r="AIC40" s="121"/>
      <c r="AID40" s="132"/>
      <c r="AIK40" s="121"/>
      <c r="AIL40" s="132"/>
      <c r="AIS40" s="121"/>
      <c r="AIT40" s="132"/>
      <c r="AJA40" s="121"/>
      <c r="AJB40" s="132"/>
      <c r="AJI40" s="121"/>
      <c r="AJJ40" s="132"/>
      <c r="AJQ40" s="121"/>
      <c r="AJR40" s="132"/>
      <c r="AJY40" s="121"/>
      <c r="AJZ40" s="132"/>
      <c r="AKG40" s="121"/>
      <c r="AKH40" s="132"/>
      <c r="AKO40" s="121"/>
      <c r="AKP40" s="132"/>
      <c r="AKW40" s="121"/>
      <c r="AKX40" s="132"/>
      <c r="ALE40" s="121"/>
      <c r="ALF40" s="132"/>
      <c r="ALM40" s="121"/>
      <c r="ALN40" s="132"/>
      <c r="ALU40" s="121"/>
      <c r="ALV40" s="132"/>
      <c r="AMC40" s="121"/>
      <c r="AMD40" s="132"/>
      <c r="AMK40" s="121"/>
      <c r="AML40" s="132"/>
      <c r="AMS40" s="121"/>
      <c r="AMT40" s="132"/>
      <c r="ANA40" s="121"/>
      <c r="ANB40" s="132"/>
      <c r="ANI40" s="121"/>
      <c r="ANJ40" s="132"/>
      <c r="ANQ40" s="121"/>
      <c r="ANR40" s="132"/>
      <c r="ANY40" s="121"/>
      <c r="ANZ40" s="132"/>
      <c r="AOG40" s="121"/>
      <c r="AOH40" s="132"/>
      <c r="AOO40" s="121"/>
      <c r="AOP40" s="132"/>
      <c r="AOW40" s="121"/>
      <c r="AOX40" s="132"/>
      <c r="APE40" s="121"/>
      <c r="APF40" s="132"/>
      <c r="APM40" s="121"/>
      <c r="APN40" s="132"/>
      <c r="APU40" s="121"/>
      <c r="APV40" s="132"/>
      <c r="AQC40" s="121"/>
      <c r="AQD40" s="132"/>
      <c r="AQK40" s="121"/>
      <c r="AQL40" s="132"/>
      <c r="AQS40" s="121"/>
      <c r="AQT40" s="132"/>
      <c r="ARA40" s="121"/>
      <c r="ARB40" s="132"/>
      <c r="ARI40" s="121"/>
      <c r="ARJ40" s="132"/>
      <c r="ARQ40" s="121"/>
      <c r="ARR40" s="132"/>
      <c r="ARY40" s="121"/>
      <c r="ARZ40" s="132"/>
      <c r="ASG40" s="121"/>
      <c r="ASH40" s="132"/>
      <c r="ASO40" s="121"/>
      <c r="ASP40" s="132"/>
      <c r="ASW40" s="121"/>
      <c r="ASX40" s="132"/>
      <c r="ATE40" s="121"/>
      <c r="ATF40" s="132"/>
      <c r="ATM40" s="121"/>
      <c r="ATN40" s="132"/>
      <c r="ATU40" s="121"/>
      <c r="ATV40" s="132"/>
      <c r="AUC40" s="121"/>
      <c r="AUD40" s="132"/>
      <c r="AUK40" s="121"/>
      <c r="AUL40" s="132"/>
      <c r="AUS40" s="121"/>
      <c r="AUT40" s="132"/>
      <c r="AVA40" s="121"/>
      <c r="AVB40" s="132"/>
      <c r="AVI40" s="121"/>
      <c r="AVJ40" s="132"/>
      <c r="AVQ40" s="121"/>
      <c r="AVR40" s="132"/>
      <c r="AVY40" s="121"/>
      <c r="AVZ40" s="132"/>
      <c r="AWG40" s="121"/>
      <c r="AWH40" s="132"/>
      <c r="AWO40" s="121"/>
      <c r="AWP40" s="132"/>
      <c r="AWW40" s="121"/>
      <c r="AWX40" s="132"/>
      <c r="AXE40" s="121"/>
      <c r="AXF40" s="132"/>
      <c r="AXM40" s="121"/>
      <c r="AXN40" s="132"/>
      <c r="AXU40" s="121"/>
      <c r="AXV40" s="132"/>
      <c r="AYC40" s="121"/>
      <c r="AYD40" s="132"/>
      <c r="AYK40" s="121"/>
      <c r="AYL40" s="132"/>
      <c r="AYS40" s="121"/>
      <c r="AYT40" s="132"/>
      <c r="AZA40" s="121"/>
      <c r="AZB40" s="132"/>
      <c r="AZI40" s="121"/>
      <c r="AZJ40" s="132"/>
      <c r="AZQ40" s="121"/>
      <c r="AZR40" s="132"/>
      <c r="AZY40" s="121"/>
      <c r="AZZ40" s="132"/>
      <c r="BAG40" s="121"/>
      <c r="BAH40" s="132"/>
      <c r="BAO40" s="121"/>
      <c r="BAP40" s="132"/>
      <c r="BAW40" s="121"/>
      <c r="BAX40" s="132"/>
      <c r="BBE40" s="121"/>
      <c r="BBF40" s="132"/>
      <c r="BBM40" s="121"/>
      <c r="BBN40" s="132"/>
      <c r="BBU40" s="121"/>
      <c r="BBV40" s="132"/>
      <c r="BCC40" s="121"/>
      <c r="BCD40" s="132"/>
      <c r="BCK40" s="121"/>
      <c r="BCL40" s="132"/>
      <c r="BCS40" s="121"/>
      <c r="BCT40" s="132"/>
      <c r="BDA40" s="121"/>
      <c r="BDB40" s="132"/>
      <c r="BDI40" s="121"/>
      <c r="BDJ40" s="132"/>
      <c r="BDQ40" s="121"/>
      <c r="BDR40" s="132"/>
      <c r="BDY40" s="121"/>
      <c r="BDZ40" s="132"/>
      <c r="BEG40" s="121"/>
      <c r="BEH40" s="132"/>
      <c r="BEO40" s="121"/>
      <c r="BEP40" s="132"/>
      <c r="BEW40" s="121"/>
      <c r="BEX40" s="132"/>
      <c r="BFE40" s="121"/>
      <c r="BFF40" s="132"/>
      <c r="BFM40" s="121"/>
      <c r="BFN40" s="132"/>
      <c r="BFU40" s="121"/>
      <c r="BFV40" s="132"/>
      <c r="BGC40" s="121"/>
      <c r="BGD40" s="132"/>
      <c r="BGK40" s="121"/>
      <c r="BGL40" s="132"/>
      <c r="BGS40" s="121"/>
      <c r="BGT40" s="132"/>
      <c r="BHA40" s="121"/>
      <c r="BHB40" s="132"/>
      <c r="BHI40" s="121"/>
      <c r="BHJ40" s="132"/>
      <c r="BHQ40" s="121"/>
      <c r="BHR40" s="132"/>
      <c r="BHY40" s="121"/>
      <c r="BHZ40" s="132"/>
      <c r="BIG40" s="121"/>
      <c r="BIH40" s="132"/>
      <c r="BIO40" s="121"/>
      <c r="BIP40" s="132"/>
      <c r="BIW40" s="121"/>
      <c r="BIX40" s="132"/>
      <c r="BJE40" s="121"/>
      <c r="BJF40" s="132"/>
      <c r="BJM40" s="121"/>
      <c r="BJN40" s="132"/>
      <c r="BJU40" s="121"/>
      <c r="BJV40" s="132"/>
      <c r="BKC40" s="121"/>
      <c r="BKD40" s="132"/>
      <c r="BKK40" s="121"/>
      <c r="BKL40" s="132"/>
      <c r="BKS40" s="121"/>
      <c r="BKT40" s="132"/>
      <c r="BLA40" s="121"/>
      <c r="BLB40" s="132"/>
      <c r="BLI40" s="121"/>
      <c r="BLJ40" s="132"/>
      <c r="BLQ40" s="121"/>
      <c r="BLR40" s="132"/>
      <c r="BLY40" s="121"/>
      <c r="BLZ40" s="132"/>
      <c r="BMG40" s="121"/>
      <c r="BMH40" s="132"/>
      <c r="BMO40" s="121"/>
      <c r="BMP40" s="132"/>
      <c r="BMW40" s="121"/>
      <c r="BMX40" s="132"/>
      <c r="BNE40" s="121"/>
      <c r="BNF40" s="132"/>
      <c r="BNM40" s="121"/>
      <c r="BNN40" s="132"/>
      <c r="BNU40" s="121"/>
      <c r="BNV40" s="132"/>
      <c r="BOC40" s="121"/>
      <c r="BOD40" s="132"/>
      <c r="BOK40" s="121"/>
      <c r="BOL40" s="132"/>
      <c r="BOS40" s="121"/>
      <c r="BOT40" s="132"/>
      <c r="BPA40" s="121"/>
      <c r="BPB40" s="132"/>
      <c r="BPI40" s="121"/>
      <c r="BPJ40" s="132"/>
      <c r="BPQ40" s="121"/>
      <c r="BPR40" s="132"/>
      <c r="BPY40" s="121"/>
      <c r="BPZ40" s="132"/>
      <c r="BQG40" s="121"/>
      <c r="BQH40" s="132"/>
      <c r="BQO40" s="121"/>
      <c r="BQP40" s="132"/>
      <c r="BQW40" s="121"/>
      <c r="BQX40" s="132"/>
      <c r="BRE40" s="121"/>
      <c r="BRF40" s="132"/>
      <c r="BRM40" s="121"/>
      <c r="BRN40" s="132"/>
      <c r="BRU40" s="121"/>
      <c r="BRV40" s="132"/>
      <c r="BSC40" s="121"/>
      <c r="BSD40" s="132"/>
      <c r="BSK40" s="121"/>
      <c r="BSL40" s="132"/>
      <c r="BSS40" s="121"/>
      <c r="BST40" s="132"/>
      <c r="BTA40" s="121"/>
      <c r="BTB40" s="132"/>
      <c r="BTI40" s="121"/>
      <c r="BTJ40" s="132"/>
      <c r="BTQ40" s="121"/>
      <c r="BTR40" s="132"/>
      <c r="BTY40" s="121"/>
      <c r="BTZ40" s="132"/>
      <c r="BUG40" s="121"/>
      <c r="BUH40" s="132"/>
      <c r="BUO40" s="121"/>
      <c r="BUP40" s="132"/>
      <c r="BUW40" s="121"/>
      <c r="BUX40" s="132"/>
      <c r="BVE40" s="121"/>
      <c r="BVF40" s="132"/>
      <c r="BVM40" s="121"/>
      <c r="BVN40" s="132"/>
      <c r="BVU40" s="121"/>
      <c r="BVV40" s="132"/>
      <c r="BWC40" s="121"/>
      <c r="BWD40" s="132"/>
      <c r="BWK40" s="121"/>
      <c r="BWL40" s="132"/>
      <c r="BWS40" s="121"/>
      <c r="BWT40" s="132"/>
      <c r="BXA40" s="121"/>
      <c r="BXB40" s="132"/>
      <c r="BXI40" s="121"/>
      <c r="BXJ40" s="132"/>
      <c r="BXQ40" s="121"/>
      <c r="BXR40" s="132"/>
      <c r="BXY40" s="121"/>
      <c r="BXZ40" s="132"/>
      <c r="BYG40" s="121"/>
      <c r="BYH40" s="132"/>
      <c r="BYO40" s="121"/>
      <c r="BYP40" s="132"/>
      <c r="BYW40" s="121"/>
      <c r="BYX40" s="132"/>
      <c r="BZE40" s="121"/>
      <c r="BZF40" s="132"/>
      <c r="BZM40" s="121"/>
      <c r="BZN40" s="132"/>
      <c r="BZU40" s="121"/>
      <c r="BZV40" s="132"/>
      <c r="CAC40" s="121"/>
      <c r="CAD40" s="132"/>
      <c r="CAK40" s="121"/>
      <c r="CAL40" s="132"/>
      <c r="CAS40" s="121"/>
      <c r="CAT40" s="132"/>
      <c r="CBA40" s="121"/>
      <c r="CBB40" s="132"/>
      <c r="CBI40" s="121"/>
      <c r="CBJ40" s="132"/>
      <c r="CBQ40" s="121"/>
      <c r="CBR40" s="132"/>
      <c r="CBY40" s="121"/>
      <c r="CBZ40" s="132"/>
      <c r="CCG40" s="121"/>
      <c r="CCH40" s="132"/>
      <c r="CCO40" s="121"/>
      <c r="CCP40" s="132"/>
      <c r="CCW40" s="121"/>
      <c r="CCX40" s="132"/>
      <c r="CDE40" s="121"/>
      <c r="CDF40" s="132"/>
      <c r="CDM40" s="121"/>
      <c r="CDN40" s="132"/>
      <c r="CDU40" s="121"/>
      <c r="CDV40" s="132"/>
      <c r="CEC40" s="121"/>
      <c r="CED40" s="132"/>
      <c r="CEK40" s="121"/>
      <c r="CEL40" s="132"/>
      <c r="CES40" s="121"/>
      <c r="CET40" s="132"/>
      <c r="CFA40" s="121"/>
      <c r="CFB40" s="132"/>
      <c r="CFI40" s="121"/>
      <c r="CFJ40" s="132"/>
      <c r="CFQ40" s="121"/>
      <c r="CFR40" s="132"/>
      <c r="CFY40" s="121"/>
      <c r="CFZ40" s="132"/>
      <c r="CGG40" s="121"/>
      <c r="CGH40" s="132"/>
      <c r="CGO40" s="121"/>
      <c r="CGP40" s="132"/>
      <c r="CGW40" s="121"/>
      <c r="CGX40" s="132"/>
      <c r="CHE40" s="121"/>
      <c r="CHF40" s="132"/>
      <c r="CHM40" s="121"/>
      <c r="CHN40" s="132"/>
      <c r="CHU40" s="121"/>
      <c r="CHV40" s="132"/>
      <c r="CIC40" s="121"/>
      <c r="CID40" s="132"/>
      <c r="CIK40" s="121"/>
      <c r="CIL40" s="132"/>
      <c r="CIS40" s="121"/>
      <c r="CIT40" s="132"/>
      <c r="CJA40" s="121"/>
      <c r="CJB40" s="132"/>
      <c r="CJI40" s="121"/>
      <c r="CJJ40" s="132"/>
      <c r="CJQ40" s="121"/>
      <c r="CJR40" s="132"/>
      <c r="CJY40" s="121"/>
      <c r="CJZ40" s="132"/>
      <c r="CKG40" s="121"/>
      <c r="CKH40" s="132"/>
      <c r="CKO40" s="121"/>
      <c r="CKP40" s="132"/>
      <c r="CKW40" s="121"/>
      <c r="CKX40" s="132"/>
      <c r="CLE40" s="121"/>
      <c r="CLF40" s="132"/>
      <c r="CLM40" s="121"/>
      <c r="CLN40" s="132"/>
      <c r="CLU40" s="121"/>
      <c r="CLV40" s="132"/>
      <c r="CMC40" s="121"/>
      <c r="CMD40" s="132"/>
      <c r="CMK40" s="121"/>
      <c r="CML40" s="132"/>
      <c r="CMS40" s="121"/>
      <c r="CMT40" s="132"/>
      <c r="CNA40" s="121"/>
      <c r="CNB40" s="132"/>
      <c r="CNI40" s="121"/>
      <c r="CNJ40" s="132"/>
      <c r="CNQ40" s="121"/>
      <c r="CNR40" s="132"/>
      <c r="CNY40" s="121"/>
      <c r="CNZ40" s="132"/>
      <c r="COG40" s="121"/>
      <c r="COH40" s="132"/>
      <c r="COO40" s="121"/>
      <c r="COP40" s="132"/>
      <c r="COW40" s="121"/>
      <c r="COX40" s="132"/>
      <c r="CPE40" s="121"/>
      <c r="CPF40" s="132"/>
      <c r="CPM40" s="121"/>
      <c r="CPN40" s="132"/>
      <c r="CPU40" s="121"/>
      <c r="CPV40" s="132"/>
      <c r="CQC40" s="121"/>
      <c r="CQD40" s="132"/>
      <c r="CQK40" s="121"/>
      <c r="CQL40" s="132"/>
      <c r="CQS40" s="121"/>
      <c r="CQT40" s="132"/>
      <c r="CRA40" s="121"/>
      <c r="CRB40" s="132"/>
      <c r="CRI40" s="121"/>
      <c r="CRJ40" s="132"/>
      <c r="CRQ40" s="121"/>
      <c r="CRR40" s="132"/>
      <c r="CRY40" s="121"/>
      <c r="CRZ40" s="132"/>
      <c r="CSG40" s="121"/>
      <c r="CSH40" s="132"/>
      <c r="CSO40" s="121"/>
      <c r="CSP40" s="132"/>
      <c r="CSW40" s="121"/>
      <c r="CSX40" s="132"/>
      <c r="CTE40" s="121"/>
      <c r="CTF40" s="132"/>
      <c r="CTM40" s="121"/>
      <c r="CTN40" s="132"/>
      <c r="CTU40" s="121"/>
      <c r="CTV40" s="132"/>
      <c r="CUC40" s="121"/>
      <c r="CUD40" s="132"/>
      <c r="CUK40" s="121"/>
      <c r="CUL40" s="132"/>
      <c r="CUS40" s="121"/>
      <c r="CUT40" s="132"/>
      <c r="CVA40" s="121"/>
      <c r="CVB40" s="132"/>
      <c r="CVI40" s="121"/>
      <c r="CVJ40" s="132"/>
      <c r="CVQ40" s="121"/>
      <c r="CVR40" s="132"/>
      <c r="CVY40" s="121"/>
      <c r="CVZ40" s="132"/>
      <c r="CWG40" s="121"/>
      <c r="CWH40" s="132"/>
      <c r="CWO40" s="121"/>
      <c r="CWP40" s="132"/>
      <c r="CWW40" s="121"/>
      <c r="CWX40" s="132"/>
      <c r="CXE40" s="121"/>
      <c r="CXF40" s="132"/>
      <c r="CXM40" s="121"/>
      <c r="CXN40" s="132"/>
      <c r="CXU40" s="121"/>
      <c r="CXV40" s="132"/>
      <c r="CYC40" s="121"/>
      <c r="CYD40" s="132"/>
      <c r="CYK40" s="121"/>
      <c r="CYL40" s="132"/>
      <c r="CYS40" s="121"/>
      <c r="CYT40" s="132"/>
      <c r="CZA40" s="121"/>
      <c r="CZB40" s="132"/>
      <c r="CZI40" s="121"/>
      <c r="CZJ40" s="132"/>
      <c r="CZQ40" s="121"/>
      <c r="CZR40" s="132"/>
      <c r="CZY40" s="121"/>
      <c r="CZZ40" s="132"/>
      <c r="DAG40" s="121"/>
      <c r="DAH40" s="132"/>
      <c r="DAO40" s="121"/>
      <c r="DAP40" s="132"/>
      <c r="DAW40" s="121"/>
      <c r="DAX40" s="132"/>
      <c r="DBE40" s="121"/>
      <c r="DBF40" s="132"/>
      <c r="DBM40" s="121"/>
      <c r="DBN40" s="132"/>
      <c r="DBU40" s="121"/>
      <c r="DBV40" s="132"/>
      <c r="DCC40" s="121"/>
      <c r="DCD40" s="132"/>
      <c r="DCK40" s="121"/>
      <c r="DCL40" s="132"/>
      <c r="DCS40" s="121"/>
      <c r="DCT40" s="132"/>
      <c r="DDA40" s="121"/>
      <c r="DDB40" s="132"/>
      <c r="DDI40" s="121"/>
      <c r="DDJ40" s="132"/>
      <c r="DDQ40" s="121"/>
      <c r="DDR40" s="132"/>
      <c r="DDY40" s="121"/>
      <c r="DDZ40" s="132"/>
      <c r="DEG40" s="121"/>
      <c r="DEH40" s="132"/>
      <c r="DEO40" s="121"/>
      <c r="DEP40" s="132"/>
      <c r="DEW40" s="121"/>
      <c r="DEX40" s="132"/>
      <c r="DFE40" s="121"/>
      <c r="DFF40" s="132"/>
      <c r="DFM40" s="121"/>
      <c r="DFN40" s="132"/>
      <c r="DFU40" s="121"/>
      <c r="DFV40" s="132"/>
      <c r="DGC40" s="121"/>
      <c r="DGD40" s="132"/>
      <c r="DGK40" s="121"/>
      <c r="DGL40" s="132"/>
      <c r="DGS40" s="121"/>
      <c r="DGT40" s="132"/>
      <c r="DHA40" s="121"/>
      <c r="DHB40" s="132"/>
      <c r="DHI40" s="121"/>
      <c r="DHJ40" s="132"/>
      <c r="DHQ40" s="121"/>
      <c r="DHR40" s="132"/>
      <c r="DHY40" s="121"/>
      <c r="DHZ40" s="132"/>
      <c r="DIG40" s="121"/>
      <c r="DIH40" s="132"/>
      <c r="DIO40" s="121"/>
      <c r="DIP40" s="132"/>
      <c r="DIW40" s="121"/>
      <c r="DIX40" s="132"/>
      <c r="DJE40" s="121"/>
      <c r="DJF40" s="132"/>
      <c r="DJM40" s="121"/>
      <c r="DJN40" s="132"/>
      <c r="DJU40" s="121"/>
      <c r="DJV40" s="132"/>
      <c r="DKC40" s="121"/>
      <c r="DKD40" s="132"/>
      <c r="DKK40" s="121"/>
      <c r="DKL40" s="132"/>
      <c r="DKS40" s="121"/>
      <c r="DKT40" s="132"/>
      <c r="DLA40" s="121"/>
      <c r="DLB40" s="132"/>
      <c r="DLI40" s="121"/>
      <c r="DLJ40" s="132"/>
      <c r="DLQ40" s="121"/>
      <c r="DLR40" s="132"/>
      <c r="DLY40" s="121"/>
      <c r="DLZ40" s="132"/>
      <c r="DMG40" s="121"/>
      <c r="DMH40" s="132"/>
      <c r="DMO40" s="121"/>
      <c r="DMP40" s="132"/>
      <c r="DMW40" s="121"/>
      <c r="DMX40" s="132"/>
      <c r="DNE40" s="121"/>
      <c r="DNF40" s="132"/>
      <c r="DNM40" s="121"/>
      <c r="DNN40" s="132"/>
      <c r="DNU40" s="121"/>
      <c r="DNV40" s="132"/>
      <c r="DOC40" s="121"/>
      <c r="DOD40" s="132"/>
      <c r="DOK40" s="121"/>
      <c r="DOL40" s="132"/>
      <c r="DOS40" s="121"/>
      <c r="DOT40" s="132"/>
      <c r="DPA40" s="121"/>
      <c r="DPB40" s="132"/>
      <c r="DPI40" s="121"/>
      <c r="DPJ40" s="132"/>
      <c r="DPQ40" s="121"/>
      <c r="DPR40" s="132"/>
      <c r="DPY40" s="121"/>
      <c r="DPZ40" s="132"/>
      <c r="DQG40" s="121"/>
      <c r="DQH40" s="132"/>
      <c r="DQO40" s="121"/>
      <c r="DQP40" s="132"/>
      <c r="DQW40" s="121"/>
      <c r="DQX40" s="132"/>
      <c r="DRE40" s="121"/>
      <c r="DRF40" s="132"/>
      <c r="DRM40" s="121"/>
      <c r="DRN40" s="132"/>
      <c r="DRU40" s="121"/>
      <c r="DRV40" s="132"/>
      <c r="DSC40" s="121"/>
      <c r="DSD40" s="132"/>
      <c r="DSK40" s="121"/>
      <c r="DSL40" s="132"/>
      <c r="DSS40" s="121"/>
      <c r="DST40" s="132"/>
      <c r="DTA40" s="121"/>
      <c r="DTB40" s="132"/>
      <c r="DTI40" s="121"/>
      <c r="DTJ40" s="132"/>
      <c r="DTQ40" s="121"/>
      <c r="DTR40" s="132"/>
      <c r="DTY40" s="121"/>
      <c r="DTZ40" s="132"/>
      <c r="DUG40" s="121"/>
      <c r="DUH40" s="132"/>
      <c r="DUO40" s="121"/>
      <c r="DUP40" s="132"/>
      <c r="DUW40" s="121"/>
      <c r="DUX40" s="132"/>
      <c r="DVE40" s="121"/>
      <c r="DVF40" s="132"/>
      <c r="DVM40" s="121"/>
      <c r="DVN40" s="132"/>
      <c r="DVU40" s="121"/>
      <c r="DVV40" s="132"/>
      <c r="DWC40" s="121"/>
      <c r="DWD40" s="132"/>
      <c r="DWK40" s="121"/>
      <c r="DWL40" s="132"/>
      <c r="DWS40" s="121"/>
      <c r="DWT40" s="132"/>
      <c r="DXA40" s="121"/>
      <c r="DXB40" s="132"/>
      <c r="DXI40" s="121"/>
      <c r="DXJ40" s="132"/>
      <c r="DXQ40" s="121"/>
      <c r="DXR40" s="132"/>
      <c r="DXY40" s="121"/>
      <c r="DXZ40" s="132"/>
      <c r="DYG40" s="121"/>
      <c r="DYH40" s="132"/>
      <c r="DYO40" s="121"/>
      <c r="DYP40" s="132"/>
      <c r="DYW40" s="121"/>
      <c r="DYX40" s="132"/>
      <c r="DZE40" s="121"/>
      <c r="DZF40" s="132"/>
      <c r="DZM40" s="121"/>
      <c r="DZN40" s="132"/>
      <c r="DZU40" s="121"/>
      <c r="DZV40" s="132"/>
      <c r="EAC40" s="121"/>
      <c r="EAD40" s="132"/>
      <c r="EAK40" s="121"/>
      <c r="EAL40" s="132"/>
      <c r="EAS40" s="121"/>
      <c r="EAT40" s="132"/>
      <c r="EBA40" s="121"/>
      <c r="EBB40" s="132"/>
      <c r="EBI40" s="121"/>
      <c r="EBJ40" s="132"/>
      <c r="EBQ40" s="121"/>
      <c r="EBR40" s="132"/>
      <c r="EBY40" s="121"/>
      <c r="EBZ40" s="132"/>
      <c r="ECG40" s="121"/>
      <c r="ECH40" s="132"/>
      <c r="ECO40" s="121"/>
      <c r="ECP40" s="132"/>
      <c r="ECW40" s="121"/>
      <c r="ECX40" s="132"/>
      <c r="EDE40" s="121"/>
      <c r="EDF40" s="132"/>
      <c r="EDM40" s="121"/>
      <c r="EDN40" s="132"/>
      <c r="EDU40" s="121"/>
      <c r="EDV40" s="132"/>
      <c r="EEC40" s="121"/>
      <c r="EED40" s="132"/>
      <c r="EEK40" s="121"/>
      <c r="EEL40" s="132"/>
      <c r="EES40" s="121"/>
      <c r="EET40" s="132"/>
      <c r="EFA40" s="121"/>
      <c r="EFB40" s="132"/>
      <c r="EFI40" s="121"/>
      <c r="EFJ40" s="132"/>
      <c r="EFQ40" s="121"/>
      <c r="EFR40" s="132"/>
      <c r="EFY40" s="121"/>
      <c r="EFZ40" s="132"/>
      <c r="EGG40" s="121"/>
      <c r="EGH40" s="132"/>
      <c r="EGO40" s="121"/>
      <c r="EGP40" s="132"/>
      <c r="EGW40" s="121"/>
      <c r="EGX40" s="132"/>
      <c r="EHE40" s="121"/>
      <c r="EHF40" s="132"/>
      <c r="EHM40" s="121"/>
      <c r="EHN40" s="132"/>
      <c r="EHU40" s="121"/>
      <c r="EHV40" s="132"/>
      <c r="EIC40" s="121"/>
      <c r="EID40" s="132"/>
      <c r="EIK40" s="121"/>
      <c r="EIL40" s="132"/>
      <c r="EIS40" s="121"/>
      <c r="EIT40" s="132"/>
      <c r="EJA40" s="121"/>
      <c r="EJB40" s="132"/>
      <c r="EJI40" s="121"/>
      <c r="EJJ40" s="132"/>
      <c r="EJQ40" s="121"/>
      <c r="EJR40" s="132"/>
      <c r="EJY40" s="121"/>
      <c r="EJZ40" s="132"/>
      <c r="EKG40" s="121"/>
      <c r="EKH40" s="132"/>
      <c r="EKO40" s="121"/>
      <c r="EKP40" s="132"/>
      <c r="EKW40" s="121"/>
      <c r="EKX40" s="132"/>
      <c r="ELE40" s="121"/>
      <c r="ELF40" s="132"/>
      <c r="ELM40" s="121"/>
      <c r="ELN40" s="132"/>
      <c r="ELU40" s="121"/>
      <c r="ELV40" s="132"/>
      <c r="EMC40" s="121"/>
      <c r="EMD40" s="132"/>
      <c r="EMK40" s="121"/>
      <c r="EML40" s="132"/>
      <c r="EMS40" s="121"/>
      <c r="EMT40" s="132"/>
      <c r="ENA40" s="121"/>
      <c r="ENB40" s="132"/>
      <c r="ENI40" s="121"/>
      <c r="ENJ40" s="132"/>
      <c r="ENQ40" s="121"/>
      <c r="ENR40" s="132"/>
      <c r="ENY40" s="121"/>
      <c r="ENZ40" s="132"/>
      <c r="EOG40" s="121"/>
      <c r="EOH40" s="132"/>
      <c r="EOO40" s="121"/>
      <c r="EOP40" s="132"/>
      <c r="EOW40" s="121"/>
      <c r="EOX40" s="132"/>
      <c r="EPE40" s="121"/>
      <c r="EPF40" s="132"/>
      <c r="EPM40" s="121"/>
      <c r="EPN40" s="132"/>
      <c r="EPU40" s="121"/>
      <c r="EPV40" s="132"/>
      <c r="EQC40" s="121"/>
      <c r="EQD40" s="132"/>
      <c r="EQK40" s="121"/>
      <c r="EQL40" s="132"/>
      <c r="EQS40" s="121"/>
      <c r="EQT40" s="132"/>
      <c r="ERA40" s="121"/>
      <c r="ERB40" s="132"/>
      <c r="ERI40" s="121"/>
      <c r="ERJ40" s="132"/>
      <c r="ERQ40" s="121"/>
      <c r="ERR40" s="132"/>
      <c r="ERY40" s="121"/>
      <c r="ERZ40" s="132"/>
      <c r="ESG40" s="121"/>
      <c r="ESH40" s="132"/>
      <c r="ESO40" s="121"/>
      <c r="ESP40" s="132"/>
      <c r="ESW40" s="121"/>
      <c r="ESX40" s="132"/>
      <c r="ETE40" s="121"/>
      <c r="ETF40" s="132"/>
      <c r="ETM40" s="121"/>
      <c r="ETN40" s="132"/>
      <c r="ETU40" s="121"/>
      <c r="ETV40" s="132"/>
      <c r="EUC40" s="121"/>
      <c r="EUD40" s="132"/>
      <c r="EUK40" s="121"/>
      <c r="EUL40" s="132"/>
      <c r="EUS40" s="121"/>
      <c r="EUT40" s="132"/>
      <c r="EVA40" s="121"/>
      <c r="EVB40" s="132"/>
      <c r="EVI40" s="121"/>
      <c r="EVJ40" s="132"/>
      <c r="EVQ40" s="121"/>
      <c r="EVR40" s="132"/>
      <c r="EVY40" s="121"/>
      <c r="EVZ40" s="132"/>
      <c r="EWG40" s="121"/>
      <c r="EWH40" s="132"/>
      <c r="EWO40" s="121"/>
      <c r="EWP40" s="132"/>
      <c r="EWW40" s="121"/>
      <c r="EWX40" s="132"/>
      <c r="EXE40" s="121"/>
      <c r="EXF40" s="132"/>
      <c r="EXM40" s="121"/>
      <c r="EXN40" s="132"/>
      <c r="EXU40" s="121"/>
      <c r="EXV40" s="132"/>
      <c r="EYC40" s="121"/>
      <c r="EYD40" s="132"/>
      <c r="EYK40" s="121"/>
      <c r="EYL40" s="132"/>
      <c r="EYS40" s="121"/>
      <c r="EYT40" s="132"/>
      <c r="EZA40" s="121"/>
      <c r="EZB40" s="132"/>
      <c r="EZI40" s="121"/>
      <c r="EZJ40" s="132"/>
      <c r="EZQ40" s="121"/>
      <c r="EZR40" s="132"/>
      <c r="EZY40" s="121"/>
      <c r="EZZ40" s="132"/>
      <c r="FAG40" s="121"/>
      <c r="FAH40" s="132"/>
      <c r="FAO40" s="121"/>
      <c r="FAP40" s="132"/>
      <c r="FAW40" s="121"/>
      <c r="FAX40" s="132"/>
      <c r="FBE40" s="121"/>
      <c r="FBF40" s="132"/>
      <c r="FBM40" s="121"/>
      <c r="FBN40" s="132"/>
      <c r="FBU40" s="121"/>
      <c r="FBV40" s="132"/>
      <c r="FCC40" s="121"/>
      <c r="FCD40" s="132"/>
      <c r="FCK40" s="121"/>
      <c r="FCL40" s="132"/>
      <c r="FCS40" s="121"/>
      <c r="FCT40" s="132"/>
      <c r="FDA40" s="121"/>
      <c r="FDB40" s="132"/>
      <c r="FDI40" s="121"/>
      <c r="FDJ40" s="132"/>
      <c r="FDQ40" s="121"/>
      <c r="FDR40" s="132"/>
      <c r="FDY40" s="121"/>
      <c r="FDZ40" s="132"/>
      <c r="FEG40" s="121"/>
      <c r="FEH40" s="132"/>
      <c r="FEO40" s="121"/>
      <c r="FEP40" s="132"/>
      <c r="FEW40" s="121"/>
      <c r="FEX40" s="132"/>
      <c r="FFE40" s="121"/>
      <c r="FFF40" s="132"/>
      <c r="FFM40" s="121"/>
      <c r="FFN40" s="132"/>
      <c r="FFU40" s="121"/>
      <c r="FFV40" s="132"/>
      <c r="FGC40" s="121"/>
      <c r="FGD40" s="132"/>
      <c r="FGK40" s="121"/>
      <c r="FGL40" s="132"/>
      <c r="FGS40" s="121"/>
      <c r="FGT40" s="132"/>
      <c r="FHA40" s="121"/>
      <c r="FHB40" s="132"/>
      <c r="FHI40" s="121"/>
      <c r="FHJ40" s="132"/>
      <c r="FHQ40" s="121"/>
      <c r="FHR40" s="132"/>
      <c r="FHY40" s="121"/>
      <c r="FHZ40" s="132"/>
      <c r="FIG40" s="121"/>
      <c r="FIH40" s="132"/>
      <c r="FIO40" s="121"/>
      <c r="FIP40" s="132"/>
      <c r="FIW40" s="121"/>
      <c r="FIX40" s="132"/>
      <c r="FJE40" s="121"/>
      <c r="FJF40" s="132"/>
      <c r="FJM40" s="121"/>
      <c r="FJN40" s="132"/>
      <c r="FJU40" s="121"/>
      <c r="FJV40" s="132"/>
      <c r="FKC40" s="121"/>
      <c r="FKD40" s="132"/>
      <c r="FKK40" s="121"/>
      <c r="FKL40" s="132"/>
      <c r="FKS40" s="121"/>
      <c r="FKT40" s="132"/>
      <c r="FLA40" s="121"/>
      <c r="FLB40" s="132"/>
      <c r="FLI40" s="121"/>
      <c r="FLJ40" s="132"/>
      <c r="FLQ40" s="121"/>
      <c r="FLR40" s="132"/>
      <c r="FLY40" s="121"/>
      <c r="FLZ40" s="132"/>
      <c r="FMG40" s="121"/>
      <c r="FMH40" s="132"/>
      <c r="FMO40" s="121"/>
      <c r="FMP40" s="132"/>
      <c r="FMW40" s="121"/>
      <c r="FMX40" s="132"/>
      <c r="FNE40" s="121"/>
      <c r="FNF40" s="132"/>
      <c r="FNM40" s="121"/>
      <c r="FNN40" s="132"/>
      <c r="FNU40" s="121"/>
      <c r="FNV40" s="132"/>
      <c r="FOC40" s="121"/>
      <c r="FOD40" s="132"/>
      <c r="FOK40" s="121"/>
      <c r="FOL40" s="132"/>
      <c r="FOS40" s="121"/>
      <c r="FOT40" s="132"/>
      <c r="FPA40" s="121"/>
      <c r="FPB40" s="132"/>
      <c r="FPI40" s="121"/>
      <c r="FPJ40" s="132"/>
      <c r="FPQ40" s="121"/>
      <c r="FPR40" s="132"/>
      <c r="FPY40" s="121"/>
      <c r="FPZ40" s="132"/>
      <c r="FQG40" s="121"/>
      <c r="FQH40" s="132"/>
      <c r="FQO40" s="121"/>
      <c r="FQP40" s="132"/>
      <c r="FQW40" s="121"/>
      <c r="FQX40" s="132"/>
      <c r="FRE40" s="121"/>
      <c r="FRF40" s="132"/>
      <c r="FRM40" s="121"/>
      <c r="FRN40" s="132"/>
      <c r="FRU40" s="121"/>
      <c r="FRV40" s="132"/>
      <c r="FSC40" s="121"/>
      <c r="FSD40" s="132"/>
      <c r="FSK40" s="121"/>
      <c r="FSL40" s="132"/>
      <c r="FSS40" s="121"/>
      <c r="FST40" s="132"/>
      <c r="FTA40" s="121"/>
      <c r="FTB40" s="132"/>
      <c r="FTI40" s="121"/>
      <c r="FTJ40" s="132"/>
      <c r="FTQ40" s="121"/>
      <c r="FTR40" s="132"/>
      <c r="FTY40" s="121"/>
      <c r="FTZ40" s="132"/>
      <c r="FUG40" s="121"/>
      <c r="FUH40" s="132"/>
      <c r="FUO40" s="121"/>
      <c r="FUP40" s="132"/>
      <c r="FUW40" s="121"/>
      <c r="FUX40" s="132"/>
      <c r="FVE40" s="121"/>
      <c r="FVF40" s="132"/>
      <c r="FVM40" s="121"/>
      <c r="FVN40" s="132"/>
      <c r="FVU40" s="121"/>
      <c r="FVV40" s="132"/>
      <c r="FWC40" s="121"/>
      <c r="FWD40" s="132"/>
      <c r="FWK40" s="121"/>
      <c r="FWL40" s="132"/>
      <c r="FWS40" s="121"/>
      <c r="FWT40" s="132"/>
      <c r="FXA40" s="121"/>
      <c r="FXB40" s="132"/>
      <c r="FXI40" s="121"/>
      <c r="FXJ40" s="132"/>
      <c r="FXQ40" s="121"/>
      <c r="FXR40" s="132"/>
      <c r="FXY40" s="121"/>
      <c r="FXZ40" s="132"/>
      <c r="FYG40" s="121"/>
      <c r="FYH40" s="132"/>
      <c r="FYO40" s="121"/>
      <c r="FYP40" s="132"/>
      <c r="FYW40" s="121"/>
      <c r="FYX40" s="132"/>
      <c r="FZE40" s="121"/>
      <c r="FZF40" s="132"/>
      <c r="FZM40" s="121"/>
      <c r="FZN40" s="132"/>
      <c r="FZU40" s="121"/>
      <c r="FZV40" s="132"/>
      <c r="GAC40" s="121"/>
      <c r="GAD40" s="132"/>
      <c r="GAK40" s="121"/>
      <c r="GAL40" s="132"/>
      <c r="GAS40" s="121"/>
      <c r="GAT40" s="132"/>
      <c r="GBA40" s="121"/>
      <c r="GBB40" s="132"/>
      <c r="GBI40" s="121"/>
      <c r="GBJ40" s="132"/>
      <c r="GBQ40" s="121"/>
      <c r="GBR40" s="132"/>
      <c r="GBY40" s="121"/>
      <c r="GBZ40" s="132"/>
      <c r="GCG40" s="121"/>
      <c r="GCH40" s="132"/>
      <c r="GCO40" s="121"/>
      <c r="GCP40" s="132"/>
      <c r="GCW40" s="121"/>
      <c r="GCX40" s="132"/>
      <c r="GDE40" s="121"/>
      <c r="GDF40" s="132"/>
      <c r="GDM40" s="121"/>
      <c r="GDN40" s="132"/>
      <c r="GDU40" s="121"/>
      <c r="GDV40" s="132"/>
      <c r="GEC40" s="121"/>
      <c r="GED40" s="132"/>
      <c r="GEK40" s="121"/>
      <c r="GEL40" s="132"/>
      <c r="GES40" s="121"/>
      <c r="GET40" s="132"/>
      <c r="GFA40" s="121"/>
      <c r="GFB40" s="132"/>
      <c r="GFI40" s="121"/>
      <c r="GFJ40" s="132"/>
      <c r="GFQ40" s="121"/>
      <c r="GFR40" s="132"/>
      <c r="GFY40" s="121"/>
      <c r="GFZ40" s="132"/>
      <c r="GGG40" s="121"/>
      <c r="GGH40" s="132"/>
      <c r="GGO40" s="121"/>
      <c r="GGP40" s="132"/>
      <c r="GGW40" s="121"/>
      <c r="GGX40" s="132"/>
      <c r="GHE40" s="121"/>
      <c r="GHF40" s="132"/>
      <c r="GHM40" s="121"/>
      <c r="GHN40" s="132"/>
      <c r="GHU40" s="121"/>
      <c r="GHV40" s="132"/>
      <c r="GIC40" s="121"/>
      <c r="GID40" s="132"/>
      <c r="GIK40" s="121"/>
      <c r="GIL40" s="132"/>
      <c r="GIS40" s="121"/>
      <c r="GIT40" s="132"/>
      <c r="GJA40" s="121"/>
      <c r="GJB40" s="132"/>
      <c r="GJI40" s="121"/>
      <c r="GJJ40" s="132"/>
      <c r="GJQ40" s="121"/>
      <c r="GJR40" s="132"/>
      <c r="GJY40" s="121"/>
      <c r="GJZ40" s="132"/>
      <c r="GKG40" s="121"/>
      <c r="GKH40" s="132"/>
      <c r="GKO40" s="121"/>
      <c r="GKP40" s="132"/>
      <c r="GKW40" s="121"/>
      <c r="GKX40" s="132"/>
      <c r="GLE40" s="121"/>
      <c r="GLF40" s="132"/>
      <c r="GLM40" s="121"/>
      <c r="GLN40" s="132"/>
      <c r="GLU40" s="121"/>
      <c r="GLV40" s="132"/>
      <c r="GMC40" s="121"/>
      <c r="GMD40" s="132"/>
      <c r="GMK40" s="121"/>
      <c r="GML40" s="132"/>
      <c r="GMS40" s="121"/>
      <c r="GMT40" s="132"/>
      <c r="GNA40" s="121"/>
      <c r="GNB40" s="132"/>
      <c r="GNI40" s="121"/>
      <c r="GNJ40" s="132"/>
      <c r="GNQ40" s="121"/>
      <c r="GNR40" s="132"/>
      <c r="GNY40" s="121"/>
      <c r="GNZ40" s="132"/>
      <c r="GOG40" s="121"/>
      <c r="GOH40" s="132"/>
      <c r="GOO40" s="121"/>
      <c r="GOP40" s="132"/>
      <c r="GOW40" s="121"/>
      <c r="GOX40" s="132"/>
      <c r="GPE40" s="121"/>
      <c r="GPF40" s="132"/>
      <c r="GPM40" s="121"/>
      <c r="GPN40" s="132"/>
      <c r="GPU40" s="121"/>
      <c r="GPV40" s="132"/>
      <c r="GQC40" s="121"/>
      <c r="GQD40" s="132"/>
      <c r="GQK40" s="121"/>
      <c r="GQL40" s="132"/>
      <c r="GQS40" s="121"/>
      <c r="GQT40" s="132"/>
      <c r="GRA40" s="121"/>
      <c r="GRB40" s="132"/>
      <c r="GRI40" s="121"/>
      <c r="GRJ40" s="132"/>
      <c r="GRQ40" s="121"/>
      <c r="GRR40" s="132"/>
      <c r="GRY40" s="121"/>
      <c r="GRZ40" s="132"/>
      <c r="GSG40" s="121"/>
      <c r="GSH40" s="132"/>
      <c r="GSO40" s="121"/>
      <c r="GSP40" s="132"/>
      <c r="GSW40" s="121"/>
      <c r="GSX40" s="132"/>
      <c r="GTE40" s="121"/>
      <c r="GTF40" s="132"/>
      <c r="GTM40" s="121"/>
      <c r="GTN40" s="132"/>
      <c r="GTU40" s="121"/>
      <c r="GTV40" s="132"/>
      <c r="GUC40" s="121"/>
      <c r="GUD40" s="132"/>
      <c r="GUK40" s="121"/>
      <c r="GUL40" s="132"/>
      <c r="GUS40" s="121"/>
      <c r="GUT40" s="132"/>
      <c r="GVA40" s="121"/>
      <c r="GVB40" s="132"/>
      <c r="GVI40" s="121"/>
      <c r="GVJ40" s="132"/>
      <c r="GVQ40" s="121"/>
      <c r="GVR40" s="132"/>
      <c r="GVY40" s="121"/>
      <c r="GVZ40" s="132"/>
      <c r="GWG40" s="121"/>
      <c r="GWH40" s="132"/>
      <c r="GWO40" s="121"/>
      <c r="GWP40" s="132"/>
      <c r="GWW40" s="121"/>
      <c r="GWX40" s="132"/>
      <c r="GXE40" s="121"/>
      <c r="GXF40" s="132"/>
      <c r="GXM40" s="121"/>
      <c r="GXN40" s="132"/>
      <c r="GXU40" s="121"/>
      <c r="GXV40" s="132"/>
      <c r="GYC40" s="121"/>
      <c r="GYD40" s="132"/>
      <c r="GYK40" s="121"/>
      <c r="GYL40" s="132"/>
      <c r="GYS40" s="121"/>
      <c r="GYT40" s="132"/>
      <c r="GZA40" s="121"/>
      <c r="GZB40" s="132"/>
      <c r="GZI40" s="121"/>
      <c r="GZJ40" s="132"/>
      <c r="GZQ40" s="121"/>
      <c r="GZR40" s="132"/>
      <c r="GZY40" s="121"/>
      <c r="GZZ40" s="132"/>
      <c r="HAG40" s="121"/>
      <c r="HAH40" s="132"/>
      <c r="HAO40" s="121"/>
      <c r="HAP40" s="132"/>
      <c r="HAW40" s="121"/>
      <c r="HAX40" s="132"/>
      <c r="HBE40" s="121"/>
      <c r="HBF40" s="132"/>
      <c r="HBM40" s="121"/>
      <c r="HBN40" s="132"/>
      <c r="HBU40" s="121"/>
      <c r="HBV40" s="132"/>
      <c r="HCC40" s="121"/>
      <c r="HCD40" s="132"/>
      <c r="HCK40" s="121"/>
      <c r="HCL40" s="132"/>
      <c r="HCS40" s="121"/>
      <c r="HCT40" s="132"/>
      <c r="HDA40" s="121"/>
      <c r="HDB40" s="132"/>
      <c r="HDI40" s="121"/>
      <c r="HDJ40" s="132"/>
      <c r="HDQ40" s="121"/>
      <c r="HDR40" s="132"/>
      <c r="HDY40" s="121"/>
      <c r="HDZ40" s="132"/>
      <c r="HEG40" s="121"/>
      <c r="HEH40" s="132"/>
      <c r="HEO40" s="121"/>
      <c r="HEP40" s="132"/>
      <c r="HEW40" s="121"/>
      <c r="HEX40" s="132"/>
      <c r="HFE40" s="121"/>
      <c r="HFF40" s="132"/>
      <c r="HFM40" s="121"/>
      <c r="HFN40" s="132"/>
      <c r="HFU40" s="121"/>
      <c r="HFV40" s="132"/>
      <c r="HGC40" s="121"/>
      <c r="HGD40" s="132"/>
      <c r="HGK40" s="121"/>
      <c r="HGL40" s="132"/>
      <c r="HGS40" s="121"/>
      <c r="HGT40" s="132"/>
      <c r="HHA40" s="121"/>
      <c r="HHB40" s="132"/>
      <c r="HHI40" s="121"/>
      <c r="HHJ40" s="132"/>
      <c r="HHQ40" s="121"/>
      <c r="HHR40" s="132"/>
      <c r="HHY40" s="121"/>
      <c r="HHZ40" s="132"/>
      <c r="HIG40" s="121"/>
      <c r="HIH40" s="132"/>
      <c r="HIO40" s="121"/>
      <c r="HIP40" s="132"/>
      <c r="HIW40" s="121"/>
      <c r="HIX40" s="132"/>
      <c r="HJE40" s="121"/>
      <c r="HJF40" s="132"/>
      <c r="HJM40" s="121"/>
      <c r="HJN40" s="132"/>
      <c r="HJU40" s="121"/>
      <c r="HJV40" s="132"/>
      <c r="HKC40" s="121"/>
      <c r="HKD40" s="132"/>
      <c r="HKK40" s="121"/>
      <c r="HKL40" s="132"/>
      <c r="HKS40" s="121"/>
      <c r="HKT40" s="132"/>
      <c r="HLA40" s="121"/>
      <c r="HLB40" s="132"/>
      <c r="HLI40" s="121"/>
      <c r="HLJ40" s="132"/>
      <c r="HLQ40" s="121"/>
      <c r="HLR40" s="132"/>
      <c r="HLY40" s="121"/>
      <c r="HLZ40" s="132"/>
      <c r="HMG40" s="121"/>
      <c r="HMH40" s="132"/>
      <c r="HMO40" s="121"/>
      <c r="HMP40" s="132"/>
      <c r="HMW40" s="121"/>
      <c r="HMX40" s="132"/>
      <c r="HNE40" s="121"/>
      <c r="HNF40" s="132"/>
      <c r="HNM40" s="121"/>
      <c r="HNN40" s="132"/>
      <c r="HNU40" s="121"/>
      <c r="HNV40" s="132"/>
      <c r="HOC40" s="121"/>
      <c r="HOD40" s="132"/>
      <c r="HOK40" s="121"/>
      <c r="HOL40" s="132"/>
      <c r="HOS40" s="121"/>
      <c r="HOT40" s="132"/>
      <c r="HPA40" s="121"/>
      <c r="HPB40" s="132"/>
      <c r="HPI40" s="121"/>
      <c r="HPJ40" s="132"/>
      <c r="HPQ40" s="121"/>
      <c r="HPR40" s="132"/>
      <c r="HPY40" s="121"/>
      <c r="HPZ40" s="132"/>
      <c r="HQG40" s="121"/>
      <c r="HQH40" s="132"/>
      <c r="HQO40" s="121"/>
      <c r="HQP40" s="132"/>
      <c r="HQW40" s="121"/>
      <c r="HQX40" s="132"/>
      <c r="HRE40" s="121"/>
      <c r="HRF40" s="132"/>
      <c r="HRM40" s="121"/>
      <c r="HRN40" s="132"/>
      <c r="HRU40" s="121"/>
      <c r="HRV40" s="132"/>
      <c r="HSC40" s="121"/>
      <c r="HSD40" s="132"/>
      <c r="HSK40" s="121"/>
      <c r="HSL40" s="132"/>
      <c r="HSS40" s="121"/>
      <c r="HST40" s="132"/>
      <c r="HTA40" s="121"/>
      <c r="HTB40" s="132"/>
      <c r="HTI40" s="121"/>
      <c r="HTJ40" s="132"/>
      <c r="HTQ40" s="121"/>
      <c r="HTR40" s="132"/>
      <c r="HTY40" s="121"/>
      <c r="HTZ40" s="132"/>
      <c r="HUG40" s="121"/>
      <c r="HUH40" s="132"/>
      <c r="HUO40" s="121"/>
      <c r="HUP40" s="132"/>
      <c r="HUW40" s="121"/>
      <c r="HUX40" s="132"/>
      <c r="HVE40" s="121"/>
      <c r="HVF40" s="132"/>
      <c r="HVM40" s="121"/>
      <c r="HVN40" s="132"/>
      <c r="HVU40" s="121"/>
      <c r="HVV40" s="132"/>
      <c r="HWC40" s="121"/>
      <c r="HWD40" s="132"/>
      <c r="HWK40" s="121"/>
      <c r="HWL40" s="132"/>
      <c r="HWS40" s="121"/>
      <c r="HWT40" s="132"/>
      <c r="HXA40" s="121"/>
      <c r="HXB40" s="132"/>
      <c r="HXI40" s="121"/>
      <c r="HXJ40" s="132"/>
      <c r="HXQ40" s="121"/>
      <c r="HXR40" s="132"/>
      <c r="HXY40" s="121"/>
      <c r="HXZ40" s="132"/>
      <c r="HYG40" s="121"/>
      <c r="HYH40" s="132"/>
      <c r="HYO40" s="121"/>
      <c r="HYP40" s="132"/>
      <c r="HYW40" s="121"/>
      <c r="HYX40" s="132"/>
      <c r="HZE40" s="121"/>
      <c r="HZF40" s="132"/>
      <c r="HZM40" s="121"/>
      <c r="HZN40" s="132"/>
      <c r="HZU40" s="121"/>
      <c r="HZV40" s="132"/>
      <c r="IAC40" s="121"/>
      <c r="IAD40" s="132"/>
      <c r="IAK40" s="121"/>
      <c r="IAL40" s="132"/>
      <c r="IAS40" s="121"/>
      <c r="IAT40" s="132"/>
      <c r="IBA40" s="121"/>
      <c r="IBB40" s="132"/>
      <c r="IBI40" s="121"/>
      <c r="IBJ40" s="132"/>
      <c r="IBQ40" s="121"/>
      <c r="IBR40" s="132"/>
      <c r="IBY40" s="121"/>
      <c r="IBZ40" s="132"/>
      <c r="ICG40" s="121"/>
      <c r="ICH40" s="132"/>
      <c r="ICO40" s="121"/>
      <c r="ICP40" s="132"/>
      <c r="ICW40" s="121"/>
      <c r="ICX40" s="132"/>
      <c r="IDE40" s="121"/>
      <c r="IDF40" s="132"/>
      <c r="IDM40" s="121"/>
      <c r="IDN40" s="132"/>
      <c r="IDU40" s="121"/>
      <c r="IDV40" s="132"/>
      <c r="IEC40" s="121"/>
      <c r="IED40" s="132"/>
      <c r="IEK40" s="121"/>
      <c r="IEL40" s="132"/>
      <c r="IES40" s="121"/>
      <c r="IET40" s="132"/>
      <c r="IFA40" s="121"/>
      <c r="IFB40" s="132"/>
      <c r="IFI40" s="121"/>
      <c r="IFJ40" s="132"/>
      <c r="IFQ40" s="121"/>
      <c r="IFR40" s="132"/>
      <c r="IFY40" s="121"/>
      <c r="IFZ40" s="132"/>
      <c r="IGG40" s="121"/>
      <c r="IGH40" s="132"/>
      <c r="IGO40" s="121"/>
      <c r="IGP40" s="132"/>
      <c r="IGW40" s="121"/>
      <c r="IGX40" s="132"/>
      <c r="IHE40" s="121"/>
      <c r="IHF40" s="132"/>
      <c r="IHM40" s="121"/>
      <c r="IHN40" s="132"/>
      <c r="IHU40" s="121"/>
      <c r="IHV40" s="132"/>
      <c r="IIC40" s="121"/>
      <c r="IID40" s="132"/>
      <c r="IIK40" s="121"/>
      <c r="IIL40" s="132"/>
      <c r="IIS40" s="121"/>
      <c r="IIT40" s="132"/>
      <c r="IJA40" s="121"/>
      <c r="IJB40" s="132"/>
      <c r="IJI40" s="121"/>
      <c r="IJJ40" s="132"/>
      <c r="IJQ40" s="121"/>
      <c r="IJR40" s="132"/>
      <c r="IJY40" s="121"/>
      <c r="IJZ40" s="132"/>
      <c r="IKG40" s="121"/>
      <c r="IKH40" s="132"/>
      <c r="IKO40" s="121"/>
      <c r="IKP40" s="132"/>
      <c r="IKW40" s="121"/>
      <c r="IKX40" s="132"/>
      <c r="ILE40" s="121"/>
      <c r="ILF40" s="132"/>
      <c r="ILM40" s="121"/>
      <c r="ILN40" s="132"/>
      <c r="ILU40" s="121"/>
      <c r="ILV40" s="132"/>
      <c r="IMC40" s="121"/>
      <c r="IMD40" s="132"/>
      <c r="IMK40" s="121"/>
      <c r="IML40" s="132"/>
      <c r="IMS40" s="121"/>
      <c r="IMT40" s="132"/>
      <c r="INA40" s="121"/>
      <c r="INB40" s="132"/>
      <c r="INI40" s="121"/>
      <c r="INJ40" s="132"/>
      <c r="INQ40" s="121"/>
      <c r="INR40" s="132"/>
      <c r="INY40" s="121"/>
      <c r="INZ40" s="132"/>
      <c r="IOG40" s="121"/>
      <c r="IOH40" s="132"/>
      <c r="IOO40" s="121"/>
      <c r="IOP40" s="132"/>
      <c r="IOW40" s="121"/>
      <c r="IOX40" s="132"/>
      <c r="IPE40" s="121"/>
      <c r="IPF40" s="132"/>
      <c r="IPM40" s="121"/>
      <c r="IPN40" s="132"/>
      <c r="IPU40" s="121"/>
      <c r="IPV40" s="132"/>
      <c r="IQC40" s="121"/>
      <c r="IQD40" s="132"/>
      <c r="IQK40" s="121"/>
      <c r="IQL40" s="132"/>
      <c r="IQS40" s="121"/>
      <c r="IQT40" s="132"/>
      <c r="IRA40" s="121"/>
      <c r="IRB40" s="132"/>
      <c r="IRI40" s="121"/>
      <c r="IRJ40" s="132"/>
      <c r="IRQ40" s="121"/>
      <c r="IRR40" s="132"/>
      <c r="IRY40" s="121"/>
      <c r="IRZ40" s="132"/>
      <c r="ISG40" s="121"/>
      <c r="ISH40" s="132"/>
      <c r="ISO40" s="121"/>
      <c r="ISP40" s="132"/>
      <c r="ISW40" s="121"/>
      <c r="ISX40" s="132"/>
      <c r="ITE40" s="121"/>
      <c r="ITF40" s="132"/>
      <c r="ITM40" s="121"/>
      <c r="ITN40" s="132"/>
      <c r="ITU40" s="121"/>
      <c r="ITV40" s="132"/>
      <c r="IUC40" s="121"/>
      <c r="IUD40" s="132"/>
      <c r="IUK40" s="121"/>
      <c r="IUL40" s="132"/>
      <c r="IUS40" s="121"/>
      <c r="IUT40" s="132"/>
      <c r="IVA40" s="121"/>
      <c r="IVB40" s="132"/>
      <c r="IVI40" s="121"/>
      <c r="IVJ40" s="132"/>
      <c r="IVQ40" s="121"/>
      <c r="IVR40" s="132"/>
      <c r="IVY40" s="121"/>
      <c r="IVZ40" s="132"/>
      <c r="IWG40" s="121"/>
      <c r="IWH40" s="132"/>
      <c r="IWO40" s="121"/>
      <c r="IWP40" s="132"/>
      <c r="IWW40" s="121"/>
      <c r="IWX40" s="132"/>
      <c r="IXE40" s="121"/>
      <c r="IXF40" s="132"/>
      <c r="IXM40" s="121"/>
      <c r="IXN40" s="132"/>
      <c r="IXU40" s="121"/>
      <c r="IXV40" s="132"/>
      <c r="IYC40" s="121"/>
      <c r="IYD40" s="132"/>
      <c r="IYK40" s="121"/>
      <c r="IYL40" s="132"/>
      <c r="IYS40" s="121"/>
      <c r="IYT40" s="132"/>
      <c r="IZA40" s="121"/>
      <c r="IZB40" s="132"/>
      <c r="IZI40" s="121"/>
      <c r="IZJ40" s="132"/>
      <c r="IZQ40" s="121"/>
      <c r="IZR40" s="132"/>
      <c r="IZY40" s="121"/>
      <c r="IZZ40" s="132"/>
      <c r="JAG40" s="121"/>
      <c r="JAH40" s="132"/>
      <c r="JAO40" s="121"/>
      <c r="JAP40" s="132"/>
      <c r="JAW40" s="121"/>
      <c r="JAX40" s="132"/>
      <c r="JBE40" s="121"/>
      <c r="JBF40" s="132"/>
      <c r="JBM40" s="121"/>
      <c r="JBN40" s="132"/>
      <c r="JBU40" s="121"/>
      <c r="JBV40" s="132"/>
      <c r="JCC40" s="121"/>
      <c r="JCD40" s="132"/>
      <c r="JCK40" s="121"/>
      <c r="JCL40" s="132"/>
      <c r="JCS40" s="121"/>
      <c r="JCT40" s="132"/>
      <c r="JDA40" s="121"/>
      <c r="JDB40" s="132"/>
      <c r="JDI40" s="121"/>
      <c r="JDJ40" s="132"/>
      <c r="JDQ40" s="121"/>
      <c r="JDR40" s="132"/>
      <c r="JDY40" s="121"/>
      <c r="JDZ40" s="132"/>
      <c r="JEG40" s="121"/>
      <c r="JEH40" s="132"/>
      <c r="JEO40" s="121"/>
      <c r="JEP40" s="132"/>
      <c r="JEW40" s="121"/>
      <c r="JEX40" s="132"/>
      <c r="JFE40" s="121"/>
      <c r="JFF40" s="132"/>
      <c r="JFM40" s="121"/>
      <c r="JFN40" s="132"/>
      <c r="JFU40" s="121"/>
      <c r="JFV40" s="132"/>
      <c r="JGC40" s="121"/>
      <c r="JGD40" s="132"/>
      <c r="JGK40" s="121"/>
      <c r="JGL40" s="132"/>
      <c r="JGS40" s="121"/>
      <c r="JGT40" s="132"/>
      <c r="JHA40" s="121"/>
      <c r="JHB40" s="132"/>
      <c r="JHI40" s="121"/>
      <c r="JHJ40" s="132"/>
      <c r="JHQ40" s="121"/>
      <c r="JHR40" s="132"/>
      <c r="JHY40" s="121"/>
      <c r="JHZ40" s="132"/>
      <c r="JIG40" s="121"/>
      <c r="JIH40" s="132"/>
      <c r="JIO40" s="121"/>
      <c r="JIP40" s="132"/>
      <c r="JIW40" s="121"/>
      <c r="JIX40" s="132"/>
      <c r="JJE40" s="121"/>
      <c r="JJF40" s="132"/>
      <c r="JJM40" s="121"/>
      <c r="JJN40" s="132"/>
      <c r="JJU40" s="121"/>
      <c r="JJV40" s="132"/>
      <c r="JKC40" s="121"/>
      <c r="JKD40" s="132"/>
      <c r="JKK40" s="121"/>
      <c r="JKL40" s="132"/>
      <c r="JKS40" s="121"/>
      <c r="JKT40" s="132"/>
      <c r="JLA40" s="121"/>
      <c r="JLB40" s="132"/>
      <c r="JLI40" s="121"/>
      <c r="JLJ40" s="132"/>
      <c r="JLQ40" s="121"/>
      <c r="JLR40" s="132"/>
      <c r="JLY40" s="121"/>
      <c r="JLZ40" s="132"/>
      <c r="JMG40" s="121"/>
      <c r="JMH40" s="132"/>
      <c r="JMO40" s="121"/>
      <c r="JMP40" s="132"/>
      <c r="JMW40" s="121"/>
      <c r="JMX40" s="132"/>
      <c r="JNE40" s="121"/>
      <c r="JNF40" s="132"/>
      <c r="JNM40" s="121"/>
      <c r="JNN40" s="132"/>
      <c r="JNU40" s="121"/>
      <c r="JNV40" s="132"/>
      <c r="JOC40" s="121"/>
      <c r="JOD40" s="132"/>
      <c r="JOK40" s="121"/>
      <c r="JOL40" s="132"/>
      <c r="JOS40" s="121"/>
      <c r="JOT40" s="132"/>
      <c r="JPA40" s="121"/>
      <c r="JPB40" s="132"/>
      <c r="JPI40" s="121"/>
      <c r="JPJ40" s="132"/>
      <c r="JPQ40" s="121"/>
      <c r="JPR40" s="132"/>
      <c r="JPY40" s="121"/>
      <c r="JPZ40" s="132"/>
      <c r="JQG40" s="121"/>
      <c r="JQH40" s="132"/>
      <c r="JQO40" s="121"/>
      <c r="JQP40" s="132"/>
      <c r="JQW40" s="121"/>
      <c r="JQX40" s="132"/>
      <c r="JRE40" s="121"/>
      <c r="JRF40" s="132"/>
      <c r="JRM40" s="121"/>
      <c r="JRN40" s="132"/>
      <c r="JRU40" s="121"/>
      <c r="JRV40" s="132"/>
      <c r="JSC40" s="121"/>
      <c r="JSD40" s="132"/>
      <c r="JSK40" s="121"/>
      <c r="JSL40" s="132"/>
      <c r="JSS40" s="121"/>
      <c r="JST40" s="132"/>
      <c r="JTA40" s="121"/>
      <c r="JTB40" s="132"/>
      <c r="JTI40" s="121"/>
      <c r="JTJ40" s="132"/>
      <c r="JTQ40" s="121"/>
      <c r="JTR40" s="132"/>
      <c r="JTY40" s="121"/>
      <c r="JTZ40" s="132"/>
      <c r="JUG40" s="121"/>
      <c r="JUH40" s="132"/>
      <c r="JUO40" s="121"/>
      <c r="JUP40" s="132"/>
      <c r="JUW40" s="121"/>
      <c r="JUX40" s="132"/>
      <c r="JVE40" s="121"/>
      <c r="JVF40" s="132"/>
      <c r="JVM40" s="121"/>
      <c r="JVN40" s="132"/>
      <c r="JVU40" s="121"/>
      <c r="JVV40" s="132"/>
      <c r="JWC40" s="121"/>
      <c r="JWD40" s="132"/>
      <c r="JWK40" s="121"/>
      <c r="JWL40" s="132"/>
      <c r="JWS40" s="121"/>
      <c r="JWT40" s="132"/>
      <c r="JXA40" s="121"/>
      <c r="JXB40" s="132"/>
      <c r="JXI40" s="121"/>
      <c r="JXJ40" s="132"/>
      <c r="JXQ40" s="121"/>
      <c r="JXR40" s="132"/>
      <c r="JXY40" s="121"/>
      <c r="JXZ40" s="132"/>
      <c r="JYG40" s="121"/>
      <c r="JYH40" s="132"/>
      <c r="JYO40" s="121"/>
      <c r="JYP40" s="132"/>
      <c r="JYW40" s="121"/>
      <c r="JYX40" s="132"/>
      <c r="JZE40" s="121"/>
      <c r="JZF40" s="132"/>
      <c r="JZM40" s="121"/>
      <c r="JZN40" s="132"/>
      <c r="JZU40" s="121"/>
      <c r="JZV40" s="132"/>
      <c r="KAC40" s="121"/>
      <c r="KAD40" s="132"/>
      <c r="KAK40" s="121"/>
      <c r="KAL40" s="132"/>
      <c r="KAS40" s="121"/>
      <c r="KAT40" s="132"/>
      <c r="KBA40" s="121"/>
      <c r="KBB40" s="132"/>
      <c r="KBI40" s="121"/>
      <c r="KBJ40" s="132"/>
      <c r="KBQ40" s="121"/>
      <c r="KBR40" s="132"/>
      <c r="KBY40" s="121"/>
      <c r="KBZ40" s="132"/>
      <c r="KCG40" s="121"/>
      <c r="KCH40" s="132"/>
      <c r="KCO40" s="121"/>
      <c r="KCP40" s="132"/>
      <c r="KCW40" s="121"/>
      <c r="KCX40" s="132"/>
      <c r="KDE40" s="121"/>
      <c r="KDF40" s="132"/>
      <c r="KDM40" s="121"/>
      <c r="KDN40" s="132"/>
      <c r="KDU40" s="121"/>
      <c r="KDV40" s="132"/>
      <c r="KEC40" s="121"/>
      <c r="KED40" s="132"/>
      <c r="KEK40" s="121"/>
      <c r="KEL40" s="132"/>
      <c r="KES40" s="121"/>
      <c r="KET40" s="132"/>
      <c r="KFA40" s="121"/>
      <c r="KFB40" s="132"/>
      <c r="KFI40" s="121"/>
      <c r="KFJ40" s="132"/>
      <c r="KFQ40" s="121"/>
      <c r="KFR40" s="132"/>
      <c r="KFY40" s="121"/>
      <c r="KFZ40" s="132"/>
      <c r="KGG40" s="121"/>
      <c r="KGH40" s="132"/>
      <c r="KGO40" s="121"/>
      <c r="KGP40" s="132"/>
      <c r="KGW40" s="121"/>
      <c r="KGX40" s="132"/>
      <c r="KHE40" s="121"/>
      <c r="KHF40" s="132"/>
      <c r="KHM40" s="121"/>
      <c r="KHN40" s="132"/>
      <c r="KHU40" s="121"/>
      <c r="KHV40" s="132"/>
      <c r="KIC40" s="121"/>
      <c r="KID40" s="132"/>
      <c r="KIK40" s="121"/>
      <c r="KIL40" s="132"/>
      <c r="KIS40" s="121"/>
      <c r="KIT40" s="132"/>
      <c r="KJA40" s="121"/>
      <c r="KJB40" s="132"/>
      <c r="KJI40" s="121"/>
      <c r="KJJ40" s="132"/>
      <c r="KJQ40" s="121"/>
      <c r="KJR40" s="132"/>
      <c r="KJY40" s="121"/>
      <c r="KJZ40" s="132"/>
      <c r="KKG40" s="121"/>
      <c r="KKH40" s="132"/>
      <c r="KKO40" s="121"/>
      <c r="KKP40" s="132"/>
      <c r="KKW40" s="121"/>
      <c r="KKX40" s="132"/>
      <c r="KLE40" s="121"/>
      <c r="KLF40" s="132"/>
      <c r="KLM40" s="121"/>
      <c r="KLN40" s="132"/>
      <c r="KLU40" s="121"/>
      <c r="KLV40" s="132"/>
      <c r="KMC40" s="121"/>
      <c r="KMD40" s="132"/>
      <c r="KMK40" s="121"/>
      <c r="KML40" s="132"/>
      <c r="KMS40" s="121"/>
      <c r="KMT40" s="132"/>
      <c r="KNA40" s="121"/>
      <c r="KNB40" s="132"/>
      <c r="KNI40" s="121"/>
      <c r="KNJ40" s="132"/>
      <c r="KNQ40" s="121"/>
      <c r="KNR40" s="132"/>
      <c r="KNY40" s="121"/>
      <c r="KNZ40" s="132"/>
      <c r="KOG40" s="121"/>
      <c r="KOH40" s="132"/>
      <c r="KOO40" s="121"/>
      <c r="KOP40" s="132"/>
      <c r="KOW40" s="121"/>
      <c r="KOX40" s="132"/>
      <c r="KPE40" s="121"/>
      <c r="KPF40" s="132"/>
      <c r="KPM40" s="121"/>
      <c r="KPN40" s="132"/>
      <c r="KPU40" s="121"/>
      <c r="KPV40" s="132"/>
      <c r="KQC40" s="121"/>
      <c r="KQD40" s="132"/>
      <c r="KQK40" s="121"/>
      <c r="KQL40" s="132"/>
      <c r="KQS40" s="121"/>
      <c r="KQT40" s="132"/>
      <c r="KRA40" s="121"/>
      <c r="KRB40" s="132"/>
      <c r="KRI40" s="121"/>
      <c r="KRJ40" s="132"/>
      <c r="KRQ40" s="121"/>
      <c r="KRR40" s="132"/>
      <c r="KRY40" s="121"/>
      <c r="KRZ40" s="132"/>
      <c r="KSG40" s="121"/>
      <c r="KSH40" s="132"/>
      <c r="KSO40" s="121"/>
      <c r="KSP40" s="132"/>
      <c r="KSW40" s="121"/>
      <c r="KSX40" s="132"/>
      <c r="KTE40" s="121"/>
      <c r="KTF40" s="132"/>
      <c r="KTM40" s="121"/>
      <c r="KTN40" s="132"/>
      <c r="KTU40" s="121"/>
      <c r="KTV40" s="132"/>
      <c r="KUC40" s="121"/>
      <c r="KUD40" s="132"/>
      <c r="KUK40" s="121"/>
      <c r="KUL40" s="132"/>
      <c r="KUS40" s="121"/>
      <c r="KUT40" s="132"/>
      <c r="KVA40" s="121"/>
      <c r="KVB40" s="132"/>
      <c r="KVI40" s="121"/>
      <c r="KVJ40" s="132"/>
      <c r="KVQ40" s="121"/>
      <c r="KVR40" s="132"/>
      <c r="KVY40" s="121"/>
      <c r="KVZ40" s="132"/>
      <c r="KWG40" s="121"/>
      <c r="KWH40" s="132"/>
      <c r="KWO40" s="121"/>
      <c r="KWP40" s="132"/>
      <c r="KWW40" s="121"/>
      <c r="KWX40" s="132"/>
      <c r="KXE40" s="121"/>
      <c r="KXF40" s="132"/>
      <c r="KXM40" s="121"/>
      <c r="KXN40" s="132"/>
      <c r="KXU40" s="121"/>
      <c r="KXV40" s="132"/>
      <c r="KYC40" s="121"/>
      <c r="KYD40" s="132"/>
      <c r="KYK40" s="121"/>
      <c r="KYL40" s="132"/>
      <c r="KYS40" s="121"/>
      <c r="KYT40" s="132"/>
      <c r="KZA40" s="121"/>
      <c r="KZB40" s="132"/>
      <c r="KZI40" s="121"/>
      <c r="KZJ40" s="132"/>
      <c r="KZQ40" s="121"/>
      <c r="KZR40" s="132"/>
      <c r="KZY40" s="121"/>
      <c r="KZZ40" s="132"/>
      <c r="LAG40" s="121"/>
      <c r="LAH40" s="132"/>
      <c r="LAO40" s="121"/>
      <c r="LAP40" s="132"/>
      <c r="LAW40" s="121"/>
      <c r="LAX40" s="132"/>
      <c r="LBE40" s="121"/>
      <c r="LBF40" s="132"/>
      <c r="LBM40" s="121"/>
      <c r="LBN40" s="132"/>
      <c r="LBU40" s="121"/>
      <c r="LBV40" s="132"/>
      <c r="LCC40" s="121"/>
      <c r="LCD40" s="132"/>
      <c r="LCK40" s="121"/>
      <c r="LCL40" s="132"/>
      <c r="LCS40" s="121"/>
      <c r="LCT40" s="132"/>
      <c r="LDA40" s="121"/>
      <c r="LDB40" s="132"/>
      <c r="LDI40" s="121"/>
      <c r="LDJ40" s="132"/>
      <c r="LDQ40" s="121"/>
      <c r="LDR40" s="132"/>
      <c r="LDY40" s="121"/>
      <c r="LDZ40" s="132"/>
      <c r="LEG40" s="121"/>
      <c r="LEH40" s="132"/>
      <c r="LEO40" s="121"/>
      <c r="LEP40" s="132"/>
      <c r="LEW40" s="121"/>
      <c r="LEX40" s="132"/>
      <c r="LFE40" s="121"/>
      <c r="LFF40" s="132"/>
      <c r="LFM40" s="121"/>
      <c r="LFN40" s="132"/>
      <c r="LFU40" s="121"/>
      <c r="LFV40" s="132"/>
      <c r="LGC40" s="121"/>
      <c r="LGD40" s="132"/>
      <c r="LGK40" s="121"/>
      <c r="LGL40" s="132"/>
      <c r="LGS40" s="121"/>
      <c r="LGT40" s="132"/>
      <c r="LHA40" s="121"/>
      <c r="LHB40" s="132"/>
      <c r="LHI40" s="121"/>
      <c r="LHJ40" s="132"/>
      <c r="LHQ40" s="121"/>
      <c r="LHR40" s="132"/>
      <c r="LHY40" s="121"/>
      <c r="LHZ40" s="132"/>
      <c r="LIG40" s="121"/>
      <c r="LIH40" s="132"/>
      <c r="LIO40" s="121"/>
      <c r="LIP40" s="132"/>
      <c r="LIW40" s="121"/>
      <c r="LIX40" s="132"/>
      <c r="LJE40" s="121"/>
      <c r="LJF40" s="132"/>
      <c r="LJM40" s="121"/>
      <c r="LJN40" s="132"/>
      <c r="LJU40" s="121"/>
      <c r="LJV40" s="132"/>
      <c r="LKC40" s="121"/>
      <c r="LKD40" s="132"/>
      <c r="LKK40" s="121"/>
      <c r="LKL40" s="132"/>
      <c r="LKS40" s="121"/>
      <c r="LKT40" s="132"/>
      <c r="LLA40" s="121"/>
      <c r="LLB40" s="132"/>
      <c r="LLI40" s="121"/>
      <c r="LLJ40" s="132"/>
      <c r="LLQ40" s="121"/>
      <c r="LLR40" s="132"/>
      <c r="LLY40" s="121"/>
      <c r="LLZ40" s="132"/>
      <c r="LMG40" s="121"/>
      <c r="LMH40" s="132"/>
      <c r="LMO40" s="121"/>
      <c r="LMP40" s="132"/>
      <c r="LMW40" s="121"/>
      <c r="LMX40" s="132"/>
      <c r="LNE40" s="121"/>
      <c r="LNF40" s="132"/>
      <c r="LNM40" s="121"/>
      <c r="LNN40" s="132"/>
      <c r="LNU40" s="121"/>
      <c r="LNV40" s="132"/>
      <c r="LOC40" s="121"/>
      <c r="LOD40" s="132"/>
      <c r="LOK40" s="121"/>
      <c r="LOL40" s="132"/>
      <c r="LOS40" s="121"/>
      <c r="LOT40" s="132"/>
      <c r="LPA40" s="121"/>
      <c r="LPB40" s="132"/>
      <c r="LPI40" s="121"/>
      <c r="LPJ40" s="132"/>
      <c r="LPQ40" s="121"/>
      <c r="LPR40" s="132"/>
      <c r="LPY40" s="121"/>
      <c r="LPZ40" s="132"/>
      <c r="LQG40" s="121"/>
      <c r="LQH40" s="132"/>
      <c r="LQO40" s="121"/>
      <c r="LQP40" s="132"/>
      <c r="LQW40" s="121"/>
      <c r="LQX40" s="132"/>
      <c r="LRE40" s="121"/>
      <c r="LRF40" s="132"/>
      <c r="LRM40" s="121"/>
      <c r="LRN40" s="132"/>
      <c r="LRU40" s="121"/>
      <c r="LRV40" s="132"/>
      <c r="LSC40" s="121"/>
      <c r="LSD40" s="132"/>
      <c r="LSK40" s="121"/>
      <c r="LSL40" s="132"/>
      <c r="LSS40" s="121"/>
      <c r="LST40" s="132"/>
      <c r="LTA40" s="121"/>
      <c r="LTB40" s="132"/>
      <c r="LTI40" s="121"/>
      <c r="LTJ40" s="132"/>
      <c r="LTQ40" s="121"/>
      <c r="LTR40" s="132"/>
      <c r="LTY40" s="121"/>
      <c r="LTZ40" s="132"/>
      <c r="LUG40" s="121"/>
      <c r="LUH40" s="132"/>
      <c r="LUO40" s="121"/>
      <c r="LUP40" s="132"/>
      <c r="LUW40" s="121"/>
      <c r="LUX40" s="132"/>
      <c r="LVE40" s="121"/>
      <c r="LVF40" s="132"/>
      <c r="LVM40" s="121"/>
      <c r="LVN40" s="132"/>
      <c r="LVU40" s="121"/>
      <c r="LVV40" s="132"/>
      <c r="LWC40" s="121"/>
      <c r="LWD40" s="132"/>
      <c r="LWK40" s="121"/>
      <c r="LWL40" s="132"/>
      <c r="LWS40" s="121"/>
      <c r="LWT40" s="132"/>
      <c r="LXA40" s="121"/>
      <c r="LXB40" s="132"/>
      <c r="LXI40" s="121"/>
      <c r="LXJ40" s="132"/>
      <c r="LXQ40" s="121"/>
      <c r="LXR40" s="132"/>
      <c r="LXY40" s="121"/>
      <c r="LXZ40" s="132"/>
      <c r="LYG40" s="121"/>
      <c r="LYH40" s="132"/>
      <c r="LYO40" s="121"/>
      <c r="LYP40" s="132"/>
      <c r="LYW40" s="121"/>
      <c r="LYX40" s="132"/>
      <c r="LZE40" s="121"/>
      <c r="LZF40" s="132"/>
      <c r="LZM40" s="121"/>
      <c r="LZN40" s="132"/>
      <c r="LZU40" s="121"/>
      <c r="LZV40" s="132"/>
      <c r="MAC40" s="121"/>
      <c r="MAD40" s="132"/>
      <c r="MAK40" s="121"/>
      <c r="MAL40" s="132"/>
      <c r="MAS40" s="121"/>
      <c r="MAT40" s="132"/>
      <c r="MBA40" s="121"/>
      <c r="MBB40" s="132"/>
      <c r="MBI40" s="121"/>
      <c r="MBJ40" s="132"/>
      <c r="MBQ40" s="121"/>
      <c r="MBR40" s="132"/>
      <c r="MBY40" s="121"/>
      <c r="MBZ40" s="132"/>
      <c r="MCG40" s="121"/>
      <c r="MCH40" s="132"/>
      <c r="MCO40" s="121"/>
      <c r="MCP40" s="132"/>
      <c r="MCW40" s="121"/>
      <c r="MCX40" s="132"/>
      <c r="MDE40" s="121"/>
      <c r="MDF40" s="132"/>
      <c r="MDM40" s="121"/>
      <c r="MDN40" s="132"/>
      <c r="MDU40" s="121"/>
      <c r="MDV40" s="132"/>
      <c r="MEC40" s="121"/>
      <c r="MED40" s="132"/>
      <c r="MEK40" s="121"/>
      <c r="MEL40" s="132"/>
      <c r="MES40" s="121"/>
      <c r="MET40" s="132"/>
      <c r="MFA40" s="121"/>
      <c r="MFB40" s="132"/>
      <c r="MFI40" s="121"/>
      <c r="MFJ40" s="132"/>
      <c r="MFQ40" s="121"/>
      <c r="MFR40" s="132"/>
      <c r="MFY40" s="121"/>
      <c r="MFZ40" s="132"/>
      <c r="MGG40" s="121"/>
      <c r="MGH40" s="132"/>
      <c r="MGO40" s="121"/>
      <c r="MGP40" s="132"/>
      <c r="MGW40" s="121"/>
      <c r="MGX40" s="132"/>
      <c r="MHE40" s="121"/>
      <c r="MHF40" s="132"/>
      <c r="MHM40" s="121"/>
      <c r="MHN40" s="132"/>
      <c r="MHU40" s="121"/>
      <c r="MHV40" s="132"/>
      <c r="MIC40" s="121"/>
      <c r="MID40" s="132"/>
      <c r="MIK40" s="121"/>
      <c r="MIL40" s="132"/>
      <c r="MIS40" s="121"/>
      <c r="MIT40" s="132"/>
      <c r="MJA40" s="121"/>
      <c r="MJB40" s="132"/>
      <c r="MJI40" s="121"/>
      <c r="MJJ40" s="132"/>
      <c r="MJQ40" s="121"/>
      <c r="MJR40" s="132"/>
      <c r="MJY40" s="121"/>
      <c r="MJZ40" s="132"/>
      <c r="MKG40" s="121"/>
      <c r="MKH40" s="132"/>
      <c r="MKO40" s="121"/>
      <c r="MKP40" s="132"/>
      <c r="MKW40" s="121"/>
      <c r="MKX40" s="132"/>
      <c r="MLE40" s="121"/>
      <c r="MLF40" s="132"/>
      <c r="MLM40" s="121"/>
      <c r="MLN40" s="132"/>
      <c r="MLU40" s="121"/>
      <c r="MLV40" s="132"/>
      <c r="MMC40" s="121"/>
      <c r="MMD40" s="132"/>
      <c r="MMK40" s="121"/>
      <c r="MML40" s="132"/>
      <c r="MMS40" s="121"/>
      <c r="MMT40" s="132"/>
      <c r="MNA40" s="121"/>
      <c r="MNB40" s="132"/>
      <c r="MNI40" s="121"/>
      <c r="MNJ40" s="132"/>
      <c r="MNQ40" s="121"/>
      <c r="MNR40" s="132"/>
      <c r="MNY40" s="121"/>
      <c r="MNZ40" s="132"/>
      <c r="MOG40" s="121"/>
      <c r="MOH40" s="132"/>
      <c r="MOO40" s="121"/>
      <c r="MOP40" s="132"/>
      <c r="MOW40" s="121"/>
      <c r="MOX40" s="132"/>
      <c r="MPE40" s="121"/>
      <c r="MPF40" s="132"/>
      <c r="MPM40" s="121"/>
      <c r="MPN40" s="132"/>
      <c r="MPU40" s="121"/>
      <c r="MPV40" s="132"/>
      <c r="MQC40" s="121"/>
      <c r="MQD40" s="132"/>
      <c r="MQK40" s="121"/>
      <c r="MQL40" s="132"/>
      <c r="MQS40" s="121"/>
      <c r="MQT40" s="132"/>
      <c r="MRA40" s="121"/>
      <c r="MRB40" s="132"/>
      <c r="MRI40" s="121"/>
      <c r="MRJ40" s="132"/>
      <c r="MRQ40" s="121"/>
      <c r="MRR40" s="132"/>
      <c r="MRY40" s="121"/>
      <c r="MRZ40" s="132"/>
      <c r="MSG40" s="121"/>
      <c r="MSH40" s="132"/>
      <c r="MSO40" s="121"/>
      <c r="MSP40" s="132"/>
      <c r="MSW40" s="121"/>
      <c r="MSX40" s="132"/>
      <c r="MTE40" s="121"/>
      <c r="MTF40" s="132"/>
      <c r="MTM40" s="121"/>
      <c r="MTN40" s="132"/>
      <c r="MTU40" s="121"/>
      <c r="MTV40" s="132"/>
      <c r="MUC40" s="121"/>
      <c r="MUD40" s="132"/>
      <c r="MUK40" s="121"/>
      <c r="MUL40" s="132"/>
      <c r="MUS40" s="121"/>
      <c r="MUT40" s="132"/>
      <c r="MVA40" s="121"/>
      <c r="MVB40" s="132"/>
      <c r="MVI40" s="121"/>
      <c r="MVJ40" s="132"/>
      <c r="MVQ40" s="121"/>
      <c r="MVR40" s="132"/>
      <c r="MVY40" s="121"/>
      <c r="MVZ40" s="132"/>
      <c r="MWG40" s="121"/>
      <c r="MWH40" s="132"/>
      <c r="MWO40" s="121"/>
      <c r="MWP40" s="132"/>
      <c r="MWW40" s="121"/>
      <c r="MWX40" s="132"/>
      <c r="MXE40" s="121"/>
      <c r="MXF40" s="132"/>
      <c r="MXM40" s="121"/>
      <c r="MXN40" s="132"/>
      <c r="MXU40" s="121"/>
      <c r="MXV40" s="132"/>
      <c r="MYC40" s="121"/>
      <c r="MYD40" s="132"/>
      <c r="MYK40" s="121"/>
      <c r="MYL40" s="132"/>
      <c r="MYS40" s="121"/>
      <c r="MYT40" s="132"/>
      <c r="MZA40" s="121"/>
      <c r="MZB40" s="132"/>
      <c r="MZI40" s="121"/>
      <c r="MZJ40" s="132"/>
      <c r="MZQ40" s="121"/>
      <c r="MZR40" s="132"/>
      <c r="MZY40" s="121"/>
      <c r="MZZ40" s="132"/>
      <c r="NAG40" s="121"/>
      <c r="NAH40" s="132"/>
      <c r="NAO40" s="121"/>
      <c r="NAP40" s="132"/>
      <c r="NAW40" s="121"/>
      <c r="NAX40" s="132"/>
      <c r="NBE40" s="121"/>
      <c r="NBF40" s="132"/>
      <c r="NBM40" s="121"/>
      <c r="NBN40" s="132"/>
      <c r="NBU40" s="121"/>
      <c r="NBV40" s="132"/>
      <c r="NCC40" s="121"/>
      <c r="NCD40" s="132"/>
      <c r="NCK40" s="121"/>
      <c r="NCL40" s="132"/>
      <c r="NCS40" s="121"/>
      <c r="NCT40" s="132"/>
      <c r="NDA40" s="121"/>
      <c r="NDB40" s="132"/>
      <c r="NDI40" s="121"/>
      <c r="NDJ40" s="132"/>
      <c r="NDQ40" s="121"/>
      <c r="NDR40" s="132"/>
      <c r="NDY40" s="121"/>
      <c r="NDZ40" s="132"/>
      <c r="NEG40" s="121"/>
      <c r="NEH40" s="132"/>
      <c r="NEO40" s="121"/>
      <c r="NEP40" s="132"/>
      <c r="NEW40" s="121"/>
      <c r="NEX40" s="132"/>
      <c r="NFE40" s="121"/>
      <c r="NFF40" s="132"/>
      <c r="NFM40" s="121"/>
      <c r="NFN40" s="132"/>
      <c r="NFU40" s="121"/>
      <c r="NFV40" s="132"/>
      <c r="NGC40" s="121"/>
      <c r="NGD40" s="132"/>
      <c r="NGK40" s="121"/>
      <c r="NGL40" s="132"/>
      <c r="NGS40" s="121"/>
      <c r="NGT40" s="132"/>
      <c r="NHA40" s="121"/>
      <c r="NHB40" s="132"/>
      <c r="NHI40" s="121"/>
      <c r="NHJ40" s="132"/>
      <c r="NHQ40" s="121"/>
      <c r="NHR40" s="132"/>
      <c r="NHY40" s="121"/>
      <c r="NHZ40" s="132"/>
      <c r="NIG40" s="121"/>
      <c r="NIH40" s="132"/>
      <c r="NIO40" s="121"/>
      <c r="NIP40" s="132"/>
      <c r="NIW40" s="121"/>
      <c r="NIX40" s="132"/>
      <c r="NJE40" s="121"/>
      <c r="NJF40" s="132"/>
      <c r="NJM40" s="121"/>
      <c r="NJN40" s="132"/>
      <c r="NJU40" s="121"/>
      <c r="NJV40" s="132"/>
      <c r="NKC40" s="121"/>
      <c r="NKD40" s="132"/>
      <c r="NKK40" s="121"/>
      <c r="NKL40" s="132"/>
      <c r="NKS40" s="121"/>
      <c r="NKT40" s="132"/>
      <c r="NLA40" s="121"/>
      <c r="NLB40" s="132"/>
      <c r="NLI40" s="121"/>
      <c r="NLJ40" s="132"/>
      <c r="NLQ40" s="121"/>
      <c r="NLR40" s="132"/>
      <c r="NLY40" s="121"/>
      <c r="NLZ40" s="132"/>
      <c r="NMG40" s="121"/>
      <c r="NMH40" s="132"/>
      <c r="NMO40" s="121"/>
      <c r="NMP40" s="132"/>
      <c r="NMW40" s="121"/>
      <c r="NMX40" s="132"/>
      <c r="NNE40" s="121"/>
      <c r="NNF40" s="132"/>
      <c r="NNM40" s="121"/>
      <c r="NNN40" s="132"/>
      <c r="NNU40" s="121"/>
      <c r="NNV40" s="132"/>
      <c r="NOC40" s="121"/>
      <c r="NOD40" s="132"/>
      <c r="NOK40" s="121"/>
      <c r="NOL40" s="132"/>
      <c r="NOS40" s="121"/>
      <c r="NOT40" s="132"/>
      <c r="NPA40" s="121"/>
      <c r="NPB40" s="132"/>
      <c r="NPI40" s="121"/>
      <c r="NPJ40" s="132"/>
      <c r="NPQ40" s="121"/>
      <c r="NPR40" s="132"/>
      <c r="NPY40" s="121"/>
      <c r="NPZ40" s="132"/>
      <c r="NQG40" s="121"/>
      <c r="NQH40" s="132"/>
      <c r="NQO40" s="121"/>
      <c r="NQP40" s="132"/>
      <c r="NQW40" s="121"/>
      <c r="NQX40" s="132"/>
      <c r="NRE40" s="121"/>
      <c r="NRF40" s="132"/>
      <c r="NRM40" s="121"/>
      <c r="NRN40" s="132"/>
      <c r="NRU40" s="121"/>
      <c r="NRV40" s="132"/>
      <c r="NSC40" s="121"/>
      <c r="NSD40" s="132"/>
      <c r="NSK40" s="121"/>
      <c r="NSL40" s="132"/>
      <c r="NSS40" s="121"/>
      <c r="NST40" s="132"/>
      <c r="NTA40" s="121"/>
      <c r="NTB40" s="132"/>
      <c r="NTI40" s="121"/>
      <c r="NTJ40" s="132"/>
      <c r="NTQ40" s="121"/>
      <c r="NTR40" s="132"/>
      <c r="NTY40" s="121"/>
      <c r="NTZ40" s="132"/>
      <c r="NUG40" s="121"/>
      <c r="NUH40" s="132"/>
      <c r="NUO40" s="121"/>
      <c r="NUP40" s="132"/>
      <c r="NUW40" s="121"/>
      <c r="NUX40" s="132"/>
      <c r="NVE40" s="121"/>
      <c r="NVF40" s="132"/>
      <c r="NVM40" s="121"/>
      <c r="NVN40" s="132"/>
      <c r="NVU40" s="121"/>
      <c r="NVV40" s="132"/>
      <c r="NWC40" s="121"/>
      <c r="NWD40" s="132"/>
      <c r="NWK40" s="121"/>
      <c r="NWL40" s="132"/>
      <c r="NWS40" s="121"/>
      <c r="NWT40" s="132"/>
      <c r="NXA40" s="121"/>
      <c r="NXB40" s="132"/>
      <c r="NXI40" s="121"/>
      <c r="NXJ40" s="132"/>
      <c r="NXQ40" s="121"/>
      <c r="NXR40" s="132"/>
      <c r="NXY40" s="121"/>
      <c r="NXZ40" s="132"/>
      <c r="NYG40" s="121"/>
      <c r="NYH40" s="132"/>
      <c r="NYO40" s="121"/>
      <c r="NYP40" s="132"/>
      <c r="NYW40" s="121"/>
      <c r="NYX40" s="132"/>
      <c r="NZE40" s="121"/>
      <c r="NZF40" s="132"/>
      <c r="NZM40" s="121"/>
      <c r="NZN40" s="132"/>
      <c r="NZU40" s="121"/>
      <c r="NZV40" s="132"/>
      <c r="OAC40" s="121"/>
      <c r="OAD40" s="132"/>
      <c r="OAK40" s="121"/>
      <c r="OAL40" s="132"/>
      <c r="OAS40" s="121"/>
      <c r="OAT40" s="132"/>
      <c r="OBA40" s="121"/>
      <c r="OBB40" s="132"/>
      <c r="OBI40" s="121"/>
      <c r="OBJ40" s="132"/>
      <c r="OBQ40" s="121"/>
      <c r="OBR40" s="132"/>
      <c r="OBY40" s="121"/>
      <c r="OBZ40" s="132"/>
      <c r="OCG40" s="121"/>
      <c r="OCH40" s="132"/>
      <c r="OCO40" s="121"/>
      <c r="OCP40" s="132"/>
      <c r="OCW40" s="121"/>
      <c r="OCX40" s="132"/>
      <c r="ODE40" s="121"/>
      <c r="ODF40" s="132"/>
      <c r="ODM40" s="121"/>
      <c r="ODN40" s="132"/>
      <c r="ODU40" s="121"/>
      <c r="ODV40" s="132"/>
      <c r="OEC40" s="121"/>
      <c r="OED40" s="132"/>
      <c r="OEK40" s="121"/>
      <c r="OEL40" s="132"/>
      <c r="OES40" s="121"/>
      <c r="OET40" s="132"/>
      <c r="OFA40" s="121"/>
      <c r="OFB40" s="132"/>
      <c r="OFI40" s="121"/>
      <c r="OFJ40" s="132"/>
      <c r="OFQ40" s="121"/>
      <c r="OFR40" s="132"/>
      <c r="OFY40" s="121"/>
      <c r="OFZ40" s="132"/>
      <c r="OGG40" s="121"/>
      <c r="OGH40" s="132"/>
      <c r="OGO40" s="121"/>
      <c r="OGP40" s="132"/>
      <c r="OGW40" s="121"/>
      <c r="OGX40" s="132"/>
      <c r="OHE40" s="121"/>
      <c r="OHF40" s="132"/>
      <c r="OHM40" s="121"/>
      <c r="OHN40" s="132"/>
      <c r="OHU40" s="121"/>
      <c r="OHV40" s="132"/>
      <c r="OIC40" s="121"/>
      <c r="OID40" s="132"/>
      <c r="OIK40" s="121"/>
      <c r="OIL40" s="132"/>
      <c r="OIS40" s="121"/>
      <c r="OIT40" s="132"/>
      <c r="OJA40" s="121"/>
      <c r="OJB40" s="132"/>
      <c r="OJI40" s="121"/>
      <c r="OJJ40" s="132"/>
      <c r="OJQ40" s="121"/>
      <c r="OJR40" s="132"/>
      <c r="OJY40" s="121"/>
      <c r="OJZ40" s="132"/>
      <c r="OKG40" s="121"/>
      <c r="OKH40" s="132"/>
      <c r="OKO40" s="121"/>
      <c r="OKP40" s="132"/>
      <c r="OKW40" s="121"/>
      <c r="OKX40" s="132"/>
      <c r="OLE40" s="121"/>
      <c r="OLF40" s="132"/>
      <c r="OLM40" s="121"/>
      <c r="OLN40" s="132"/>
      <c r="OLU40" s="121"/>
      <c r="OLV40" s="132"/>
      <c r="OMC40" s="121"/>
      <c r="OMD40" s="132"/>
      <c r="OMK40" s="121"/>
      <c r="OML40" s="132"/>
      <c r="OMS40" s="121"/>
      <c r="OMT40" s="132"/>
      <c r="ONA40" s="121"/>
      <c r="ONB40" s="132"/>
      <c r="ONI40" s="121"/>
      <c r="ONJ40" s="132"/>
      <c r="ONQ40" s="121"/>
      <c r="ONR40" s="132"/>
      <c r="ONY40" s="121"/>
      <c r="ONZ40" s="132"/>
      <c r="OOG40" s="121"/>
      <c r="OOH40" s="132"/>
      <c r="OOO40" s="121"/>
      <c r="OOP40" s="132"/>
      <c r="OOW40" s="121"/>
      <c r="OOX40" s="132"/>
      <c r="OPE40" s="121"/>
      <c r="OPF40" s="132"/>
      <c r="OPM40" s="121"/>
      <c r="OPN40" s="132"/>
      <c r="OPU40" s="121"/>
      <c r="OPV40" s="132"/>
      <c r="OQC40" s="121"/>
      <c r="OQD40" s="132"/>
      <c r="OQK40" s="121"/>
      <c r="OQL40" s="132"/>
      <c r="OQS40" s="121"/>
      <c r="OQT40" s="132"/>
      <c r="ORA40" s="121"/>
      <c r="ORB40" s="132"/>
      <c r="ORI40" s="121"/>
      <c r="ORJ40" s="132"/>
      <c r="ORQ40" s="121"/>
      <c r="ORR40" s="132"/>
      <c r="ORY40" s="121"/>
      <c r="ORZ40" s="132"/>
      <c r="OSG40" s="121"/>
      <c r="OSH40" s="132"/>
      <c r="OSO40" s="121"/>
      <c r="OSP40" s="132"/>
      <c r="OSW40" s="121"/>
      <c r="OSX40" s="132"/>
      <c r="OTE40" s="121"/>
      <c r="OTF40" s="132"/>
      <c r="OTM40" s="121"/>
      <c r="OTN40" s="132"/>
      <c r="OTU40" s="121"/>
      <c r="OTV40" s="132"/>
      <c r="OUC40" s="121"/>
      <c r="OUD40" s="132"/>
      <c r="OUK40" s="121"/>
      <c r="OUL40" s="132"/>
      <c r="OUS40" s="121"/>
      <c r="OUT40" s="132"/>
      <c r="OVA40" s="121"/>
      <c r="OVB40" s="132"/>
      <c r="OVI40" s="121"/>
      <c r="OVJ40" s="132"/>
      <c r="OVQ40" s="121"/>
      <c r="OVR40" s="132"/>
      <c r="OVY40" s="121"/>
      <c r="OVZ40" s="132"/>
      <c r="OWG40" s="121"/>
      <c r="OWH40" s="132"/>
      <c r="OWO40" s="121"/>
      <c r="OWP40" s="132"/>
      <c r="OWW40" s="121"/>
      <c r="OWX40" s="132"/>
      <c r="OXE40" s="121"/>
      <c r="OXF40" s="132"/>
      <c r="OXM40" s="121"/>
      <c r="OXN40" s="132"/>
      <c r="OXU40" s="121"/>
      <c r="OXV40" s="132"/>
      <c r="OYC40" s="121"/>
      <c r="OYD40" s="132"/>
      <c r="OYK40" s="121"/>
      <c r="OYL40" s="132"/>
      <c r="OYS40" s="121"/>
      <c r="OYT40" s="132"/>
      <c r="OZA40" s="121"/>
      <c r="OZB40" s="132"/>
      <c r="OZI40" s="121"/>
      <c r="OZJ40" s="132"/>
      <c r="OZQ40" s="121"/>
      <c r="OZR40" s="132"/>
      <c r="OZY40" s="121"/>
      <c r="OZZ40" s="132"/>
      <c r="PAG40" s="121"/>
      <c r="PAH40" s="132"/>
      <c r="PAO40" s="121"/>
      <c r="PAP40" s="132"/>
      <c r="PAW40" s="121"/>
      <c r="PAX40" s="132"/>
      <c r="PBE40" s="121"/>
      <c r="PBF40" s="132"/>
      <c r="PBM40" s="121"/>
      <c r="PBN40" s="132"/>
      <c r="PBU40" s="121"/>
      <c r="PBV40" s="132"/>
      <c r="PCC40" s="121"/>
      <c r="PCD40" s="132"/>
      <c r="PCK40" s="121"/>
      <c r="PCL40" s="132"/>
      <c r="PCS40" s="121"/>
      <c r="PCT40" s="132"/>
      <c r="PDA40" s="121"/>
      <c r="PDB40" s="132"/>
      <c r="PDI40" s="121"/>
      <c r="PDJ40" s="132"/>
      <c r="PDQ40" s="121"/>
      <c r="PDR40" s="132"/>
      <c r="PDY40" s="121"/>
      <c r="PDZ40" s="132"/>
      <c r="PEG40" s="121"/>
      <c r="PEH40" s="132"/>
      <c r="PEO40" s="121"/>
      <c r="PEP40" s="132"/>
      <c r="PEW40" s="121"/>
      <c r="PEX40" s="132"/>
      <c r="PFE40" s="121"/>
      <c r="PFF40" s="132"/>
      <c r="PFM40" s="121"/>
      <c r="PFN40" s="132"/>
      <c r="PFU40" s="121"/>
      <c r="PFV40" s="132"/>
      <c r="PGC40" s="121"/>
      <c r="PGD40" s="132"/>
      <c r="PGK40" s="121"/>
      <c r="PGL40" s="132"/>
      <c r="PGS40" s="121"/>
      <c r="PGT40" s="132"/>
      <c r="PHA40" s="121"/>
      <c r="PHB40" s="132"/>
      <c r="PHI40" s="121"/>
      <c r="PHJ40" s="132"/>
      <c r="PHQ40" s="121"/>
      <c r="PHR40" s="132"/>
      <c r="PHY40" s="121"/>
      <c r="PHZ40" s="132"/>
      <c r="PIG40" s="121"/>
      <c r="PIH40" s="132"/>
      <c r="PIO40" s="121"/>
      <c r="PIP40" s="132"/>
      <c r="PIW40" s="121"/>
      <c r="PIX40" s="132"/>
      <c r="PJE40" s="121"/>
      <c r="PJF40" s="132"/>
      <c r="PJM40" s="121"/>
      <c r="PJN40" s="132"/>
      <c r="PJU40" s="121"/>
      <c r="PJV40" s="132"/>
      <c r="PKC40" s="121"/>
      <c r="PKD40" s="132"/>
      <c r="PKK40" s="121"/>
      <c r="PKL40" s="132"/>
      <c r="PKS40" s="121"/>
      <c r="PKT40" s="132"/>
      <c r="PLA40" s="121"/>
      <c r="PLB40" s="132"/>
      <c r="PLI40" s="121"/>
      <c r="PLJ40" s="132"/>
      <c r="PLQ40" s="121"/>
      <c r="PLR40" s="132"/>
      <c r="PLY40" s="121"/>
      <c r="PLZ40" s="132"/>
      <c r="PMG40" s="121"/>
      <c r="PMH40" s="132"/>
      <c r="PMO40" s="121"/>
      <c r="PMP40" s="132"/>
      <c r="PMW40" s="121"/>
      <c r="PMX40" s="132"/>
      <c r="PNE40" s="121"/>
      <c r="PNF40" s="132"/>
      <c r="PNM40" s="121"/>
      <c r="PNN40" s="132"/>
      <c r="PNU40" s="121"/>
      <c r="PNV40" s="132"/>
      <c r="POC40" s="121"/>
      <c r="POD40" s="132"/>
      <c r="POK40" s="121"/>
      <c r="POL40" s="132"/>
      <c r="POS40" s="121"/>
      <c r="POT40" s="132"/>
      <c r="PPA40" s="121"/>
      <c r="PPB40" s="132"/>
      <c r="PPI40" s="121"/>
      <c r="PPJ40" s="132"/>
      <c r="PPQ40" s="121"/>
      <c r="PPR40" s="132"/>
      <c r="PPY40" s="121"/>
      <c r="PPZ40" s="132"/>
      <c r="PQG40" s="121"/>
      <c r="PQH40" s="132"/>
      <c r="PQO40" s="121"/>
      <c r="PQP40" s="132"/>
      <c r="PQW40" s="121"/>
      <c r="PQX40" s="132"/>
      <c r="PRE40" s="121"/>
      <c r="PRF40" s="132"/>
      <c r="PRM40" s="121"/>
      <c r="PRN40" s="132"/>
      <c r="PRU40" s="121"/>
      <c r="PRV40" s="132"/>
      <c r="PSC40" s="121"/>
      <c r="PSD40" s="132"/>
      <c r="PSK40" s="121"/>
      <c r="PSL40" s="132"/>
      <c r="PSS40" s="121"/>
      <c r="PST40" s="132"/>
      <c r="PTA40" s="121"/>
      <c r="PTB40" s="132"/>
      <c r="PTI40" s="121"/>
      <c r="PTJ40" s="132"/>
      <c r="PTQ40" s="121"/>
      <c r="PTR40" s="132"/>
      <c r="PTY40" s="121"/>
      <c r="PTZ40" s="132"/>
      <c r="PUG40" s="121"/>
      <c r="PUH40" s="132"/>
      <c r="PUO40" s="121"/>
      <c r="PUP40" s="132"/>
      <c r="PUW40" s="121"/>
      <c r="PUX40" s="132"/>
      <c r="PVE40" s="121"/>
      <c r="PVF40" s="132"/>
      <c r="PVM40" s="121"/>
      <c r="PVN40" s="132"/>
      <c r="PVU40" s="121"/>
      <c r="PVV40" s="132"/>
      <c r="PWC40" s="121"/>
      <c r="PWD40" s="132"/>
      <c r="PWK40" s="121"/>
      <c r="PWL40" s="132"/>
      <c r="PWS40" s="121"/>
      <c r="PWT40" s="132"/>
      <c r="PXA40" s="121"/>
      <c r="PXB40" s="132"/>
      <c r="PXI40" s="121"/>
      <c r="PXJ40" s="132"/>
      <c r="PXQ40" s="121"/>
      <c r="PXR40" s="132"/>
      <c r="PXY40" s="121"/>
      <c r="PXZ40" s="132"/>
      <c r="PYG40" s="121"/>
      <c r="PYH40" s="132"/>
      <c r="PYO40" s="121"/>
      <c r="PYP40" s="132"/>
      <c r="PYW40" s="121"/>
      <c r="PYX40" s="132"/>
      <c r="PZE40" s="121"/>
      <c r="PZF40" s="132"/>
      <c r="PZM40" s="121"/>
      <c r="PZN40" s="132"/>
      <c r="PZU40" s="121"/>
      <c r="PZV40" s="132"/>
      <c r="QAC40" s="121"/>
      <c r="QAD40" s="132"/>
      <c r="QAK40" s="121"/>
      <c r="QAL40" s="132"/>
      <c r="QAS40" s="121"/>
      <c r="QAT40" s="132"/>
      <c r="QBA40" s="121"/>
      <c r="QBB40" s="132"/>
      <c r="QBI40" s="121"/>
      <c r="QBJ40" s="132"/>
      <c r="QBQ40" s="121"/>
      <c r="QBR40" s="132"/>
      <c r="QBY40" s="121"/>
      <c r="QBZ40" s="132"/>
      <c r="QCG40" s="121"/>
      <c r="QCH40" s="132"/>
      <c r="QCO40" s="121"/>
      <c r="QCP40" s="132"/>
      <c r="QCW40" s="121"/>
      <c r="QCX40" s="132"/>
      <c r="QDE40" s="121"/>
      <c r="QDF40" s="132"/>
      <c r="QDM40" s="121"/>
      <c r="QDN40" s="132"/>
      <c r="QDU40" s="121"/>
      <c r="QDV40" s="132"/>
      <c r="QEC40" s="121"/>
      <c r="QED40" s="132"/>
      <c r="QEK40" s="121"/>
      <c r="QEL40" s="132"/>
      <c r="QES40" s="121"/>
      <c r="QET40" s="132"/>
      <c r="QFA40" s="121"/>
      <c r="QFB40" s="132"/>
      <c r="QFI40" s="121"/>
      <c r="QFJ40" s="132"/>
      <c r="QFQ40" s="121"/>
      <c r="QFR40" s="132"/>
      <c r="QFY40" s="121"/>
      <c r="QFZ40" s="132"/>
      <c r="QGG40" s="121"/>
      <c r="QGH40" s="132"/>
      <c r="QGO40" s="121"/>
      <c r="QGP40" s="132"/>
      <c r="QGW40" s="121"/>
      <c r="QGX40" s="132"/>
      <c r="QHE40" s="121"/>
      <c r="QHF40" s="132"/>
      <c r="QHM40" s="121"/>
      <c r="QHN40" s="132"/>
      <c r="QHU40" s="121"/>
      <c r="QHV40" s="132"/>
      <c r="QIC40" s="121"/>
      <c r="QID40" s="132"/>
      <c r="QIK40" s="121"/>
      <c r="QIL40" s="132"/>
      <c r="QIS40" s="121"/>
      <c r="QIT40" s="132"/>
      <c r="QJA40" s="121"/>
      <c r="QJB40" s="132"/>
      <c r="QJI40" s="121"/>
      <c r="QJJ40" s="132"/>
      <c r="QJQ40" s="121"/>
      <c r="QJR40" s="132"/>
      <c r="QJY40" s="121"/>
      <c r="QJZ40" s="132"/>
      <c r="QKG40" s="121"/>
      <c r="QKH40" s="132"/>
      <c r="QKO40" s="121"/>
      <c r="QKP40" s="132"/>
      <c r="QKW40" s="121"/>
      <c r="QKX40" s="132"/>
      <c r="QLE40" s="121"/>
      <c r="QLF40" s="132"/>
      <c r="QLM40" s="121"/>
      <c r="QLN40" s="132"/>
      <c r="QLU40" s="121"/>
      <c r="QLV40" s="132"/>
      <c r="QMC40" s="121"/>
      <c r="QMD40" s="132"/>
      <c r="QMK40" s="121"/>
      <c r="QML40" s="132"/>
      <c r="QMS40" s="121"/>
      <c r="QMT40" s="132"/>
      <c r="QNA40" s="121"/>
      <c r="QNB40" s="132"/>
      <c r="QNI40" s="121"/>
      <c r="QNJ40" s="132"/>
      <c r="QNQ40" s="121"/>
      <c r="QNR40" s="132"/>
      <c r="QNY40" s="121"/>
      <c r="QNZ40" s="132"/>
      <c r="QOG40" s="121"/>
      <c r="QOH40" s="132"/>
      <c r="QOO40" s="121"/>
      <c r="QOP40" s="132"/>
      <c r="QOW40" s="121"/>
      <c r="QOX40" s="132"/>
      <c r="QPE40" s="121"/>
      <c r="QPF40" s="132"/>
      <c r="QPM40" s="121"/>
      <c r="QPN40" s="132"/>
      <c r="QPU40" s="121"/>
      <c r="QPV40" s="132"/>
      <c r="QQC40" s="121"/>
      <c r="QQD40" s="132"/>
      <c r="QQK40" s="121"/>
      <c r="QQL40" s="132"/>
      <c r="QQS40" s="121"/>
      <c r="QQT40" s="132"/>
      <c r="QRA40" s="121"/>
      <c r="QRB40" s="132"/>
      <c r="QRI40" s="121"/>
      <c r="QRJ40" s="132"/>
      <c r="QRQ40" s="121"/>
      <c r="QRR40" s="132"/>
      <c r="QRY40" s="121"/>
      <c r="QRZ40" s="132"/>
      <c r="QSG40" s="121"/>
      <c r="QSH40" s="132"/>
      <c r="QSO40" s="121"/>
      <c r="QSP40" s="132"/>
      <c r="QSW40" s="121"/>
      <c r="QSX40" s="132"/>
      <c r="QTE40" s="121"/>
      <c r="QTF40" s="132"/>
      <c r="QTM40" s="121"/>
      <c r="QTN40" s="132"/>
      <c r="QTU40" s="121"/>
      <c r="QTV40" s="132"/>
      <c r="QUC40" s="121"/>
      <c r="QUD40" s="132"/>
      <c r="QUK40" s="121"/>
      <c r="QUL40" s="132"/>
      <c r="QUS40" s="121"/>
      <c r="QUT40" s="132"/>
      <c r="QVA40" s="121"/>
      <c r="QVB40" s="132"/>
      <c r="QVI40" s="121"/>
      <c r="QVJ40" s="132"/>
      <c r="QVQ40" s="121"/>
      <c r="QVR40" s="132"/>
      <c r="QVY40" s="121"/>
      <c r="QVZ40" s="132"/>
      <c r="QWG40" s="121"/>
      <c r="QWH40" s="132"/>
      <c r="QWO40" s="121"/>
      <c r="QWP40" s="132"/>
      <c r="QWW40" s="121"/>
      <c r="QWX40" s="132"/>
      <c r="QXE40" s="121"/>
      <c r="QXF40" s="132"/>
      <c r="QXM40" s="121"/>
      <c r="QXN40" s="132"/>
      <c r="QXU40" s="121"/>
      <c r="QXV40" s="132"/>
      <c r="QYC40" s="121"/>
      <c r="QYD40" s="132"/>
      <c r="QYK40" s="121"/>
      <c r="QYL40" s="132"/>
      <c r="QYS40" s="121"/>
      <c r="QYT40" s="132"/>
      <c r="QZA40" s="121"/>
      <c r="QZB40" s="132"/>
      <c r="QZI40" s="121"/>
      <c r="QZJ40" s="132"/>
      <c r="QZQ40" s="121"/>
      <c r="QZR40" s="132"/>
      <c r="QZY40" s="121"/>
      <c r="QZZ40" s="132"/>
      <c r="RAG40" s="121"/>
      <c r="RAH40" s="132"/>
      <c r="RAO40" s="121"/>
      <c r="RAP40" s="132"/>
      <c r="RAW40" s="121"/>
      <c r="RAX40" s="132"/>
      <c r="RBE40" s="121"/>
      <c r="RBF40" s="132"/>
      <c r="RBM40" s="121"/>
      <c r="RBN40" s="132"/>
      <c r="RBU40" s="121"/>
      <c r="RBV40" s="132"/>
      <c r="RCC40" s="121"/>
      <c r="RCD40" s="132"/>
      <c r="RCK40" s="121"/>
      <c r="RCL40" s="132"/>
      <c r="RCS40" s="121"/>
      <c r="RCT40" s="132"/>
      <c r="RDA40" s="121"/>
      <c r="RDB40" s="132"/>
      <c r="RDI40" s="121"/>
      <c r="RDJ40" s="132"/>
      <c r="RDQ40" s="121"/>
      <c r="RDR40" s="132"/>
      <c r="RDY40" s="121"/>
      <c r="RDZ40" s="132"/>
      <c r="REG40" s="121"/>
      <c r="REH40" s="132"/>
      <c r="REO40" s="121"/>
      <c r="REP40" s="132"/>
      <c r="REW40" s="121"/>
      <c r="REX40" s="132"/>
      <c r="RFE40" s="121"/>
      <c r="RFF40" s="132"/>
      <c r="RFM40" s="121"/>
      <c r="RFN40" s="132"/>
      <c r="RFU40" s="121"/>
      <c r="RFV40" s="132"/>
      <c r="RGC40" s="121"/>
      <c r="RGD40" s="132"/>
      <c r="RGK40" s="121"/>
      <c r="RGL40" s="132"/>
      <c r="RGS40" s="121"/>
      <c r="RGT40" s="132"/>
      <c r="RHA40" s="121"/>
      <c r="RHB40" s="132"/>
      <c r="RHI40" s="121"/>
      <c r="RHJ40" s="132"/>
      <c r="RHQ40" s="121"/>
      <c r="RHR40" s="132"/>
      <c r="RHY40" s="121"/>
      <c r="RHZ40" s="132"/>
      <c r="RIG40" s="121"/>
      <c r="RIH40" s="132"/>
      <c r="RIO40" s="121"/>
      <c r="RIP40" s="132"/>
      <c r="RIW40" s="121"/>
      <c r="RIX40" s="132"/>
      <c r="RJE40" s="121"/>
      <c r="RJF40" s="132"/>
      <c r="RJM40" s="121"/>
      <c r="RJN40" s="132"/>
      <c r="RJU40" s="121"/>
      <c r="RJV40" s="132"/>
      <c r="RKC40" s="121"/>
      <c r="RKD40" s="132"/>
      <c r="RKK40" s="121"/>
      <c r="RKL40" s="132"/>
      <c r="RKS40" s="121"/>
      <c r="RKT40" s="132"/>
      <c r="RLA40" s="121"/>
      <c r="RLB40" s="132"/>
      <c r="RLI40" s="121"/>
      <c r="RLJ40" s="132"/>
      <c r="RLQ40" s="121"/>
      <c r="RLR40" s="132"/>
      <c r="RLY40" s="121"/>
      <c r="RLZ40" s="132"/>
      <c r="RMG40" s="121"/>
      <c r="RMH40" s="132"/>
      <c r="RMO40" s="121"/>
      <c r="RMP40" s="132"/>
      <c r="RMW40" s="121"/>
      <c r="RMX40" s="132"/>
      <c r="RNE40" s="121"/>
      <c r="RNF40" s="132"/>
      <c r="RNM40" s="121"/>
      <c r="RNN40" s="132"/>
      <c r="RNU40" s="121"/>
      <c r="RNV40" s="132"/>
      <c r="ROC40" s="121"/>
      <c r="ROD40" s="132"/>
      <c r="ROK40" s="121"/>
      <c r="ROL40" s="132"/>
      <c r="ROS40" s="121"/>
      <c r="ROT40" s="132"/>
      <c r="RPA40" s="121"/>
      <c r="RPB40" s="132"/>
      <c r="RPI40" s="121"/>
      <c r="RPJ40" s="132"/>
      <c r="RPQ40" s="121"/>
      <c r="RPR40" s="132"/>
      <c r="RPY40" s="121"/>
      <c r="RPZ40" s="132"/>
      <c r="RQG40" s="121"/>
      <c r="RQH40" s="132"/>
      <c r="RQO40" s="121"/>
      <c r="RQP40" s="132"/>
      <c r="RQW40" s="121"/>
      <c r="RQX40" s="132"/>
      <c r="RRE40" s="121"/>
      <c r="RRF40" s="132"/>
      <c r="RRM40" s="121"/>
      <c r="RRN40" s="132"/>
      <c r="RRU40" s="121"/>
      <c r="RRV40" s="132"/>
      <c r="RSC40" s="121"/>
      <c r="RSD40" s="132"/>
      <c r="RSK40" s="121"/>
      <c r="RSL40" s="132"/>
      <c r="RSS40" s="121"/>
      <c r="RST40" s="132"/>
      <c r="RTA40" s="121"/>
      <c r="RTB40" s="132"/>
      <c r="RTI40" s="121"/>
      <c r="RTJ40" s="132"/>
      <c r="RTQ40" s="121"/>
      <c r="RTR40" s="132"/>
      <c r="RTY40" s="121"/>
      <c r="RTZ40" s="132"/>
      <c r="RUG40" s="121"/>
      <c r="RUH40" s="132"/>
      <c r="RUO40" s="121"/>
      <c r="RUP40" s="132"/>
      <c r="RUW40" s="121"/>
      <c r="RUX40" s="132"/>
      <c r="RVE40" s="121"/>
      <c r="RVF40" s="132"/>
      <c r="RVM40" s="121"/>
      <c r="RVN40" s="132"/>
      <c r="RVU40" s="121"/>
      <c r="RVV40" s="132"/>
      <c r="RWC40" s="121"/>
      <c r="RWD40" s="132"/>
      <c r="RWK40" s="121"/>
      <c r="RWL40" s="132"/>
      <c r="RWS40" s="121"/>
      <c r="RWT40" s="132"/>
      <c r="RXA40" s="121"/>
      <c r="RXB40" s="132"/>
      <c r="RXI40" s="121"/>
      <c r="RXJ40" s="132"/>
      <c r="RXQ40" s="121"/>
      <c r="RXR40" s="132"/>
      <c r="RXY40" s="121"/>
      <c r="RXZ40" s="132"/>
      <c r="RYG40" s="121"/>
      <c r="RYH40" s="132"/>
      <c r="RYO40" s="121"/>
      <c r="RYP40" s="132"/>
      <c r="RYW40" s="121"/>
      <c r="RYX40" s="132"/>
      <c r="RZE40" s="121"/>
      <c r="RZF40" s="132"/>
      <c r="RZM40" s="121"/>
      <c r="RZN40" s="132"/>
      <c r="RZU40" s="121"/>
      <c r="RZV40" s="132"/>
      <c r="SAC40" s="121"/>
      <c r="SAD40" s="132"/>
      <c r="SAK40" s="121"/>
      <c r="SAL40" s="132"/>
      <c r="SAS40" s="121"/>
      <c r="SAT40" s="132"/>
      <c r="SBA40" s="121"/>
      <c r="SBB40" s="132"/>
      <c r="SBI40" s="121"/>
      <c r="SBJ40" s="132"/>
      <c r="SBQ40" s="121"/>
      <c r="SBR40" s="132"/>
      <c r="SBY40" s="121"/>
      <c r="SBZ40" s="132"/>
      <c r="SCG40" s="121"/>
      <c r="SCH40" s="132"/>
      <c r="SCO40" s="121"/>
      <c r="SCP40" s="132"/>
      <c r="SCW40" s="121"/>
      <c r="SCX40" s="132"/>
      <c r="SDE40" s="121"/>
      <c r="SDF40" s="132"/>
      <c r="SDM40" s="121"/>
      <c r="SDN40" s="132"/>
      <c r="SDU40" s="121"/>
      <c r="SDV40" s="132"/>
      <c r="SEC40" s="121"/>
      <c r="SED40" s="132"/>
      <c r="SEK40" s="121"/>
      <c r="SEL40" s="132"/>
      <c r="SES40" s="121"/>
      <c r="SET40" s="132"/>
      <c r="SFA40" s="121"/>
      <c r="SFB40" s="132"/>
      <c r="SFI40" s="121"/>
      <c r="SFJ40" s="132"/>
      <c r="SFQ40" s="121"/>
      <c r="SFR40" s="132"/>
      <c r="SFY40" s="121"/>
      <c r="SFZ40" s="132"/>
      <c r="SGG40" s="121"/>
      <c r="SGH40" s="132"/>
      <c r="SGO40" s="121"/>
      <c r="SGP40" s="132"/>
      <c r="SGW40" s="121"/>
      <c r="SGX40" s="132"/>
      <c r="SHE40" s="121"/>
      <c r="SHF40" s="132"/>
      <c r="SHM40" s="121"/>
      <c r="SHN40" s="132"/>
      <c r="SHU40" s="121"/>
      <c r="SHV40" s="132"/>
      <c r="SIC40" s="121"/>
      <c r="SID40" s="132"/>
      <c r="SIK40" s="121"/>
      <c r="SIL40" s="132"/>
      <c r="SIS40" s="121"/>
      <c r="SIT40" s="132"/>
      <c r="SJA40" s="121"/>
      <c r="SJB40" s="132"/>
      <c r="SJI40" s="121"/>
      <c r="SJJ40" s="132"/>
      <c r="SJQ40" s="121"/>
      <c r="SJR40" s="132"/>
      <c r="SJY40" s="121"/>
      <c r="SJZ40" s="132"/>
      <c r="SKG40" s="121"/>
      <c r="SKH40" s="132"/>
      <c r="SKO40" s="121"/>
      <c r="SKP40" s="132"/>
      <c r="SKW40" s="121"/>
      <c r="SKX40" s="132"/>
      <c r="SLE40" s="121"/>
      <c r="SLF40" s="132"/>
      <c r="SLM40" s="121"/>
      <c r="SLN40" s="132"/>
      <c r="SLU40" s="121"/>
      <c r="SLV40" s="132"/>
      <c r="SMC40" s="121"/>
      <c r="SMD40" s="132"/>
      <c r="SMK40" s="121"/>
      <c r="SML40" s="132"/>
      <c r="SMS40" s="121"/>
      <c r="SMT40" s="132"/>
      <c r="SNA40" s="121"/>
      <c r="SNB40" s="132"/>
      <c r="SNI40" s="121"/>
      <c r="SNJ40" s="132"/>
      <c r="SNQ40" s="121"/>
      <c r="SNR40" s="132"/>
      <c r="SNY40" s="121"/>
      <c r="SNZ40" s="132"/>
      <c r="SOG40" s="121"/>
      <c r="SOH40" s="132"/>
      <c r="SOO40" s="121"/>
      <c r="SOP40" s="132"/>
      <c r="SOW40" s="121"/>
      <c r="SOX40" s="132"/>
      <c r="SPE40" s="121"/>
      <c r="SPF40" s="132"/>
      <c r="SPM40" s="121"/>
      <c r="SPN40" s="132"/>
      <c r="SPU40" s="121"/>
      <c r="SPV40" s="132"/>
      <c r="SQC40" s="121"/>
      <c r="SQD40" s="132"/>
      <c r="SQK40" s="121"/>
      <c r="SQL40" s="132"/>
      <c r="SQS40" s="121"/>
      <c r="SQT40" s="132"/>
      <c r="SRA40" s="121"/>
      <c r="SRB40" s="132"/>
      <c r="SRI40" s="121"/>
      <c r="SRJ40" s="132"/>
      <c r="SRQ40" s="121"/>
      <c r="SRR40" s="132"/>
      <c r="SRY40" s="121"/>
      <c r="SRZ40" s="132"/>
      <c r="SSG40" s="121"/>
      <c r="SSH40" s="132"/>
      <c r="SSO40" s="121"/>
      <c r="SSP40" s="132"/>
      <c r="SSW40" s="121"/>
      <c r="SSX40" s="132"/>
      <c r="STE40" s="121"/>
      <c r="STF40" s="132"/>
      <c r="STM40" s="121"/>
      <c r="STN40" s="132"/>
      <c r="STU40" s="121"/>
      <c r="STV40" s="132"/>
      <c r="SUC40" s="121"/>
      <c r="SUD40" s="132"/>
      <c r="SUK40" s="121"/>
      <c r="SUL40" s="132"/>
      <c r="SUS40" s="121"/>
      <c r="SUT40" s="132"/>
      <c r="SVA40" s="121"/>
      <c r="SVB40" s="132"/>
      <c r="SVI40" s="121"/>
      <c r="SVJ40" s="132"/>
      <c r="SVQ40" s="121"/>
      <c r="SVR40" s="132"/>
      <c r="SVY40" s="121"/>
      <c r="SVZ40" s="132"/>
      <c r="SWG40" s="121"/>
      <c r="SWH40" s="132"/>
      <c r="SWO40" s="121"/>
      <c r="SWP40" s="132"/>
      <c r="SWW40" s="121"/>
      <c r="SWX40" s="132"/>
      <c r="SXE40" s="121"/>
      <c r="SXF40" s="132"/>
      <c r="SXM40" s="121"/>
      <c r="SXN40" s="132"/>
      <c r="SXU40" s="121"/>
      <c r="SXV40" s="132"/>
      <c r="SYC40" s="121"/>
      <c r="SYD40" s="132"/>
      <c r="SYK40" s="121"/>
      <c r="SYL40" s="132"/>
      <c r="SYS40" s="121"/>
      <c r="SYT40" s="132"/>
      <c r="SZA40" s="121"/>
      <c r="SZB40" s="132"/>
      <c r="SZI40" s="121"/>
      <c r="SZJ40" s="132"/>
      <c r="SZQ40" s="121"/>
      <c r="SZR40" s="132"/>
      <c r="SZY40" s="121"/>
      <c r="SZZ40" s="132"/>
      <c r="TAG40" s="121"/>
      <c r="TAH40" s="132"/>
      <c r="TAO40" s="121"/>
      <c r="TAP40" s="132"/>
      <c r="TAW40" s="121"/>
      <c r="TAX40" s="132"/>
      <c r="TBE40" s="121"/>
      <c r="TBF40" s="132"/>
      <c r="TBM40" s="121"/>
      <c r="TBN40" s="132"/>
      <c r="TBU40" s="121"/>
      <c r="TBV40" s="132"/>
      <c r="TCC40" s="121"/>
      <c r="TCD40" s="132"/>
      <c r="TCK40" s="121"/>
      <c r="TCL40" s="132"/>
      <c r="TCS40" s="121"/>
      <c r="TCT40" s="132"/>
      <c r="TDA40" s="121"/>
      <c r="TDB40" s="132"/>
      <c r="TDI40" s="121"/>
      <c r="TDJ40" s="132"/>
      <c r="TDQ40" s="121"/>
      <c r="TDR40" s="132"/>
      <c r="TDY40" s="121"/>
      <c r="TDZ40" s="132"/>
      <c r="TEG40" s="121"/>
      <c r="TEH40" s="132"/>
      <c r="TEO40" s="121"/>
      <c r="TEP40" s="132"/>
      <c r="TEW40" s="121"/>
      <c r="TEX40" s="132"/>
      <c r="TFE40" s="121"/>
      <c r="TFF40" s="132"/>
      <c r="TFM40" s="121"/>
      <c r="TFN40" s="132"/>
      <c r="TFU40" s="121"/>
      <c r="TFV40" s="132"/>
      <c r="TGC40" s="121"/>
      <c r="TGD40" s="132"/>
      <c r="TGK40" s="121"/>
      <c r="TGL40" s="132"/>
      <c r="TGS40" s="121"/>
      <c r="TGT40" s="132"/>
      <c r="THA40" s="121"/>
      <c r="THB40" s="132"/>
      <c r="THI40" s="121"/>
      <c r="THJ40" s="132"/>
      <c r="THQ40" s="121"/>
      <c r="THR40" s="132"/>
      <c r="THY40" s="121"/>
      <c r="THZ40" s="132"/>
      <c r="TIG40" s="121"/>
      <c r="TIH40" s="132"/>
      <c r="TIO40" s="121"/>
      <c r="TIP40" s="132"/>
      <c r="TIW40" s="121"/>
      <c r="TIX40" s="132"/>
      <c r="TJE40" s="121"/>
      <c r="TJF40" s="132"/>
      <c r="TJM40" s="121"/>
      <c r="TJN40" s="132"/>
      <c r="TJU40" s="121"/>
      <c r="TJV40" s="132"/>
      <c r="TKC40" s="121"/>
      <c r="TKD40" s="132"/>
      <c r="TKK40" s="121"/>
      <c r="TKL40" s="132"/>
      <c r="TKS40" s="121"/>
      <c r="TKT40" s="132"/>
      <c r="TLA40" s="121"/>
      <c r="TLB40" s="132"/>
      <c r="TLI40" s="121"/>
      <c r="TLJ40" s="132"/>
      <c r="TLQ40" s="121"/>
      <c r="TLR40" s="132"/>
      <c r="TLY40" s="121"/>
      <c r="TLZ40" s="132"/>
      <c r="TMG40" s="121"/>
      <c r="TMH40" s="132"/>
      <c r="TMO40" s="121"/>
      <c r="TMP40" s="132"/>
      <c r="TMW40" s="121"/>
      <c r="TMX40" s="132"/>
      <c r="TNE40" s="121"/>
      <c r="TNF40" s="132"/>
      <c r="TNM40" s="121"/>
      <c r="TNN40" s="132"/>
      <c r="TNU40" s="121"/>
      <c r="TNV40" s="132"/>
      <c r="TOC40" s="121"/>
      <c r="TOD40" s="132"/>
      <c r="TOK40" s="121"/>
      <c r="TOL40" s="132"/>
      <c r="TOS40" s="121"/>
      <c r="TOT40" s="132"/>
      <c r="TPA40" s="121"/>
      <c r="TPB40" s="132"/>
      <c r="TPI40" s="121"/>
      <c r="TPJ40" s="132"/>
      <c r="TPQ40" s="121"/>
      <c r="TPR40" s="132"/>
      <c r="TPY40" s="121"/>
      <c r="TPZ40" s="132"/>
      <c r="TQG40" s="121"/>
      <c r="TQH40" s="132"/>
      <c r="TQO40" s="121"/>
      <c r="TQP40" s="132"/>
      <c r="TQW40" s="121"/>
      <c r="TQX40" s="132"/>
      <c r="TRE40" s="121"/>
      <c r="TRF40" s="132"/>
      <c r="TRM40" s="121"/>
      <c r="TRN40" s="132"/>
      <c r="TRU40" s="121"/>
      <c r="TRV40" s="132"/>
      <c r="TSC40" s="121"/>
      <c r="TSD40" s="132"/>
      <c r="TSK40" s="121"/>
      <c r="TSL40" s="132"/>
      <c r="TSS40" s="121"/>
      <c r="TST40" s="132"/>
      <c r="TTA40" s="121"/>
      <c r="TTB40" s="132"/>
      <c r="TTI40" s="121"/>
      <c r="TTJ40" s="132"/>
      <c r="TTQ40" s="121"/>
      <c r="TTR40" s="132"/>
      <c r="TTY40" s="121"/>
      <c r="TTZ40" s="132"/>
      <c r="TUG40" s="121"/>
      <c r="TUH40" s="132"/>
      <c r="TUO40" s="121"/>
      <c r="TUP40" s="132"/>
      <c r="TUW40" s="121"/>
      <c r="TUX40" s="132"/>
      <c r="TVE40" s="121"/>
      <c r="TVF40" s="132"/>
      <c r="TVM40" s="121"/>
      <c r="TVN40" s="132"/>
      <c r="TVU40" s="121"/>
      <c r="TVV40" s="132"/>
      <c r="TWC40" s="121"/>
      <c r="TWD40" s="132"/>
      <c r="TWK40" s="121"/>
      <c r="TWL40" s="132"/>
      <c r="TWS40" s="121"/>
      <c r="TWT40" s="132"/>
      <c r="TXA40" s="121"/>
      <c r="TXB40" s="132"/>
      <c r="TXI40" s="121"/>
      <c r="TXJ40" s="132"/>
      <c r="TXQ40" s="121"/>
      <c r="TXR40" s="132"/>
      <c r="TXY40" s="121"/>
      <c r="TXZ40" s="132"/>
      <c r="TYG40" s="121"/>
      <c r="TYH40" s="132"/>
      <c r="TYO40" s="121"/>
      <c r="TYP40" s="132"/>
      <c r="TYW40" s="121"/>
      <c r="TYX40" s="132"/>
      <c r="TZE40" s="121"/>
      <c r="TZF40" s="132"/>
      <c r="TZM40" s="121"/>
      <c r="TZN40" s="132"/>
      <c r="TZU40" s="121"/>
      <c r="TZV40" s="132"/>
      <c r="UAC40" s="121"/>
      <c r="UAD40" s="132"/>
      <c r="UAK40" s="121"/>
      <c r="UAL40" s="132"/>
      <c r="UAS40" s="121"/>
      <c r="UAT40" s="132"/>
      <c r="UBA40" s="121"/>
      <c r="UBB40" s="132"/>
      <c r="UBI40" s="121"/>
      <c r="UBJ40" s="132"/>
      <c r="UBQ40" s="121"/>
      <c r="UBR40" s="132"/>
      <c r="UBY40" s="121"/>
      <c r="UBZ40" s="132"/>
      <c r="UCG40" s="121"/>
      <c r="UCH40" s="132"/>
      <c r="UCO40" s="121"/>
      <c r="UCP40" s="132"/>
      <c r="UCW40" s="121"/>
      <c r="UCX40" s="132"/>
      <c r="UDE40" s="121"/>
      <c r="UDF40" s="132"/>
      <c r="UDM40" s="121"/>
      <c r="UDN40" s="132"/>
      <c r="UDU40" s="121"/>
      <c r="UDV40" s="132"/>
      <c r="UEC40" s="121"/>
      <c r="UED40" s="132"/>
      <c r="UEK40" s="121"/>
      <c r="UEL40" s="132"/>
      <c r="UES40" s="121"/>
      <c r="UET40" s="132"/>
      <c r="UFA40" s="121"/>
      <c r="UFB40" s="132"/>
      <c r="UFI40" s="121"/>
      <c r="UFJ40" s="132"/>
      <c r="UFQ40" s="121"/>
      <c r="UFR40" s="132"/>
      <c r="UFY40" s="121"/>
      <c r="UFZ40" s="132"/>
      <c r="UGG40" s="121"/>
      <c r="UGH40" s="132"/>
      <c r="UGO40" s="121"/>
      <c r="UGP40" s="132"/>
      <c r="UGW40" s="121"/>
      <c r="UGX40" s="132"/>
      <c r="UHE40" s="121"/>
      <c r="UHF40" s="132"/>
      <c r="UHM40" s="121"/>
      <c r="UHN40" s="132"/>
      <c r="UHU40" s="121"/>
      <c r="UHV40" s="132"/>
      <c r="UIC40" s="121"/>
      <c r="UID40" s="132"/>
      <c r="UIK40" s="121"/>
      <c r="UIL40" s="132"/>
      <c r="UIS40" s="121"/>
      <c r="UIT40" s="132"/>
      <c r="UJA40" s="121"/>
      <c r="UJB40" s="132"/>
      <c r="UJI40" s="121"/>
      <c r="UJJ40" s="132"/>
      <c r="UJQ40" s="121"/>
      <c r="UJR40" s="132"/>
      <c r="UJY40" s="121"/>
      <c r="UJZ40" s="132"/>
      <c r="UKG40" s="121"/>
      <c r="UKH40" s="132"/>
      <c r="UKO40" s="121"/>
      <c r="UKP40" s="132"/>
      <c r="UKW40" s="121"/>
      <c r="UKX40" s="132"/>
      <c r="ULE40" s="121"/>
      <c r="ULF40" s="132"/>
      <c r="ULM40" s="121"/>
      <c r="ULN40" s="132"/>
      <c r="ULU40" s="121"/>
      <c r="ULV40" s="132"/>
      <c r="UMC40" s="121"/>
      <c r="UMD40" s="132"/>
      <c r="UMK40" s="121"/>
      <c r="UML40" s="132"/>
      <c r="UMS40" s="121"/>
      <c r="UMT40" s="132"/>
      <c r="UNA40" s="121"/>
      <c r="UNB40" s="132"/>
      <c r="UNI40" s="121"/>
      <c r="UNJ40" s="132"/>
      <c r="UNQ40" s="121"/>
      <c r="UNR40" s="132"/>
      <c r="UNY40" s="121"/>
      <c r="UNZ40" s="132"/>
      <c r="UOG40" s="121"/>
      <c r="UOH40" s="132"/>
      <c r="UOO40" s="121"/>
      <c r="UOP40" s="132"/>
      <c r="UOW40" s="121"/>
      <c r="UOX40" s="132"/>
      <c r="UPE40" s="121"/>
      <c r="UPF40" s="132"/>
      <c r="UPM40" s="121"/>
      <c r="UPN40" s="132"/>
      <c r="UPU40" s="121"/>
      <c r="UPV40" s="132"/>
      <c r="UQC40" s="121"/>
      <c r="UQD40" s="132"/>
      <c r="UQK40" s="121"/>
      <c r="UQL40" s="132"/>
      <c r="UQS40" s="121"/>
      <c r="UQT40" s="132"/>
      <c r="URA40" s="121"/>
      <c r="URB40" s="132"/>
      <c r="URI40" s="121"/>
      <c r="URJ40" s="132"/>
      <c r="URQ40" s="121"/>
      <c r="URR40" s="132"/>
      <c r="URY40" s="121"/>
      <c r="URZ40" s="132"/>
      <c r="USG40" s="121"/>
      <c r="USH40" s="132"/>
      <c r="USO40" s="121"/>
      <c r="USP40" s="132"/>
      <c r="USW40" s="121"/>
      <c r="USX40" s="132"/>
      <c r="UTE40" s="121"/>
      <c r="UTF40" s="132"/>
      <c r="UTM40" s="121"/>
      <c r="UTN40" s="132"/>
      <c r="UTU40" s="121"/>
      <c r="UTV40" s="132"/>
      <c r="UUC40" s="121"/>
      <c r="UUD40" s="132"/>
      <c r="UUK40" s="121"/>
      <c r="UUL40" s="132"/>
      <c r="UUS40" s="121"/>
      <c r="UUT40" s="132"/>
      <c r="UVA40" s="121"/>
      <c r="UVB40" s="132"/>
      <c r="UVI40" s="121"/>
      <c r="UVJ40" s="132"/>
      <c r="UVQ40" s="121"/>
      <c r="UVR40" s="132"/>
      <c r="UVY40" s="121"/>
      <c r="UVZ40" s="132"/>
      <c r="UWG40" s="121"/>
      <c r="UWH40" s="132"/>
      <c r="UWO40" s="121"/>
      <c r="UWP40" s="132"/>
      <c r="UWW40" s="121"/>
      <c r="UWX40" s="132"/>
      <c r="UXE40" s="121"/>
      <c r="UXF40" s="132"/>
      <c r="UXM40" s="121"/>
      <c r="UXN40" s="132"/>
      <c r="UXU40" s="121"/>
      <c r="UXV40" s="132"/>
      <c r="UYC40" s="121"/>
      <c r="UYD40" s="132"/>
      <c r="UYK40" s="121"/>
      <c r="UYL40" s="132"/>
      <c r="UYS40" s="121"/>
      <c r="UYT40" s="132"/>
      <c r="UZA40" s="121"/>
      <c r="UZB40" s="132"/>
      <c r="UZI40" s="121"/>
      <c r="UZJ40" s="132"/>
      <c r="UZQ40" s="121"/>
      <c r="UZR40" s="132"/>
      <c r="UZY40" s="121"/>
      <c r="UZZ40" s="132"/>
      <c r="VAG40" s="121"/>
      <c r="VAH40" s="132"/>
      <c r="VAO40" s="121"/>
      <c r="VAP40" s="132"/>
      <c r="VAW40" s="121"/>
      <c r="VAX40" s="132"/>
      <c r="VBE40" s="121"/>
      <c r="VBF40" s="132"/>
      <c r="VBM40" s="121"/>
      <c r="VBN40" s="132"/>
      <c r="VBU40" s="121"/>
      <c r="VBV40" s="132"/>
      <c r="VCC40" s="121"/>
      <c r="VCD40" s="132"/>
      <c r="VCK40" s="121"/>
      <c r="VCL40" s="132"/>
      <c r="VCS40" s="121"/>
      <c r="VCT40" s="132"/>
      <c r="VDA40" s="121"/>
      <c r="VDB40" s="132"/>
      <c r="VDI40" s="121"/>
      <c r="VDJ40" s="132"/>
      <c r="VDQ40" s="121"/>
      <c r="VDR40" s="132"/>
      <c r="VDY40" s="121"/>
      <c r="VDZ40" s="132"/>
      <c r="VEG40" s="121"/>
      <c r="VEH40" s="132"/>
      <c r="VEO40" s="121"/>
      <c r="VEP40" s="132"/>
      <c r="VEW40" s="121"/>
      <c r="VEX40" s="132"/>
      <c r="VFE40" s="121"/>
      <c r="VFF40" s="132"/>
      <c r="VFM40" s="121"/>
      <c r="VFN40" s="132"/>
      <c r="VFU40" s="121"/>
      <c r="VFV40" s="132"/>
      <c r="VGC40" s="121"/>
      <c r="VGD40" s="132"/>
      <c r="VGK40" s="121"/>
      <c r="VGL40" s="132"/>
      <c r="VGS40" s="121"/>
      <c r="VGT40" s="132"/>
      <c r="VHA40" s="121"/>
      <c r="VHB40" s="132"/>
      <c r="VHI40" s="121"/>
      <c r="VHJ40" s="132"/>
      <c r="VHQ40" s="121"/>
      <c r="VHR40" s="132"/>
      <c r="VHY40" s="121"/>
      <c r="VHZ40" s="132"/>
      <c r="VIG40" s="121"/>
      <c r="VIH40" s="132"/>
      <c r="VIO40" s="121"/>
      <c r="VIP40" s="132"/>
      <c r="VIW40" s="121"/>
      <c r="VIX40" s="132"/>
      <c r="VJE40" s="121"/>
      <c r="VJF40" s="132"/>
      <c r="VJM40" s="121"/>
      <c r="VJN40" s="132"/>
      <c r="VJU40" s="121"/>
      <c r="VJV40" s="132"/>
      <c r="VKC40" s="121"/>
      <c r="VKD40" s="132"/>
      <c r="VKK40" s="121"/>
      <c r="VKL40" s="132"/>
      <c r="VKS40" s="121"/>
      <c r="VKT40" s="132"/>
      <c r="VLA40" s="121"/>
      <c r="VLB40" s="132"/>
      <c r="VLI40" s="121"/>
      <c r="VLJ40" s="132"/>
      <c r="VLQ40" s="121"/>
      <c r="VLR40" s="132"/>
      <c r="VLY40" s="121"/>
      <c r="VLZ40" s="132"/>
      <c r="VMG40" s="121"/>
      <c r="VMH40" s="132"/>
      <c r="VMO40" s="121"/>
      <c r="VMP40" s="132"/>
      <c r="VMW40" s="121"/>
      <c r="VMX40" s="132"/>
      <c r="VNE40" s="121"/>
      <c r="VNF40" s="132"/>
      <c r="VNM40" s="121"/>
      <c r="VNN40" s="132"/>
      <c r="VNU40" s="121"/>
      <c r="VNV40" s="132"/>
      <c r="VOC40" s="121"/>
      <c r="VOD40" s="132"/>
      <c r="VOK40" s="121"/>
      <c r="VOL40" s="132"/>
      <c r="VOS40" s="121"/>
      <c r="VOT40" s="132"/>
      <c r="VPA40" s="121"/>
      <c r="VPB40" s="132"/>
      <c r="VPI40" s="121"/>
      <c r="VPJ40" s="132"/>
      <c r="VPQ40" s="121"/>
      <c r="VPR40" s="132"/>
      <c r="VPY40" s="121"/>
      <c r="VPZ40" s="132"/>
      <c r="VQG40" s="121"/>
      <c r="VQH40" s="132"/>
      <c r="VQO40" s="121"/>
      <c r="VQP40" s="132"/>
      <c r="VQW40" s="121"/>
      <c r="VQX40" s="132"/>
      <c r="VRE40" s="121"/>
      <c r="VRF40" s="132"/>
      <c r="VRM40" s="121"/>
      <c r="VRN40" s="132"/>
      <c r="VRU40" s="121"/>
      <c r="VRV40" s="132"/>
      <c r="VSC40" s="121"/>
      <c r="VSD40" s="132"/>
      <c r="VSK40" s="121"/>
      <c r="VSL40" s="132"/>
      <c r="VSS40" s="121"/>
      <c r="VST40" s="132"/>
      <c r="VTA40" s="121"/>
      <c r="VTB40" s="132"/>
      <c r="VTI40" s="121"/>
      <c r="VTJ40" s="132"/>
      <c r="VTQ40" s="121"/>
      <c r="VTR40" s="132"/>
      <c r="VTY40" s="121"/>
      <c r="VTZ40" s="132"/>
      <c r="VUG40" s="121"/>
      <c r="VUH40" s="132"/>
      <c r="VUO40" s="121"/>
      <c r="VUP40" s="132"/>
      <c r="VUW40" s="121"/>
      <c r="VUX40" s="132"/>
      <c r="VVE40" s="121"/>
      <c r="VVF40" s="132"/>
      <c r="VVM40" s="121"/>
      <c r="VVN40" s="132"/>
      <c r="VVU40" s="121"/>
      <c r="VVV40" s="132"/>
      <c r="VWC40" s="121"/>
      <c r="VWD40" s="132"/>
      <c r="VWK40" s="121"/>
      <c r="VWL40" s="132"/>
      <c r="VWS40" s="121"/>
      <c r="VWT40" s="132"/>
      <c r="VXA40" s="121"/>
      <c r="VXB40" s="132"/>
      <c r="VXI40" s="121"/>
      <c r="VXJ40" s="132"/>
      <c r="VXQ40" s="121"/>
      <c r="VXR40" s="132"/>
      <c r="VXY40" s="121"/>
      <c r="VXZ40" s="132"/>
      <c r="VYG40" s="121"/>
      <c r="VYH40" s="132"/>
      <c r="VYO40" s="121"/>
      <c r="VYP40" s="132"/>
      <c r="VYW40" s="121"/>
      <c r="VYX40" s="132"/>
      <c r="VZE40" s="121"/>
      <c r="VZF40" s="132"/>
      <c r="VZM40" s="121"/>
      <c r="VZN40" s="132"/>
      <c r="VZU40" s="121"/>
      <c r="VZV40" s="132"/>
      <c r="WAC40" s="121"/>
      <c r="WAD40" s="132"/>
      <c r="WAK40" s="121"/>
      <c r="WAL40" s="132"/>
      <c r="WAS40" s="121"/>
      <c r="WAT40" s="132"/>
      <c r="WBA40" s="121"/>
      <c r="WBB40" s="132"/>
      <c r="WBI40" s="121"/>
      <c r="WBJ40" s="132"/>
      <c r="WBQ40" s="121"/>
      <c r="WBR40" s="132"/>
      <c r="WBY40" s="121"/>
      <c r="WBZ40" s="132"/>
      <c r="WCG40" s="121"/>
      <c r="WCH40" s="132"/>
      <c r="WCO40" s="121"/>
      <c r="WCP40" s="132"/>
      <c r="WCW40" s="121"/>
      <c r="WCX40" s="132"/>
      <c r="WDE40" s="121"/>
      <c r="WDF40" s="132"/>
      <c r="WDM40" s="121"/>
      <c r="WDN40" s="132"/>
      <c r="WDU40" s="121"/>
      <c r="WDV40" s="132"/>
      <c r="WEC40" s="121"/>
      <c r="WED40" s="132"/>
      <c r="WEK40" s="121"/>
      <c r="WEL40" s="132"/>
      <c r="WES40" s="121"/>
      <c r="WET40" s="132"/>
      <c r="WFA40" s="121"/>
      <c r="WFB40" s="132"/>
      <c r="WFI40" s="121"/>
      <c r="WFJ40" s="132"/>
      <c r="WFQ40" s="121"/>
      <c r="WFR40" s="132"/>
      <c r="WFY40" s="121"/>
      <c r="WFZ40" s="132"/>
      <c r="WGG40" s="121"/>
      <c r="WGH40" s="132"/>
      <c r="WGO40" s="121"/>
      <c r="WGP40" s="132"/>
      <c r="WGW40" s="121"/>
      <c r="WGX40" s="132"/>
      <c r="WHE40" s="121"/>
      <c r="WHF40" s="132"/>
      <c r="WHM40" s="121"/>
      <c r="WHN40" s="132"/>
      <c r="WHU40" s="121"/>
      <c r="WHV40" s="132"/>
      <c r="WIC40" s="121"/>
      <c r="WID40" s="132"/>
      <c r="WIK40" s="121"/>
      <c r="WIL40" s="132"/>
      <c r="WIS40" s="121"/>
      <c r="WIT40" s="132"/>
      <c r="WJA40" s="121"/>
      <c r="WJB40" s="132"/>
      <c r="WJI40" s="121"/>
      <c r="WJJ40" s="132"/>
      <c r="WJQ40" s="121"/>
      <c r="WJR40" s="132"/>
      <c r="WJY40" s="121"/>
      <c r="WJZ40" s="132"/>
      <c r="WKG40" s="121"/>
      <c r="WKH40" s="132"/>
      <c r="WKO40" s="121"/>
      <c r="WKP40" s="132"/>
      <c r="WKW40" s="121"/>
      <c r="WKX40" s="132"/>
      <c r="WLE40" s="121"/>
      <c r="WLF40" s="132"/>
      <c r="WLM40" s="121"/>
      <c r="WLN40" s="132"/>
      <c r="WLU40" s="121"/>
      <c r="WLV40" s="132"/>
      <c r="WMC40" s="121"/>
      <c r="WMD40" s="132"/>
      <c r="WMK40" s="121"/>
      <c r="WML40" s="132"/>
      <c r="WMS40" s="121"/>
      <c r="WMT40" s="132"/>
      <c r="WNA40" s="121"/>
      <c r="WNB40" s="132"/>
      <c r="WNI40" s="121"/>
      <c r="WNJ40" s="132"/>
      <c r="WNQ40" s="121"/>
      <c r="WNR40" s="132"/>
      <c r="WNY40" s="121"/>
      <c r="WNZ40" s="132"/>
      <c r="WOG40" s="121"/>
      <c r="WOH40" s="132"/>
      <c r="WOO40" s="121"/>
      <c r="WOP40" s="132"/>
      <c r="WOW40" s="121"/>
      <c r="WOX40" s="132"/>
      <c r="WPE40" s="121"/>
      <c r="WPF40" s="132"/>
      <c r="WPM40" s="121"/>
      <c r="WPN40" s="132"/>
      <c r="WPU40" s="121"/>
      <c r="WPV40" s="132"/>
      <c r="WQC40" s="121"/>
      <c r="WQD40" s="132"/>
      <c r="WQK40" s="121"/>
      <c r="WQL40" s="132"/>
      <c r="WQS40" s="121"/>
      <c r="WQT40" s="132"/>
      <c r="WRA40" s="121"/>
      <c r="WRB40" s="132"/>
      <c r="WRI40" s="121"/>
      <c r="WRJ40" s="132"/>
      <c r="WRQ40" s="121"/>
      <c r="WRR40" s="132"/>
      <c r="WRY40" s="121"/>
      <c r="WRZ40" s="132"/>
      <c r="WSG40" s="121"/>
      <c r="WSH40" s="132"/>
      <c r="WSO40" s="121"/>
      <c r="WSP40" s="132"/>
      <c r="WSW40" s="121"/>
      <c r="WSX40" s="132"/>
      <c r="WTE40" s="121"/>
      <c r="WTF40" s="132"/>
      <c r="WTM40" s="121"/>
      <c r="WTN40" s="132"/>
      <c r="WTU40" s="121"/>
      <c r="WTV40" s="132"/>
      <c r="WUC40" s="121"/>
      <c r="WUD40" s="132"/>
      <c r="WUK40" s="121"/>
      <c r="WUL40" s="132"/>
      <c r="WUS40" s="121"/>
      <c r="WUT40" s="132"/>
      <c r="WVA40" s="121"/>
      <c r="WVB40" s="132"/>
      <c r="WVI40" s="121"/>
      <c r="WVJ40" s="132"/>
      <c r="WVQ40" s="121"/>
      <c r="WVR40" s="132"/>
      <c r="WVY40" s="121"/>
      <c r="WVZ40" s="132"/>
      <c r="WWG40" s="121"/>
      <c r="WWH40" s="132"/>
      <c r="WWO40" s="121"/>
      <c r="WWP40" s="132"/>
      <c r="WWW40" s="121"/>
      <c r="WWX40" s="132"/>
      <c r="WXE40" s="121"/>
      <c r="WXF40" s="132"/>
      <c r="WXM40" s="121"/>
      <c r="WXN40" s="132"/>
      <c r="WXU40" s="121"/>
      <c r="WXV40" s="132"/>
      <c r="WYC40" s="121"/>
      <c r="WYD40" s="132"/>
      <c r="WYK40" s="121"/>
      <c r="WYL40" s="132"/>
      <c r="WYS40" s="121"/>
      <c r="WYT40" s="132"/>
      <c r="WZA40" s="121"/>
      <c r="WZB40" s="132"/>
      <c r="WZI40" s="121"/>
      <c r="WZJ40" s="132"/>
      <c r="WZQ40" s="121"/>
      <c r="WZR40" s="132"/>
      <c r="WZY40" s="121"/>
      <c r="WZZ40" s="132"/>
      <c r="XAG40" s="121"/>
      <c r="XAH40" s="132"/>
      <c r="XAO40" s="121"/>
      <c r="XAP40" s="132"/>
      <c r="XAW40" s="121"/>
      <c r="XAX40" s="132"/>
      <c r="XBE40" s="121"/>
      <c r="XBF40" s="132"/>
      <c r="XBM40" s="121"/>
      <c r="XBN40" s="132"/>
      <c r="XBU40" s="121"/>
      <c r="XBV40" s="132"/>
      <c r="XCC40" s="121"/>
      <c r="XCD40" s="132"/>
      <c r="XCK40" s="121"/>
      <c r="XCL40" s="132"/>
      <c r="XCS40" s="121"/>
      <c r="XCT40" s="132"/>
      <c r="XDA40" s="121"/>
      <c r="XDB40" s="132"/>
      <c r="XDI40" s="121"/>
      <c r="XDJ40" s="132"/>
      <c r="XDQ40" s="121"/>
      <c r="XDR40" s="132"/>
      <c r="XDY40" s="121"/>
      <c r="XDZ40" s="132"/>
      <c r="XEG40" s="121"/>
      <c r="XEH40" s="132"/>
      <c r="XEO40" s="121"/>
      <c r="XEP40" s="132"/>
      <c r="XEW40" s="121"/>
      <c r="XEX40" s="132"/>
    </row>
    <row r="41" spans="1:1018 1025:2042 2049:3066 3073:4090 4097:5114 5121:6138 6145:7162 7169:8186 8193:9210 9217:10234 10241:11258 11265:12282 12289:13306 13313:14330 14337:15354 15361:16378" s="135" customFormat="1" x14ac:dyDescent="0.2">
      <c r="A41" s="132" t="s">
        <v>353</v>
      </c>
      <c r="B41" s="135">
        <v>0.87</v>
      </c>
      <c r="C41" s="135">
        <v>0.87</v>
      </c>
      <c r="D41" s="135">
        <v>1</v>
      </c>
      <c r="E41" s="135">
        <v>1.07</v>
      </c>
      <c r="F41" s="135">
        <v>1.1499999999999999</v>
      </c>
      <c r="G41" s="135">
        <v>1.1499999999999999</v>
      </c>
      <c r="H41" s="147">
        <v>0.87</v>
      </c>
      <c r="I41" s="121"/>
      <c r="J41" s="132"/>
      <c r="Q41" s="121"/>
      <c r="R41" s="132"/>
      <c r="Y41" s="121"/>
      <c r="Z41" s="132"/>
      <c r="AG41" s="121"/>
      <c r="AH41" s="132"/>
      <c r="AO41" s="121"/>
      <c r="AP41" s="132"/>
      <c r="AW41" s="121"/>
      <c r="AX41" s="132"/>
      <c r="BE41" s="121"/>
      <c r="BF41" s="132"/>
      <c r="BM41" s="121"/>
      <c r="BN41" s="132"/>
      <c r="BU41" s="121"/>
      <c r="BV41" s="132"/>
      <c r="CC41" s="121"/>
      <c r="CD41" s="132"/>
      <c r="CK41" s="121"/>
      <c r="CL41" s="132"/>
      <c r="CS41" s="121"/>
      <c r="CT41" s="132"/>
      <c r="DA41" s="121"/>
      <c r="DB41" s="132"/>
      <c r="DI41" s="121"/>
      <c r="DJ41" s="132"/>
      <c r="DQ41" s="121"/>
      <c r="DR41" s="132"/>
      <c r="DY41" s="121"/>
      <c r="DZ41" s="132"/>
      <c r="EG41" s="121"/>
      <c r="EH41" s="132"/>
      <c r="EO41" s="121"/>
      <c r="EP41" s="132"/>
      <c r="EW41" s="121"/>
      <c r="EX41" s="132"/>
      <c r="FE41" s="121"/>
      <c r="FF41" s="132"/>
      <c r="FM41" s="121"/>
      <c r="FN41" s="132"/>
      <c r="FU41" s="121"/>
      <c r="FV41" s="132"/>
      <c r="GC41" s="121"/>
      <c r="GD41" s="132"/>
      <c r="GK41" s="121"/>
      <c r="GL41" s="132"/>
      <c r="GS41" s="121"/>
      <c r="GT41" s="132"/>
      <c r="HA41" s="121"/>
      <c r="HB41" s="132"/>
      <c r="HI41" s="121"/>
      <c r="HJ41" s="132"/>
      <c r="HQ41" s="121"/>
      <c r="HR41" s="132"/>
      <c r="HY41" s="121"/>
      <c r="HZ41" s="132"/>
      <c r="IG41" s="121"/>
      <c r="IH41" s="132"/>
      <c r="IO41" s="121"/>
      <c r="IP41" s="132"/>
      <c r="IW41" s="121"/>
      <c r="IX41" s="132"/>
      <c r="JE41" s="121"/>
      <c r="JF41" s="132"/>
      <c r="JM41" s="121"/>
      <c r="JN41" s="132"/>
      <c r="JU41" s="121"/>
      <c r="JV41" s="132"/>
      <c r="KC41" s="121"/>
      <c r="KD41" s="132"/>
      <c r="KK41" s="121"/>
      <c r="KL41" s="132"/>
      <c r="KS41" s="121"/>
      <c r="KT41" s="132"/>
      <c r="LA41" s="121"/>
      <c r="LB41" s="132"/>
      <c r="LI41" s="121"/>
      <c r="LJ41" s="132"/>
      <c r="LQ41" s="121"/>
      <c r="LR41" s="132"/>
      <c r="LY41" s="121"/>
      <c r="LZ41" s="132"/>
      <c r="MG41" s="121"/>
      <c r="MH41" s="132"/>
      <c r="MO41" s="121"/>
      <c r="MP41" s="132"/>
      <c r="MW41" s="121"/>
      <c r="MX41" s="132"/>
      <c r="NE41" s="121"/>
      <c r="NF41" s="132"/>
      <c r="NM41" s="121"/>
      <c r="NN41" s="132"/>
      <c r="NU41" s="121"/>
      <c r="NV41" s="132"/>
      <c r="OC41" s="121"/>
      <c r="OD41" s="132"/>
      <c r="OK41" s="121"/>
      <c r="OL41" s="132"/>
      <c r="OS41" s="121"/>
      <c r="OT41" s="132"/>
      <c r="PA41" s="121"/>
      <c r="PB41" s="132"/>
      <c r="PI41" s="121"/>
      <c r="PJ41" s="132"/>
      <c r="PQ41" s="121"/>
      <c r="PR41" s="132"/>
      <c r="PY41" s="121"/>
      <c r="PZ41" s="132"/>
      <c r="QG41" s="121"/>
      <c r="QH41" s="132"/>
      <c r="QO41" s="121"/>
      <c r="QP41" s="132"/>
      <c r="QW41" s="121"/>
      <c r="QX41" s="132"/>
      <c r="RE41" s="121"/>
      <c r="RF41" s="132"/>
      <c r="RM41" s="121"/>
      <c r="RN41" s="132"/>
      <c r="RU41" s="121"/>
      <c r="RV41" s="132"/>
      <c r="SC41" s="121"/>
      <c r="SD41" s="132"/>
      <c r="SK41" s="121"/>
      <c r="SL41" s="132"/>
      <c r="SS41" s="121"/>
      <c r="ST41" s="132"/>
      <c r="TA41" s="121"/>
      <c r="TB41" s="132"/>
      <c r="TI41" s="121"/>
      <c r="TJ41" s="132"/>
      <c r="TQ41" s="121"/>
      <c r="TR41" s="132"/>
      <c r="TY41" s="121"/>
      <c r="TZ41" s="132"/>
      <c r="UG41" s="121"/>
      <c r="UH41" s="132"/>
      <c r="UO41" s="121"/>
      <c r="UP41" s="132"/>
      <c r="UW41" s="121"/>
      <c r="UX41" s="132"/>
      <c r="VE41" s="121"/>
      <c r="VF41" s="132"/>
      <c r="VM41" s="121"/>
      <c r="VN41" s="132"/>
      <c r="VU41" s="121"/>
      <c r="VV41" s="132"/>
      <c r="WC41" s="121"/>
      <c r="WD41" s="132"/>
      <c r="WK41" s="121"/>
      <c r="WL41" s="132"/>
      <c r="WS41" s="121"/>
      <c r="WT41" s="132"/>
      <c r="XA41" s="121"/>
      <c r="XB41" s="132"/>
      <c r="XI41" s="121"/>
      <c r="XJ41" s="132"/>
      <c r="XQ41" s="121"/>
      <c r="XR41" s="132"/>
      <c r="XY41" s="121"/>
      <c r="XZ41" s="132"/>
      <c r="YG41" s="121"/>
      <c r="YH41" s="132"/>
      <c r="YO41" s="121"/>
      <c r="YP41" s="132"/>
      <c r="YW41" s="121"/>
      <c r="YX41" s="132"/>
      <c r="ZE41" s="121"/>
      <c r="ZF41" s="132"/>
      <c r="ZM41" s="121"/>
      <c r="ZN41" s="132"/>
      <c r="ZU41" s="121"/>
      <c r="ZV41" s="132"/>
      <c r="AAC41" s="121"/>
      <c r="AAD41" s="132"/>
      <c r="AAK41" s="121"/>
      <c r="AAL41" s="132"/>
      <c r="AAS41" s="121"/>
      <c r="AAT41" s="132"/>
      <c r="ABA41" s="121"/>
      <c r="ABB41" s="132"/>
      <c r="ABI41" s="121"/>
      <c r="ABJ41" s="132"/>
      <c r="ABQ41" s="121"/>
      <c r="ABR41" s="132"/>
      <c r="ABY41" s="121"/>
      <c r="ABZ41" s="132"/>
      <c r="ACG41" s="121"/>
      <c r="ACH41" s="132"/>
      <c r="ACO41" s="121"/>
      <c r="ACP41" s="132"/>
      <c r="ACW41" s="121"/>
      <c r="ACX41" s="132"/>
      <c r="ADE41" s="121"/>
      <c r="ADF41" s="132"/>
      <c r="ADM41" s="121"/>
      <c r="ADN41" s="132"/>
      <c r="ADU41" s="121"/>
      <c r="ADV41" s="132"/>
      <c r="AEC41" s="121"/>
      <c r="AED41" s="132"/>
      <c r="AEK41" s="121"/>
      <c r="AEL41" s="132"/>
      <c r="AES41" s="121"/>
      <c r="AET41" s="132"/>
      <c r="AFA41" s="121"/>
      <c r="AFB41" s="132"/>
      <c r="AFI41" s="121"/>
      <c r="AFJ41" s="132"/>
      <c r="AFQ41" s="121"/>
      <c r="AFR41" s="132"/>
      <c r="AFY41" s="121"/>
      <c r="AFZ41" s="132"/>
      <c r="AGG41" s="121"/>
      <c r="AGH41" s="132"/>
      <c r="AGO41" s="121"/>
      <c r="AGP41" s="132"/>
      <c r="AGW41" s="121"/>
      <c r="AGX41" s="132"/>
      <c r="AHE41" s="121"/>
      <c r="AHF41" s="132"/>
      <c r="AHM41" s="121"/>
      <c r="AHN41" s="132"/>
      <c r="AHU41" s="121"/>
      <c r="AHV41" s="132"/>
      <c r="AIC41" s="121"/>
      <c r="AID41" s="132"/>
      <c r="AIK41" s="121"/>
      <c r="AIL41" s="132"/>
      <c r="AIS41" s="121"/>
      <c r="AIT41" s="132"/>
      <c r="AJA41" s="121"/>
      <c r="AJB41" s="132"/>
      <c r="AJI41" s="121"/>
      <c r="AJJ41" s="132"/>
      <c r="AJQ41" s="121"/>
      <c r="AJR41" s="132"/>
      <c r="AJY41" s="121"/>
      <c r="AJZ41" s="132"/>
      <c r="AKG41" s="121"/>
      <c r="AKH41" s="132"/>
      <c r="AKO41" s="121"/>
      <c r="AKP41" s="132"/>
      <c r="AKW41" s="121"/>
      <c r="AKX41" s="132"/>
      <c r="ALE41" s="121"/>
      <c r="ALF41" s="132"/>
      <c r="ALM41" s="121"/>
      <c r="ALN41" s="132"/>
      <c r="ALU41" s="121"/>
      <c r="ALV41" s="132"/>
      <c r="AMC41" s="121"/>
      <c r="AMD41" s="132"/>
      <c r="AMK41" s="121"/>
      <c r="AML41" s="132"/>
      <c r="AMS41" s="121"/>
      <c r="AMT41" s="132"/>
      <c r="ANA41" s="121"/>
      <c r="ANB41" s="132"/>
      <c r="ANI41" s="121"/>
      <c r="ANJ41" s="132"/>
      <c r="ANQ41" s="121"/>
      <c r="ANR41" s="132"/>
      <c r="ANY41" s="121"/>
      <c r="ANZ41" s="132"/>
      <c r="AOG41" s="121"/>
      <c r="AOH41" s="132"/>
      <c r="AOO41" s="121"/>
      <c r="AOP41" s="132"/>
      <c r="AOW41" s="121"/>
      <c r="AOX41" s="132"/>
      <c r="APE41" s="121"/>
      <c r="APF41" s="132"/>
      <c r="APM41" s="121"/>
      <c r="APN41" s="132"/>
      <c r="APU41" s="121"/>
      <c r="APV41" s="132"/>
      <c r="AQC41" s="121"/>
      <c r="AQD41" s="132"/>
      <c r="AQK41" s="121"/>
      <c r="AQL41" s="132"/>
      <c r="AQS41" s="121"/>
      <c r="AQT41" s="132"/>
      <c r="ARA41" s="121"/>
      <c r="ARB41" s="132"/>
      <c r="ARI41" s="121"/>
      <c r="ARJ41" s="132"/>
      <c r="ARQ41" s="121"/>
      <c r="ARR41" s="132"/>
      <c r="ARY41" s="121"/>
      <c r="ARZ41" s="132"/>
      <c r="ASG41" s="121"/>
      <c r="ASH41" s="132"/>
      <c r="ASO41" s="121"/>
      <c r="ASP41" s="132"/>
      <c r="ASW41" s="121"/>
      <c r="ASX41" s="132"/>
      <c r="ATE41" s="121"/>
      <c r="ATF41" s="132"/>
      <c r="ATM41" s="121"/>
      <c r="ATN41" s="132"/>
      <c r="ATU41" s="121"/>
      <c r="ATV41" s="132"/>
      <c r="AUC41" s="121"/>
      <c r="AUD41" s="132"/>
      <c r="AUK41" s="121"/>
      <c r="AUL41" s="132"/>
      <c r="AUS41" s="121"/>
      <c r="AUT41" s="132"/>
      <c r="AVA41" s="121"/>
      <c r="AVB41" s="132"/>
      <c r="AVI41" s="121"/>
      <c r="AVJ41" s="132"/>
      <c r="AVQ41" s="121"/>
      <c r="AVR41" s="132"/>
      <c r="AVY41" s="121"/>
      <c r="AVZ41" s="132"/>
      <c r="AWG41" s="121"/>
      <c r="AWH41" s="132"/>
      <c r="AWO41" s="121"/>
      <c r="AWP41" s="132"/>
      <c r="AWW41" s="121"/>
      <c r="AWX41" s="132"/>
      <c r="AXE41" s="121"/>
      <c r="AXF41" s="132"/>
      <c r="AXM41" s="121"/>
      <c r="AXN41" s="132"/>
      <c r="AXU41" s="121"/>
      <c r="AXV41" s="132"/>
      <c r="AYC41" s="121"/>
      <c r="AYD41" s="132"/>
      <c r="AYK41" s="121"/>
      <c r="AYL41" s="132"/>
      <c r="AYS41" s="121"/>
      <c r="AYT41" s="132"/>
      <c r="AZA41" s="121"/>
      <c r="AZB41" s="132"/>
      <c r="AZI41" s="121"/>
      <c r="AZJ41" s="132"/>
      <c r="AZQ41" s="121"/>
      <c r="AZR41" s="132"/>
      <c r="AZY41" s="121"/>
      <c r="AZZ41" s="132"/>
      <c r="BAG41" s="121"/>
      <c r="BAH41" s="132"/>
      <c r="BAO41" s="121"/>
      <c r="BAP41" s="132"/>
      <c r="BAW41" s="121"/>
      <c r="BAX41" s="132"/>
      <c r="BBE41" s="121"/>
      <c r="BBF41" s="132"/>
      <c r="BBM41" s="121"/>
      <c r="BBN41" s="132"/>
      <c r="BBU41" s="121"/>
      <c r="BBV41" s="132"/>
      <c r="BCC41" s="121"/>
      <c r="BCD41" s="132"/>
      <c r="BCK41" s="121"/>
      <c r="BCL41" s="132"/>
      <c r="BCS41" s="121"/>
      <c r="BCT41" s="132"/>
      <c r="BDA41" s="121"/>
      <c r="BDB41" s="132"/>
      <c r="BDI41" s="121"/>
      <c r="BDJ41" s="132"/>
      <c r="BDQ41" s="121"/>
      <c r="BDR41" s="132"/>
      <c r="BDY41" s="121"/>
      <c r="BDZ41" s="132"/>
      <c r="BEG41" s="121"/>
      <c r="BEH41" s="132"/>
      <c r="BEO41" s="121"/>
      <c r="BEP41" s="132"/>
      <c r="BEW41" s="121"/>
      <c r="BEX41" s="132"/>
      <c r="BFE41" s="121"/>
      <c r="BFF41" s="132"/>
      <c r="BFM41" s="121"/>
      <c r="BFN41" s="132"/>
      <c r="BFU41" s="121"/>
      <c r="BFV41" s="132"/>
      <c r="BGC41" s="121"/>
      <c r="BGD41" s="132"/>
      <c r="BGK41" s="121"/>
      <c r="BGL41" s="132"/>
      <c r="BGS41" s="121"/>
      <c r="BGT41" s="132"/>
      <c r="BHA41" s="121"/>
      <c r="BHB41" s="132"/>
      <c r="BHI41" s="121"/>
      <c r="BHJ41" s="132"/>
      <c r="BHQ41" s="121"/>
      <c r="BHR41" s="132"/>
      <c r="BHY41" s="121"/>
      <c r="BHZ41" s="132"/>
      <c r="BIG41" s="121"/>
      <c r="BIH41" s="132"/>
      <c r="BIO41" s="121"/>
      <c r="BIP41" s="132"/>
      <c r="BIW41" s="121"/>
      <c r="BIX41" s="132"/>
      <c r="BJE41" s="121"/>
      <c r="BJF41" s="132"/>
      <c r="BJM41" s="121"/>
      <c r="BJN41" s="132"/>
      <c r="BJU41" s="121"/>
      <c r="BJV41" s="132"/>
      <c r="BKC41" s="121"/>
      <c r="BKD41" s="132"/>
      <c r="BKK41" s="121"/>
      <c r="BKL41" s="132"/>
      <c r="BKS41" s="121"/>
      <c r="BKT41" s="132"/>
      <c r="BLA41" s="121"/>
      <c r="BLB41" s="132"/>
      <c r="BLI41" s="121"/>
      <c r="BLJ41" s="132"/>
      <c r="BLQ41" s="121"/>
      <c r="BLR41" s="132"/>
      <c r="BLY41" s="121"/>
      <c r="BLZ41" s="132"/>
      <c r="BMG41" s="121"/>
      <c r="BMH41" s="132"/>
      <c r="BMO41" s="121"/>
      <c r="BMP41" s="132"/>
      <c r="BMW41" s="121"/>
      <c r="BMX41" s="132"/>
      <c r="BNE41" s="121"/>
      <c r="BNF41" s="132"/>
      <c r="BNM41" s="121"/>
      <c r="BNN41" s="132"/>
      <c r="BNU41" s="121"/>
      <c r="BNV41" s="132"/>
      <c r="BOC41" s="121"/>
      <c r="BOD41" s="132"/>
      <c r="BOK41" s="121"/>
      <c r="BOL41" s="132"/>
      <c r="BOS41" s="121"/>
      <c r="BOT41" s="132"/>
      <c r="BPA41" s="121"/>
      <c r="BPB41" s="132"/>
      <c r="BPI41" s="121"/>
      <c r="BPJ41" s="132"/>
      <c r="BPQ41" s="121"/>
      <c r="BPR41" s="132"/>
      <c r="BPY41" s="121"/>
      <c r="BPZ41" s="132"/>
      <c r="BQG41" s="121"/>
      <c r="BQH41" s="132"/>
      <c r="BQO41" s="121"/>
      <c r="BQP41" s="132"/>
      <c r="BQW41" s="121"/>
      <c r="BQX41" s="132"/>
      <c r="BRE41" s="121"/>
      <c r="BRF41" s="132"/>
      <c r="BRM41" s="121"/>
      <c r="BRN41" s="132"/>
      <c r="BRU41" s="121"/>
      <c r="BRV41" s="132"/>
      <c r="BSC41" s="121"/>
      <c r="BSD41" s="132"/>
      <c r="BSK41" s="121"/>
      <c r="BSL41" s="132"/>
      <c r="BSS41" s="121"/>
      <c r="BST41" s="132"/>
      <c r="BTA41" s="121"/>
      <c r="BTB41" s="132"/>
      <c r="BTI41" s="121"/>
      <c r="BTJ41" s="132"/>
      <c r="BTQ41" s="121"/>
      <c r="BTR41" s="132"/>
      <c r="BTY41" s="121"/>
      <c r="BTZ41" s="132"/>
      <c r="BUG41" s="121"/>
      <c r="BUH41" s="132"/>
      <c r="BUO41" s="121"/>
      <c r="BUP41" s="132"/>
      <c r="BUW41" s="121"/>
      <c r="BUX41" s="132"/>
      <c r="BVE41" s="121"/>
      <c r="BVF41" s="132"/>
      <c r="BVM41" s="121"/>
      <c r="BVN41" s="132"/>
      <c r="BVU41" s="121"/>
      <c r="BVV41" s="132"/>
      <c r="BWC41" s="121"/>
      <c r="BWD41" s="132"/>
      <c r="BWK41" s="121"/>
      <c r="BWL41" s="132"/>
      <c r="BWS41" s="121"/>
      <c r="BWT41" s="132"/>
      <c r="BXA41" s="121"/>
      <c r="BXB41" s="132"/>
      <c r="BXI41" s="121"/>
      <c r="BXJ41" s="132"/>
      <c r="BXQ41" s="121"/>
      <c r="BXR41" s="132"/>
      <c r="BXY41" s="121"/>
      <c r="BXZ41" s="132"/>
      <c r="BYG41" s="121"/>
      <c r="BYH41" s="132"/>
      <c r="BYO41" s="121"/>
      <c r="BYP41" s="132"/>
      <c r="BYW41" s="121"/>
      <c r="BYX41" s="132"/>
      <c r="BZE41" s="121"/>
      <c r="BZF41" s="132"/>
      <c r="BZM41" s="121"/>
      <c r="BZN41" s="132"/>
      <c r="BZU41" s="121"/>
      <c r="BZV41" s="132"/>
      <c r="CAC41" s="121"/>
      <c r="CAD41" s="132"/>
      <c r="CAK41" s="121"/>
      <c r="CAL41" s="132"/>
      <c r="CAS41" s="121"/>
      <c r="CAT41" s="132"/>
      <c r="CBA41" s="121"/>
      <c r="CBB41" s="132"/>
      <c r="CBI41" s="121"/>
      <c r="CBJ41" s="132"/>
      <c r="CBQ41" s="121"/>
      <c r="CBR41" s="132"/>
      <c r="CBY41" s="121"/>
      <c r="CBZ41" s="132"/>
      <c r="CCG41" s="121"/>
      <c r="CCH41" s="132"/>
      <c r="CCO41" s="121"/>
      <c r="CCP41" s="132"/>
      <c r="CCW41" s="121"/>
      <c r="CCX41" s="132"/>
      <c r="CDE41" s="121"/>
      <c r="CDF41" s="132"/>
      <c r="CDM41" s="121"/>
      <c r="CDN41" s="132"/>
      <c r="CDU41" s="121"/>
      <c r="CDV41" s="132"/>
      <c r="CEC41" s="121"/>
      <c r="CED41" s="132"/>
      <c r="CEK41" s="121"/>
      <c r="CEL41" s="132"/>
      <c r="CES41" s="121"/>
      <c r="CET41" s="132"/>
      <c r="CFA41" s="121"/>
      <c r="CFB41" s="132"/>
      <c r="CFI41" s="121"/>
      <c r="CFJ41" s="132"/>
      <c r="CFQ41" s="121"/>
      <c r="CFR41" s="132"/>
      <c r="CFY41" s="121"/>
      <c r="CFZ41" s="132"/>
      <c r="CGG41" s="121"/>
      <c r="CGH41" s="132"/>
      <c r="CGO41" s="121"/>
      <c r="CGP41" s="132"/>
      <c r="CGW41" s="121"/>
      <c r="CGX41" s="132"/>
      <c r="CHE41" s="121"/>
      <c r="CHF41" s="132"/>
      <c r="CHM41" s="121"/>
      <c r="CHN41" s="132"/>
      <c r="CHU41" s="121"/>
      <c r="CHV41" s="132"/>
      <c r="CIC41" s="121"/>
      <c r="CID41" s="132"/>
      <c r="CIK41" s="121"/>
      <c r="CIL41" s="132"/>
      <c r="CIS41" s="121"/>
      <c r="CIT41" s="132"/>
      <c r="CJA41" s="121"/>
      <c r="CJB41" s="132"/>
      <c r="CJI41" s="121"/>
      <c r="CJJ41" s="132"/>
      <c r="CJQ41" s="121"/>
      <c r="CJR41" s="132"/>
      <c r="CJY41" s="121"/>
      <c r="CJZ41" s="132"/>
      <c r="CKG41" s="121"/>
      <c r="CKH41" s="132"/>
      <c r="CKO41" s="121"/>
      <c r="CKP41" s="132"/>
      <c r="CKW41" s="121"/>
      <c r="CKX41" s="132"/>
      <c r="CLE41" s="121"/>
      <c r="CLF41" s="132"/>
      <c r="CLM41" s="121"/>
      <c r="CLN41" s="132"/>
      <c r="CLU41" s="121"/>
      <c r="CLV41" s="132"/>
      <c r="CMC41" s="121"/>
      <c r="CMD41" s="132"/>
      <c r="CMK41" s="121"/>
      <c r="CML41" s="132"/>
      <c r="CMS41" s="121"/>
      <c r="CMT41" s="132"/>
      <c r="CNA41" s="121"/>
      <c r="CNB41" s="132"/>
      <c r="CNI41" s="121"/>
      <c r="CNJ41" s="132"/>
      <c r="CNQ41" s="121"/>
      <c r="CNR41" s="132"/>
      <c r="CNY41" s="121"/>
      <c r="CNZ41" s="132"/>
      <c r="COG41" s="121"/>
      <c r="COH41" s="132"/>
      <c r="COO41" s="121"/>
      <c r="COP41" s="132"/>
      <c r="COW41" s="121"/>
      <c r="COX41" s="132"/>
      <c r="CPE41" s="121"/>
      <c r="CPF41" s="132"/>
      <c r="CPM41" s="121"/>
      <c r="CPN41" s="132"/>
      <c r="CPU41" s="121"/>
      <c r="CPV41" s="132"/>
      <c r="CQC41" s="121"/>
      <c r="CQD41" s="132"/>
      <c r="CQK41" s="121"/>
      <c r="CQL41" s="132"/>
      <c r="CQS41" s="121"/>
      <c r="CQT41" s="132"/>
      <c r="CRA41" s="121"/>
      <c r="CRB41" s="132"/>
      <c r="CRI41" s="121"/>
      <c r="CRJ41" s="132"/>
      <c r="CRQ41" s="121"/>
      <c r="CRR41" s="132"/>
      <c r="CRY41" s="121"/>
      <c r="CRZ41" s="132"/>
      <c r="CSG41" s="121"/>
      <c r="CSH41" s="132"/>
      <c r="CSO41" s="121"/>
      <c r="CSP41" s="132"/>
      <c r="CSW41" s="121"/>
      <c r="CSX41" s="132"/>
      <c r="CTE41" s="121"/>
      <c r="CTF41" s="132"/>
      <c r="CTM41" s="121"/>
      <c r="CTN41" s="132"/>
      <c r="CTU41" s="121"/>
      <c r="CTV41" s="132"/>
      <c r="CUC41" s="121"/>
      <c r="CUD41" s="132"/>
      <c r="CUK41" s="121"/>
      <c r="CUL41" s="132"/>
      <c r="CUS41" s="121"/>
      <c r="CUT41" s="132"/>
      <c r="CVA41" s="121"/>
      <c r="CVB41" s="132"/>
      <c r="CVI41" s="121"/>
      <c r="CVJ41" s="132"/>
      <c r="CVQ41" s="121"/>
      <c r="CVR41" s="132"/>
      <c r="CVY41" s="121"/>
      <c r="CVZ41" s="132"/>
      <c r="CWG41" s="121"/>
      <c r="CWH41" s="132"/>
      <c r="CWO41" s="121"/>
      <c r="CWP41" s="132"/>
      <c r="CWW41" s="121"/>
      <c r="CWX41" s="132"/>
      <c r="CXE41" s="121"/>
      <c r="CXF41" s="132"/>
      <c r="CXM41" s="121"/>
      <c r="CXN41" s="132"/>
      <c r="CXU41" s="121"/>
      <c r="CXV41" s="132"/>
      <c r="CYC41" s="121"/>
      <c r="CYD41" s="132"/>
      <c r="CYK41" s="121"/>
      <c r="CYL41" s="132"/>
      <c r="CYS41" s="121"/>
      <c r="CYT41" s="132"/>
      <c r="CZA41" s="121"/>
      <c r="CZB41" s="132"/>
      <c r="CZI41" s="121"/>
      <c r="CZJ41" s="132"/>
      <c r="CZQ41" s="121"/>
      <c r="CZR41" s="132"/>
      <c r="CZY41" s="121"/>
      <c r="CZZ41" s="132"/>
      <c r="DAG41" s="121"/>
      <c r="DAH41" s="132"/>
      <c r="DAO41" s="121"/>
      <c r="DAP41" s="132"/>
      <c r="DAW41" s="121"/>
      <c r="DAX41" s="132"/>
      <c r="DBE41" s="121"/>
      <c r="DBF41" s="132"/>
      <c r="DBM41" s="121"/>
      <c r="DBN41" s="132"/>
      <c r="DBU41" s="121"/>
      <c r="DBV41" s="132"/>
      <c r="DCC41" s="121"/>
      <c r="DCD41" s="132"/>
      <c r="DCK41" s="121"/>
      <c r="DCL41" s="132"/>
      <c r="DCS41" s="121"/>
      <c r="DCT41" s="132"/>
      <c r="DDA41" s="121"/>
      <c r="DDB41" s="132"/>
      <c r="DDI41" s="121"/>
      <c r="DDJ41" s="132"/>
      <c r="DDQ41" s="121"/>
      <c r="DDR41" s="132"/>
      <c r="DDY41" s="121"/>
      <c r="DDZ41" s="132"/>
      <c r="DEG41" s="121"/>
      <c r="DEH41" s="132"/>
      <c r="DEO41" s="121"/>
      <c r="DEP41" s="132"/>
      <c r="DEW41" s="121"/>
      <c r="DEX41" s="132"/>
      <c r="DFE41" s="121"/>
      <c r="DFF41" s="132"/>
      <c r="DFM41" s="121"/>
      <c r="DFN41" s="132"/>
      <c r="DFU41" s="121"/>
      <c r="DFV41" s="132"/>
      <c r="DGC41" s="121"/>
      <c r="DGD41" s="132"/>
      <c r="DGK41" s="121"/>
      <c r="DGL41" s="132"/>
      <c r="DGS41" s="121"/>
      <c r="DGT41" s="132"/>
      <c r="DHA41" s="121"/>
      <c r="DHB41" s="132"/>
      <c r="DHI41" s="121"/>
      <c r="DHJ41" s="132"/>
      <c r="DHQ41" s="121"/>
      <c r="DHR41" s="132"/>
      <c r="DHY41" s="121"/>
      <c r="DHZ41" s="132"/>
      <c r="DIG41" s="121"/>
      <c r="DIH41" s="132"/>
      <c r="DIO41" s="121"/>
      <c r="DIP41" s="132"/>
      <c r="DIW41" s="121"/>
      <c r="DIX41" s="132"/>
      <c r="DJE41" s="121"/>
      <c r="DJF41" s="132"/>
      <c r="DJM41" s="121"/>
      <c r="DJN41" s="132"/>
      <c r="DJU41" s="121"/>
      <c r="DJV41" s="132"/>
      <c r="DKC41" s="121"/>
      <c r="DKD41" s="132"/>
      <c r="DKK41" s="121"/>
      <c r="DKL41" s="132"/>
      <c r="DKS41" s="121"/>
      <c r="DKT41" s="132"/>
      <c r="DLA41" s="121"/>
      <c r="DLB41" s="132"/>
      <c r="DLI41" s="121"/>
      <c r="DLJ41" s="132"/>
      <c r="DLQ41" s="121"/>
      <c r="DLR41" s="132"/>
      <c r="DLY41" s="121"/>
      <c r="DLZ41" s="132"/>
      <c r="DMG41" s="121"/>
      <c r="DMH41" s="132"/>
      <c r="DMO41" s="121"/>
      <c r="DMP41" s="132"/>
      <c r="DMW41" s="121"/>
      <c r="DMX41" s="132"/>
      <c r="DNE41" s="121"/>
      <c r="DNF41" s="132"/>
      <c r="DNM41" s="121"/>
      <c r="DNN41" s="132"/>
      <c r="DNU41" s="121"/>
      <c r="DNV41" s="132"/>
      <c r="DOC41" s="121"/>
      <c r="DOD41" s="132"/>
      <c r="DOK41" s="121"/>
      <c r="DOL41" s="132"/>
      <c r="DOS41" s="121"/>
      <c r="DOT41" s="132"/>
      <c r="DPA41" s="121"/>
      <c r="DPB41" s="132"/>
      <c r="DPI41" s="121"/>
      <c r="DPJ41" s="132"/>
      <c r="DPQ41" s="121"/>
      <c r="DPR41" s="132"/>
      <c r="DPY41" s="121"/>
      <c r="DPZ41" s="132"/>
      <c r="DQG41" s="121"/>
      <c r="DQH41" s="132"/>
      <c r="DQO41" s="121"/>
      <c r="DQP41" s="132"/>
      <c r="DQW41" s="121"/>
      <c r="DQX41" s="132"/>
      <c r="DRE41" s="121"/>
      <c r="DRF41" s="132"/>
      <c r="DRM41" s="121"/>
      <c r="DRN41" s="132"/>
      <c r="DRU41" s="121"/>
      <c r="DRV41" s="132"/>
      <c r="DSC41" s="121"/>
      <c r="DSD41" s="132"/>
      <c r="DSK41" s="121"/>
      <c r="DSL41" s="132"/>
      <c r="DSS41" s="121"/>
      <c r="DST41" s="132"/>
      <c r="DTA41" s="121"/>
      <c r="DTB41" s="132"/>
      <c r="DTI41" s="121"/>
      <c r="DTJ41" s="132"/>
      <c r="DTQ41" s="121"/>
      <c r="DTR41" s="132"/>
      <c r="DTY41" s="121"/>
      <c r="DTZ41" s="132"/>
      <c r="DUG41" s="121"/>
      <c r="DUH41" s="132"/>
      <c r="DUO41" s="121"/>
      <c r="DUP41" s="132"/>
      <c r="DUW41" s="121"/>
      <c r="DUX41" s="132"/>
      <c r="DVE41" s="121"/>
      <c r="DVF41" s="132"/>
      <c r="DVM41" s="121"/>
      <c r="DVN41" s="132"/>
      <c r="DVU41" s="121"/>
      <c r="DVV41" s="132"/>
      <c r="DWC41" s="121"/>
      <c r="DWD41" s="132"/>
      <c r="DWK41" s="121"/>
      <c r="DWL41" s="132"/>
      <c r="DWS41" s="121"/>
      <c r="DWT41" s="132"/>
      <c r="DXA41" s="121"/>
      <c r="DXB41" s="132"/>
      <c r="DXI41" s="121"/>
      <c r="DXJ41" s="132"/>
      <c r="DXQ41" s="121"/>
      <c r="DXR41" s="132"/>
      <c r="DXY41" s="121"/>
      <c r="DXZ41" s="132"/>
      <c r="DYG41" s="121"/>
      <c r="DYH41" s="132"/>
      <c r="DYO41" s="121"/>
      <c r="DYP41" s="132"/>
      <c r="DYW41" s="121"/>
      <c r="DYX41" s="132"/>
      <c r="DZE41" s="121"/>
      <c r="DZF41" s="132"/>
      <c r="DZM41" s="121"/>
      <c r="DZN41" s="132"/>
      <c r="DZU41" s="121"/>
      <c r="DZV41" s="132"/>
      <c r="EAC41" s="121"/>
      <c r="EAD41" s="132"/>
      <c r="EAK41" s="121"/>
      <c r="EAL41" s="132"/>
      <c r="EAS41" s="121"/>
      <c r="EAT41" s="132"/>
      <c r="EBA41" s="121"/>
      <c r="EBB41" s="132"/>
      <c r="EBI41" s="121"/>
      <c r="EBJ41" s="132"/>
      <c r="EBQ41" s="121"/>
      <c r="EBR41" s="132"/>
      <c r="EBY41" s="121"/>
      <c r="EBZ41" s="132"/>
      <c r="ECG41" s="121"/>
      <c r="ECH41" s="132"/>
      <c r="ECO41" s="121"/>
      <c r="ECP41" s="132"/>
      <c r="ECW41" s="121"/>
      <c r="ECX41" s="132"/>
      <c r="EDE41" s="121"/>
      <c r="EDF41" s="132"/>
      <c r="EDM41" s="121"/>
      <c r="EDN41" s="132"/>
      <c r="EDU41" s="121"/>
      <c r="EDV41" s="132"/>
      <c r="EEC41" s="121"/>
      <c r="EED41" s="132"/>
      <c r="EEK41" s="121"/>
      <c r="EEL41" s="132"/>
      <c r="EES41" s="121"/>
      <c r="EET41" s="132"/>
      <c r="EFA41" s="121"/>
      <c r="EFB41" s="132"/>
      <c r="EFI41" s="121"/>
      <c r="EFJ41" s="132"/>
      <c r="EFQ41" s="121"/>
      <c r="EFR41" s="132"/>
      <c r="EFY41" s="121"/>
      <c r="EFZ41" s="132"/>
      <c r="EGG41" s="121"/>
      <c r="EGH41" s="132"/>
      <c r="EGO41" s="121"/>
      <c r="EGP41" s="132"/>
      <c r="EGW41" s="121"/>
      <c r="EGX41" s="132"/>
      <c r="EHE41" s="121"/>
      <c r="EHF41" s="132"/>
      <c r="EHM41" s="121"/>
      <c r="EHN41" s="132"/>
      <c r="EHU41" s="121"/>
      <c r="EHV41" s="132"/>
      <c r="EIC41" s="121"/>
      <c r="EID41" s="132"/>
      <c r="EIK41" s="121"/>
      <c r="EIL41" s="132"/>
      <c r="EIS41" s="121"/>
      <c r="EIT41" s="132"/>
      <c r="EJA41" s="121"/>
      <c r="EJB41" s="132"/>
      <c r="EJI41" s="121"/>
      <c r="EJJ41" s="132"/>
      <c r="EJQ41" s="121"/>
      <c r="EJR41" s="132"/>
      <c r="EJY41" s="121"/>
      <c r="EJZ41" s="132"/>
      <c r="EKG41" s="121"/>
      <c r="EKH41" s="132"/>
      <c r="EKO41" s="121"/>
      <c r="EKP41" s="132"/>
      <c r="EKW41" s="121"/>
      <c r="EKX41" s="132"/>
      <c r="ELE41" s="121"/>
      <c r="ELF41" s="132"/>
      <c r="ELM41" s="121"/>
      <c r="ELN41" s="132"/>
      <c r="ELU41" s="121"/>
      <c r="ELV41" s="132"/>
      <c r="EMC41" s="121"/>
      <c r="EMD41" s="132"/>
      <c r="EMK41" s="121"/>
      <c r="EML41" s="132"/>
      <c r="EMS41" s="121"/>
      <c r="EMT41" s="132"/>
      <c r="ENA41" s="121"/>
      <c r="ENB41" s="132"/>
      <c r="ENI41" s="121"/>
      <c r="ENJ41" s="132"/>
      <c r="ENQ41" s="121"/>
      <c r="ENR41" s="132"/>
      <c r="ENY41" s="121"/>
      <c r="ENZ41" s="132"/>
      <c r="EOG41" s="121"/>
      <c r="EOH41" s="132"/>
      <c r="EOO41" s="121"/>
      <c r="EOP41" s="132"/>
      <c r="EOW41" s="121"/>
      <c r="EOX41" s="132"/>
      <c r="EPE41" s="121"/>
      <c r="EPF41" s="132"/>
      <c r="EPM41" s="121"/>
      <c r="EPN41" s="132"/>
      <c r="EPU41" s="121"/>
      <c r="EPV41" s="132"/>
      <c r="EQC41" s="121"/>
      <c r="EQD41" s="132"/>
      <c r="EQK41" s="121"/>
      <c r="EQL41" s="132"/>
      <c r="EQS41" s="121"/>
      <c r="EQT41" s="132"/>
      <c r="ERA41" s="121"/>
      <c r="ERB41" s="132"/>
      <c r="ERI41" s="121"/>
      <c r="ERJ41" s="132"/>
      <c r="ERQ41" s="121"/>
      <c r="ERR41" s="132"/>
      <c r="ERY41" s="121"/>
      <c r="ERZ41" s="132"/>
      <c r="ESG41" s="121"/>
      <c r="ESH41" s="132"/>
      <c r="ESO41" s="121"/>
      <c r="ESP41" s="132"/>
      <c r="ESW41" s="121"/>
      <c r="ESX41" s="132"/>
      <c r="ETE41" s="121"/>
      <c r="ETF41" s="132"/>
      <c r="ETM41" s="121"/>
      <c r="ETN41" s="132"/>
      <c r="ETU41" s="121"/>
      <c r="ETV41" s="132"/>
      <c r="EUC41" s="121"/>
      <c r="EUD41" s="132"/>
      <c r="EUK41" s="121"/>
      <c r="EUL41" s="132"/>
      <c r="EUS41" s="121"/>
      <c r="EUT41" s="132"/>
      <c r="EVA41" s="121"/>
      <c r="EVB41" s="132"/>
      <c r="EVI41" s="121"/>
      <c r="EVJ41" s="132"/>
      <c r="EVQ41" s="121"/>
      <c r="EVR41" s="132"/>
      <c r="EVY41" s="121"/>
      <c r="EVZ41" s="132"/>
      <c r="EWG41" s="121"/>
      <c r="EWH41" s="132"/>
      <c r="EWO41" s="121"/>
      <c r="EWP41" s="132"/>
      <c r="EWW41" s="121"/>
      <c r="EWX41" s="132"/>
      <c r="EXE41" s="121"/>
      <c r="EXF41" s="132"/>
      <c r="EXM41" s="121"/>
      <c r="EXN41" s="132"/>
      <c r="EXU41" s="121"/>
      <c r="EXV41" s="132"/>
      <c r="EYC41" s="121"/>
      <c r="EYD41" s="132"/>
      <c r="EYK41" s="121"/>
      <c r="EYL41" s="132"/>
      <c r="EYS41" s="121"/>
      <c r="EYT41" s="132"/>
      <c r="EZA41" s="121"/>
      <c r="EZB41" s="132"/>
      <c r="EZI41" s="121"/>
      <c r="EZJ41" s="132"/>
      <c r="EZQ41" s="121"/>
      <c r="EZR41" s="132"/>
      <c r="EZY41" s="121"/>
      <c r="EZZ41" s="132"/>
      <c r="FAG41" s="121"/>
      <c r="FAH41" s="132"/>
      <c r="FAO41" s="121"/>
      <c r="FAP41" s="132"/>
      <c r="FAW41" s="121"/>
      <c r="FAX41" s="132"/>
      <c r="FBE41" s="121"/>
      <c r="FBF41" s="132"/>
      <c r="FBM41" s="121"/>
      <c r="FBN41" s="132"/>
      <c r="FBU41" s="121"/>
      <c r="FBV41" s="132"/>
      <c r="FCC41" s="121"/>
      <c r="FCD41" s="132"/>
      <c r="FCK41" s="121"/>
      <c r="FCL41" s="132"/>
      <c r="FCS41" s="121"/>
      <c r="FCT41" s="132"/>
      <c r="FDA41" s="121"/>
      <c r="FDB41" s="132"/>
      <c r="FDI41" s="121"/>
      <c r="FDJ41" s="132"/>
      <c r="FDQ41" s="121"/>
      <c r="FDR41" s="132"/>
      <c r="FDY41" s="121"/>
      <c r="FDZ41" s="132"/>
      <c r="FEG41" s="121"/>
      <c r="FEH41" s="132"/>
      <c r="FEO41" s="121"/>
      <c r="FEP41" s="132"/>
      <c r="FEW41" s="121"/>
      <c r="FEX41" s="132"/>
      <c r="FFE41" s="121"/>
      <c r="FFF41" s="132"/>
      <c r="FFM41" s="121"/>
      <c r="FFN41" s="132"/>
      <c r="FFU41" s="121"/>
      <c r="FFV41" s="132"/>
      <c r="FGC41" s="121"/>
      <c r="FGD41" s="132"/>
      <c r="FGK41" s="121"/>
      <c r="FGL41" s="132"/>
      <c r="FGS41" s="121"/>
      <c r="FGT41" s="132"/>
      <c r="FHA41" s="121"/>
      <c r="FHB41" s="132"/>
      <c r="FHI41" s="121"/>
      <c r="FHJ41" s="132"/>
      <c r="FHQ41" s="121"/>
      <c r="FHR41" s="132"/>
      <c r="FHY41" s="121"/>
      <c r="FHZ41" s="132"/>
      <c r="FIG41" s="121"/>
      <c r="FIH41" s="132"/>
      <c r="FIO41" s="121"/>
      <c r="FIP41" s="132"/>
      <c r="FIW41" s="121"/>
      <c r="FIX41" s="132"/>
      <c r="FJE41" s="121"/>
      <c r="FJF41" s="132"/>
      <c r="FJM41" s="121"/>
      <c r="FJN41" s="132"/>
      <c r="FJU41" s="121"/>
      <c r="FJV41" s="132"/>
      <c r="FKC41" s="121"/>
      <c r="FKD41" s="132"/>
      <c r="FKK41" s="121"/>
      <c r="FKL41" s="132"/>
      <c r="FKS41" s="121"/>
      <c r="FKT41" s="132"/>
      <c r="FLA41" s="121"/>
      <c r="FLB41" s="132"/>
      <c r="FLI41" s="121"/>
      <c r="FLJ41" s="132"/>
      <c r="FLQ41" s="121"/>
      <c r="FLR41" s="132"/>
      <c r="FLY41" s="121"/>
      <c r="FLZ41" s="132"/>
      <c r="FMG41" s="121"/>
      <c r="FMH41" s="132"/>
      <c r="FMO41" s="121"/>
      <c r="FMP41" s="132"/>
      <c r="FMW41" s="121"/>
      <c r="FMX41" s="132"/>
      <c r="FNE41" s="121"/>
      <c r="FNF41" s="132"/>
      <c r="FNM41" s="121"/>
      <c r="FNN41" s="132"/>
      <c r="FNU41" s="121"/>
      <c r="FNV41" s="132"/>
      <c r="FOC41" s="121"/>
      <c r="FOD41" s="132"/>
      <c r="FOK41" s="121"/>
      <c r="FOL41" s="132"/>
      <c r="FOS41" s="121"/>
      <c r="FOT41" s="132"/>
      <c r="FPA41" s="121"/>
      <c r="FPB41" s="132"/>
      <c r="FPI41" s="121"/>
      <c r="FPJ41" s="132"/>
      <c r="FPQ41" s="121"/>
      <c r="FPR41" s="132"/>
      <c r="FPY41" s="121"/>
      <c r="FPZ41" s="132"/>
      <c r="FQG41" s="121"/>
      <c r="FQH41" s="132"/>
      <c r="FQO41" s="121"/>
      <c r="FQP41" s="132"/>
      <c r="FQW41" s="121"/>
      <c r="FQX41" s="132"/>
      <c r="FRE41" s="121"/>
      <c r="FRF41" s="132"/>
      <c r="FRM41" s="121"/>
      <c r="FRN41" s="132"/>
      <c r="FRU41" s="121"/>
      <c r="FRV41" s="132"/>
      <c r="FSC41" s="121"/>
      <c r="FSD41" s="132"/>
      <c r="FSK41" s="121"/>
      <c r="FSL41" s="132"/>
      <c r="FSS41" s="121"/>
      <c r="FST41" s="132"/>
      <c r="FTA41" s="121"/>
      <c r="FTB41" s="132"/>
      <c r="FTI41" s="121"/>
      <c r="FTJ41" s="132"/>
      <c r="FTQ41" s="121"/>
      <c r="FTR41" s="132"/>
      <c r="FTY41" s="121"/>
      <c r="FTZ41" s="132"/>
      <c r="FUG41" s="121"/>
      <c r="FUH41" s="132"/>
      <c r="FUO41" s="121"/>
      <c r="FUP41" s="132"/>
      <c r="FUW41" s="121"/>
      <c r="FUX41" s="132"/>
      <c r="FVE41" s="121"/>
      <c r="FVF41" s="132"/>
      <c r="FVM41" s="121"/>
      <c r="FVN41" s="132"/>
      <c r="FVU41" s="121"/>
      <c r="FVV41" s="132"/>
      <c r="FWC41" s="121"/>
      <c r="FWD41" s="132"/>
      <c r="FWK41" s="121"/>
      <c r="FWL41" s="132"/>
      <c r="FWS41" s="121"/>
      <c r="FWT41" s="132"/>
      <c r="FXA41" s="121"/>
      <c r="FXB41" s="132"/>
      <c r="FXI41" s="121"/>
      <c r="FXJ41" s="132"/>
      <c r="FXQ41" s="121"/>
      <c r="FXR41" s="132"/>
      <c r="FXY41" s="121"/>
      <c r="FXZ41" s="132"/>
      <c r="FYG41" s="121"/>
      <c r="FYH41" s="132"/>
      <c r="FYO41" s="121"/>
      <c r="FYP41" s="132"/>
      <c r="FYW41" s="121"/>
      <c r="FYX41" s="132"/>
      <c r="FZE41" s="121"/>
      <c r="FZF41" s="132"/>
      <c r="FZM41" s="121"/>
      <c r="FZN41" s="132"/>
      <c r="FZU41" s="121"/>
      <c r="FZV41" s="132"/>
      <c r="GAC41" s="121"/>
      <c r="GAD41" s="132"/>
      <c r="GAK41" s="121"/>
      <c r="GAL41" s="132"/>
      <c r="GAS41" s="121"/>
      <c r="GAT41" s="132"/>
      <c r="GBA41" s="121"/>
      <c r="GBB41" s="132"/>
      <c r="GBI41" s="121"/>
      <c r="GBJ41" s="132"/>
      <c r="GBQ41" s="121"/>
      <c r="GBR41" s="132"/>
      <c r="GBY41" s="121"/>
      <c r="GBZ41" s="132"/>
      <c r="GCG41" s="121"/>
      <c r="GCH41" s="132"/>
      <c r="GCO41" s="121"/>
      <c r="GCP41" s="132"/>
      <c r="GCW41" s="121"/>
      <c r="GCX41" s="132"/>
      <c r="GDE41" s="121"/>
      <c r="GDF41" s="132"/>
      <c r="GDM41" s="121"/>
      <c r="GDN41" s="132"/>
      <c r="GDU41" s="121"/>
      <c r="GDV41" s="132"/>
      <c r="GEC41" s="121"/>
      <c r="GED41" s="132"/>
      <c r="GEK41" s="121"/>
      <c r="GEL41" s="132"/>
      <c r="GES41" s="121"/>
      <c r="GET41" s="132"/>
      <c r="GFA41" s="121"/>
      <c r="GFB41" s="132"/>
      <c r="GFI41" s="121"/>
      <c r="GFJ41" s="132"/>
      <c r="GFQ41" s="121"/>
      <c r="GFR41" s="132"/>
      <c r="GFY41" s="121"/>
      <c r="GFZ41" s="132"/>
      <c r="GGG41" s="121"/>
      <c r="GGH41" s="132"/>
      <c r="GGO41" s="121"/>
      <c r="GGP41" s="132"/>
      <c r="GGW41" s="121"/>
      <c r="GGX41" s="132"/>
      <c r="GHE41" s="121"/>
      <c r="GHF41" s="132"/>
      <c r="GHM41" s="121"/>
      <c r="GHN41" s="132"/>
      <c r="GHU41" s="121"/>
      <c r="GHV41" s="132"/>
      <c r="GIC41" s="121"/>
      <c r="GID41" s="132"/>
      <c r="GIK41" s="121"/>
      <c r="GIL41" s="132"/>
      <c r="GIS41" s="121"/>
      <c r="GIT41" s="132"/>
      <c r="GJA41" s="121"/>
      <c r="GJB41" s="132"/>
      <c r="GJI41" s="121"/>
      <c r="GJJ41" s="132"/>
      <c r="GJQ41" s="121"/>
      <c r="GJR41" s="132"/>
      <c r="GJY41" s="121"/>
      <c r="GJZ41" s="132"/>
      <c r="GKG41" s="121"/>
      <c r="GKH41" s="132"/>
      <c r="GKO41" s="121"/>
      <c r="GKP41" s="132"/>
      <c r="GKW41" s="121"/>
      <c r="GKX41" s="132"/>
      <c r="GLE41" s="121"/>
      <c r="GLF41" s="132"/>
      <c r="GLM41" s="121"/>
      <c r="GLN41" s="132"/>
      <c r="GLU41" s="121"/>
      <c r="GLV41" s="132"/>
      <c r="GMC41" s="121"/>
      <c r="GMD41" s="132"/>
      <c r="GMK41" s="121"/>
      <c r="GML41" s="132"/>
      <c r="GMS41" s="121"/>
      <c r="GMT41" s="132"/>
      <c r="GNA41" s="121"/>
      <c r="GNB41" s="132"/>
      <c r="GNI41" s="121"/>
      <c r="GNJ41" s="132"/>
      <c r="GNQ41" s="121"/>
      <c r="GNR41" s="132"/>
      <c r="GNY41" s="121"/>
      <c r="GNZ41" s="132"/>
      <c r="GOG41" s="121"/>
      <c r="GOH41" s="132"/>
      <c r="GOO41" s="121"/>
      <c r="GOP41" s="132"/>
      <c r="GOW41" s="121"/>
      <c r="GOX41" s="132"/>
      <c r="GPE41" s="121"/>
      <c r="GPF41" s="132"/>
      <c r="GPM41" s="121"/>
      <c r="GPN41" s="132"/>
      <c r="GPU41" s="121"/>
      <c r="GPV41" s="132"/>
      <c r="GQC41" s="121"/>
      <c r="GQD41" s="132"/>
      <c r="GQK41" s="121"/>
      <c r="GQL41" s="132"/>
      <c r="GQS41" s="121"/>
      <c r="GQT41" s="132"/>
      <c r="GRA41" s="121"/>
      <c r="GRB41" s="132"/>
      <c r="GRI41" s="121"/>
      <c r="GRJ41" s="132"/>
      <c r="GRQ41" s="121"/>
      <c r="GRR41" s="132"/>
      <c r="GRY41" s="121"/>
      <c r="GRZ41" s="132"/>
      <c r="GSG41" s="121"/>
      <c r="GSH41" s="132"/>
      <c r="GSO41" s="121"/>
      <c r="GSP41" s="132"/>
      <c r="GSW41" s="121"/>
      <c r="GSX41" s="132"/>
      <c r="GTE41" s="121"/>
      <c r="GTF41" s="132"/>
      <c r="GTM41" s="121"/>
      <c r="GTN41" s="132"/>
      <c r="GTU41" s="121"/>
      <c r="GTV41" s="132"/>
      <c r="GUC41" s="121"/>
      <c r="GUD41" s="132"/>
      <c r="GUK41" s="121"/>
      <c r="GUL41" s="132"/>
      <c r="GUS41" s="121"/>
      <c r="GUT41" s="132"/>
      <c r="GVA41" s="121"/>
      <c r="GVB41" s="132"/>
      <c r="GVI41" s="121"/>
      <c r="GVJ41" s="132"/>
      <c r="GVQ41" s="121"/>
      <c r="GVR41" s="132"/>
      <c r="GVY41" s="121"/>
      <c r="GVZ41" s="132"/>
      <c r="GWG41" s="121"/>
      <c r="GWH41" s="132"/>
      <c r="GWO41" s="121"/>
      <c r="GWP41" s="132"/>
      <c r="GWW41" s="121"/>
      <c r="GWX41" s="132"/>
      <c r="GXE41" s="121"/>
      <c r="GXF41" s="132"/>
      <c r="GXM41" s="121"/>
      <c r="GXN41" s="132"/>
      <c r="GXU41" s="121"/>
      <c r="GXV41" s="132"/>
      <c r="GYC41" s="121"/>
      <c r="GYD41" s="132"/>
      <c r="GYK41" s="121"/>
      <c r="GYL41" s="132"/>
      <c r="GYS41" s="121"/>
      <c r="GYT41" s="132"/>
      <c r="GZA41" s="121"/>
      <c r="GZB41" s="132"/>
      <c r="GZI41" s="121"/>
      <c r="GZJ41" s="132"/>
      <c r="GZQ41" s="121"/>
      <c r="GZR41" s="132"/>
      <c r="GZY41" s="121"/>
      <c r="GZZ41" s="132"/>
      <c r="HAG41" s="121"/>
      <c r="HAH41" s="132"/>
      <c r="HAO41" s="121"/>
      <c r="HAP41" s="132"/>
      <c r="HAW41" s="121"/>
      <c r="HAX41" s="132"/>
      <c r="HBE41" s="121"/>
      <c r="HBF41" s="132"/>
      <c r="HBM41" s="121"/>
      <c r="HBN41" s="132"/>
      <c r="HBU41" s="121"/>
      <c r="HBV41" s="132"/>
      <c r="HCC41" s="121"/>
      <c r="HCD41" s="132"/>
      <c r="HCK41" s="121"/>
      <c r="HCL41" s="132"/>
      <c r="HCS41" s="121"/>
      <c r="HCT41" s="132"/>
      <c r="HDA41" s="121"/>
      <c r="HDB41" s="132"/>
      <c r="HDI41" s="121"/>
      <c r="HDJ41" s="132"/>
      <c r="HDQ41" s="121"/>
      <c r="HDR41" s="132"/>
      <c r="HDY41" s="121"/>
      <c r="HDZ41" s="132"/>
      <c r="HEG41" s="121"/>
      <c r="HEH41" s="132"/>
      <c r="HEO41" s="121"/>
      <c r="HEP41" s="132"/>
      <c r="HEW41" s="121"/>
      <c r="HEX41" s="132"/>
      <c r="HFE41" s="121"/>
      <c r="HFF41" s="132"/>
      <c r="HFM41" s="121"/>
      <c r="HFN41" s="132"/>
      <c r="HFU41" s="121"/>
      <c r="HFV41" s="132"/>
      <c r="HGC41" s="121"/>
      <c r="HGD41" s="132"/>
      <c r="HGK41" s="121"/>
      <c r="HGL41" s="132"/>
      <c r="HGS41" s="121"/>
      <c r="HGT41" s="132"/>
      <c r="HHA41" s="121"/>
      <c r="HHB41" s="132"/>
      <c r="HHI41" s="121"/>
      <c r="HHJ41" s="132"/>
      <c r="HHQ41" s="121"/>
      <c r="HHR41" s="132"/>
      <c r="HHY41" s="121"/>
      <c r="HHZ41" s="132"/>
      <c r="HIG41" s="121"/>
      <c r="HIH41" s="132"/>
      <c r="HIO41" s="121"/>
      <c r="HIP41" s="132"/>
      <c r="HIW41" s="121"/>
      <c r="HIX41" s="132"/>
      <c r="HJE41" s="121"/>
      <c r="HJF41" s="132"/>
      <c r="HJM41" s="121"/>
      <c r="HJN41" s="132"/>
      <c r="HJU41" s="121"/>
      <c r="HJV41" s="132"/>
      <c r="HKC41" s="121"/>
      <c r="HKD41" s="132"/>
      <c r="HKK41" s="121"/>
      <c r="HKL41" s="132"/>
      <c r="HKS41" s="121"/>
      <c r="HKT41" s="132"/>
      <c r="HLA41" s="121"/>
      <c r="HLB41" s="132"/>
      <c r="HLI41" s="121"/>
      <c r="HLJ41" s="132"/>
      <c r="HLQ41" s="121"/>
      <c r="HLR41" s="132"/>
      <c r="HLY41" s="121"/>
      <c r="HLZ41" s="132"/>
      <c r="HMG41" s="121"/>
      <c r="HMH41" s="132"/>
      <c r="HMO41" s="121"/>
      <c r="HMP41" s="132"/>
      <c r="HMW41" s="121"/>
      <c r="HMX41" s="132"/>
      <c r="HNE41" s="121"/>
      <c r="HNF41" s="132"/>
      <c r="HNM41" s="121"/>
      <c r="HNN41" s="132"/>
      <c r="HNU41" s="121"/>
      <c r="HNV41" s="132"/>
      <c r="HOC41" s="121"/>
      <c r="HOD41" s="132"/>
      <c r="HOK41" s="121"/>
      <c r="HOL41" s="132"/>
      <c r="HOS41" s="121"/>
      <c r="HOT41" s="132"/>
      <c r="HPA41" s="121"/>
      <c r="HPB41" s="132"/>
      <c r="HPI41" s="121"/>
      <c r="HPJ41" s="132"/>
      <c r="HPQ41" s="121"/>
      <c r="HPR41" s="132"/>
      <c r="HPY41" s="121"/>
      <c r="HPZ41" s="132"/>
      <c r="HQG41" s="121"/>
      <c r="HQH41" s="132"/>
      <c r="HQO41" s="121"/>
      <c r="HQP41" s="132"/>
      <c r="HQW41" s="121"/>
      <c r="HQX41" s="132"/>
      <c r="HRE41" s="121"/>
      <c r="HRF41" s="132"/>
      <c r="HRM41" s="121"/>
      <c r="HRN41" s="132"/>
      <c r="HRU41" s="121"/>
      <c r="HRV41" s="132"/>
      <c r="HSC41" s="121"/>
      <c r="HSD41" s="132"/>
      <c r="HSK41" s="121"/>
      <c r="HSL41" s="132"/>
      <c r="HSS41" s="121"/>
      <c r="HST41" s="132"/>
      <c r="HTA41" s="121"/>
      <c r="HTB41" s="132"/>
      <c r="HTI41" s="121"/>
      <c r="HTJ41" s="132"/>
      <c r="HTQ41" s="121"/>
      <c r="HTR41" s="132"/>
      <c r="HTY41" s="121"/>
      <c r="HTZ41" s="132"/>
      <c r="HUG41" s="121"/>
      <c r="HUH41" s="132"/>
      <c r="HUO41" s="121"/>
      <c r="HUP41" s="132"/>
      <c r="HUW41" s="121"/>
      <c r="HUX41" s="132"/>
      <c r="HVE41" s="121"/>
      <c r="HVF41" s="132"/>
      <c r="HVM41" s="121"/>
      <c r="HVN41" s="132"/>
      <c r="HVU41" s="121"/>
      <c r="HVV41" s="132"/>
      <c r="HWC41" s="121"/>
      <c r="HWD41" s="132"/>
      <c r="HWK41" s="121"/>
      <c r="HWL41" s="132"/>
      <c r="HWS41" s="121"/>
      <c r="HWT41" s="132"/>
      <c r="HXA41" s="121"/>
      <c r="HXB41" s="132"/>
      <c r="HXI41" s="121"/>
      <c r="HXJ41" s="132"/>
      <c r="HXQ41" s="121"/>
      <c r="HXR41" s="132"/>
      <c r="HXY41" s="121"/>
      <c r="HXZ41" s="132"/>
      <c r="HYG41" s="121"/>
      <c r="HYH41" s="132"/>
      <c r="HYO41" s="121"/>
      <c r="HYP41" s="132"/>
      <c r="HYW41" s="121"/>
      <c r="HYX41" s="132"/>
      <c r="HZE41" s="121"/>
      <c r="HZF41" s="132"/>
      <c r="HZM41" s="121"/>
      <c r="HZN41" s="132"/>
      <c r="HZU41" s="121"/>
      <c r="HZV41" s="132"/>
      <c r="IAC41" s="121"/>
      <c r="IAD41" s="132"/>
      <c r="IAK41" s="121"/>
      <c r="IAL41" s="132"/>
      <c r="IAS41" s="121"/>
      <c r="IAT41" s="132"/>
      <c r="IBA41" s="121"/>
      <c r="IBB41" s="132"/>
      <c r="IBI41" s="121"/>
      <c r="IBJ41" s="132"/>
      <c r="IBQ41" s="121"/>
      <c r="IBR41" s="132"/>
      <c r="IBY41" s="121"/>
      <c r="IBZ41" s="132"/>
      <c r="ICG41" s="121"/>
      <c r="ICH41" s="132"/>
      <c r="ICO41" s="121"/>
      <c r="ICP41" s="132"/>
      <c r="ICW41" s="121"/>
      <c r="ICX41" s="132"/>
      <c r="IDE41" s="121"/>
      <c r="IDF41" s="132"/>
      <c r="IDM41" s="121"/>
      <c r="IDN41" s="132"/>
      <c r="IDU41" s="121"/>
      <c r="IDV41" s="132"/>
      <c r="IEC41" s="121"/>
      <c r="IED41" s="132"/>
      <c r="IEK41" s="121"/>
      <c r="IEL41" s="132"/>
      <c r="IES41" s="121"/>
      <c r="IET41" s="132"/>
      <c r="IFA41" s="121"/>
      <c r="IFB41" s="132"/>
      <c r="IFI41" s="121"/>
      <c r="IFJ41" s="132"/>
      <c r="IFQ41" s="121"/>
      <c r="IFR41" s="132"/>
      <c r="IFY41" s="121"/>
      <c r="IFZ41" s="132"/>
      <c r="IGG41" s="121"/>
      <c r="IGH41" s="132"/>
      <c r="IGO41" s="121"/>
      <c r="IGP41" s="132"/>
      <c r="IGW41" s="121"/>
      <c r="IGX41" s="132"/>
      <c r="IHE41" s="121"/>
      <c r="IHF41" s="132"/>
      <c r="IHM41" s="121"/>
      <c r="IHN41" s="132"/>
      <c r="IHU41" s="121"/>
      <c r="IHV41" s="132"/>
      <c r="IIC41" s="121"/>
      <c r="IID41" s="132"/>
      <c r="IIK41" s="121"/>
      <c r="IIL41" s="132"/>
      <c r="IIS41" s="121"/>
      <c r="IIT41" s="132"/>
      <c r="IJA41" s="121"/>
      <c r="IJB41" s="132"/>
      <c r="IJI41" s="121"/>
      <c r="IJJ41" s="132"/>
      <c r="IJQ41" s="121"/>
      <c r="IJR41" s="132"/>
      <c r="IJY41" s="121"/>
      <c r="IJZ41" s="132"/>
      <c r="IKG41" s="121"/>
      <c r="IKH41" s="132"/>
      <c r="IKO41" s="121"/>
      <c r="IKP41" s="132"/>
      <c r="IKW41" s="121"/>
      <c r="IKX41" s="132"/>
      <c r="ILE41" s="121"/>
      <c r="ILF41" s="132"/>
      <c r="ILM41" s="121"/>
      <c r="ILN41" s="132"/>
      <c r="ILU41" s="121"/>
      <c r="ILV41" s="132"/>
      <c r="IMC41" s="121"/>
      <c r="IMD41" s="132"/>
      <c r="IMK41" s="121"/>
      <c r="IML41" s="132"/>
      <c r="IMS41" s="121"/>
      <c r="IMT41" s="132"/>
      <c r="INA41" s="121"/>
      <c r="INB41" s="132"/>
      <c r="INI41" s="121"/>
      <c r="INJ41" s="132"/>
      <c r="INQ41" s="121"/>
      <c r="INR41" s="132"/>
      <c r="INY41" s="121"/>
      <c r="INZ41" s="132"/>
      <c r="IOG41" s="121"/>
      <c r="IOH41" s="132"/>
      <c r="IOO41" s="121"/>
      <c r="IOP41" s="132"/>
      <c r="IOW41" s="121"/>
      <c r="IOX41" s="132"/>
      <c r="IPE41" s="121"/>
      <c r="IPF41" s="132"/>
      <c r="IPM41" s="121"/>
      <c r="IPN41" s="132"/>
      <c r="IPU41" s="121"/>
      <c r="IPV41" s="132"/>
      <c r="IQC41" s="121"/>
      <c r="IQD41" s="132"/>
      <c r="IQK41" s="121"/>
      <c r="IQL41" s="132"/>
      <c r="IQS41" s="121"/>
      <c r="IQT41" s="132"/>
      <c r="IRA41" s="121"/>
      <c r="IRB41" s="132"/>
      <c r="IRI41" s="121"/>
      <c r="IRJ41" s="132"/>
      <c r="IRQ41" s="121"/>
      <c r="IRR41" s="132"/>
      <c r="IRY41" s="121"/>
      <c r="IRZ41" s="132"/>
      <c r="ISG41" s="121"/>
      <c r="ISH41" s="132"/>
      <c r="ISO41" s="121"/>
      <c r="ISP41" s="132"/>
      <c r="ISW41" s="121"/>
      <c r="ISX41" s="132"/>
      <c r="ITE41" s="121"/>
      <c r="ITF41" s="132"/>
      <c r="ITM41" s="121"/>
      <c r="ITN41" s="132"/>
      <c r="ITU41" s="121"/>
      <c r="ITV41" s="132"/>
      <c r="IUC41" s="121"/>
      <c r="IUD41" s="132"/>
      <c r="IUK41" s="121"/>
      <c r="IUL41" s="132"/>
      <c r="IUS41" s="121"/>
      <c r="IUT41" s="132"/>
      <c r="IVA41" s="121"/>
      <c r="IVB41" s="132"/>
      <c r="IVI41" s="121"/>
      <c r="IVJ41" s="132"/>
      <c r="IVQ41" s="121"/>
      <c r="IVR41" s="132"/>
      <c r="IVY41" s="121"/>
      <c r="IVZ41" s="132"/>
      <c r="IWG41" s="121"/>
      <c r="IWH41" s="132"/>
      <c r="IWO41" s="121"/>
      <c r="IWP41" s="132"/>
      <c r="IWW41" s="121"/>
      <c r="IWX41" s="132"/>
      <c r="IXE41" s="121"/>
      <c r="IXF41" s="132"/>
      <c r="IXM41" s="121"/>
      <c r="IXN41" s="132"/>
      <c r="IXU41" s="121"/>
      <c r="IXV41" s="132"/>
      <c r="IYC41" s="121"/>
      <c r="IYD41" s="132"/>
      <c r="IYK41" s="121"/>
      <c r="IYL41" s="132"/>
      <c r="IYS41" s="121"/>
      <c r="IYT41" s="132"/>
      <c r="IZA41" s="121"/>
      <c r="IZB41" s="132"/>
      <c r="IZI41" s="121"/>
      <c r="IZJ41" s="132"/>
      <c r="IZQ41" s="121"/>
      <c r="IZR41" s="132"/>
      <c r="IZY41" s="121"/>
      <c r="IZZ41" s="132"/>
      <c r="JAG41" s="121"/>
      <c r="JAH41" s="132"/>
      <c r="JAO41" s="121"/>
      <c r="JAP41" s="132"/>
      <c r="JAW41" s="121"/>
      <c r="JAX41" s="132"/>
      <c r="JBE41" s="121"/>
      <c r="JBF41" s="132"/>
      <c r="JBM41" s="121"/>
      <c r="JBN41" s="132"/>
      <c r="JBU41" s="121"/>
      <c r="JBV41" s="132"/>
      <c r="JCC41" s="121"/>
      <c r="JCD41" s="132"/>
      <c r="JCK41" s="121"/>
      <c r="JCL41" s="132"/>
      <c r="JCS41" s="121"/>
      <c r="JCT41" s="132"/>
      <c r="JDA41" s="121"/>
      <c r="JDB41" s="132"/>
      <c r="JDI41" s="121"/>
      <c r="JDJ41" s="132"/>
      <c r="JDQ41" s="121"/>
      <c r="JDR41" s="132"/>
      <c r="JDY41" s="121"/>
      <c r="JDZ41" s="132"/>
      <c r="JEG41" s="121"/>
      <c r="JEH41" s="132"/>
      <c r="JEO41" s="121"/>
      <c r="JEP41" s="132"/>
      <c r="JEW41" s="121"/>
      <c r="JEX41" s="132"/>
      <c r="JFE41" s="121"/>
      <c r="JFF41" s="132"/>
      <c r="JFM41" s="121"/>
      <c r="JFN41" s="132"/>
      <c r="JFU41" s="121"/>
      <c r="JFV41" s="132"/>
      <c r="JGC41" s="121"/>
      <c r="JGD41" s="132"/>
      <c r="JGK41" s="121"/>
      <c r="JGL41" s="132"/>
      <c r="JGS41" s="121"/>
      <c r="JGT41" s="132"/>
      <c r="JHA41" s="121"/>
      <c r="JHB41" s="132"/>
      <c r="JHI41" s="121"/>
      <c r="JHJ41" s="132"/>
      <c r="JHQ41" s="121"/>
      <c r="JHR41" s="132"/>
      <c r="JHY41" s="121"/>
      <c r="JHZ41" s="132"/>
      <c r="JIG41" s="121"/>
      <c r="JIH41" s="132"/>
      <c r="JIO41" s="121"/>
      <c r="JIP41" s="132"/>
      <c r="JIW41" s="121"/>
      <c r="JIX41" s="132"/>
      <c r="JJE41" s="121"/>
      <c r="JJF41" s="132"/>
      <c r="JJM41" s="121"/>
      <c r="JJN41" s="132"/>
      <c r="JJU41" s="121"/>
      <c r="JJV41" s="132"/>
      <c r="JKC41" s="121"/>
      <c r="JKD41" s="132"/>
      <c r="JKK41" s="121"/>
      <c r="JKL41" s="132"/>
      <c r="JKS41" s="121"/>
      <c r="JKT41" s="132"/>
      <c r="JLA41" s="121"/>
      <c r="JLB41" s="132"/>
      <c r="JLI41" s="121"/>
      <c r="JLJ41" s="132"/>
      <c r="JLQ41" s="121"/>
      <c r="JLR41" s="132"/>
      <c r="JLY41" s="121"/>
      <c r="JLZ41" s="132"/>
      <c r="JMG41" s="121"/>
      <c r="JMH41" s="132"/>
      <c r="JMO41" s="121"/>
      <c r="JMP41" s="132"/>
      <c r="JMW41" s="121"/>
      <c r="JMX41" s="132"/>
      <c r="JNE41" s="121"/>
      <c r="JNF41" s="132"/>
      <c r="JNM41" s="121"/>
      <c r="JNN41" s="132"/>
      <c r="JNU41" s="121"/>
      <c r="JNV41" s="132"/>
      <c r="JOC41" s="121"/>
      <c r="JOD41" s="132"/>
      <c r="JOK41" s="121"/>
      <c r="JOL41" s="132"/>
      <c r="JOS41" s="121"/>
      <c r="JOT41" s="132"/>
      <c r="JPA41" s="121"/>
      <c r="JPB41" s="132"/>
      <c r="JPI41" s="121"/>
      <c r="JPJ41" s="132"/>
      <c r="JPQ41" s="121"/>
      <c r="JPR41" s="132"/>
      <c r="JPY41" s="121"/>
      <c r="JPZ41" s="132"/>
      <c r="JQG41" s="121"/>
      <c r="JQH41" s="132"/>
      <c r="JQO41" s="121"/>
      <c r="JQP41" s="132"/>
      <c r="JQW41" s="121"/>
      <c r="JQX41" s="132"/>
      <c r="JRE41" s="121"/>
      <c r="JRF41" s="132"/>
      <c r="JRM41" s="121"/>
      <c r="JRN41" s="132"/>
      <c r="JRU41" s="121"/>
      <c r="JRV41" s="132"/>
      <c r="JSC41" s="121"/>
      <c r="JSD41" s="132"/>
      <c r="JSK41" s="121"/>
      <c r="JSL41" s="132"/>
      <c r="JSS41" s="121"/>
      <c r="JST41" s="132"/>
      <c r="JTA41" s="121"/>
      <c r="JTB41" s="132"/>
      <c r="JTI41" s="121"/>
      <c r="JTJ41" s="132"/>
      <c r="JTQ41" s="121"/>
      <c r="JTR41" s="132"/>
      <c r="JTY41" s="121"/>
      <c r="JTZ41" s="132"/>
      <c r="JUG41" s="121"/>
      <c r="JUH41" s="132"/>
      <c r="JUO41" s="121"/>
      <c r="JUP41" s="132"/>
      <c r="JUW41" s="121"/>
      <c r="JUX41" s="132"/>
      <c r="JVE41" s="121"/>
      <c r="JVF41" s="132"/>
      <c r="JVM41" s="121"/>
      <c r="JVN41" s="132"/>
      <c r="JVU41" s="121"/>
      <c r="JVV41" s="132"/>
      <c r="JWC41" s="121"/>
      <c r="JWD41" s="132"/>
      <c r="JWK41" s="121"/>
      <c r="JWL41" s="132"/>
      <c r="JWS41" s="121"/>
      <c r="JWT41" s="132"/>
      <c r="JXA41" s="121"/>
      <c r="JXB41" s="132"/>
      <c r="JXI41" s="121"/>
      <c r="JXJ41" s="132"/>
      <c r="JXQ41" s="121"/>
      <c r="JXR41" s="132"/>
      <c r="JXY41" s="121"/>
      <c r="JXZ41" s="132"/>
      <c r="JYG41" s="121"/>
      <c r="JYH41" s="132"/>
      <c r="JYO41" s="121"/>
      <c r="JYP41" s="132"/>
      <c r="JYW41" s="121"/>
      <c r="JYX41" s="132"/>
      <c r="JZE41" s="121"/>
      <c r="JZF41" s="132"/>
      <c r="JZM41" s="121"/>
      <c r="JZN41" s="132"/>
      <c r="JZU41" s="121"/>
      <c r="JZV41" s="132"/>
      <c r="KAC41" s="121"/>
      <c r="KAD41" s="132"/>
      <c r="KAK41" s="121"/>
      <c r="KAL41" s="132"/>
      <c r="KAS41" s="121"/>
      <c r="KAT41" s="132"/>
      <c r="KBA41" s="121"/>
      <c r="KBB41" s="132"/>
      <c r="KBI41" s="121"/>
      <c r="KBJ41" s="132"/>
      <c r="KBQ41" s="121"/>
      <c r="KBR41" s="132"/>
      <c r="KBY41" s="121"/>
      <c r="KBZ41" s="132"/>
      <c r="KCG41" s="121"/>
      <c r="KCH41" s="132"/>
      <c r="KCO41" s="121"/>
      <c r="KCP41" s="132"/>
      <c r="KCW41" s="121"/>
      <c r="KCX41" s="132"/>
      <c r="KDE41" s="121"/>
      <c r="KDF41" s="132"/>
      <c r="KDM41" s="121"/>
      <c r="KDN41" s="132"/>
      <c r="KDU41" s="121"/>
      <c r="KDV41" s="132"/>
      <c r="KEC41" s="121"/>
      <c r="KED41" s="132"/>
      <c r="KEK41" s="121"/>
      <c r="KEL41" s="132"/>
      <c r="KES41" s="121"/>
      <c r="KET41" s="132"/>
      <c r="KFA41" s="121"/>
      <c r="KFB41" s="132"/>
      <c r="KFI41" s="121"/>
      <c r="KFJ41" s="132"/>
      <c r="KFQ41" s="121"/>
      <c r="KFR41" s="132"/>
      <c r="KFY41" s="121"/>
      <c r="KFZ41" s="132"/>
      <c r="KGG41" s="121"/>
      <c r="KGH41" s="132"/>
      <c r="KGO41" s="121"/>
      <c r="KGP41" s="132"/>
      <c r="KGW41" s="121"/>
      <c r="KGX41" s="132"/>
      <c r="KHE41" s="121"/>
      <c r="KHF41" s="132"/>
      <c r="KHM41" s="121"/>
      <c r="KHN41" s="132"/>
      <c r="KHU41" s="121"/>
      <c r="KHV41" s="132"/>
      <c r="KIC41" s="121"/>
      <c r="KID41" s="132"/>
      <c r="KIK41" s="121"/>
      <c r="KIL41" s="132"/>
      <c r="KIS41" s="121"/>
      <c r="KIT41" s="132"/>
      <c r="KJA41" s="121"/>
      <c r="KJB41" s="132"/>
      <c r="KJI41" s="121"/>
      <c r="KJJ41" s="132"/>
      <c r="KJQ41" s="121"/>
      <c r="KJR41" s="132"/>
      <c r="KJY41" s="121"/>
      <c r="KJZ41" s="132"/>
      <c r="KKG41" s="121"/>
      <c r="KKH41" s="132"/>
      <c r="KKO41" s="121"/>
      <c r="KKP41" s="132"/>
      <c r="KKW41" s="121"/>
      <c r="KKX41" s="132"/>
      <c r="KLE41" s="121"/>
      <c r="KLF41" s="132"/>
      <c r="KLM41" s="121"/>
      <c r="KLN41" s="132"/>
      <c r="KLU41" s="121"/>
      <c r="KLV41" s="132"/>
      <c r="KMC41" s="121"/>
      <c r="KMD41" s="132"/>
      <c r="KMK41" s="121"/>
      <c r="KML41" s="132"/>
      <c r="KMS41" s="121"/>
      <c r="KMT41" s="132"/>
      <c r="KNA41" s="121"/>
      <c r="KNB41" s="132"/>
      <c r="KNI41" s="121"/>
      <c r="KNJ41" s="132"/>
      <c r="KNQ41" s="121"/>
      <c r="KNR41" s="132"/>
      <c r="KNY41" s="121"/>
      <c r="KNZ41" s="132"/>
      <c r="KOG41" s="121"/>
      <c r="KOH41" s="132"/>
      <c r="KOO41" s="121"/>
      <c r="KOP41" s="132"/>
      <c r="KOW41" s="121"/>
      <c r="KOX41" s="132"/>
      <c r="KPE41" s="121"/>
      <c r="KPF41" s="132"/>
      <c r="KPM41" s="121"/>
      <c r="KPN41" s="132"/>
      <c r="KPU41" s="121"/>
      <c r="KPV41" s="132"/>
      <c r="KQC41" s="121"/>
      <c r="KQD41" s="132"/>
      <c r="KQK41" s="121"/>
      <c r="KQL41" s="132"/>
      <c r="KQS41" s="121"/>
      <c r="KQT41" s="132"/>
      <c r="KRA41" s="121"/>
      <c r="KRB41" s="132"/>
      <c r="KRI41" s="121"/>
      <c r="KRJ41" s="132"/>
      <c r="KRQ41" s="121"/>
      <c r="KRR41" s="132"/>
      <c r="KRY41" s="121"/>
      <c r="KRZ41" s="132"/>
      <c r="KSG41" s="121"/>
      <c r="KSH41" s="132"/>
      <c r="KSO41" s="121"/>
      <c r="KSP41" s="132"/>
      <c r="KSW41" s="121"/>
      <c r="KSX41" s="132"/>
      <c r="KTE41" s="121"/>
      <c r="KTF41" s="132"/>
      <c r="KTM41" s="121"/>
      <c r="KTN41" s="132"/>
      <c r="KTU41" s="121"/>
      <c r="KTV41" s="132"/>
      <c r="KUC41" s="121"/>
      <c r="KUD41" s="132"/>
      <c r="KUK41" s="121"/>
      <c r="KUL41" s="132"/>
      <c r="KUS41" s="121"/>
      <c r="KUT41" s="132"/>
      <c r="KVA41" s="121"/>
      <c r="KVB41" s="132"/>
      <c r="KVI41" s="121"/>
      <c r="KVJ41" s="132"/>
      <c r="KVQ41" s="121"/>
      <c r="KVR41" s="132"/>
      <c r="KVY41" s="121"/>
      <c r="KVZ41" s="132"/>
      <c r="KWG41" s="121"/>
      <c r="KWH41" s="132"/>
      <c r="KWO41" s="121"/>
      <c r="KWP41" s="132"/>
      <c r="KWW41" s="121"/>
      <c r="KWX41" s="132"/>
      <c r="KXE41" s="121"/>
      <c r="KXF41" s="132"/>
      <c r="KXM41" s="121"/>
      <c r="KXN41" s="132"/>
      <c r="KXU41" s="121"/>
      <c r="KXV41" s="132"/>
      <c r="KYC41" s="121"/>
      <c r="KYD41" s="132"/>
      <c r="KYK41" s="121"/>
      <c r="KYL41" s="132"/>
      <c r="KYS41" s="121"/>
      <c r="KYT41" s="132"/>
      <c r="KZA41" s="121"/>
      <c r="KZB41" s="132"/>
      <c r="KZI41" s="121"/>
      <c r="KZJ41" s="132"/>
      <c r="KZQ41" s="121"/>
      <c r="KZR41" s="132"/>
      <c r="KZY41" s="121"/>
      <c r="KZZ41" s="132"/>
      <c r="LAG41" s="121"/>
      <c r="LAH41" s="132"/>
      <c r="LAO41" s="121"/>
      <c r="LAP41" s="132"/>
      <c r="LAW41" s="121"/>
      <c r="LAX41" s="132"/>
      <c r="LBE41" s="121"/>
      <c r="LBF41" s="132"/>
      <c r="LBM41" s="121"/>
      <c r="LBN41" s="132"/>
      <c r="LBU41" s="121"/>
      <c r="LBV41" s="132"/>
      <c r="LCC41" s="121"/>
      <c r="LCD41" s="132"/>
      <c r="LCK41" s="121"/>
      <c r="LCL41" s="132"/>
      <c r="LCS41" s="121"/>
      <c r="LCT41" s="132"/>
      <c r="LDA41" s="121"/>
      <c r="LDB41" s="132"/>
      <c r="LDI41" s="121"/>
      <c r="LDJ41" s="132"/>
      <c r="LDQ41" s="121"/>
      <c r="LDR41" s="132"/>
      <c r="LDY41" s="121"/>
      <c r="LDZ41" s="132"/>
      <c r="LEG41" s="121"/>
      <c r="LEH41" s="132"/>
      <c r="LEO41" s="121"/>
      <c r="LEP41" s="132"/>
      <c r="LEW41" s="121"/>
      <c r="LEX41" s="132"/>
      <c r="LFE41" s="121"/>
      <c r="LFF41" s="132"/>
      <c r="LFM41" s="121"/>
      <c r="LFN41" s="132"/>
      <c r="LFU41" s="121"/>
      <c r="LFV41" s="132"/>
      <c r="LGC41" s="121"/>
      <c r="LGD41" s="132"/>
      <c r="LGK41" s="121"/>
      <c r="LGL41" s="132"/>
      <c r="LGS41" s="121"/>
      <c r="LGT41" s="132"/>
      <c r="LHA41" s="121"/>
      <c r="LHB41" s="132"/>
      <c r="LHI41" s="121"/>
      <c r="LHJ41" s="132"/>
      <c r="LHQ41" s="121"/>
      <c r="LHR41" s="132"/>
      <c r="LHY41" s="121"/>
      <c r="LHZ41" s="132"/>
      <c r="LIG41" s="121"/>
      <c r="LIH41" s="132"/>
      <c r="LIO41" s="121"/>
      <c r="LIP41" s="132"/>
      <c r="LIW41" s="121"/>
      <c r="LIX41" s="132"/>
      <c r="LJE41" s="121"/>
      <c r="LJF41" s="132"/>
      <c r="LJM41" s="121"/>
      <c r="LJN41" s="132"/>
      <c r="LJU41" s="121"/>
      <c r="LJV41" s="132"/>
      <c r="LKC41" s="121"/>
      <c r="LKD41" s="132"/>
      <c r="LKK41" s="121"/>
      <c r="LKL41" s="132"/>
      <c r="LKS41" s="121"/>
      <c r="LKT41" s="132"/>
      <c r="LLA41" s="121"/>
      <c r="LLB41" s="132"/>
      <c r="LLI41" s="121"/>
      <c r="LLJ41" s="132"/>
      <c r="LLQ41" s="121"/>
      <c r="LLR41" s="132"/>
      <c r="LLY41" s="121"/>
      <c r="LLZ41" s="132"/>
      <c r="LMG41" s="121"/>
      <c r="LMH41" s="132"/>
      <c r="LMO41" s="121"/>
      <c r="LMP41" s="132"/>
      <c r="LMW41" s="121"/>
      <c r="LMX41" s="132"/>
      <c r="LNE41" s="121"/>
      <c r="LNF41" s="132"/>
      <c r="LNM41" s="121"/>
      <c r="LNN41" s="132"/>
      <c r="LNU41" s="121"/>
      <c r="LNV41" s="132"/>
      <c r="LOC41" s="121"/>
      <c r="LOD41" s="132"/>
      <c r="LOK41" s="121"/>
      <c r="LOL41" s="132"/>
      <c r="LOS41" s="121"/>
      <c r="LOT41" s="132"/>
      <c r="LPA41" s="121"/>
      <c r="LPB41" s="132"/>
      <c r="LPI41" s="121"/>
      <c r="LPJ41" s="132"/>
      <c r="LPQ41" s="121"/>
      <c r="LPR41" s="132"/>
      <c r="LPY41" s="121"/>
      <c r="LPZ41" s="132"/>
      <c r="LQG41" s="121"/>
      <c r="LQH41" s="132"/>
      <c r="LQO41" s="121"/>
      <c r="LQP41" s="132"/>
      <c r="LQW41" s="121"/>
      <c r="LQX41" s="132"/>
      <c r="LRE41" s="121"/>
      <c r="LRF41" s="132"/>
      <c r="LRM41" s="121"/>
      <c r="LRN41" s="132"/>
      <c r="LRU41" s="121"/>
      <c r="LRV41" s="132"/>
      <c r="LSC41" s="121"/>
      <c r="LSD41" s="132"/>
      <c r="LSK41" s="121"/>
      <c r="LSL41" s="132"/>
      <c r="LSS41" s="121"/>
      <c r="LST41" s="132"/>
      <c r="LTA41" s="121"/>
      <c r="LTB41" s="132"/>
      <c r="LTI41" s="121"/>
      <c r="LTJ41" s="132"/>
      <c r="LTQ41" s="121"/>
      <c r="LTR41" s="132"/>
      <c r="LTY41" s="121"/>
      <c r="LTZ41" s="132"/>
      <c r="LUG41" s="121"/>
      <c r="LUH41" s="132"/>
      <c r="LUO41" s="121"/>
      <c r="LUP41" s="132"/>
      <c r="LUW41" s="121"/>
      <c r="LUX41" s="132"/>
      <c r="LVE41" s="121"/>
      <c r="LVF41" s="132"/>
      <c r="LVM41" s="121"/>
      <c r="LVN41" s="132"/>
      <c r="LVU41" s="121"/>
      <c r="LVV41" s="132"/>
      <c r="LWC41" s="121"/>
      <c r="LWD41" s="132"/>
      <c r="LWK41" s="121"/>
      <c r="LWL41" s="132"/>
      <c r="LWS41" s="121"/>
      <c r="LWT41" s="132"/>
      <c r="LXA41" s="121"/>
      <c r="LXB41" s="132"/>
      <c r="LXI41" s="121"/>
      <c r="LXJ41" s="132"/>
      <c r="LXQ41" s="121"/>
      <c r="LXR41" s="132"/>
      <c r="LXY41" s="121"/>
      <c r="LXZ41" s="132"/>
      <c r="LYG41" s="121"/>
      <c r="LYH41" s="132"/>
      <c r="LYO41" s="121"/>
      <c r="LYP41" s="132"/>
      <c r="LYW41" s="121"/>
      <c r="LYX41" s="132"/>
      <c r="LZE41" s="121"/>
      <c r="LZF41" s="132"/>
      <c r="LZM41" s="121"/>
      <c r="LZN41" s="132"/>
      <c r="LZU41" s="121"/>
      <c r="LZV41" s="132"/>
      <c r="MAC41" s="121"/>
      <c r="MAD41" s="132"/>
      <c r="MAK41" s="121"/>
      <c r="MAL41" s="132"/>
      <c r="MAS41" s="121"/>
      <c r="MAT41" s="132"/>
      <c r="MBA41" s="121"/>
      <c r="MBB41" s="132"/>
      <c r="MBI41" s="121"/>
      <c r="MBJ41" s="132"/>
      <c r="MBQ41" s="121"/>
      <c r="MBR41" s="132"/>
      <c r="MBY41" s="121"/>
      <c r="MBZ41" s="132"/>
      <c r="MCG41" s="121"/>
      <c r="MCH41" s="132"/>
      <c r="MCO41" s="121"/>
      <c r="MCP41" s="132"/>
      <c r="MCW41" s="121"/>
      <c r="MCX41" s="132"/>
      <c r="MDE41" s="121"/>
      <c r="MDF41" s="132"/>
      <c r="MDM41" s="121"/>
      <c r="MDN41" s="132"/>
      <c r="MDU41" s="121"/>
      <c r="MDV41" s="132"/>
      <c r="MEC41" s="121"/>
      <c r="MED41" s="132"/>
      <c r="MEK41" s="121"/>
      <c r="MEL41" s="132"/>
      <c r="MES41" s="121"/>
      <c r="MET41" s="132"/>
      <c r="MFA41" s="121"/>
      <c r="MFB41" s="132"/>
      <c r="MFI41" s="121"/>
      <c r="MFJ41" s="132"/>
      <c r="MFQ41" s="121"/>
      <c r="MFR41" s="132"/>
      <c r="MFY41" s="121"/>
      <c r="MFZ41" s="132"/>
      <c r="MGG41" s="121"/>
      <c r="MGH41" s="132"/>
      <c r="MGO41" s="121"/>
      <c r="MGP41" s="132"/>
      <c r="MGW41" s="121"/>
      <c r="MGX41" s="132"/>
      <c r="MHE41" s="121"/>
      <c r="MHF41" s="132"/>
      <c r="MHM41" s="121"/>
      <c r="MHN41" s="132"/>
      <c r="MHU41" s="121"/>
      <c r="MHV41" s="132"/>
      <c r="MIC41" s="121"/>
      <c r="MID41" s="132"/>
      <c r="MIK41" s="121"/>
      <c r="MIL41" s="132"/>
      <c r="MIS41" s="121"/>
      <c r="MIT41" s="132"/>
      <c r="MJA41" s="121"/>
      <c r="MJB41" s="132"/>
      <c r="MJI41" s="121"/>
      <c r="MJJ41" s="132"/>
      <c r="MJQ41" s="121"/>
      <c r="MJR41" s="132"/>
      <c r="MJY41" s="121"/>
      <c r="MJZ41" s="132"/>
      <c r="MKG41" s="121"/>
      <c r="MKH41" s="132"/>
      <c r="MKO41" s="121"/>
      <c r="MKP41" s="132"/>
      <c r="MKW41" s="121"/>
      <c r="MKX41" s="132"/>
      <c r="MLE41" s="121"/>
      <c r="MLF41" s="132"/>
      <c r="MLM41" s="121"/>
      <c r="MLN41" s="132"/>
      <c r="MLU41" s="121"/>
      <c r="MLV41" s="132"/>
      <c r="MMC41" s="121"/>
      <c r="MMD41" s="132"/>
      <c r="MMK41" s="121"/>
      <c r="MML41" s="132"/>
      <c r="MMS41" s="121"/>
      <c r="MMT41" s="132"/>
      <c r="MNA41" s="121"/>
      <c r="MNB41" s="132"/>
      <c r="MNI41" s="121"/>
      <c r="MNJ41" s="132"/>
      <c r="MNQ41" s="121"/>
      <c r="MNR41" s="132"/>
      <c r="MNY41" s="121"/>
      <c r="MNZ41" s="132"/>
      <c r="MOG41" s="121"/>
      <c r="MOH41" s="132"/>
      <c r="MOO41" s="121"/>
      <c r="MOP41" s="132"/>
      <c r="MOW41" s="121"/>
      <c r="MOX41" s="132"/>
      <c r="MPE41" s="121"/>
      <c r="MPF41" s="132"/>
      <c r="MPM41" s="121"/>
      <c r="MPN41" s="132"/>
      <c r="MPU41" s="121"/>
      <c r="MPV41" s="132"/>
      <c r="MQC41" s="121"/>
      <c r="MQD41" s="132"/>
      <c r="MQK41" s="121"/>
      <c r="MQL41" s="132"/>
      <c r="MQS41" s="121"/>
      <c r="MQT41" s="132"/>
      <c r="MRA41" s="121"/>
      <c r="MRB41" s="132"/>
      <c r="MRI41" s="121"/>
      <c r="MRJ41" s="132"/>
      <c r="MRQ41" s="121"/>
      <c r="MRR41" s="132"/>
      <c r="MRY41" s="121"/>
      <c r="MRZ41" s="132"/>
      <c r="MSG41" s="121"/>
      <c r="MSH41" s="132"/>
      <c r="MSO41" s="121"/>
      <c r="MSP41" s="132"/>
      <c r="MSW41" s="121"/>
      <c r="MSX41" s="132"/>
      <c r="MTE41" s="121"/>
      <c r="MTF41" s="132"/>
      <c r="MTM41" s="121"/>
      <c r="MTN41" s="132"/>
      <c r="MTU41" s="121"/>
      <c r="MTV41" s="132"/>
      <c r="MUC41" s="121"/>
      <c r="MUD41" s="132"/>
      <c r="MUK41" s="121"/>
      <c r="MUL41" s="132"/>
      <c r="MUS41" s="121"/>
      <c r="MUT41" s="132"/>
      <c r="MVA41" s="121"/>
      <c r="MVB41" s="132"/>
      <c r="MVI41" s="121"/>
      <c r="MVJ41" s="132"/>
      <c r="MVQ41" s="121"/>
      <c r="MVR41" s="132"/>
      <c r="MVY41" s="121"/>
      <c r="MVZ41" s="132"/>
      <c r="MWG41" s="121"/>
      <c r="MWH41" s="132"/>
      <c r="MWO41" s="121"/>
      <c r="MWP41" s="132"/>
      <c r="MWW41" s="121"/>
      <c r="MWX41" s="132"/>
      <c r="MXE41" s="121"/>
      <c r="MXF41" s="132"/>
      <c r="MXM41" s="121"/>
      <c r="MXN41" s="132"/>
      <c r="MXU41" s="121"/>
      <c r="MXV41" s="132"/>
      <c r="MYC41" s="121"/>
      <c r="MYD41" s="132"/>
      <c r="MYK41" s="121"/>
      <c r="MYL41" s="132"/>
      <c r="MYS41" s="121"/>
      <c r="MYT41" s="132"/>
      <c r="MZA41" s="121"/>
      <c r="MZB41" s="132"/>
      <c r="MZI41" s="121"/>
      <c r="MZJ41" s="132"/>
      <c r="MZQ41" s="121"/>
      <c r="MZR41" s="132"/>
      <c r="MZY41" s="121"/>
      <c r="MZZ41" s="132"/>
      <c r="NAG41" s="121"/>
      <c r="NAH41" s="132"/>
      <c r="NAO41" s="121"/>
      <c r="NAP41" s="132"/>
      <c r="NAW41" s="121"/>
      <c r="NAX41" s="132"/>
      <c r="NBE41" s="121"/>
      <c r="NBF41" s="132"/>
      <c r="NBM41" s="121"/>
      <c r="NBN41" s="132"/>
      <c r="NBU41" s="121"/>
      <c r="NBV41" s="132"/>
      <c r="NCC41" s="121"/>
      <c r="NCD41" s="132"/>
      <c r="NCK41" s="121"/>
      <c r="NCL41" s="132"/>
      <c r="NCS41" s="121"/>
      <c r="NCT41" s="132"/>
      <c r="NDA41" s="121"/>
      <c r="NDB41" s="132"/>
      <c r="NDI41" s="121"/>
      <c r="NDJ41" s="132"/>
      <c r="NDQ41" s="121"/>
      <c r="NDR41" s="132"/>
      <c r="NDY41" s="121"/>
      <c r="NDZ41" s="132"/>
      <c r="NEG41" s="121"/>
      <c r="NEH41" s="132"/>
      <c r="NEO41" s="121"/>
      <c r="NEP41" s="132"/>
      <c r="NEW41" s="121"/>
      <c r="NEX41" s="132"/>
      <c r="NFE41" s="121"/>
      <c r="NFF41" s="132"/>
      <c r="NFM41" s="121"/>
      <c r="NFN41" s="132"/>
      <c r="NFU41" s="121"/>
      <c r="NFV41" s="132"/>
      <c r="NGC41" s="121"/>
      <c r="NGD41" s="132"/>
      <c r="NGK41" s="121"/>
      <c r="NGL41" s="132"/>
      <c r="NGS41" s="121"/>
      <c r="NGT41" s="132"/>
      <c r="NHA41" s="121"/>
      <c r="NHB41" s="132"/>
      <c r="NHI41" s="121"/>
      <c r="NHJ41" s="132"/>
      <c r="NHQ41" s="121"/>
      <c r="NHR41" s="132"/>
      <c r="NHY41" s="121"/>
      <c r="NHZ41" s="132"/>
      <c r="NIG41" s="121"/>
      <c r="NIH41" s="132"/>
      <c r="NIO41" s="121"/>
      <c r="NIP41" s="132"/>
      <c r="NIW41" s="121"/>
      <c r="NIX41" s="132"/>
      <c r="NJE41" s="121"/>
      <c r="NJF41" s="132"/>
      <c r="NJM41" s="121"/>
      <c r="NJN41" s="132"/>
      <c r="NJU41" s="121"/>
      <c r="NJV41" s="132"/>
      <c r="NKC41" s="121"/>
      <c r="NKD41" s="132"/>
      <c r="NKK41" s="121"/>
      <c r="NKL41" s="132"/>
      <c r="NKS41" s="121"/>
      <c r="NKT41" s="132"/>
      <c r="NLA41" s="121"/>
      <c r="NLB41" s="132"/>
      <c r="NLI41" s="121"/>
      <c r="NLJ41" s="132"/>
      <c r="NLQ41" s="121"/>
      <c r="NLR41" s="132"/>
      <c r="NLY41" s="121"/>
      <c r="NLZ41" s="132"/>
      <c r="NMG41" s="121"/>
      <c r="NMH41" s="132"/>
      <c r="NMO41" s="121"/>
      <c r="NMP41" s="132"/>
      <c r="NMW41" s="121"/>
      <c r="NMX41" s="132"/>
      <c r="NNE41" s="121"/>
      <c r="NNF41" s="132"/>
      <c r="NNM41" s="121"/>
      <c r="NNN41" s="132"/>
      <c r="NNU41" s="121"/>
      <c r="NNV41" s="132"/>
      <c r="NOC41" s="121"/>
      <c r="NOD41" s="132"/>
      <c r="NOK41" s="121"/>
      <c r="NOL41" s="132"/>
      <c r="NOS41" s="121"/>
      <c r="NOT41" s="132"/>
      <c r="NPA41" s="121"/>
      <c r="NPB41" s="132"/>
      <c r="NPI41" s="121"/>
      <c r="NPJ41" s="132"/>
      <c r="NPQ41" s="121"/>
      <c r="NPR41" s="132"/>
      <c r="NPY41" s="121"/>
      <c r="NPZ41" s="132"/>
      <c r="NQG41" s="121"/>
      <c r="NQH41" s="132"/>
      <c r="NQO41" s="121"/>
      <c r="NQP41" s="132"/>
      <c r="NQW41" s="121"/>
      <c r="NQX41" s="132"/>
      <c r="NRE41" s="121"/>
      <c r="NRF41" s="132"/>
      <c r="NRM41" s="121"/>
      <c r="NRN41" s="132"/>
      <c r="NRU41" s="121"/>
      <c r="NRV41" s="132"/>
      <c r="NSC41" s="121"/>
      <c r="NSD41" s="132"/>
      <c r="NSK41" s="121"/>
      <c r="NSL41" s="132"/>
      <c r="NSS41" s="121"/>
      <c r="NST41" s="132"/>
      <c r="NTA41" s="121"/>
      <c r="NTB41" s="132"/>
      <c r="NTI41" s="121"/>
      <c r="NTJ41" s="132"/>
      <c r="NTQ41" s="121"/>
      <c r="NTR41" s="132"/>
      <c r="NTY41" s="121"/>
      <c r="NTZ41" s="132"/>
      <c r="NUG41" s="121"/>
      <c r="NUH41" s="132"/>
      <c r="NUO41" s="121"/>
      <c r="NUP41" s="132"/>
      <c r="NUW41" s="121"/>
      <c r="NUX41" s="132"/>
      <c r="NVE41" s="121"/>
      <c r="NVF41" s="132"/>
      <c r="NVM41" s="121"/>
      <c r="NVN41" s="132"/>
      <c r="NVU41" s="121"/>
      <c r="NVV41" s="132"/>
      <c r="NWC41" s="121"/>
      <c r="NWD41" s="132"/>
      <c r="NWK41" s="121"/>
      <c r="NWL41" s="132"/>
      <c r="NWS41" s="121"/>
      <c r="NWT41" s="132"/>
      <c r="NXA41" s="121"/>
      <c r="NXB41" s="132"/>
      <c r="NXI41" s="121"/>
      <c r="NXJ41" s="132"/>
      <c r="NXQ41" s="121"/>
      <c r="NXR41" s="132"/>
      <c r="NXY41" s="121"/>
      <c r="NXZ41" s="132"/>
      <c r="NYG41" s="121"/>
      <c r="NYH41" s="132"/>
      <c r="NYO41" s="121"/>
      <c r="NYP41" s="132"/>
      <c r="NYW41" s="121"/>
      <c r="NYX41" s="132"/>
      <c r="NZE41" s="121"/>
      <c r="NZF41" s="132"/>
      <c r="NZM41" s="121"/>
      <c r="NZN41" s="132"/>
      <c r="NZU41" s="121"/>
      <c r="NZV41" s="132"/>
      <c r="OAC41" s="121"/>
      <c r="OAD41" s="132"/>
      <c r="OAK41" s="121"/>
      <c r="OAL41" s="132"/>
      <c r="OAS41" s="121"/>
      <c r="OAT41" s="132"/>
      <c r="OBA41" s="121"/>
      <c r="OBB41" s="132"/>
      <c r="OBI41" s="121"/>
      <c r="OBJ41" s="132"/>
      <c r="OBQ41" s="121"/>
      <c r="OBR41" s="132"/>
      <c r="OBY41" s="121"/>
      <c r="OBZ41" s="132"/>
      <c r="OCG41" s="121"/>
      <c r="OCH41" s="132"/>
      <c r="OCO41" s="121"/>
      <c r="OCP41" s="132"/>
      <c r="OCW41" s="121"/>
      <c r="OCX41" s="132"/>
      <c r="ODE41" s="121"/>
      <c r="ODF41" s="132"/>
      <c r="ODM41" s="121"/>
      <c r="ODN41" s="132"/>
      <c r="ODU41" s="121"/>
      <c r="ODV41" s="132"/>
      <c r="OEC41" s="121"/>
      <c r="OED41" s="132"/>
      <c r="OEK41" s="121"/>
      <c r="OEL41" s="132"/>
      <c r="OES41" s="121"/>
      <c r="OET41" s="132"/>
      <c r="OFA41" s="121"/>
      <c r="OFB41" s="132"/>
      <c r="OFI41" s="121"/>
      <c r="OFJ41" s="132"/>
      <c r="OFQ41" s="121"/>
      <c r="OFR41" s="132"/>
      <c r="OFY41" s="121"/>
      <c r="OFZ41" s="132"/>
      <c r="OGG41" s="121"/>
      <c r="OGH41" s="132"/>
      <c r="OGO41" s="121"/>
      <c r="OGP41" s="132"/>
      <c r="OGW41" s="121"/>
      <c r="OGX41" s="132"/>
      <c r="OHE41" s="121"/>
      <c r="OHF41" s="132"/>
      <c r="OHM41" s="121"/>
      <c r="OHN41" s="132"/>
      <c r="OHU41" s="121"/>
      <c r="OHV41" s="132"/>
      <c r="OIC41" s="121"/>
      <c r="OID41" s="132"/>
      <c r="OIK41" s="121"/>
      <c r="OIL41" s="132"/>
      <c r="OIS41" s="121"/>
      <c r="OIT41" s="132"/>
      <c r="OJA41" s="121"/>
      <c r="OJB41" s="132"/>
      <c r="OJI41" s="121"/>
      <c r="OJJ41" s="132"/>
      <c r="OJQ41" s="121"/>
      <c r="OJR41" s="132"/>
      <c r="OJY41" s="121"/>
      <c r="OJZ41" s="132"/>
      <c r="OKG41" s="121"/>
      <c r="OKH41" s="132"/>
      <c r="OKO41" s="121"/>
      <c r="OKP41" s="132"/>
      <c r="OKW41" s="121"/>
      <c r="OKX41" s="132"/>
      <c r="OLE41" s="121"/>
      <c r="OLF41" s="132"/>
      <c r="OLM41" s="121"/>
      <c r="OLN41" s="132"/>
      <c r="OLU41" s="121"/>
      <c r="OLV41" s="132"/>
      <c r="OMC41" s="121"/>
      <c r="OMD41" s="132"/>
      <c r="OMK41" s="121"/>
      <c r="OML41" s="132"/>
      <c r="OMS41" s="121"/>
      <c r="OMT41" s="132"/>
      <c r="ONA41" s="121"/>
      <c r="ONB41" s="132"/>
      <c r="ONI41" s="121"/>
      <c r="ONJ41" s="132"/>
      <c r="ONQ41" s="121"/>
      <c r="ONR41" s="132"/>
      <c r="ONY41" s="121"/>
      <c r="ONZ41" s="132"/>
      <c r="OOG41" s="121"/>
      <c r="OOH41" s="132"/>
      <c r="OOO41" s="121"/>
      <c r="OOP41" s="132"/>
      <c r="OOW41" s="121"/>
      <c r="OOX41" s="132"/>
      <c r="OPE41" s="121"/>
      <c r="OPF41" s="132"/>
      <c r="OPM41" s="121"/>
      <c r="OPN41" s="132"/>
      <c r="OPU41" s="121"/>
      <c r="OPV41" s="132"/>
      <c r="OQC41" s="121"/>
      <c r="OQD41" s="132"/>
      <c r="OQK41" s="121"/>
      <c r="OQL41" s="132"/>
      <c r="OQS41" s="121"/>
      <c r="OQT41" s="132"/>
      <c r="ORA41" s="121"/>
      <c r="ORB41" s="132"/>
      <c r="ORI41" s="121"/>
      <c r="ORJ41" s="132"/>
      <c r="ORQ41" s="121"/>
      <c r="ORR41" s="132"/>
      <c r="ORY41" s="121"/>
      <c r="ORZ41" s="132"/>
      <c r="OSG41" s="121"/>
      <c r="OSH41" s="132"/>
      <c r="OSO41" s="121"/>
      <c r="OSP41" s="132"/>
      <c r="OSW41" s="121"/>
      <c r="OSX41" s="132"/>
      <c r="OTE41" s="121"/>
      <c r="OTF41" s="132"/>
      <c r="OTM41" s="121"/>
      <c r="OTN41" s="132"/>
      <c r="OTU41" s="121"/>
      <c r="OTV41" s="132"/>
      <c r="OUC41" s="121"/>
      <c r="OUD41" s="132"/>
      <c r="OUK41" s="121"/>
      <c r="OUL41" s="132"/>
      <c r="OUS41" s="121"/>
      <c r="OUT41" s="132"/>
      <c r="OVA41" s="121"/>
      <c r="OVB41" s="132"/>
      <c r="OVI41" s="121"/>
      <c r="OVJ41" s="132"/>
      <c r="OVQ41" s="121"/>
      <c r="OVR41" s="132"/>
      <c r="OVY41" s="121"/>
      <c r="OVZ41" s="132"/>
      <c r="OWG41" s="121"/>
      <c r="OWH41" s="132"/>
      <c r="OWO41" s="121"/>
      <c r="OWP41" s="132"/>
      <c r="OWW41" s="121"/>
      <c r="OWX41" s="132"/>
      <c r="OXE41" s="121"/>
      <c r="OXF41" s="132"/>
      <c r="OXM41" s="121"/>
      <c r="OXN41" s="132"/>
      <c r="OXU41" s="121"/>
      <c r="OXV41" s="132"/>
      <c r="OYC41" s="121"/>
      <c r="OYD41" s="132"/>
      <c r="OYK41" s="121"/>
      <c r="OYL41" s="132"/>
      <c r="OYS41" s="121"/>
      <c r="OYT41" s="132"/>
      <c r="OZA41" s="121"/>
      <c r="OZB41" s="132"/>
      <c r="OZI41" s="121"/>
      <c r="OZJ41" s="132"/>
      <c r="OZQ41" s="121"/>
      <c r="OZR41" s="132"/>
      <c r="OZY41" s="121"/>
      <c r="OZZ41" s="132"/>
      <c r="PAG41" s="121"/>
      <c r="PAH41" s="132"/>
      <c r="PAO41" s="121"/>
      <c r="PAP41" s="132"/>
      <c r="PAW41" s="121"/>
      <c r="PAX41" s="132"/>
      <c r="PBE41" s="121"/>
      <c r="PBF41" s="132"/>
      <c r="PBM41" s="121"/>
      <c r="PBN41" s="132"/>
      <c r="PBU41" s="121"/>
      <c r="PBV41" s="132"/>
      <c r="PCC41" s="121"/>
      <c r="PCD41" s="132"/>
      <c r="PCK41" s="121"/>
      <c r="PCL41" s="132"/>
      <c r="PCS41" s="121"/>
      <c r="PCT41" s="132"/>
      <c r="PDA41" s="121"/>
      <c r="PDB41" s="132"/>
      <c r="PDI41" s="121"/>
      <c r="PDJ41" s="132"/>
      <c r="PDQ41" s="121"/>
      <c r="PDR41" s="132"/>
      <c r="PDY41" s="121"/>
      <c r="PDZ41" s="132"/>
      <c r="PEG41" s="121"/>
      <c r="PEH41" s="132"/>
      <c r="PEO41" s="121"/>
      <c r="PEP41" s="132"/>
      <c r="PEW41" s="121"/>
      <c r="PEX41" s="132"/>
      <c r="PFE41" s="121"/>
      <c r="PFF41" s="132"/>
      <c r="PFM41" s="121"/>
      <c r="PFN41" s="132"/>
      <c r="PFU41" s="121"/>
      <c r="PFV41" s="132"/>
      <c r="PGC41" s="121"/>
      <c r="PGD41" s="132"/>
      <c r="PGK41" s="121"/>
      <c r="PGL41" s="132"/>
      <c r="PGS41" s="121"/>
      <c r="PGT41" s="132"/>
      <c r="PHA41" s="121"/>
      <c r="PHB41" s="132"/>
      <c r="PHI41" s="121"/>
      <c r="PHJ41" s="132"/>
      <c r="PHQ41" s="121"/>
      <c r="PHR41" s="132"/>
      <c r="PHY41" s="121"/>
      <c r="PHZ41" s="132"/>
      <c r="PIG41" s="121"/>
      <c r="PIH41" s="132"/>
      <c r="PIO41" s="121"/>
      <c r="PIP41" s="132"/>
      <c r="PIW41" s="121"/>
      <c r="PIX41" s="132"/>
      <c r="PJE41" s="121"/>
      <c r="PJF41" s="132"/>
      <c r="PJM41" s="121"/>
      <c r="PJN41" s="132"/>
      <c r="PJU41" s="121"/>
      <c r="PJV41" s="132"/>
      <c r="PKC41" s="121"/>
      <c r="PKD41" s="132"/>
      <c r="PKK41" s="121"/>
      <c r="PKL41" s="132"/>
      <c r="PKS41" s="121"/>
      <c r="PKT41" s="132"/>
      <c r="PLA41" s="121"/>
      <c r="PLB41" s="132"/>
      <c r="PLI41" s="121"/>
      <c r="PLJ41" s="132"/>
      <c r="PLQ41" s="121"/>
      <c r="PLR41" s="132"/>
      <c r="PLY41" s="121"/>
      <c r="PLZ41" s="132"/>
      <c r="PMG41" s="121"/>
      <c r="PMH41" s="132"/>
      <c r="PMO41" s="121"/>
      <c r="PMP41" s="132"/>
      <c r="PMW41" s="121"/>
      <c r="PMX41" s="132"/>
      <c r="PNE41" s="121"/>
      <c r="PNF41" s="132"/>
      <c r="PNM41" s="121"/>
      <c r="PNN41" s="132"/>
      <c r="PNU41" s="121"/>
      <c r="PNV41" s="132"/>
      <c r="POC41" s="121"/>
      <c r="POD41" s="132"/>
      <c r="POK41" s="121"/>
      <c r="POL41" s="132"/>
      <c r="POS41" s="121"/>
      <c r="POT41" s="132"/>
      <c r="PPA41" s="121"/>
      <c r="PPB41" s="132"/>
      <c r="PPI41" s="121"/>
      <c r="PPJ41" s="132"/>
      <c r="PPQ41" s="121"/>
      <c r="PPR41" s="132"/>
      <c r="PPY41" s="121"/>
      <c r="PPZ41" s="132"/>
      <c r="PQG41" s="121"/>
      <c r="PQH41" s="132"/>
      <c r="PQO41" s="121"/>
      <c r="PQP41" s="132"/>
      <c r="PQW41" s="121"/>
      <c r="PQX41" s="132"/>
      <c r="PRE41" s="121"/>
      <c r="PRF41" s="132"/>
      <c r="PRM41" s="121"/>
      <c r="PRN41" s="132"/>
      <c r="PRU41" s="121"/>
      <c r="PRV41" s="132"/>
      <c r="PSC41" s="121"/>
      <c r="PSD41" s="132"/>
      <c r="PSK41" s="121"/>
      <c r="PSL41" s="132"/>
      <c r="PSS41" s="121"/>
      <c r="PST41" s="132"/>
      <c r="PTA41" s="121"/>
      <c r="PTB41" s="132"/>
      <c r="PTI41" s="121"/>
      <c r="PTJ41" s="132"/>
      <c r="PTQ41" s="121"/>
      <c r="PTR41" s="132"/>
      <c r="PTY41" s="121"/>
      <c r="PTZ41" s="132"/>
      <c r="PUG41" s="121"/>
      <c r="PUH41" s="132"/>
      <c r="PUO41" s="121"/>
      <c r="PUP41" s="132"/>
      <c r="PUW41" s="121"/>
      <c r="PUX41" s="132"/>
      <c r="PVE41" s="121"/>
      <c r="PVF41" s="132"/>
      <c r="PVM41" s="121"/>
      <c r="PVN41" s="132"/>
      <c r="PVU41" s="121"/>
      <c r="PVV41" s="132"/>
      <c r="PWC41" s="121"/>
      <c r="PWD41" s="132"/>
      <c r="PWK41" s="121"/>
      <c r="PWL41" s="132"/>
      <c r="PWS41" s="121"/>
      <c r="PWT41" s="132"/>
      <c r="PXA41" s="121"/>
      <c r="PXB41" s="132"/>
      <c r="PXI41" s="121"/>
      <c r="PXJ41" s="132"/>
      <c r="PXQ41" s="121"/>
      <c r="PXR41" s="132"/>
      <c r="PXY41" s="121"/>
      <c r="PXZ41" s="132"/>
      <c r="PYG41" s="121"/>
      <c r="PYH41" s="132"/>
      <c r="PYO41" s="121"/>
      <c r="PYP41" s="132"/>
      <c r="PYW41" s="121"/>
      <c r="PYX41" s="132"/>
      <c r="PZE41" s="121"/>
      <c r="PZF41" s="132"/>
      <c r="PZM41" s="121"/>
      <c r="PZN41" s="132"/>
      <c r="PZU41" s="121"/>
      <c r="PZV41" s="132"/>
      <c r="QAC41" s="121"/>
      <c r="QAD41" s="132"/>
      <c r="QAK41" s="121"/>
      <c r="QAL41" s="132"/>
      <c r="QAS41" s="121"/>
      <c r="QAT41" s="132"/>
      <c r="QBA41" s="121"/>
      <c r="QBB41" s="132"/>
      <c r="QBI41" s="121"/>
      <c r="QBJ41" s="132"/>
      <c r="QBQ41" s="121"/>
      <c r="QBR41" s="132"/>
      <c r="QBY41" s="121"/>
      <c r="QBZ41" s="132"/>
      <c r="QCG41" s="121"/>
      <c r="QCH41" s="132"/>
      <c r="QCO41" s="121"/>
      <c r="QCP41" s="132"/>
      <c r="QCW41" s="121"/>
      <c r="QCX41" s="132"/>
      <c r="QDE41" s="121"/>
      <c r="QDF41" s="132"/>
      <c r="QDM41" s="121"/>
      <c r="QDN41" s="132"/>
      <c r="QDU41" s="121"/>
      <c r="QDV41" s="132"/>
      <c r="QEC41" s="121"/>
      <c r="QED41" s="132"/>
      <c r="QEK41" s="121"/>
      <c r="QEL41" s="132"/>
      <c r="QES41" s="121"/>
      <c r="QET41" s="132"/>
      <c r="QFA41" s="121"/>
      <c r="QFB41" s="132"/>
      <c r="QFI41" s="121"/>
      <c r="QFJ41" s="132"/>
      <c r="QFQ41" s="121"/>
      <c r="QFR41" s="132"/>
      <c r="QFY41" s="121"/>
      <c r="QFZ41" s="132"/>
      <c r="QGG41" s="121"/>
      <c r="QGH41" s="132"/>
      <c r="QGO41" s="121"/>
      <c r="QGP41" s="132"/>
      <c r="QGW41" s="121"/>
      <c r="QGX41" s="132"/>
      <c r="QHE41" s="121"/>
      <c r="QHF41" s="132"/>
      <c r="QHM41" s="121"/>
      <c r="QHN41" s="132"/>
      <c r="QHU41" s="121"/>
      <c r="QHV41" s="132"/>
      <c r="QIC41" s="121"/>
      <c r="QID41" s="132"/>
      <c r="QIK41" s="121"/>
      <c r="QIL41" s="132"/>
      <c r="QIS41" s="121"/>
      <c r="QIT41" s="132"/>
      <c r="QJA41" s="121"/>
      <c r="QJB41" s="132"/>
      <c r="QJI41" s="121"/>
      <c r="QJJ41" s="132"/>
      <c r="QJQ41" s="121"/>
      <c r="QJR41" s="132"/>
      <c r="QJY41" s="121"/>
      <c r="QJZ41" s="132"/>
      <c r="QKG41" s="121"/>
      <c r="QKH41" s="132"/>
      <c r="QKO41" s="121"/>
      <c r="QKP41" s="132"/>
      <c r="QKW41" s="121"/>
      <c r="QKX41" s="132"/>
      <c r="QLE41" s="121"/>
      <c r="QLF41" s="132"/>
      <c r="QLM41" s="121"/>
      <c r="QLN41" s="132"/>
      <c r="QLU41" s="121"/>
      <c r="QLV41" s="132"/>
      <c r="QMC41" s="121"/>
      <c r="QMD41" s="132"/>
      <c r="QMK41" s="121"/>
      <c r="QML41" s="132"/>
      <c r="QMS41" s="121"/>
      <c r="QMT41" s="132"/>
      <c r="QNA41" s="121"/>
      <c r="QNB41" s="132"/>
      <c r="QNI41" s="121"/>
      <c r="QNJ41" s="132"/>
      <c r="QNQ41" s="121"/>
      <c r="QNR41" s="132"/>
      <c r="QNY41" s="121"/>
      <c r="QNZ41" s="132"/>
      <c r="QOG41" s="121"/>
      <c r="QOH41" s="132"/>
      <c r="QOO41" s="121"/>
      <c r="QOP41" s="132"/>
      <c r="QOW41" s="121"/>
      <c r="QOX41" s="132"/>
      <c r="QPE41" s="121"/>
      <c r="QPF41" s="132"/>
      <c r="QPM41" s="121"/>
      <c r="QPN41" s="132"/>
      <c r="QPU41" s="121"/>
      <c r="QPV41" s="132"/>
      <c r="QQC41" s="121"/>
      <c r="QQD41" s="132"/>
      <c r="QQK41" s="121"/>
      <c r="QQL41" s="132"/>
      <c r="QQS41" s="121"/>
      <c r="QQT41" s="132"/>
      <c r="QRA41" s="121"/>
      <c r="QRB41" s="132"/>
      <c r="QRI41" s="121"/>
      <c r="QRJ41" s="132"/>
      <c r="QRQ41" s="121"/>
      <c r="QRR41" s="132"/>
      <c r="QRY41" s="121"/>
      <c r="QRZ41" s="132"/>
      <c r="QSG41" s="121"/>
      <c r="QSH41" s="132"/>
      <c r="QSO41" s="121"/>
      <c r="QSP41" s="132"/>
      <c r="QSW41" s="121"/>
      <c r="QSX41" s="132"/>
      <c r="QTE41" s="121"/>
      <c r="QTF41" s="132"/>
      <c r="QTM41" s="121"/>
      <c r="QTN41" s="132"/>
      <c r="QTU41" s="121"/>
      <c r="QTV41" s="132"/>
      <c r="QUC41" s="121"/>
      <c r="QUD41" s="132"/>
      <c r="QUK41" s="121"/>
      <c r="QUL41" s="132"/>
      <c r="QUS41" s="121"/>
      <c r="QUT41" s="132"/>
      <c r="QVA41" s="121"/>
      <c r="QVB41" s="132"/>
      <c r="QVI41" s="121"/>
      <c r="QVJ41" s="132"/>
      <c r="QVQ41" s="121"/>
      <c r="QVR41" s="132"/>
      <c r="QVY41" s="121"/>
      <c r="QVZ41" s="132"/>
      <c r="QWG41" s="121"/>
      <c r="QWH41" s="132"/>
      <c r="QWO41" s="121"/>
      <c r="QWP41" s="132"/>
      <c r="QWW41" s="121"/>
      <c r="QWX41" s="132"/>
      <c r="QXE41" s="121"/>
      <c r="QXF41" s="132"/>
      <c r="QXM41" s="121"/>
      <c r="QXN41" s="132"/>
      <c r="QXU41" s="121"/>
      <c r="QXV41" s="132"/>
      <c r="QYC41" s="121"/>
      <c r="QYD41" s="132"/>
      <c r="QYK41" s="121"/>
      <c r="QYL41" s="132"/>
      <c r="QYS41" s="121"/>
      <c r="QYT41" s="132"/>
      <c r="QZA41" s="121"/>
      <c r="QZB41" s="132"/>
      <c r="QZI41" s="121"/>
      <c r="QZJ41" s="132"/>
      <c r="QZQ41" s="121"/>
      <c r="QZR41" s="132"/>
      <c r="QZY41" s="121"/>
      <c r="QZZ41" s="132"/>
      <c r="RAG41" s="121"/>
      <c r="RAH41" s="132"/>
      <c r="RAO41" s="121"/>
      <c r="RAP41" s="132"/>
      <c r="RAW41" s="121"/>
      <c r="RAX41" s="132"/>
      <c r="RBE41" s="121"/>
      <c r="RBF41" s="132"/>
      <c r="RBM41" s="121"/>
      <c r="RBN41" s="132"/>
      <c r="RBU41" s="121"/>
      <c r="RBV41" s="132"/>
      <c r="RCC41" s="121"/>
      <c r="RCD41" s="132"/>
      <c r="RCK41" s="121"/>
      <c r="RCL41" s="132"/>
      <c r="RCS41" s="121"/>
      <c r="RCT41" s="132"/>
      <c r="RDA41" s="121"/>
      <c r="RDB41" s="132"/>
      <c r="RDI41" s="121"/>
      <c r="RDJ41" s="132"/>
      <c r="RDQ41" s="121"/>
      <c r="RDR41" s="132"/>
      <c r="RDY41" s="121"/>
      <c r="RDZ41" s="132"/>
      <c r="REG41" s="121"/>
      <c r="REH41" s="132"/>
      <c r="REO41" s="121"/>
      <c r="REP41" s="132"/>
      <c r="REW41" s="121"/>
      <c r="REX41" s="132"/>
      <c r="RFE41" s="121"/>
      <c r="RFF41" s="132"/>
      <c r="RFM41" s="121"/>
      <c r="RFN41" s="132"/>
      <c r="RFU41" s="121"/>
      <c r="RFV41" s="132"/>
      <c r="RGC41" s="121"/>
      <c r="RGD41" s="132"/>
      <c r="RGK41" s="121"/>
      <c r="RGL41" s="132"/>
      <c r="RGS41" s="121"/>
      <c r="RGT41" s="132"/>
      <c r="RHA41" s="121"/>
      <c r="RHB41" s="132"/>
      <c r="RHI41" s="121"/>
      <c r="RHJ41" s="132"/>
      <c r="RHQ41" s="121"/>
      <c r="RHR41" s="132"/>
      <c r="RHY41" s="121"/>
      <c r="RHZ41" s="132"/>
      <c r="RIG41" s="121"/>
      <c r="RIH41" s="132"/>
      <c r="RIO41" s="121"/>
      <c r="RIP41" s="132"/>
      <c r="RIW41" s="121"/>
      <c r="RIX41" s="132"/>
      <c r="RJE41" s="121"/>
      <c r="RJF41" s="132"/>
      <c r="RJM41" s="121"/>
      <c r="RJN41" s="132"/>
      <c r="RJU41" s="121"/>
      <c r="RJV41" s="132"/>
      <c r="RKC41" s="121"/>
      <c r="RKD41" s="132"/>
      <c r="RKK41" s="121"/>
      <c r="RKL41" s="132"/>
      <c r="RKS41" s="121"/>
      <c r="RKT41" s="132"/>
      <c r="RLA41" s="121"/>
      <c r="RLB41" s="132"/>
      <c r="RLI41" s="121"/>
      <c r="RLJ41" s="132"/>
      <c r="RLQ41" s="121"/>
      <c r="RLR41" s="132"/>
      <c r="RLY41" s="121"/>
      <c r="RLZ41" s="132"/>
      <c r="RMG41" s="121"/>
      <c r="RMH41" s="132"/>
      <c r="RMO41" s="121"/>
      <c r="RMP41" s="132"/>
      <c r="RMW41" s="121"/>
      <c r="RMX41" s="132"/>
      <c r="RNE41" s="121"/>
      <c r="RNF41" s="132"/>
      <c r="RNM41" s="121"/>
      <c r="RNN41" s="132"/>
      <c r="RNU41" s="121"/>
      <c r="RNV41" s="132"/>
      <c r="ROC41" s="121"/>
      <c r="ROD41" s="132"/>
      <c r="ROK41" s="121"/>
      <c r="ROL41" s="132"/>
      <c r="ROS41" s="121"/>
      <c r="ROT41" s="132"/>
      <c r="RPA41" s="121"/>
      <c r="RPB41" s="132"/>
      <c r="RPI41" s="121"/>
      <c r="RPJ41" s="132"/>
      <c r="RPQ41" s="121"/>
      <c r="RPR41" s="132"/>
      <c r="RPY41" s="121"/>
      <c r="RPZ41" s="132"/>
      <c r="RQG41" s="121"/>
      <c r="RQH41" s="132"/>
      <c r="RQO41" s="121"/>
      <c r="RQP41" s="132"/>
      <c r="RQW41" s="121"/>
      <c r="RQX41" s="132"/>
      <c r="RRE41" s="121"/>
      <c r="RRF41" s="132"/>
      <c r="RRM41" s="121"/>
      <c r="RRN41" s="132"/>
      <c r="RRU41" s="121"/>
      <c r="RRV41" s="132"/>
      <c r="RSC41" s="121"/>
      <c r="RSD41" s="132"/>
      <c r="RSK41" s="121"/>
      <c r="RSL41" s="132"/>
      <c r="RSS41" s="121"/>
      <c r="RST41" s="132"/>
      <c r="RTA41" s="121"/>
      <c r="RTB41" s="132"/>
      <c r="RTI41" s="121"/>
      <c r="RTJ41" s="132"/>
      <c r="RTQ41" s="121"/>
      <c r="RTR41" s="132"/>
      <c r="RTY41" s="121"/>
      <c r="RTZ41" s="132"/>
      <c r="RUG41" s="121"/>
      <c r="RUH41" s="132"/>
      <c r="RUO41" s="121"/>
      <c r="RUP41" s="132"/>
      <c r="RUW41" s="121"/>
      <c r="RUX41" s="132"/>
      <c r="RVE41" s="121"/>
      <c r="RVF41" s="132"/>
      <c r="RVM41" s="121"/>
      <c r="RVN41" s="132"/>
      <c r="RVU41" s="121"/>
      <c r="RVV41" s="132"/>
      <c r="RWC41" s="121"/>
      <c r="RWD41" s="132"/>
      <c r="RWK41" s="121"/>
      <c r="RWL41" s="132"/>
      <c r="RWS41" s="121"/>
      <c r="RWT41" s="132"/>
      <c r="RXA41" s="121"/>
      <c r="RXB41" s="132"/>
      <c r="RXI41" s="121"/>
      <c r="RXJ41" s="132"/>
      <c r="RXQ41" s="121"/>
      <c r="RXR41" s="132"/>
      <c r="RXY41" s="121"/>
      <c r="RXZ41" s="132"/>
      <c r="RYG41" s="121"/>
      <c r="RYH41" s="132"/>
      <c r="RYO41" s="121"/>
      <c r="RYP41" s="132"/>
      <c r="RYW41" s="121"/>
      <c r="RYX41" s="132"/>
      <c r="RZE41" s="121"/>
      <c r="RZF41" s="132"/>
      <c r="RZM41" s="121"/>
      <c r="RZN41" s="132"/>
      <c r="RZU41" s="121"/>
      <c r="RZV41" s="132"/>
      <c r="SAC41" s="121"/>
      <c r="SAD41" s="132"/>
      <c r="SAK41" s="121"/>
      <c r="SAL41" s="132"/>
      <c r="SAS41" s="121"/>
      <c r="SAT41" s="132"/>
      <c r="SBA41" s="121"/>
      <c r="SBB41" s="132"/>
      <c r="SBI41" s="121"/>
      <c r="SBJ41" s="132"/>
      <c r="SBQ41" s="121"/>
      <c r="SBR41" s="132"/>
      <c r="SBY41" s="121"/>
      <c r="SBZ41" s="132"/>
      <c r="SCG41" s="121"/>
      <c r="SCH41" s="132"/>
      <c r="SCO41" s="121"/>
      <c r="SCP41" s="132"/>
      <c r="SCW41" s="121"/>
      <c r="SCX41" s="132"/>
      <c r="SDE41" s="121"/>
      <c r="SDF41" s="132"/>
      <c r="SDM41" s="121"/>
      <c r="SDN41" s="132"/>
      <c r="SDU41" s="121"/>
      <c r="SDV41" s="132"/>
      <c r="SEC41" s="121"/>
      <c r="SED41" s="132"/>
      <c r="SEK41" s="121"/>
      <c r="SEL41" s="132"/>
      <c r="SES41" s="121"/>
      <c r="SET41" s="132"/>
      <c r="SFA41" s="121"/>
      <c r="SFB41" s="132"/>
      <c r="SFI41" s="121"/>
      <c r="SFJ41" s="132"/>
      <c r="SFQ41" s="121"/>
      <c r="SFR41" s="132"/>
      <c r="SFY41" s="121"/>
      <c r="SFZ41" s="132"/>
      <c r="SGG41" s="121"/>
      <c r="SGH41" s="132"/>
      <c r="SGO41" s="121"/>
      <c r="SGP41" s="132"/>
      <c r="SGW41" s="121"/>
      <c r="SGX41" s="132"/>
      <c r="SHE41" s="121"/>
      <c r="SHF41" s="132"/>
      <c r="SHM41" s="121"/>
      <c r="SHN41" s="132"/>
      <c r="SHU41" s="121"/>
      <c r="SHV41" s="132"/>
      <c r="SIC41" s="121"/>
      <c r="SID41" s="132"/>
      <c r="SIK41" s="121"/>
      <c r="SIL41" s="132"/>
      <c r="SIS41" s="121"/>
      <c r="SIT41" s="132"/>
      <c r="SJA41" s="121"/>
      <c r="SJB41" s="132"/>
      <c r="SJI41" s="121"/>
      <c r="SJJ41" s="132"/>
      <c r="SJQ41" s="121"/>
      <c r="SJR41" s="132"/>
      <c r="SJY41" s="121"/>
      <c r="SJZ41" s="132"/>
      <c r="SKG41" s="121"/>
      <c r="SKH41" s="132"/>
      <c r="SKO41" s="121"/>
      <c r="SKP41" s="132"/>
      <c r="SKW41" s="121"/>
      <c r="SKX41" s="132"/>
      <c r="SLE41" s="121"/>
      <c r="SLF41" s="132"/>
      <c r="SLM41" s="121"/>
      <c r="SLN41" s="132"/>
      <c r="SLU41" s="121"/>
      <c r="SLV41" s="132"/>
      <c r="SMC41" s="121"/>
      <c r="SMD41" s="132"/>
      <c r="SMK41" s="121"/>
      <c r="SML41" s="132"/>
      <c r="SMS41" s="121"/>
      <c r="SMT41" s="132"/>
      <c r="SNA41" s="121"/>
      <c r="SNB41" s="132"/>
      <c r="SNI41" s="121"/>
      <c r="SNJ41" s="132"/>
      <c r="SNQ41" s="121"/>
      <c r="SNR41" s="132"/>
      <c r="SNY41" s="121"/>
      <c r="SNZ41" s="132"/>
      <c r="SOG41" s="121"/>
      <c r="SOH41" s="132"/>
      <c r="SOO41" s="121"/>
      <c r="SOP41" s="132"/>
      <c r="SOW41" s="121"/>
      <c r="SOX41" s="132"/>
      <c r="SPE41" s="121"/>
      <c r="SPF41" s="132"/>
      <c r="SPM41" s="121"/>
      <c r="SPN41" s="132"/>
      <c r="SPU41" s="121"/>
      <c r="SPV41" s="132"/>
      <c r="SQC41" s="121"/>
      <c r="SQD41" s="132"/>
      <c r="SQK41" s="121"/>
      <c r="SQL41" s="132"/>
      <c r="SQS41" s="121"/>
      <c r="SQT41" s="132"/>
      <c r="SRA41" s="121"/>
      <c r="SRB41" s="132"/>
      <c r="SRI41" s="121"/>
      <c r="SRJ41" s="132"/>
      <c r="SRQ41" s="121"/>
      <c r="SRR41" s="132"/>
      <c r="SRY41" s="121"/>
      <c r="SRZ41" s="132"/>
      <c r="SSG41" s="121"/>
      <c r="SSH41" s="132"/>
      <c r="SSO41" s="121"/>
      <c r="SSP41" s="132"/>
      <c r="SSW41" s="121"/>
      <c r="SSX41" s="132"/>
      <c r="STE41" s="121"/>
      <c r="STF41" s="132"/>
      <c r="STM41" s="121"/>
      <c r="STN41" s="132"/>
      <c r="STU41" s="121"/>
      <c r="STV41" s="132"/>
      <c r="SUC41" s="121"/>
      <c r="SUD41" s="132"/>
      <c r="SUK41" s="121"/>
      <c r="SUL41" s="132"/>
      <c r="SUS41" s="121"/>
      <c r="SUT41" s="132"/>
      <c r="SVA41" s="121"/>
      <c r="SVB41" s="132"/>
      <c r="SVI41" s="121"/>
      <c r="SVJ41" s="132"/>
      <c r="SVQ41" s="121"/>
      <c r="SVR41" s="132"/>
      <c r="SVY41" s="121"/>
      <c r="SVZ41" s="132"/>
      <c r="SWG41" s="121"/>
      <c r="SWH41" s="132"/>
      <c r="SWO41" s="121"/>
      <c r="SWP41" s="132"/>
      <c r="SWW41" s="121"/>
      <c r="SWX41" s="132"/>
      <c r="SXE41" s="121"/>
      <c r="SXF41" s="132"/>
      <c r="SXM41" s="121"/>
      <c r="SXN41" s="132"/>
      <c r="SXU41" s="121"/>
      <c r="SXV41" s="132"/>
      <c r="SYC41" s="121"/>
      <c r="SYD41" s="132"/>
      <c r="SYK41" s="121"/>
      <c r="SYL41" s="132"/>
      <c r="SYS41" s="121"/>
      <c r="SYT41" s="132"/>
      <c r="SZA41" s="121"/>
      <c r="SZB41" s="132"/>
      <c r="SZI41" s="121"/>
      <c r="SZJ41" s="132"/>
      <c r="SZQ41" s="121"/>
      <c r="SZR41" s="132"/>
      <c r="SZY41" s="121"/>
      <c r="SZZ41" s="132"/>
      <c r="TAG41" s="121"/>
      <c r="TAH41" s="132"/>
      <c r="TAO41" s="121"/>
      <c r="TAP41" s="132"/>
      <c r="TAW41" s="121"/>
      <c r="TAX41" s="132"/>
      <c r="TBE41" s="121"/>
      <c r="TBF41" s="132"/>
      <c r="TBM41" s="121"/>
      <c r="TBN41" s="132"/>
      <c r="TBU41" s="121"/>
      <c r="TBV41" s="132"/>
      <c r="TCC41" s="121"/>
      <c r="TCD41" s="132"/>
      <c r="TCK41" s="121"/>
      <c r="TCL41" s="132"/>
      <c r="TCS41" s="121"/>
      <c r="TCT41" s="132"/>
      <c r="TDA41" s="121"/>
      <c r="TDB41" s="132"/>
      <c r="TDI41" s="121"/>
      <c r="TDJ41" s="132"/>
      <c r="TDQ41" s="121"/>
      <c r="TDR41" s="132"/>
      <c r="TDY41" s="121"/>
      <c r="TDZ41" s="132"/>
      <c r="TEG41" s="121"/>
      <c r="TEH41" s="132"/>
      <c r="TEO41" s="121"/>
      <c r="TEP41" s="132"/>
      <c r="TEW41" s="121"/>
      <c r="TEX41" s="132"/>
      <c r="TFE41" s="121"/>
      <c r="TFF41" s="132"/>
      <c r="TFM41" s="121"/>
      <c r="TFN41" s="132"/>
      <c r="TFU41" s="121"/>
      <c r="TFV41" s="132"/>
      <c r="TGC41" s="121"/>
      <c r="TGD41" s="132"/>
      <c r="TGK41" s="121"/>
      <c r="TGL41" s="132"/>
      <c r="TGS41" s="121"/>
      <c r="TGT41" s="132"/>
      <c r="THA41" s="121"/>
      <c r="THB41" s="132"/>
      <c r="THI41" s="121"/>
      <c r="THJ41" s="132"/>
      <c r="THQ41" s="121"/>
      <c r="THR41" s="132"/>
      <c r="THY41" s="121"/>
      <c r="THZ41" s="132"/>
      <c r="TIG41" s="121"/>
      <c r="TIH41" s="132"/>
      <c r="TIO41" s="121"/>
      <c r="TIP41" s="132"/>
      <c r="TIW41" s="121"/>
      <c r="TIX41" s="132"/>
      <c r="TJE41" s="121"/>
      <c r="TJF41" s="132"/>
      <c r="TJM41" s="121"/>
      <c r="TJN41" s="132"/>
      <c r="TJU41" s="121"/>
      <c r="TJV41" s="132"/>
      <c r="TKC41" s="121"/>
      <c r="TKD41" s="132"/>
      <c r="TKK41" s="121"/>
      <c r="TKL41" s="132"/>
      <c r="TKS41" s="121"/>
      <c r="TKT41" s="132"/>
      <c r="TLA41" s="121"/>
      <c r="TLB41" s="132"/>
      <c r="TLI41" s="121"/>
      <c r="TLJ41" s="132"/>
      <c r="TLQ41" s="121"/>
      <c r="TLR41" s="132"/>
      <c r="TLY41" s="121"/>
      <c r="TLZ41" s="132"/>
      <c r="TMG41" s="121"/>
      <c r="TMH41" s="132"/>
      <c r="TMO41" s="121"/>
      <c r="TMP41" s="132"/>
      <c r="TMW41" s="121"/>
      <c r="TMX41" s="132"/>
      <c r="TNE41" s="121"/>
      <c r="TNF41" s="132"/>
      <c r="TNM41" s="121"/>
      <c r="TNN41" s="132"/>
      <c r="TNU41" s="121"/>
      <c r="TNV41" s="132"/>
      <c r="TOC41" s="121"/>
      <c r="TOD41" s="132"/>
      <c r="TOK41" s="121"/>
      <c r="TOL41" s="132"/>
      <c r="TOS41" s="121"/>
      <c r="TOT41" s="132"/>
      <c r="TPA41" s="121"/>
      <c r="TPB41" s="132"/>
      <c r="TPI41" s="121"/>
      <c r="TPJ41" s="132"/>
      <c r="TPQ41" s="121"/>
      <c r="TPR41" s="132"/>
      <c r="TPY41" s="121"/>
      <c r="TPZ41" s="132"/>
      <c r="TQG41" s="121"/>
      <c r="TQH41" s="132"/>
      <c r="TQO41" s="121"/>
      <c r="TQP41" s="132"/>
      <c r="TQW41" s="121"/>
      <c r="TQX41" s="132"/>
      <c r="TRE41" s="121"/>
      <c r="TRF41" s="132"/>
      <c r="TRM41" s="121"/>
      <c r="TRN41" s="132"/>
      <c r="TRU41" s="121"/>
      <c r="TRV41" s="132"/>
      <c r="TSC41" s="121"/>
      <c r="TSD41" s="132"/>
      <c r="TSK41" s="121"/>
      <c r="TSL41" s="132"/>
      <c r="TSS41" s="121"/>
      <c r="TST41" s="132"/>
      <c r="TTA41" s="121"/>
      <c r="TTB41" s="132"/>
      <c r="TTI41" s="121"/>
      <c r="TTJ41" s="132"/>
      <c r="TTQ41" s="121"/>
      <c r="TTR41" s="132"/>
      <c r="TTY41" s="121"/>
      <c r="TTZ41" s="132"/>
      <c r="TUG41" s="121"/>
      <c r="TUH41" s="132"/>
      <c r="TUO41" s="121"/>
      <c r="TUP41" s="132"/>
      <c r="TUW41" s="121"/>
      <c r="TUX41" s="132"/>
      <c r="TVE41" s="121"/>
      <c r="TVF41" s="132"/>
      <c r="TVM41" s="121"/>
      <c r="TVN41" s="132"/>
      <c r="TVU41" s="121"/>
      <c r="TVV41" s="132"/>
      <c r="TWC41" s="121"/>
      <c r="TWD41" s="132"/>
      <c r="TWK41" s="121"/>
      <c r="TWL41" s="132"/>
      <c r="TWS41" s="121"/>
      <c r="TWT41" s="132"/>
      <c r="TXA41" s="121"/>
      <c r="TXB41" s="132"/>
      <c r="TXI41" s="121"/>
      <c r="TXJ41" s="132"/>
      <c r="TXQ41" s="121"/>
      <c r="TXR41" s="132"/>
      <c r="TXY41" s="121"/>
      <c r="TXZ41" s="132"/>
      <c r="TYG41" s="121"/>
      <c r="TYH41" s="132"/>
      <c r="TYO41" s="121"/>
      <c r="TYP41" s="132"/>
      <c r="TYW41" s="121"/>
      <c r="TYX41" s="132"/>
      <c r="TZE41" s="121"/>
      <c r="TZF41" s="132"/>
      <c r="TZM41" s="121"/>
      <c r="TZN41" s="132"/>
      <c r="TZU41" s="121"/>
      <c r="TZV41" s="132"/>
      <c r="UAC41" s="121"/>
      <c r="UAD41" s="132"/>
      <c r="UAK41" s="121"/>
      <c r="UAL41" s="132"/>
      <c r="UAS41" s="121"/>
      <c r="UAT41" s="132"/>
      <c r="UBA41" s="121"/>
      <c r="UBB41" s="132"/>
      <c r="UBI41" s="121"/>
      <c r="UBJ41" s="132"/>
      <c r="UBQ41" s="121"/>
      <c r="UBR41" s="132"/>
      <c r="UBY41" s="121"/>
      <c r="UBZ41" s="132"/>
      <c r="UCG41" s="121"/>
      <c r="UCH41" s="132"/>
      <c r="UCO41" s="121"/>
      <c r="UCP41" s="132"/>
      <c r="UCW41" s="121"/>
      <c r="UCX41" s="132"/>
      <c r="UDE41" s="121"/>
      <c r="UDF41" s="132"/>
      <c r="UDM41" s="121"/>
      <c r="UDN41" s="132"/>
      <c r="UDU41" s="121"/>
      <c r="UDV41" s="132"/>
      <c r="UEC41" s="121"/>
      <c r="UED41" s="132"/>
      <c r="UEK41" s="121"/>
      <c r="UEL41" s="132"/>
      <c r="UES41" s="121"/>
      <c r="UET41" s="132"/>
      <c r="UFA41" s="121"/>
      <c r="UFB41" s="132"/>
      <c r="UFI41" s="121"/>
      <c r="UFJ41" s="132"/>
      <c r="UFQ41" s="121"/>
      <c r="UFR41" s="132"/>
      <c r="UFY41" s="121"/>
      <c r="UFZ41" s="132"/>
      <c r="UGG41" s="121"/>
      <c r="UGH41" s="132"/>
      <c r="UGO41" s="121"/>
      <c r="UGP41" s="132"/>
      <c r="UGW41" s="121"/>
      <c r="UGX41" s="132"/>
      <c r="UHE41" s="121"/>
      <c r="UHF41" s="132"/>
      <c r="UHM41" s="121"/>
      <c r="UHN41" s="132"/>
      <c r="UHU41" s="121"/>
      <c r="UHV41" s="132"/>
      <c r="UIC41" s="121"/>
      <c r="UID41" s="132"/>
      <c r="UIK41" s="121"/>
      <c r="UIL41" s="132"/>
      <c r="UIS41" s="121"/>
      <c r="UIT41" s="132"/>
      <c r="UJA41" s="121"/>
      <c r="UJB41" s="132"/>
      <c r="UJI41" s="121"/>
      <c r="UJJ41" s="132"/>
      <c r="UJQ41" s="121"/>
      <c r="UJR41" s="132"/>
      <c r="UJY41" s="121"/>
      <c r="UJZ41" s="132"/>
      <c r="UKG41" s="121"/>
      <c r="UKH41" s="132"/>
      <c r="UKO41" s="121"/>
      <c r="UKP41" s="132"/>
      <c r="UKW41" s="121"/>
      <c r="UKX41" s="132"/>
      <c r="ULE41" s="121"/>
      <c r="ULF41" s="132"/>
      <c r="ULM41" s="121"/>
      <c r="ULN41" s="132"/>
      <c r="ULU41" s="121"/>
      <c r="ULV41" s="132"/>
      <c r="UMC41" s="121"/>
      <c r="UMD41" s="132"/>
      <c r="UMK41" s="121"/>
      <c r="UML41" s="132"/>
      <c r="UMS41" s="121"/>
      <c r="UMT41" s="132"/>
      <c r="UNA41" s="121"/>
      <c r="UNB41" s="132"/>
      <c r="UNI41" s="121"/>
      <c r="UNJ41" s="132"/>
      <c r="UNQ41" s="121"/>
      <c r="UNR41" s="132"/>
      <c r="UNY41" s="121"/>
      <c r="UNZ41" s="132"/>
      <c r="UOG41" s="121"/>
      <c r="UOH41" s="132"/>
      <c r="UOO41" s="121"/>
      <c r="UOP41" s="132"/>
      <c r="UOW41" s="121"/>
      <c r="UOX41" s="132"/>
      <c r="UPE41" s="121"/>
      <c r="UPF41" s="132"/>
      <c r="UPM41" s="121"/>
      <c r="UPN41" s="132"/>
      <c r="UPU41" s="121"/>
      <c r="UPV41" s="132"/>
      <c r="UQC41" s="121"/>
      <c r="UQD41" s="132"/>
      <c r="UQK41" s="121"/>
      <c r="UQL41" s="132"/>
      <c r="UQS41" s="121"/>
      <c r="UQT41" s="132"/>
      <c r="URA41" s="121"/>
      <c r="URB41" s="132"/>
      <c r="URI41" s="121"/>
      <c r="URJ41" s="132"/>
      <c r="URQ41" s="121"/>
      <c r="URR41" s="132"/>
      <c r="URY41" s="121"/>
      <c r="URZ41" s="132"/>
      <c r="USG41" s="121"/>
      <c r="USH41" s="132"/>
      <c r="USO41" s="121"/>
      <c r="USP41" s="132"/>
      <c r="USW41" s="121"/>
      <c r="USX41" s="132"/>
      <c r="UTE41" s="121"/>
      <c r="UTF41" s="132"/>
      <c r="UTM41" s="121"/>
      <c r="UTN41" s="132"/>
      <c r="UTU41" s="121"/>
      <c r="UTV41" s="132"/>
      <c r="UUC41" s="121"/>
      <c r="UUD41" s="132"/>
      <c r="UUK41" s="121"/>
      <c r="UUL41" s="132"/>
      <c r="UUS41" s="121"/>
      <c r="UUT41" s="132"/>
      <c r="UVA41" s="121"/>
      <c r="UVB41" s="132"/>
      <c r="UVI41" s="121"/>
      <c r="UVJ41" s="132"/>
      <c r="UVQ41" s="121"/>
      <c r="UVR41" s="132"/>
      <c r="UVY41" s="121"/>
      <c r="UVZ41" s="132"/>
      <c r="UWG41" s="121"/>
      <c r="UWH41" s="132"/>
      <c r="UWO41" s="121"/>
      <c r="UWP41" s="132"/>
      <c r="UWW41" s="121"/>
      <c r="UWX41" s="132"/>
      <c r="UXE41" s="121"/>
      <c r="UXF41" s="132"/>
      <c r="UXM41" s="121"/>
      <c r="UXN41" s="132"/>
      <c r="UXU41" s="121"/>
      <c r="UXV41" s="132"/>
      <c r="UYC41" s="121"/>
      <c r="UYD41" s="132"/>
      <c r="UYK41" s="121"/>
      <c r="UYL41" s="132"/>
      <c r="UYS41" s="121"/>
      <c r="UYT41" s="132"/>
      <c r="UZA41" s="121"/>
      <c r="UZB41" s="132"/>
      <c r="UZI41" s="121"/>
      <c r="UZJ41" s="132"/>
      <c r="UZQ41" s="121"/>
      <c r="UZR41" s="132"/>
      <c r="UZY41" s="121"/>
      <c r="UZZ41" s="132"/>
      <c r="VAG41" s="121"/>
      <c r="VAH41" s="132"/>
      <c r="VAO41" s="121"/>
      <c r="VAP41" s="132"/>
      <c r="VAW41" s="121"/>
      <c r="VAX41" s="132"/>
      <c r="VBE41" s="121"/>
      <c r="VBF41" s="132"/>
      <c r="VBM41" s="121"/>
      <c r="VBN41" s="132"/>
      <c r="VBU41" s="121"/>
      <c r="VBV41" s="132"/>
      <c r="VCC41" s="121"/>
      <c r="VCD41" s="132"/>
      <c r="VCK41" s="121"/>
      <c r="VCL41" s="132"/>
      <c r="VCS41" s="121"/>
      <c r="VCT41" s="132"/>
      <c r="VDA41" s="121"/>
      <c r="VDB41" s="132"/>
      <c r="VDI41" s="121"/>
      <c r="VDJ41" s="132"/>
      <c r="VDQ41" s="121"/>
      <c r="VDR41" s="132"/>
      <c r="VDY41" s="121"/>
      <c r="VDZ41" s="132"/>
      <c r="VEG41" s="121"/>
      <c r="VEH41" s="132"/>
      <c r="VEO41" s="121"/>
      <c r="VEP41" s="132"/>
      <c r="VEW41" s="121"/>
      <c r="VEX41" s="132"/>
      <c r="VFE41" s="121"/>
      <c r="VFF41" s="132"/>
      <c r="VFM41" s="121"/>
      <c r="VFN41" s="132"/>
      <c r="VFU41" s="121"/>
      <c r="VFV41" s="132"/>
      <c r="VGC41" s="121"/>
      <c r="VGD41" s="132"/>
      <c r="VGK41" s="121"/>
      <c r="VGL41" s="132"/>
      <c r="VGS41" s="121"/>
      <c r="VGT41" s="132"/>
      <c r="VHA41" s="121"/>
      <c r="VHB41" s="132"/>
      <c r="VHI41" s="121"/>
      <c r="VHJ41" s="132"/>
      <c r="VHQ41" s="121"/>
      <c r="VHR41" s="132"/>
      <c r="VHY41" s="121"/>
      <c r="VHZ41" s="132"/>
      <c r="VIG41" s="121"/>
      <c r="VIH41" s="132"/>
      <c r="VIO41" s="121"/>
      <c r="VIP41" s="132"/>
      <c r="VIW41" s="121"/>
      <c r="VIX41" s="132"/>
      <c r="VJE41" s="121"/>
      <c r="VJF41" s="132"/>
      <c r="VJM41" s="121"/>
      <c r="VJN41" s="132"/>
      <c r="VJU41" s="121"/>
      <c r="VJV41" s="132"/>
      <c r="VKC41" s="121"/>
      <c r="VKD41" s="132"/>
      <c r="VKK41" s="121"/>
      <c r="VKL41" s="132"/>
      <c r="VKS41" s="121"/>
      <c r="VKT41" s="132"/>
      <c r="VLA41" s="121"/>
      <c r="VLB41" s="132"/>
      <c r="VLI41" s="121"/>
      <c r="VLJ41" s="132"/>
      <c r="VLQ41" s="121"/>
      <c r="VLR41" s="132"/>
      <c r="VLY41" s="121"/>
      <c r="VLZ41" s="132"/>
      <c r="VMG41" s="121"/>
      <c r="VMH41" s="132"/>
      <c r="VMO41" s="121"/>
      <c r="VMP41" s="132"/>
      <c r="VMW41" s="121"/>
      <c r="VMX41" s="132"/>
      <c r="VNE41" s="121"/>
      <c r="VNF41" s="132"/>
      <c r="VNM41" s="121"/>
      <c r="VNN41" s="132"/>
      <c r="VNU41" s="121"/>
      <c r="VNV41" s="132"/>
      <c r="VOC41" s="121"/>
      <c r="VOD41" s="132"/>
      <c r="VOK41" s="121"/>
      <c r="VOL41" s="132"/>
      <c r="VOS41" s="121"/>
      <c r="VOT41" s="132"/>
      <c r="VPA41" s="121"/>
      <c r="VPB41" s="132"/>
      <c r="VPI41" s="121"/>
      <c r="VPJ41" s="132"/>
      <c r="VPQ41" s="121"/>
      <c r="VPR41" s="132"/>
      <c r="VPY41" s="121"/>
      <c r="VPZ41" s="132"/>
      <c r="VQG41" s="121"/>
      <c r="VQH41" s="132"/>
      <c r="VQO41" s="121"/>
      <c r="VQP41" s="132"/>
      <c r="VQW41" s="121"/>
      <c r="VQX41" s="132"/>
      <c r="VRE41" s="121"/>
      <c r="VRF41" s="132"/>
      <c r="VRM41" s="121"/>
      <c r="VRN41" s="132"/>
      <c r="VRU41" s="121"/>
      <c r="VRV41" s="132"/>
      <c r="VSC41" s="121"/>
      <c r="VSD41" s="132"/>
      <c r="VSK41" s="121"/>
      <c r="VSL41" s="132"/>
      <c r="VSS41" s="121"/>
      <c r="VST41" s="132"/>
      <c r="VTA41" s="121"/>
      <c r="VTB41" s="132"/>
      <c r="VTI41" s="121"/>
      <c r="VTJ41" s="132"/>
      <c r="VTQ41" s="121"/>
      <c r="VTR41" s="132"/>
      <c r="VTY41" s="121"/>
      <c r="VTZ41" s="132"/>
      <c r="VUG41" s="121"/>
      <c r="VUH41" s="132"/>
      <c r="VUO41" s="121"/>
      <c r="VUP41" s="132"/>
      <c r="VUW41" s="121"/>
      <c r="VUX41" s="132"/>
      <c r="VVE41" s="121"/>
      <c r="VVF41" s="132"/>
      <c r="VVM41" s="121"/>
      <c r="VVN41" s="132"/>
      <c r="VVU41" s="121"/>
      <c r="VVV41" s="132"/>
      <c r="VWC41" s="121"/>
      <c r="VWD41" s="132"/>
      <c r="VWK41" s="121"/>
      <c r="VWL41" s="132"/>
      <c r="VWS41" s="121"/>
      <c r="VWT41" s="132"/>
      <c r="VXA41" s="121"/>
      <c r="VXB41" s="132"/>
      <c r="VXI41" s="121"/>
      <c r="VXJ41" s="132"/>
      <c r="VXQ41" s="121"/>
      <c r="VXR41" s="132"/>
      <c r="VXY41" s="121"/>
      <c r="VXZ41" s="132"/>
      <c r="VYG41" s="121"/>
      <c r="VYH41" s="132"/>
      <c r="VYO41" s="121"/>
      <c r="VYP41" s="132"/>
      <c r="VYW41" s="121"/>
      <c r="VYX41" s="132"/>
      <c r="VZE41" s="121"/>
      <c r="VZF41" s="132"/>
      <c r="VZM41" s="121"/>
      <c r="VZN41" s="132"/>
      <c r="VZU41" s="121"/>
      <c r="VZV41" s="132"/>
      <c r="WAC41" s="121"/>
      <c r="WAD41" s="132"/>
      <c r="WAK41" s="121"/>
      <c r="WAL41" s="132"/>
      <c r="WAS41" s="121"/>
      <c r="WAT41" s="132"/>
      <c r="WBA41" s="121"/>
      <c r="WBB41" s="132"/>
      <c r="WBI41" s="121"/>
      <c r="WBJ41" s="132"/>
      <c r="WBQ41" s="121"/>
      <c r="WBR41" s="132"/>
      <c r="WBY41" s="121"/>
      <c r="WBZ41" s="132"/>
      <c r="WCG41" s="121"/>
      <c r="WCH41" s="132"/>
      <c r="WCO41" s="121"/>
      <c r="WCP41" s="132"/>
      <c r="WCW41" s="121"/>
      <c r="WCX41" s="132"/>
      <c r="WDE41" s="121"/>
      <c r="WDF41" s="132"/>
      <c r="WDM41" s="121"/>
      <c r="WDN41" s="132"/>
      <c r="WDU41" s="121"/>
      <c r="WDV41" s="132"/>
      <c r="WEC41" s="121"/>
      <c r="WED41" s="132"/>
      <c r="WEK41" s="121"/>
      <c r="WEL41" s="132"/>
      <c r="WES41" s="121"/>
      <c r="WET41" s="132"/>
      <c r="WFA41" s="121"/>
      <c r="WFB41" s="132"/>
      <c r="WFI41" s="121"/>
      <c r="WFJ41" s="132"/>
      <c r="WFQ41" s="121"/>
      <c r="WFR41" s="132"/>
      <c r="WFY41" s="121"/>
      <c r="WFZ41" s="132"/>
      <c r="WGG41" s="121"/>
      <c r="WGH41" s="132"/>
      <c r="WGO41" s="121"/>
      <c r="WGP41" s="132"/>
      <c r="WGW41" s="121"/>
      <c r="WGX41" s="132"/>
      <c r="WHE41" s="121"/>
      <c r="WHF41" s="132"/>
      <c r="WHM41" s="121"/>
      <c r="WHN41" s="132"/>
      <c r="WHU41" s="121"/>
      <c r="WHV41" s="132"/>
      <c r="WIC41" s="121"/>
      <c r="WID41" s="132"/>
      <c r="WIK41" s="121"/>
      <c r="WIL41" s="132"/>
      <c r="WIS41" s="121"/>
      <c r="WIT41" s="132"/>
      <c r="WJA41" s="121"/>
      <c r="WJB41" s="132"/>
      <c r="WJI41" s="121"/>
      <c r="WJJ41" s="132"/>
      <c r="WJQ41" s="121"/>
      <c r="WJR41" s="132"/>
      <c r="WJY41" s="121"/>
      <c r="WJZ41" s="132"/>
      <c r="WKG41" s="121"/>
      <c r="WKH41" s="132"/>
      <c r="WKO41" s="121"/>
      <c r="WKP41" s="132"/>
      <c r="WKW41" s="121"/>
      <c r="WKX41" s="132"/>
      <c r="WLE41" s="121"/>
      <c r="WLF41" s="132"/>
      <c r="WLM41" s="121"/>
      <c r="WLN41" s="132"/>
      <c r="WLU41" s="121"/>
      <c r="WLV41" s="132"/>
      <c r="WMC41" s="121"/>
      <c r="WMD41" s="132"/>
      <c r="WMK41" s="121"/>
      <c r="WML41" s="132"/>
      <c r="WMS41" s="121"/>
      <c r="WMT41" s="132"/>
      <c r="WNA41" s="121"/>
      <c r="WNB41" s="132"/>
      <c r="WNI41" s="121"/>
      <c r="WNJ41" s="132"/>
      <c r="WNQ41" s="121"/>
      <c r="WNR41" s="132"/>
      <c r="WNY41" s="121"/>
      <c r="WNZ41" s="132"/>
      <c r="WOG41" s="121"/>
      <c r="WOH41" s="132"/>
      <c r="WOO41" s="121"/>
      <c r="WOP41" s="132"/>
      <c r="WOW41" s="121"/>
      <c r="WOX41" s="132"/>
      <c r="WPE41" s="121"/>
      <c r="WPF41" s="132"/>
      <c r="WPM41" s="121"/>
      <c r="WPN41" s="132"/>
      <c r="WPU41" s="121"/>
      <c r="WPV41" s="132"/>
      <c r="WQC41" s="121"/>
      <c r="WQD41" s="132"/>
      <c r="WQK41" s="121"/>
      <c r="WQL41" s="132"/>
      <c r="WQS41" s="121"/>
      <c r="WQT41" s="132"/>
      <c r="WRA41" s="121"/>
      <c r="WRB41" s="132"/>
      <c r="WRI41" s="121"/>
      <c r="WRJ41" s="132"/>
      <c r="WRQ41" s="121"/>
      <c r="WRR41" s="132"/>
      <c r="WRY41" s="121"/>
      <c r="WRZ41" s="132"/>
      <c r="WSG41" s="121"/>
      <c r="WSH41" s="132"/>
      <c r="WSO41" s="121"/>
      <c r="WSP41" s="132"/>
      <c r="WSW41" s="121"/>
      <c r="WSX41" s="132"/>
      <c r="WTE41" s="121"/>
      <c r="WTF41" s="132"/>
      <c r="WTM41" s="121"/>
      <c r="WTN41" s="132"/>
      <c r="WTU41" s="121"/>
      <c r="WTV41" s="132"/>
      <c r="WUC41" s="121"/>
      <c r="WUD41" s="132"/>
      <c r="WUK41" s="121"/>
      <c r="WUL41" s="132"/>
      <c r="WUS41" s="121"/>
      <c r="WUT41" s="132"/>
      <c r="WVA41" s="121"/>
      <c r="WVB41" s="132"/>
      <c r="WVI41" s="121"/>
      <c r="WVJ41" s="132"/>
      <c r="WVQ41" s="121"/>
      <c r="WVR41" s="132"/>
      <c r="WVY41" s="121"/>
      <c r="WVZ41" s="132"/>
      <c r="WWG41" s="121"/>
      <c r="WWH41" s="132"/>
      <c r="WWO41" s="121"/>
      <c r="WWP41" s="132"/>
      <c r="WWW41" s="121"/>
      <c r="WWX41" s="132"/>
      <c r="WXE41" s="121"/>
      <c r="WXF41" s="132"/>
      <c r="WXM41" s="121"/>
      <c r="WXN41" s="132"/>
      <c r="WXU41" s="121"/>
      <c r="WXV41" s="132"/>
      <c r="WYC41" s="121"/>
      <c r="WYD41" s="132"/>
      <c r="WYK41" s="121"/>
      <c r="WYL41" s="132"/>
      <c r="WYS41" s="121"/>
      <c r="WYT41" s="132"/>
      <c r="WZA41" s="121"/>
      <c r="WZB41" s="132"/>
      <c r="WZI41" s="121"/>
      <c r="WZJ41" s="132"/>
      <c r="WZQ41" s="121"/>
      <c r="WZR41" s="132"/>
      <c r="WZY41" s="121"/>
      <c r="WZZ41" s="132"/>
      <c r="XAG41" s="121"/>
      <c r="XAH41" s="132"/>
      <c r="XAO41" s="121"/>
      <c r="XAP41" s="132"/>
      <c r="XAW41" s="121"/>
      <c r="XAX41" s="132"/>
      <c r="XBE41" s="121"/>
      <c r="XBF41" s="132"/>
      <c r="XBM41" s="121"/>
      <c r="XBN41" s="132"/>
      <c r="XBU41" s="121"/>
      <c r="XBV41" s="132"/>
      <c r="XCC41" s="121"/>
      <c r="XCD41" s="132"/>
      <c r="XCK41" s="121"/>
      <c r="XCL41" s="132"/>
      <c r="XCS41" s="121"/>
      <c r="XCT41" s="132"/>
      <c r="XDA41" s="121"/>
      <c r="XDB41" s="132"/>
      <c r="XDI41" s="121"/>
      <c r="XDJ41" s="132"/>
      <c r="XDQ41" s="121"/>
      <c r="XDR41" s="132"/>
      <c r="XDY41" s="121"/>
      <c r="XDZ41" s="132"/>
      <c r="XEG41" s="121"/>
      <c r="XEH41" s="132"/>
      <c r="XEO41" s="121"/>
      <c r="XEP41" s="132"/>
      <c r="XEW41" s="121"/>
      <c r="XEX41" s="132"/>
    </row>
    <row r="42" spans="1:1018 1025:2042 2049:3066 3073:4090 4097:5114 5121:6138 6145:7162 7169:8186 8193:9210 9217:10234 10241:11258 11265:12282 12289:13306 13313:14330 14337:15354 15361:16378" s="136" customFormat="1" x14ac:dyDescent="0.2">
      <c r="A42" s="123" t="s">
        <v>354</v>
      </c>
      <c r="H42" s="147"/>
      <c r="I42" s="121"/>
      <c r="J42" s="123"/>
      <c r="Q42" s="121"/>
      <c r="R42" s="123"/>
      <c r="Y42" s="121"/>
      <c r="Z42" s="123"/>
      <c r="AG42" s="121"/>
      <c r="AH42" s="123"/>
      <c r="AO42" s="121"/>
      <c r="AP42" s="123"/>
      <c r="AW42" s="121"/>
      <c r="AX42" s="123"/>
      <c r="BE42" s="121"/>
      <c r="BF42" s="123"/>
      <c r="BM42" s="121"/>
      <c r="BN42" s="123"/>
      <c r="BU42" s="121"/>
      <c r="BV42" s="123"/>
      <c r="CC42" s="121"/>
      <c r="CD42" s="123"/>
      <c r="CK42" s="121"/>
      <c r="CL42" s="123"/>
      <c r="CS42" s="121"/>
      <c r="CT42" s="123"/>
      <c r="DA42" s="121"/>
      <c r="DB42" s="123"/>
      <c r="DI42" s="121"/>
      <c r="DJ42" s="123"/>
      <c r="DQ42" s="121"/>
      <c r="DR42" s="123"/>
      <c r="DY42" s="121"/>
      <c r="DZ42" s="123"/>
      <c r="EG42" s="121"/>
      <c r="EH42" s="123"/>
      <c r="EO42" s="121"/>
      <c r="EP42" s="123"/>
      <c r="EW42" s="121"/>
      <c r="EX42" s="123"/>
      <c r="FE42" s="121"/>
      <c r="FF42" s="123"/>
      <c r="FM42" s="121"/>
      <c r="FN42" s="123"/>
      <c r="FU42" s="121"/>
      <c r="FV42" s="123"/>
      <c r="GC42" s="121"/>
      <c r="GD42" s="123"/>
      <c r="GK42" s="121"/>
      <c r="GL42" s="123"/>
      <c r="GS42" s="121"/>
      <c r="GT42" s="123"/>
      <c r="HA42" s="121"/>
      <c r="HB42" s="123"/>
      <c r="HI42" s="121"/>
      <c r="HJ42" s="123"/>
      <c r="HQ42" s="121"/>
      <c r="HR42" s="123"/>
      <c r="HY42" s="121"/>
      <c r="HZ42" s="123"/>
      <c r="IG42" s="121"/>
      <c r="IH42" s="123"/>
      <c r="IO42" s="121"/>
      <c r="IP42" s="123"/>
      <c r="IW42" s="121"/>
      <c r="IX42" s="123"/>
      <c r="JE42" s="121"/>
      <c r="JF42" s="123"/>
      <c r="JM42" s="121"/>
      <c r="JN42" s="123"/>
      <c r="JU42" s="121"/>
      <c r="JV42" s="123"/>
      <c r="KC42" s="121"/>
      <c r="KD42" s="123"/>
      <c r="KK42" s="121"/>
      <c r="KL42" s="123"/>
      <c r="KS42" s="121"/>
      <c r="KT42" s="123"/>
      <c r="LA42" s="121"/>
      <c r="LB42" s="123"/>
      <c r="LI42" s="121"/>
      <c r="LJ42" s="123"/>
      <c r="LQ42" s="121"/>
      <c r="LR42" s="123"/>
      <c r="LY42" s="121"/>
      <c r="LZ42" s="123"/>
      <c r="MG42" s="121"/>
      <c r="MH42" s="123"/>
      <c r="MO42" s="121"/>
      <c r="MP42" s="123"/>
      <c r="MW42" s="121"/>
      <c r="MX42" s="123"/>
      <c r="NE42" s="121"/>
      <c r="NF42" s="123"/>
      <c r="NM42" s="121"/>
      <c r="NN42" s="123"/>
      <c r="NU42" s="121"/>
      <c r="NV42" s="123"/>
      <c r="OC42" s="121"/>
      <c r="OD42" s="123"/>
      <c r="OK42" s="121"/>
      <c r="OL42" s="123"/>
      <c r="OS42" s="121"/>
      <c r="OT42" s="123"/>
      <c r="PA42" s="121"/>
      <c r="PB42" s="123"/>
      <c r="PI42" s="121"/>
      <c r="PJ42" s="123"/>
      <c r="PQ42" s="121"/>
      <c r="PR42" s="123"/>
      <c r="PY42" s="121"/>
      <c r="PZ42" s="123"/>
      <c r="QG42" s="121"/>
      <c r="QH42" s="123"/>
      <c r="QO42" s="121"/>
      <c r="QP42" s="123"/>
      <c r="QW42" s="121"/>
      <c r="QX42" s="123"/>
      <c r="RE42" s="121"/>
      <c r="RF42" s="123"/>
      <c r="RM42" s="121"/>
      <c r="RN42" s="123"/>
      <c r="RU42" s="121"/>
      <c r="RV42" s="123"/>
      <c r="SC42" s="121"/>
      <c r="SD42" s="123"/>
      <c r="SK42" s="121"/>
      <c r="SL42" s="123"/>
      <c r="SS42" s="121"/>
      <c r="ST42" s="123"/>
      <c r="TA42" s="121"/>
      <c r="TB42" s="123"/>
      <c r="TI42" s="121"/>
      <c r="TJ42" s="123"/>
      <c r="TQ42" s="121"/>
      <c r="TR42" s="123"/>
      <c r="TY42" s="121"/>
      <c r="TZ42" s="123"/>
      <c r="UG42" s="121"/>
      <c r="UH42" s="123"/>
      <c r="UO42" s="121"/>
      <c r="UP42" s="123"/>
      <c r="UW42" s="121"/>
      <c r="UX42" s="123"/>
      <c r="VE42" s="121"/>
      <c r="VF42" s="123"/>
      <c r="VM42" s="121"/>
      <c r="VN42" s="123"/>
      <c r="VU42" s="121"/>
      <c r="VV42" s="123"/>
      <c r="WC42" s="121"/>
      <c r="WD42" s="123"/>
      <c r="WK42" s="121"/>
      <c r="WL42" s="123"/>
      <c r="WS42" s="121"/>
      <c r="WT42" s="123"/>
      <c r="XA42" s="121"/>
      <c r="XB42" s="123"/>
      <c r="XI42" s="121"/>
      <c r="XJ42" s="123"/>
      <c r="XQ42" s="121"/>
      <c r="XR42" s="123"/>
      <c r="XY42" s="121"/>
      <c r="XZ42" s="123"/>
      <c r="YG42" s="121"/>
      <c r="YH42" s="123"/>
      <c r="YO42" s="121"/>
      <c r="YP42" s="123"/>
      <c r="YW42" s="121"/>
      <c r="YX42" s="123"/>
      <c r="ZE42" s="121"/>
      <c r="ZF42" s="123"/>
      <c r="ZM42" s="121"/>
      <c r="ZN42" s="123"/>
      <c r="ZU42" s="121"/>
      <c r="ZV42" s="123"/>
      <c r="AAC42" s="121"/>
      <c r="AAD42" s="123"/>
      <c r="AAK42" s="121"/>
      <c r="AAL42" s="123"/>
      <c r="AAS42" s="121"/>
      <c r="AAT42" s="123"/>
      <c r="ABA42" s="121"/>
      <c r="ABB42" s="123"/>
      <c r="ABI42" s="121"/>
      <c r="ABJ42" s="123"/>
      <c r="ABQ42" s="121"/>
      <c r="ABR42" s="123"/>
      <c r="ABY42" s="121"/>
      <c r="ABZ42" s="123"/>
      <c r="ACG42" s="121"/>
      <c r="ACH42" s="123"/>
      <c r="ACO42" s="121"/>
      <c r="ACP42" s="123"/>
      <c r="ACW42" s="121"/>
      <c r="ACX42" s="123"/>
      <c r="ADE42" s="121"/>
      <c r="ADF42" s="123"/>
      <c r="ADM42" s="121"/>
      <c r="ADN42" s="123"/>
      <c r="ADU42" s="121"/>
      <c r="ADV42" s="123"/>
      <c r="AEC42" s="121"/>
      <c r="AED42" s="123"/>
      <c r="AEK42" s="121"/>
      <c r="AEL42" s="123"/>
      <c r="AES42" s="121"/>
      <c r="AET42" s="123"/>
      <c r="AFA42" s="121"/>
      <c r="AFB42" s="123"/>
      <c r="AFI42" s="121"/>
      <c r="AFJ42" s="123"/>
      <c r="AFQ42" s="121"/>
      <c r="AFR42" s="123"/>
      <c r="AFY42" s="121"/>
      <c r="AFZ42" s="123"/>
      <c r="AGG42" s="121"/>
      <c r="AGH42" s="123"/>
      <c r="AGO42" s="121"/>
      <c r="AGP42" s="123"/>
      <c r="AGW42" s="121"/>
      <c r="AGX42" s="123"/>
      <c r="AHE42" s="121"/>
      <c r="AHF42" s="123"/>
      <c r="AHM42" s="121"/>
      <c r="AHN42" s="123"/>
      <c r="AHU42" s="121"/>
      <c r="AHV42" s="123"/>
      <c r="AIC42" s="121"/>
      <c r="AID42" s="123"/>
      <c r="AIK42" s="121"/>
      <c r="AIL42" s="123"/>
      <c r="AIS42" s="121"/>
      <c r="AIT42" s="123"/>
      <c r="AJA42" s="121"/>
      <c r="AJB42" s="123"/>
      <c r="AJI42" s="121"/>
      <c r="AJJ42" s="123"/>
      <c r="AJQ42" s="121"/>
      <c r="AJR42" s="123"/>
      <c r="AJY42" s="121"/>
      <c r="AJZ42" s="123"/>
      <c r="AKG42" s="121"/>
      <c r="AKH42" s="123"/>
      <c r="AKO42" s="121"/>
      <c r="AKP42" s="123"/>
      <c r="AKW42" s="121"/>
      <c r="AKX42" s="123"/>
      <c r="ALE42" s="121"/>
      <c r="ALF42" s="123"/>
      <c r="ALM42" s="121"/>
      <c r="ALN42" s="123"/>
      <c r="ALU42" s="121"/>
      <c r="ALV42" s="123"/>
      <c r="AMC42" s="121"/>
      <c r="AMD42" s="123"/>
      <c r="AMK42" s="121"/>
      <c r="AML42" s="123"/>
      <c r="AMS42" s="121"/>
      <c r="AMT42" s="123"/>
      <c r="ANA42" s="121"/>
      <c r="ANB42" s="123"/>
      <c r="ANI42" s="121"/>
      <c r="ANJ42" s="123"/>
      <c r="ANQ42" s="121"/>
      <c r="ANR42" s="123"/>
      <c r="ANY42" s="121"/>
      <c r="ANZ42" s="123"/>
      <c r="AOG42" s="121"/>
      <c r="AOH42" s="123"/>
      <c r="AOO42" s="121"/>
      <c r="AOP42" s="123"/>
      <c r="AOW42" s="121"/>
      <c r="AOX42" s="123"/>
      <c r="APE42" s="121"/>
      <c r="APF42" s="123"/>
      <c r="APM42" s="121"/>
      <c r="APN42" s="123"/>
      <c r="APU42" s="121"/>
      <c r="APV42" s="123"/>
      <c r="AQC42" s="121"/>
      <c r="AQD42" s="123"/>
      <c r="AQK42" s="121"/>
      <c r="AQL42" s="123"/>
      <c r="AQS42" s="121"/>
      <c r="AQT42" s="123"/>
      <c r="ARA42" s="121"/>
      <c r="ARB42" s="123"/>
      <c r="ARI42" s="121"/>
      <c r="ARJ42" s="123"/>
      <c r="ARQ42" s="121"/>
      <c r="ARR42" s="123"/>
      <c r="ARY42" s="121"/>
      <c r="ARZ42" s="123"/>
      <c r="ASG42" s="121"/>
      <c r="ASH42" s="123"/>
      <c r="ASO42" s="121"/>
      <c r="ASP42" s="123"/>
      <c r="ASW42" s="121"/>
      <c r="ASX42" s="123"/>
      <c r="ATE42" s="121"/>
      <c r="ATF42" s="123"/>
      <c r="ATM42" s="121"/>
      <c r="ATN42" s="123"/>
      <c r="ATU42" s="121"/>
      <c r="ATV42" s="123"/>
      <c r="AUC42" s="121"/>
      <c r="AUD42" s="123"/>
      <c r="AUK42" s="121"/>
      <c r="AUL42" s="123"/>
      <c r="AUS42" s="121"/>
      <c r="AUT42" s="123"/>
      <c r="AVA42" s="121"/>
      <c r="AVB42" s="123"/>
      <c r="AVI42" s="121"/>
      <c r="AVJ42" s="123"/>
      <c r="AVQ42" s="121"/>
      <c r="AVR42" s="123"/>
      <c r="AVY42" s="121"/>
      <c r="AVZ42" s="123"/>
      <c r="AWG42" s="121"/>
      <c r="AWH42" s="123"/>
      <c r="AWO42" s="121"/>
      <c r="AWP42" s="123"/>
      <c r="AWW42" s="121"/>
      <c r="AWX42" s="123"/>
      <c r="AXE42" s="121"/>
      <c r="AXF42" s="123"/>
      <c r="AXM42" s="121"/>
      <c r="AXN42" s="123"/>
      <c r="AXU42" s="121"/>
      <c r="AXV42" s="123"/>
      <c r="AYC42" s="121"/>
      <c r="AYD42" s="123"/>
      <c r="AYK42" s="121"/>
      <c r="AYL42" s="123"/>
      <c r="AYS42" s="121"/>
      <c r="AYT42" s="123"/>
      <c r="AZA42" s="121"/>
      <c r="AZB42" s="123"/>
      <c r="AZI42" s="121"/>
      <c r="AZJ42" s="123"/>
      <c r="AZQ42" s="121"/>
      <c r="AZR42" s="123"/>
      <c r="AZY42" s="121"/>
      <c r="AZZ42" s="123"/>
      <c r="BAG42" s="121"/>
      <c r="BAH42" s="123"/>
      <c r="BAO42" s="121"/>
      <c r="BAP42" s="123"/>
      <c r="BAW42" s="121"/>
      <c r="BAX42" s="123"/>
      <c r="BBE42" s="121"/>
      <c r="BBF42" s="123"/>
      <c r="BBM42" s="121"/>
      <c r="BBN42" s="123"/>
      <c r="BBU42" s="121"/>
      <c r="BBV42" s="123"/>
      <c r="BCC42" s="121"/>
      <c r="BCD42" s="123"/>
      <c r="BCK42" s="121"/>
      <c r="BCL42" s="123"/>
      <c r="BCS42" s="121"/>
      <c r="BCT42" s="123"/>
      <c r="BDA42" s="121"/>
      <c r="BDB42" s="123"/>
      <c r="BDI42" s="121"/>
      <c r="BDJ42" s="123"/>
      <c r="BDQ42" s="121"/>
      <c r="BDR42" s="123"/>
      <c r="BDY42" s="121"/>
      <c r="BDZ42" s="123"/>
      <c r="BEG42" s="121"/>
      <c r="BEH42" s="123"/>
      <c r="BEO42" s="121"/>
      <c r="BEP42" s="123"/>
      <c r="BEW42" s="121"/>
      <c r="BEX42" s="123"/>
      <c r="BFE42" s="121"/>
      <c r="BFF42" s="123"/>
      <c r="BFM42" s="121"/>
      <c r="BFN42" s="123"/>
      <c r="BFU42" s="121"/>
      <c r="BFV42" s="123"/>
      <c r="BGC42" s="121"/>
      <c r="BGD42" s="123"/>
      <c r="BGK42" s="121"/>
      <c r="BGL42" s="123"/>
      <c r="BGS42" s="121"/>
      <c r="BGT42" s="123"/>
      <c r="BHA42" s="121"/>
      <c r="BHB42" s="123"/>
      <c r="BHI42" s="121"/>
      <c r="BHJ42" s="123"/>
      <c r="BHQ42" s="121"/>
      <c r="BHR42" s="123"/>
      <c r="BHY42" s="121"/>
      <c r="BHZ42" s="123"/>
      <c r="BIG42" s="121"/>
      <c r="BIH42" s="123"/>
      <c r="BIO42" s="121"/>
      <c r="BIP42" s="123"/>
      <c r="BIW42" s="121"/>
      <c r="BIX42" s="123"/>
      <c r="BJE42" s="121"/>
      <c r="BJF42" s="123"/>
      <c r="BJM42" s="121"/>
      <c r="BJN42" s="123"/>
      <c r="BJU42" s="121"/>
      <c r="BJV42" s="123"/>
      <c r="BKC42" s="121"/>
      <c r="BKD42" s="123"/>
      <c r="BKK42" s="121"/>
      <c r="BKL42" s="123"/>
      <c r="BKS42" s="121"/>
      <c r="BKT42" s="123"/>
      <c r="BLA42" s="121"/>
      <c r="BLB42" s="123"/>
      <c r="BLI42" s="121"/>
      <c r="BLJ42" s="123"/>
      <c r="BLQ42" s="121"/>
      <c r="BLR42" s="123"/>
      <c r="BLY42" s="121"/>
      <c r="BLZ42" s="123"/>
      <c r="BMG42" s="121"/>
      <c r="BMH42" s="123"/>
      <c r="BMO42" s="121"/>
      <c r="BMP42" s="123"/>
      <c r="BMW42" s="121"/>
      <c r="BMX42" s="123"/>
      <c r="BNE42" s="121"/>
      <c r="BNF42" s="123"/>
      <c r="BNM42" s="121"/>
      <c r="BNN42" s="123"/>
      <c r="BNU42" s="121"/>
      <c r="BNV42" s="123"/>
      <c r="BOC42" s="121"/>
      <c r="BOD42" s="123"/>
      <c r="BOK42" s="121"/>
      <c r="BOL42" s="123"/>
      <c r="BOS42" s="121"/>
      <c r="BOT42" s="123"/>
      <c r="BPA42" s="121"/>
      <c r="BPB42" s="123"/>
      <c r="BPI42" s="121"/>
      <c r="BPJ42" s="123"/>
      <c r="BPQ42" s="121"/>
      <c r="BPR42" s="123"/>
      <c r="BPY42" s="121"/>
      <c r="BPZ42" s="123"/>
      <c r="BQG42" s="121"/>
      <c r="BQH42" s="123"/>
      <c r="BQO42" s="121"/>
      <c r="BQP42" s="123"/>
      <c r="BQW42" s="121"/>
      <c r="BQX42" s="123"/>
      <c r="BRE42" s="121"/>
      <c r="BRF42" s="123"/>
      <c r="BRM42" s="121"/>
      <c r="BRN42" s="123"/>
      <c r="BRU42" s="121"/>
      <c r="BRV42" s="123"/>
      <c r="BSC42" s="121"/>
      <c r="BSD42" s="123"/>
      <c r="BSK42" s="121"/>
      <c r="BSL42" s="123"/>
      <c r="BSS42" s="121"/>
      <c r="BST42" s="123"/>
      <c r="BTA42" s="121"/>
      <c r="BTB42" s="123"/>
      <c r="BTI42" s="121"/>
      <c r="BTJ42" s="123"/>
      <c r="BTQ42" s="121"/>
      <c r="BTR42" s="123"/>
      <c r="BTY42" s="121"/>
      <c r="BTZ42" s="123"/>
      <c r="BUG42" s="121"/>
      <c r="BUH42" s="123"/>
      <c r="BUO42" s="121"/>
      <c r="BUP42" s="123"/>
      <c r="BUW42" s="121"/>
      <c r="BUX42" s="123"/>
      <c r="BVE42" s="121"/>
      <c r="BVF42" s="123"/>
      <c r="BVM42" s="121"/>
      <c r="BVN42" s="123"/>
      <c r="BVU42" s="121"/>
      <c r="BVV42" s="123"/>
      <c r="BWC42" s="121"/>
      <c r="BWD42" s="123"/>
      <c r="BWK42" s="121"/>
      <c r="BWL42" s="123"/>
      <c r="BWS42" s="121"/>
      <c r="BWT42" s="123"/>
      <c r="BXA42" s="121"/>
      <c r="BXB42" s="123"/>
      <c r="BXI42" s="121"/>
      <c r="BXJ42" s="123"/>
      <c r="BXQ42" s="121"/>
      <c r="BXR42" s="123"/>
      <c r="BXY42" s="121"/>
      <c r="BXZ42" s="123"/>
      <c r="BYG42" s="121"/>
      <c r="BYH42" s="123"/>
      <c r="BYO42" s="121"/>
      <c r="BYP42" s="123"/>
      <c r="BYW42" s="121"/>
      <c r="BYX42" s="123"/>
      <c r="BZE42" s="121"/>
      <c r="BZF42" s="123"/>
      <c r="BZM42" s="121"/>
      <c r="BZN42" s="123"/>
      <c r="BZU42" s="121"/>
      <c r="BZV42" s="123"/>
      <c r="CAC42" s="121"/>
      <c r="CAD42" s="123"/>
      <c r="CAK42" s="121"/>
      <c r="CAL42" s="123"/>
      <c r="CAS42" s="121"/>
      <c r="CAT42" s="123"/>
      <c r="CBA42" s="121"/>
      <c r="CBB42" s="123"/>
      <c r="CBI42" s="121"/>
      <c r="CBJ42" s="123"/>
      <c r="CBQ42" s="121"/>
      <c r="CBR42" s="123"/>
      <c r="CBY42" s="121"/>
      <c r="CBZ42" s="123"/>
      <c r="CCG42" s="121"/>
      <c r="CCH42" s="123"/>
      <c r="CCO42" s="121"/>
      <c r="CCP42" s="123"/>
      <c r="CCW42" s="121"/>
      <c r="CCX42" s="123"/>
      <c r="CDE42" s="121"/>
      <c r="CDF42" s="123"/>
      <c r="CDM42" s="121"/>
      <c r="CDN42" s="123"/>
      <c r="CDU42" s="121"/>
      <c r="CDV42" s="123"/>
      <c r="CEC42" s="121"/>
      <c r="CED42" s="123"/>
      <c r="CEK42" s="121"/>
      <c r="CEL42" s="123"/>
      <c r="CES42" s="121"/>
      <c r="CET42" s="123"/>
      <c r="CFA42" s="121"/>
      <c r="CFB42" s="123"/>
      <c r="CFI42" s="121"/>
      <c r="CFJ42" s="123"/>
      <c r="CFQ42" s="121"/>
      <c r="CFR42" s="123"/>
      <c r="CFY42" s="121"/>
      <c r="CFZ42" s="123"/>
      <c r="CGG42" s="121"/>
      <c r="CGH42" s="123"/>
      <c r="CGO42" s="121"/>
      <c r="CGP42" s="123"/>
      <c r="CGW42" s="121"/>
      <c r="CGX42" s="123"/>
      <c r="CHE42" s="121"/>
      <c r="CHF42" s="123"/>
      <c r="CHM42" s="121"/>
      <c r="CHN42" s="123"/>
      <c r="CHU42" s="121"/>
      <c r="CHV42" s="123"/>
      <c r="CIC42" s="121"/>
      <c r="CID42" s="123"/>
      <c r="CIK42" s="121"/>
      <c r="CIL42" s="123"/>
      <c r="CIS42" s="121"/>
      <c r="CIT42" s="123"/>
      <c r="CJA42" s="121"/>
      <c r="CJB42" s="123"/>
      <c r="CJI42" s="121"/>
      <c r="CJJ42" s="123"/>
      <c r="CJQ42" s="121"/>
      <c r="CJR42" s="123"/>
      <c r="CJY42" s="121"/>
      <c r="CJZ42" s="123"/>
      <c r="CKG42" s="121"/>
      <c r="CKH42" s="123"/>
      <c r="CKO42" s="121"/>
      <c r="CKP42" s="123"/>
      <c r="CKW42" s="121"/>
      <c r="CKX42" s="123"/>
      <c r="CLE42" s="121"/>
      <c r="CLF42" s="123"/>
      <c r="CLM42" s="121"/>
      <c r="CLN42" s="123"/>
      <c r="CLU42" s="121"/>
      <c r="CLV42" s="123"/>
      <c r="CMC42" s="121"/>
      <c r="CMD42" s="123"/>
      <c r="CMK42" s="121"/>
      <c r="CML42" s="123"/>
      <c r="CMS42" s="121"/>
      <c r="CMT42" s="123"/>
      <c r="CNA42" s="121"/>
      <c r="CNB42" s="123"/>
      <c r="CNI42" s="121"/>
      <c r="CNJ42" s="123"/>
      <c r="CNQ42" s="121"/>
      <c r="CNR42" s="123"/>
      <c r="CNY42" s="121"/>
      <c r="CNZ42" s="123"/>
      <c r="COG42" s="121"/>
      <c r="COH42" s="123"/>
      <c r="COO42" s="121"/>
      <c r="COP42" s="123"/>
      <c r="COW42" s="121"/>
      <c r="COX42" s="123"/>
      <c r="CPE42" s="121"/>
      <c r="CPF42" s="123"/>
      <c r="CPM42" s="121"/>
      <c r="CPN42" s="123"/>
      <c r="CPU42" s="121"/>
      <c r="CPV42" s="123"/>
      <c r="CQC42" s="121"/>
      <c r="CQD42" s="123"/>
      <c r="CQK42" s="121"/>
      <c r="CQL42" s="123"/>
      <c r="CQS42" s="121"/>
      <c r="CQT42" s="123"/>
      <c r="CRA42" s="121"/>
      <c r="CRB42" s="123"/>
      <c r="CRI42" s="121"/>
      <c r="CRJ42" s="123"/>
      <c r="CRQ42" s="121"/>
      <c r="CRR42" s="123"/>
      <c r="CRY42" s="121"/>
      <c r="CRZ42" s="123"/>
      <c r="CSG42" s="121"/>
      <c r="CSH42" s="123"/>
      <c r="CSO42" s="121"/>
      <c r="CSP42" s="123"/>
      <c r="CSW42" s="121"/>
      <c r="CSX42" s="123"/>
      <c r="CTE42" s="121"/>
      <c r="CTF42" s="123"/>
      <c r="CTM42" s="121"/>
      <c r="CTN42" s="123"/>
      <c r="CTU42" s="121"/>
      <c r="CTV42" s="123"/>
      <c r="CUC42" s="121"/>
      <c r="CUD42" s="123"/>
      <c r="CUK42" s="121"/>
      <c r="CUL42" s="123"/>
      <c r="CUS42" s="121"/>
      <c r="CUT42" s="123"/>
      <c r="CVA42" s="121"/>
      <c r="CVB42" s="123"/>
      <c r="CVI42" s="121"/>
      <c r="CVJ42" s="123"/>
      <c r="CVQ42" s="121"/>
      <c r="CVR42" s="123"/>
      <c r="CVY42" s="121"/>
      <c r="CVZ42" s="123"/>
      <c r="CWG42" s="121"/>
      <c r="CWH42" s="123"/>
      <c r="CWO42" s="121"/>
      <c r="CWP42" s="123"/>
      <c r="CWW42" s="121"/>
      <c r="CWX42" s="123"/>
      <c r="CXE42" s="121"/>
      <c r="CXF42" s="123"/>
      <c r="CXM42" s="121"/>
      <c r="CXN42" s="123"/>
      <c r="CXU42" s="121"/>
      <c r="CXV42" s="123"/>
      <c r="CYC42" s="121"/>
      <c r="CYD42" s="123"/>
      <c r="CYK42" s="121"/>
      <c r="CYL42" s="123"/>
      <c r="CYS42" s="121"/>
      <c r="CYT42" s="123"/>
      <c r="CZA42" s="121"/>
      <c r="CZB42" s="123"/>
      <c r="CZI42" s="121"/>
      <c r="CZJ42" s="123"/>
      <c r="CZQ42" s="121"/>
      <c r="CZR42" s="123"/>
      <c r="CZY42" s="121"/>
      <c r="CZZ42" s="123"/>
      <c r="DAG42" s="121"/>
      <c r="DAH42" s="123"/>
      <c r="DAO42" s="121"/>
      <c r="DAP42" s="123"/>
      <c r="DAW42" s="121"/>
      <c r="DAX42" s="123"/>
      <c r="DBE42" s="121"/>
      <c r="DBF42" s="123"/>
      <c r="DBM42" s="121"/>
      <c r="DBN42" s="123"/>
      <c r="DBU42" s="121"/>
      <c r="DBV42" s="123"/>
      <c r="DCC42" s="121"/>
      <c r="DCD42" s="123"/>
      <c r="DCK42" s="121"/>
      <c r="DCL42" s="123"/>
      <c r="DCS42" s="121"/>
      <c r="DCT42" s="123"/>
      <c r="DDA42" s="121"/>
      <c r="DDB42" s="123"/>
      <c r="DDI42" s="121"/>
      <c r="DDJ42" s="123"/>
      <c r="DDQ42" s="121"/>
      <c r="DDR42" s="123"/>
      <c r="DDY42" s="121"/>
      <c r="DDZ42" s="123"/>
      <c r="DEG42" s="121"/>
      <c r="DEH42" s="123"/>
      <c r="DEO42" s="121"/>
      <c r="DEP42" s="123"/>
      <c r="DEW42" s="121"/>
      <c r="DEX42" s="123"/>
      <c r="DFE42" s="121"/>
      <c r="DFF42" s="123"/>
      <c r="DFM42" s="121"/>
      <c r="DFN42" s="123"/>
      <c r="DFU42" s="121"/>
      <c r="DFV42" s="123"/>
      <c r="DGC42" s="121"/>
      <c r="DGD42" s="123"/>
      <c r="DGK42" s="121"/>
      <c r="DGL42" s="123"/>
      <c r="DGS42" s="121"/>
      <c r="DGT42" s="123"/>
      <c r="DHA42" s="121"/>
      <c r="DHB42" s="123"/>
      <c r="DHI42" s="121"/>
      <c r="DHJ42" s="123"/>
      <c r="DHQ42" s="121"/>
      <c r="DHR42" s="123"/>
      <c r="DHY42" s="121"/>
      <c r="DHZ42" s="123"/>
      <c r="DIG42" s="121"/>
      <c r="DIH42" s="123"/>
      <c r="DIO42" s="121"/>
      <c r="DIP42" s="123"/>
      <c r="DIW42" s="121"/>
      <c r="DIX42" s="123"/>
      <c r="DJE42" s="121"/>
      <c r="DJF42" s="123"/>
      <c r="DJM42" s="121"/>
      <c r="DJN42" s="123"/>
      <c r="DJU42" s="121"/>
      <c r="DJV42" s="123"/>
      <c r="DKC42" s="121"/>
      <c r="DKD42" s="123"/>
      <c r="DKK42" s="121"/>
      <c r="DKL42" s="123"/>
      <c r="DKS42" s="121"/>
      <c r="DKT42" s="123"/>
      <c r="DLA42" s="121"/>
      <c r="DLB42" s="123"/>
      <c r="DLI42" s="121"/>
      <c r="DLJ42" s="123"/>
      <c r="DLQ42" s="121"/>
      <c r="DLR42" s="123"/>
      <c r="DLY42" s="121"/>
      <c r="DLZ42" s="123"/>
      <c r="DMG42" s="121"/>
      <c r="DMH42" s="123"/>
      <c r="DMO42" s="121"/>
      <c r="DMP42" s="123"/>
      <c r="DMW42" s="121"/>
      <c r="DMX42" s="123"/>
      <c r="DNE42" s="121"/>
      <c r="DNF42" s="123"/>
      <c r="DNM42" s="121"/>
      <c r="DNN42" s="123"/>
      <c r="DNU42" s="121"/>
      <c r="DNV42" s="123"/>
      <c r="DOC42" s="121"/>
      <c r="DOD42" s="123"/>
      <c r="DOK42" s="121"/>
      <c r="DOL42" s="123"/>
      <c r="DOS42" s="121"/>
      <c r="DOT42" s="123"/>
      <c r="DPA42" s="121"/>
      <c r="DPB42" s="123"/>
      <c r="DPI42" s="121"/>
      <c r="DPJ42" s="123"/>
      <c r="DPQ42" s="121"/>
      <c r="DPR42" s="123"/>
      <c r="DPY42" s="121"/>
      <c r="DPZ42" s="123"/>
      <c r="DQG42" s="121"/>
      <c r="DQH42" s="123"/>
      <c r="DQO42" s="121"/>
      <c r="DQP42" s="123"/>
      <c r="DQW42" s="121"/>
      <c r="DQX42" s="123"/>
      <c r="DRE42" s="121"/>
      <c r="DRF42" s="123"/>
      <c r="DRM42" s="121"/>
      <c r="DRN42" s="123"/>
      <c r="DRU42" s="121"/>
      <c r="DRV42" s="123"/>
      <c r="DSC42" s="121"/>
      <c r="DSD42" s="123"/>
      <c r="DSK42" s="121"/>
      <c r="DSL42" s="123"/>
      <c r="DSS42" s="121"/>
      <c r="DST42" s="123"/>
      <c r="DTA42" s="121"/>
      <c r="DTB42" s="123"/>
      <c r="DTI42" s="121"/>
      <c r="DTJ42" s="123"/>
      <c r="DTQ42" s="121"/>
      <c r="DTR42" s="123"/>
      <c r="DTY42" s="121"/>
      <c r="DTZ42" s="123"/>
      <c r="DUG42" s="121"/>
      <c r="DUH42" s="123"/>
      <c r="DUO42" s="121"/>
      <c r="DUP42" s="123"/>
      <c r="DUW42" s="121"/>
      <c r="DUX42" s="123"/>
      <c r="DVE42" s="121"/>
      <c r="DVF42" s="123"/>
      <c r="DVM42" s="121"/>
      <c r="DVN42" s="123"/>
      <c r="DVU42" s="121"/>
      <c r="DVV42" s="123"/>
      <c r="DWC42" s="121"/>
      <c r="DWD42" s="123"/>
      <c r="DWK42" s="121"/>
      <c r="DWL42" s="123"/>
      <c r="DWS42" s="121"/>
      <c r="DWT42" s="123"/>
      <c r="DXA42" s="121"/>
      <c r="DXB42" s="123"/>
      <c r="DXI42" s="121"/>
      <c r="DXJ42" s="123"/>
      <c r="DXQ42" s="121"/>
      <c r="DXR42" s="123"/>
      <c r="DXY42" s="121"/>
      <c r="DXZ42" s="123"/>
      <c r="DYG42" s="121"/>
      <c r="DYH42" s="123"/>
      <c r="DYO42" s="121"/>
      <c r="DYP42" s="123"/>
      <c r="DYW42" s="121"/>
      <c r="DYX42" s="123"/>
      <c r="DZE42" s="121"/>
      <c r="DZF42" s="123"/>
      <c r="DZM42" s="121"/>
      <c r="DZN42" s="123"/>
      <c r="DZU42" s="121"/>
      <c r="DZV42" s="123"/>
      <c r="EAC42" s="121"/>
      <c r="EAD42" s="123"/>
      <c r="EAK42" s="121"/>
      <c r="EAL42" s="123"/>
      <c r="EAS42" s="121"/>
      <c r="EAT42" s="123"/>
      <c r="EBA42" s="121"/>
      <c r="EBB42" s="123"/>
      <c r="EBI42" s="121"/>
      <c r="EBJ42" s="123"/>
      <c r="EBQ42" s="121"/>
      <c r="EBR42" s="123"/>
      <c r="EBY42" s="121"/>
      <c r="EBZ42" s="123"/>
      <c r="ECG42" s="121"/>
      <c r="ECH42" s="123"/>
      <c r="ECO42" s="121"/>
      <c r="ECP42" s="123"/>
      <c r="ECW42" s="121"/>
      <c r="ECX42" s="123"/>
      <c r="EDE42" s="121"/>
      <c r="EDF42" s="123"/>
      <c r="EDM42" s="121"/>
      <c r="EDN42" s="123"/>
      <c r="EDU42" s="121"/>
      <c r="EDV42" s="123"/>
      <c r="EEC42" s="121"/>
      <c r="EED42" s="123"/>
      <c r="EEK42" s="121"/>
      <c r="EEL42" s="123"/>
      <c r="EES42" s="121"/>
      <c r="EET42" s="123"/>
      <c r="EFA42" s="121"/>
      <c r="EFB42" s="123"/>
      <c r="EFI42" s="121"/>
      <c r="EFJ42" s="123"/>
      <c r="EFQ42" s="121"/>
      <c r="EFR42" s="123"/>
      <c r="EFY42" s="121"/>
      <c r="EFZ42" s="123"/>
      <c r="EGG42" s="121"/>
      <c r="EGH42" s="123"/>
      <c r="EGO42" s="121"/>
      <c r="EGP42" s="123"/>
      <c r="EGW42" s="121"/>
      <c r="EGX42" s="123"/>
      <c r="EHE42" s="121"/>
      <c r="EHF42" s="123"/>
      <c r="EHM42" s="121"/>
      <c r="EHN42" s="123"/>
      <c r="EHU42" s="121"/>
      <c r="EHV42" s="123"/>
      <c r="EIC42" s="121"/>
      <c r="EID42" s="123"/>
      <c r="EIK42" s="121"/>
      <c r="EIL42" s="123"/>
      <c r="EIS42" s="121"/>
      <c r="EIT42" s="123"/>
      <c r="EJA42" s="121"/>
      <c r="EJB42" s="123"/>
      <c r="EJI42" s="121"/>
      <c r="EJJ42" s="123"/>
      <c r="EJQ42" s="121"/>
      <c r="EJR42" s="123"/>
      <c r="EJY42" s="121"/>
      <c r="EJZ42" s="123"/>
      <c r="EKG42" s="121"/>
      <c r="EKH42" s="123"/>
      <c r="EKO42" s="121"/>
      <c r="EKP42" s="123"/>
      <c r="EKW42" s="121"/>
      <c r="EKX42" s="123"/>
      <c r="ELE42" s="121"/>
      <c r="ELF42" s="123"/>
      <c r="ELM42" s="121"/>
      <c r="ELN42" s="123"/>
      <c r="ELU42" s="121"/>
      <c r="ELV42" s="123"/>
      <c r="EMC42" s="121"/>
      <c r="EMD42" s="123"/>
      <c r="EMK42" s="121"/>
      <c r="EML42" s="123"/>
      <c r="EMS42" s="121"/>
      <c r="EMT42" s="123"/>
      <c r="ENA42" s="121"/>
      <c r="ENB42" s="123"/>
      <c r="ENI42" s="121"/>
      <c r="ENJ42" s="123"/>
      <c r="ENQ42" s="121"/>
      <c r="ENR42" s="123"/>
      <c r="ENY42" s="121"/>
      <c r="ENZ42" s="123"/>
      <c r="EOG42" s="121"/>
      <c r="EOH42" s="123"/>
      <c r="EOO42" s="121"/>
      <c r="EOP42" s="123"/>
      <c r="EOW42" s="121"/>
      <c r="EOX42" s="123"/>
      <c r="EPE42" s="121"/>
      <c r="EPF42" s="123"/>
      <c r="EPM42" s="121"/>
      <c r="EPN42" s="123"/>
      <c r="EPU42" s="121"/>
      <c r="EPV42" s="123"/>
      <c r="EQC42" s="121"/>
      <c r="EQD42" s="123"/>
      <c r="EQK42" s="121"/>
      <c r="EQL42" s="123"/>
      <c r="EQS42" s="121"/>
      <c r="EQT42" s="123"/>
      <c r="ERA42" s="121"/>
      <c r="ERB42" s="123"/>
      <c r="ERI42" s="121"/>
      <c r="ERJ42" s="123"/>
      <c r="ERQ42" s="121"/>
      <c r="ERR42" s="123"/>
      <c r="ERY42" s="121"/>
      <c r="ERZ42" s="123"/>
      <c r="ESG42" s="121"/>
      <c r="ESH42" s="123"/>
      <c r="ESO42" s="121"/>
      <c r="ESP42" s="123"/>
      <c r="ESW42" s="121"/>
      <c r="ESX42" s="123"/>
      <c r="ETE42" s="121"/>
      <c r="ETF42" s="123"/>
      <c r="ETM42" s="121"/>
      <c r="ETN42" s="123"/>
      <c r="ETU42" s="121"/>
      <c r="ETV42" s="123"/>
      <c r="EUC42" s="121"/>
      <c r="EUD42" s="123"/>
      <c r="EUK42" s="121"/>
      <c r="EUL42" s="123"/>
      <c r="EUS42" s="121"/>
      <c r="EUT42" s="123"/>
      <c r="EVA42" s="121"/>
      <c r="EVB42" s="123"/>
      <c r="EVI42" s="121"/>
      <c r="EVJ42" s="123"/>
      <c r="EVQ42" s="121"/>
      <c r="EVR42" s="123"/>
      <c r="EVY42" s="121"/>
      <c r="EVZ42" s="123"/>
      <c r="EWG42" s="121"/>
      <c r="EWH42" s="123"/>
      <c r="EWO42" s="121"/>
      <c r="EWP42" s="123"/>
      <c r="EWW42" s="121"/>
      <c r="EWX42" s="123"/>
      <c r="EXE42" s="121"/>
      <c r="EXF42" s="123"/>
      <c r="EXM42" s="121"/>
      <c r="EXN42" s="123"/>
      <c r="EXU42" s="121"/>
      <c r="EXV42" s="123"/>
      <c r="EYC42" s="121"/>
      <c r="EYD42" s="123"/>
      <c r="EYK42" s="121"/>
      <c r="EYL42" s="123"/>
      <c r="EYS42" s="121"/>
      <c r="EYT42" s="123"/>
      <c r="EZA42" s="121"/>
      <c r="EZB42" s="123"/>
      <c r="EZI42" s="121"/>
      <c r="EZJ42" s="123"/>
      <c r="EZQ42" s="121"/>
      <c r="EZR42" s="123"/>
      <c r="EZY42" s="121"/>
      <c r="EZZ42" s="123"/>
      <c r="FAG42" s="121"/>
      <c r="FAH42" s="123"/>
      <c r="FAO42" s="121"/>
      <c r="FAP42" s="123"/>
      <c r="FAW42" s="121"/>
      <c r="FAX42" s="123"/>
      <c r="FBE42" s="121"/>
      <c r="FBF42" s="123"/>
      <c r="FBM42" s="121"/>
      <c r="FBN42" s="123"/>
      <c r="FBU42" s="121"/>
      <c r="FBV42" s="123"/>
      <c r="FCC42" s="121"/>
      <c r="FCD42" s="123"/>
      <c r="FCK42" s="121"/>
      <c r="FCL42" s="123"/>
      <c r="FCS42" s="121"/>
      <c r="FCT42" s="123"/>
      <c r="FDA42" s="121"/>
      <c r="FDB42" s="123"/>
      <c r="FDI42" s="121"/>
      <c r="FDJ42" s="123"/>
      <c r="FDQ42" s="121"/>
      <c r="FDR42" s="123"/>
      <c r="FDY42" s="121"/>
      <c r="FDZ42" s="123"/>
      <c r="FEG42" s="121"/>
      <c r="FEH42" s="123"/>
      <c r="FEO42" s="121"/>
      <c r="FEP42" s="123"/>
      <c r="FEW42" s="121"/>
      <c r="FEX42" s="123"/>
      <c r="FFE42" s="121"/>
      <c r="FFF42" s="123"/>
      <c r="FFM42" s="121"/>
      <c r="FFN42" s="123"/>
      <c r="FFU42" s="121"/>
      <c r="FFV42" s="123"/>
      <c r="FGC42" s="121"/>
      <c r="FGD42" s="123"/>
      <c r="FGK42" s="121"/>
      <c r="FGL42" s="123"/>
      <c r="FGS42" s="121"/>
      <c r="FGT42" s="123"/>
      <c r="FHA42" s="121"/>
      <c r="FHB42" s="123"/>
      <c r="FHI42" s="121"/>
      <c r="FHJ42" s="123"/>
      <c r="FHQ42" s="121"/>
      <c r="FHR42" s="123"/>
      <c r="FHY42" s="121"/>
      <c r="FHZ42" s="123"/>
      <c r="FIG42" s="121"/>
      <c r="FIH42" s="123"/>
      <c r="FIO42" s="121"/>
      <c r="FIP42" s="123"/>
      <c r="FIW42" s="121"/>
      <c r="FIX42" s="123"/>
      <c r="FJE42" s="121"/>
      <c r="FJF42" s="123"/>
      <c r="FJM42" s="121"/>
      <c r="FJN42" s="123"/>
      <c r="FJU42" s="121"/>
      <c r="FJV42" s="123"/>
      <c r="FKC42" s="121"/>
      <c r="FKD42" s="123"/>
      <c r="FKK42" s="121"/>
      <c r="FKL42" s="123"/>
      <c r="FKS42" s="121"/>
      <c r="FKT42" s="123"/>
      <c r="FLA42" s="121"/>
      <c r="FLB42" s="123"/>
      <c r="FLI42" s="121"/>
      <c r="FLJ42" s="123"/>
      <c r="FLQ42" s="121"/>
      <c r="FLR42" s="123"/>
      <c r="FLY42" s="121"/>
      <c r="FLZ42" s="123"/>
      <c r="FMG42" s="121"/>
      <c r="FMH42" s="123"/>
      <c r="FMO42" s="121"/>
      <c r="FMP42" s="123"/>
      <c r="FMW42" s="121"/>
      <c r="FMX42" s="123"/>
      <c r="FNE42" s="121"/>
      <c r="FNF42" s="123"/>
      <c r="FNM42" s="121"/>
      <c r="FNN42" s="123"/>
      <c r="FNU42" s="121"/>
      <c r="FNV42" s="123"/>
      <c r="FOC42" s="121"/>
      <c r="FOD42" s="123"/>
      <c r="FOK42" s="121"/>
      <c r="FOL42" s="123"/>
      <c r="FOS42" s="121"/>
      <c r="FOT42" s="123"/>
      <c r="FPA42" s="121"/>
      <c r="FPB42" s="123"/>
      <c r="FPI42" s="121"/>
      <c r="FPJ42" s="123"/>
      <c r="FPQ42" s="121"/>
      <c r="FPR42" s="123"/>
      <c r="FPY42" s="121"/>
      <c r="FPZ42" s="123"/>
      <c r="FQG42" s="121"/>
      <c r="FQH42" s="123"/>
      <c r="FQO42" s="121"/>
      <c r="FQP42" s="123"/>
      <c r="FQW42" s="121"/>
      <c r="FQX42" s="123"/>
      <c r="FRE42" s="121"/>
      <c r="FRF42" s="123"/>
      <c r="FRM42" s="121"/>
      <c r="FRN42" s="123"/>
      <c r="FRU42" s="121"/>
      <c r="FRV42" s="123"/>
      <c r="FSC42" s="121"/>
      <c r="FSD42" s="123"/>
      <c r="FSK42" s="121"/>
      <c r="FSL42" s="123"/>
      <c r="FSS42" s="121"/>
      <c r="FST42" s="123"/>
      <c r="FTA42" s="121"/>
      <c r="FTB42" s="123"/>
      <c r="FTI42" s="121"/>
      <c r="FTJ42" s="123"/>
      <c r="FTQ42" s="121"/>
      <c r="FTR42" s="123"/>
      <c r="FTY42" s="121"/>
      <c r="FTZ42" s="123"/>
      <c r="FUG42" s="121"/>
      <c r="FUH42" s="123"/>
      <c r="FUO42" s="121"/>
      <c r="FUP42" s="123"/>
      <c r="FUW42" s="121"/>
      <c r="FUX42" s="123"/>
      <c r="FVE42" s="121"/>
      <c r="FVF42" s="123"/>
      <c r="FVM42" s="121"/>
      <c r="FVN42" s="123"/>
      <c r="FVU42" s="121"/>
      <c r="FVV42" s="123"/>
      <c r="FWC42" s="121"/>
      <c r="FWD42" s="123"/>
      <c r="FWK42" s="121"/>
      <c r="FWL42" s="123"/>
      <c r="FWS42" s="121"/>
      <c r="FWT42" s="123"/>
      <c r="FXA42" s="121"/>
      <c r="FXB42" s="123"/>
      <c r="FXI42" s="121"/>
      <c r="FXJ42" s="123"/>
      <c r="FXQ42" s="121"/>
      <c r="FXR42" s="123"/>
      <c r="FXY42" s="121"/>
      <c r="FXZ42" s="123"/>
      <c r="FYG42" s="121"/>
      <c r="FYH42" s="123"/>
      <c r="FYO42" s="121"/>
      <c r="FYP42" s="123"/>
      <c r="FYW42" s="121"/>
      <c r="FYX42" s="123"/>
      <c r="FZE42" s="121"/>
      <c r="FZF42" s="123"/>
      <c r="FZM42" s="121"/>
      <c r="FZN42" s="123"/>
      <c r="FZU42" s="121"/>
      <c r="FZV42" s="123"/>
      <c r="GAC42" s="121"/>
      <c r="GAD42" s="123"/>
      <c r="GAK42" s="121"/>
      <c r="GAL42" s="123"/>
      <c r="GAS42" s="121"/>
      <c r="GAT42" s="123"/>
      <c r="GBA42" s="121"/>
      <c r="GBB42" s="123"/>
      <c r="GBI42" s="121"/>
      <c r="GBJ42" s="123"/>
      <c r="GBQ42" s="121"/>
      <c r="GBR42" s="123"/>
      <c r="GBY42" s="121"/>
      <c r="GBZ42" s="123"/>
      <c r="GCG42" s="121"/>
      <c r="GCH42" s="123"/>
      <c r="GCO42" s="121"/>
      <c r="GCP42" s="123"/>
      <c r="GCW42" s="121"/>
      <c r="GCX42" s="123"/>
      <c r="GDE42" s="121"/>
      <c r="GDF42" s="123"/>
      <c r="GDM42" s="121"/>
      <c r="GDN42" s="123"/>
      <c r="GDU42" s="121"/>
      <c r="GDV42" s="123"/>
      <c r="GEC42" s="121"/>
      <c r="GED42" s="123"/>
      <c r="GEK42" s="121"/>
      <c r="GEL42" s="123"/>
      <c r="GES42" s="121"/>
      <c r="GET42" s="123"/>
      <c r="GFA42" s="121"/>
      <c r="GFB42" s="123"/>
      <c r="GFI42" s="121"/>
      <c r="GFJ42" s="123"/>
      <c r="GFQ42" s="121"/>
      <c r="GFR42" s="123"/>
      <c r="GFY42" s="121"/>
      <c r="GFZ42" s="123"/>
      <c r="GGG42" s="121"/>
      <c r="GGH42" s="123"/>
      <c r="GGO42" s="121"/>
      <c r="GGP42" s="123"/>
      <c r="GGW42" s="121"/>
      <c r="GGX42" s="123"/>
      <c r="GHE42" s="121"/>
      <c r="GHF42" s="123"/>
      <c r="GHM42" s="121"/>
      <c r="GHN42" s="123"/>
      <c r="GHU42" s="121"/>
      <c r="GHV42" s="123"/>
      <c r="GIC42" s="121"/>
      <c r="GID42" s="123"/>
      <c r="GIK42" s="121"/>
      <c r="GIL42" s="123"/>
      <c r="GIS42" s="121"/>
      <c r="GIT42" s="123"/>
      <c r="GJA42" s="121"/>
      <c r="GJB42" s="123"/>
      <c r="GJI42" s="121"/>
      <c r="GJJ42" s="123"/>
      <c r="GJQ42" s="121"/>
      <c r="GJR42" s="123"/>
      <c r="GJY42" s="121"/>
      <c r="GJZ42" s="123"/>
      <c r="GKG42" s="121"/>
      <c r="GKH42" s="123"/>
      <c r="GKO42" s="121"/>
      <c r="GKP42" s="123"/>
      <c r="GKW42" s="121"/>
      <c r="GKX42" s="123"/>
      <c r="GLE42" s="121"/>
      <c r="GLF42" s="123"/>
      <c r="GLM42" s="121"/>
      <c r="GLN42" s="123"/>
      <c r="GLU42" s="121"/>
      <c r="GLV42" s="123"/>
      <c r="GMC42" s="121"/>
      <c r="GMD42" s="123"/>
      <c r="GMK42" s="121"/>
      <c r="GML42" s="123"/>
      <c r="GMS42" s="121"/>
      <c r="GMT42" s="123"/>
      <c r="GNA42" s="121"/>
      <c r="GNB42" s="123"/>
      <c r="GNI42" s="121"/>
      <c r="GNJ42" s="123"/>
      <c r="GNQ42" s="121"/>
      <c r="GNR42" s="123"/>
      <c r="GNY42" s="121"/>
      <c r="GNZ42" s="123"/>
      <c r="GOG42" s="121"/>
      <c r="GOH42" s="123"/>
      <c r="GOO42" s="121"/>
      <c r="GOP42" s="123"/>
      <c r="GOW42" s="121"/>
      <c r="GOX42" s="123"/>
      <c r="GPE42" s="121"/>
      <c r="GPF42" s="123"/>
      <c r="GPM42" s="121"/>
      <c r="GPN42" s="123"/>
      <c r="GPU42" s="121"/>
      <c r="GPV42" s="123"/>
      <c r="GQC42" s="121"/>
      <c r="GQD42" s="123"/>
      <c r="GQK42" s="121"/>
      <c r="GQL42" s="123"/>
      <c r="GQS42" s="121"/>
      <c r="GQT42" s="123"/>
      <c r="GRA42" s="121"/>
      <c r="GRB42" s="123"/>
      <c r="GRI42" s="121"/>
      <c r="GRJ42" s="123"/>
      <c r="GRQ42" s="121"/>
      <c r="GRR42" s="123"/>
      <c r="GRY42" s="121"/>
      <c r="GRZ42" s="123"/>
      <c r="GSG42" s="121"/>
      <c r="GSH42" s="123"/>
      <c r="GSO42" s="121"/>
      <c r="GSP42" s="123"/>
      <c r="GSW42" s="121"/>
      <c r="GSX42" s="123"/>
      <c r="GTE42" s="121"/>
      <c r="GTF42" s="123"/>
      <c r="GTM42" s="121"/>
      <c r="GTN42" s="123"/>
      <c r="GTU42" s="121"/>
      <c r="GTV42" s="123"/>
      <c r="GUC42" s="121"/>
      <c r="GUD42" s="123"/>
      <c r="GUK42" s="121"/>
      <c r="GUL42" s="123"/>
      <c r="GUS42" s="121"/>
      <c r="GUT42" s="123"/>
      <c r="GVA42" s="121"/>
      <c r="GVB42" s="123"/>
      <c r="GVI42" s="121"/>
      <c r="GVJ42" s="123"/>
      <c r="GVQ42" s="121"/>
      <c r="GVR42" s="123"/>
      <c r="GVY42" s="121"/>
      <c r="GVZ42" s="123"/>
      <c r="GWG42" s="121"/>
      <c r="GWH42" s="123"/>
      <c r="GWO42" s="121"/>
      <c r="GWP42" s="123"/>
      <c r="GWW42" s="121"/>
      <c r="GWX42" s="123"/>
      <c r="GXE42" s="121"/>
      <c r="GXF42" s="123"/>
      <c r="GXM42" s="121"/>
      <c r="GXN42" s="123"/>
      <c r="GXU42" s="121"/>
      <c r="GXV42" s="123"/>
      <c r="GYC42" s="121"/>
      <c r="GYD42" s="123"/>
      <c r="GYK42" s="121"/>
      <c r="GYL42" s="123"/>
      <c r="GYS42" s="121"/>
      <c r="GYT42" s="123"/>
      <c r="GZA42" s="121"/>
      <c r="GZB42" s="123"/>
      <c r="GZI42" s="121"/>
      <c r="GZJ42" s="123"/>
      <c r="GZQ42" s="121"/>
      <c r="GZR42" s="123"/>
      <c r="GZY42" s="121"/>
      <c r="GZZ42" s="123"/>
      <c r="HAG42" s="121"/>
      <c r="HAH42" s="123"/>
      <c r="HAO42" s="121"/>
      <c r="HAP42" s="123"/>
      <c r="HAW42" s="121"/>
      <c r="HAX42" s="123"/>
      <c r="HBE42" s="121"/>
      <c r="HBF42" s="123"/>
      <c r="HBM42" s="121"/>
      <c r="HBN42" s="123"/>
      <c r="HBU42" s="121"/>
      <c r="HBV42" s="123"/>
      <c r="HCC42" s="121"/>
      <c r="HCD42" s="123"/>
      <c r="HCK42" s="121"/>
      <c r="HCL42" s="123"/>
      <c r="HCS42" s="121"/>
      <c r="HCT42" s="123"/>
      <c r="HDA42" s="121"/>
      <c r="HDB42" s="123"/>
      <c r="HDI42" s="121"/>
      <c r="HDJ42" s="123"/>
      <c r="HDQ42" s="121"/>
      <c r="HDR42" s="123"/>
      <c r="HDY42" s="121"/>
      <c r="HDZ42" s="123"/>
      <c r="HEG42" s="121"/>
      <c r="HEH42" s="123"/>
      <c r="HEO42" s="121"/>
      <c r="HEP42" s="123"/>
      <c r="HEW42" s="121"/>
      <c r="HEX42" s="123"/>
      <c r="HFE42" s="121"/>
      <c r="HFF42" s="123"/>
      <c r="HFM42" s="121"/>
      <c r="HFN42" s="123"/>
      <c r="HFU42" s="121"/>
      <c r="HFV42" s="123"/>
      <c r="HGC42" s="121"/>
      <c r="HGD42" s="123"/>
      <c r="HGK42" s="121"/>
      <c r="HGL42" s="123"/>
      <c r="HGS42" s="121"/>
      <c r="HGT42" s="123"/>
      <c r="HHA42" s="121"/>
      <c r="HHB42" s="123"/>
      <c r="HHI42" s="121"/>
      <c r="HHJ42" s="123"/>
      <c r="HHQ42" s="121"/>
      <c r="HHR42" s="123"/>
      <c r="HHY42" s="121"/>
      <c r="HHZ42" s="123"/>
      <c r="HIG42" s="121"/>
      <c r="HIH42" s="123"/>
      <c r="HIO42" s="121"/>
      <c r="HIP42" s="123"/>
      <c r="HIW42" s="121"/>
      <c r="HIX42" s="123"/>
      <c r="HJE42" s="121"/>
      <c r="HJF42" s="123"/>
      <c r="HJM42" s="121"/>
      <c r="HJN42" s="123"/>
      <c r="HJU42" s="121"/>
      <c r="HJV42" s="123"/>
      <c r="HKC42" s="121"/>
      <c r="HKD42" s="123"/>
      <c r="HKK42" s="121"/>
      <c r="HKL42" s="123"/>
      <c r="HKS42" s="121"/>
      <c r="HKT42" s="123"/>
      <c r="HLA42" s="121"/>
      <c r="HLB42" s="123"/>
      <c r="HLI42" s="121"/>
      <c r="HLJ42" s="123"/>
      <c r="HLQ42" s="121"/>
      <c r="HLR42" s="123"/>
      <c r="HLY42" s="121"/>
      <c r="HLZ42" s="123"/>
      <c r="HMG42" s="121"/>
      <c r="HMH42" s="123"/>
      <c r="HMO42" s="121"/>
      <c r="HMP42" s="123"/>
      <c r="HMW42" s="121"/>
      <c r="HMX42" s="123"/>
      <c r="HNE42" s="121"/>
      <c r="HNF42" s="123"/>
      <c r="HNM42" s="121"/>
      <c r="HNN42" s="123"/>
      <c r="HNU42" s="121"/>
      <c r="HNV42" s="123"/>
      <c r="HOC42" s="121"/>
      <c r="HOD42" s="123"/>
      <c r="HOK42" s="121"/>
      <c r="HOL42" s="123"/>
      <c r="HOS42" s="121"/>
      <c r="HOT42" s="123"/>
      <c r="HPA42" s="121"/>
      <c r="HPB42" s="123"/>
      <c r="HPI42" s="121"/>
      <c r="HPJ42" s="123"/>
      <c r="HPQ42" s="121"/>
      <c r="HPR42" s="123"/>
      <c r="HPY42" s="121"/>
      <c r="HPZ42" s="123"/>
      <c r="HQG42" s="121"/>
      <c r="HQH42" s="123"/>
      <c r="HQO42" s="121"/>
      <c r="HQP42" s="123"/>
      <c r="HQW42" s="121"/>
      <c r="HQX42" s="123"/>
      <c r="HRE42" s="121"/>
      <c r="HRF42" s="123"/>
      <c r="HRM42" s="121"/>
      <c r="HRN42" s="123"/>
      <c r="HRU42" s="121"/>
      <c r="HRV42" s="123"/>
      <c r="HSC42" s="121"/>
      <c r="HSD42" s="123"/>
      <c r="HSK42" s="121"/>
      <c r="HSL42" s="123"/>
      <c r="HSS42" s="121"/>
      <c r="HST42" s="123"/>
      <c r="HTA42" s="121"/>
      <c r="HTB42" s="123"/>
      <c r="HTI42" s="121"/>
      <c r="HTJ42" s="123"/>
      <c r="HTQ42" s="121"/>
      <c r="HTR42" s="123"/>
      <c r="HTY42" s="121"/>
      <c r="HTZ42" s="123"/>
      <c r="HUG42" s="121"/>
      <c r="HUH42" s="123"/>
      <c r="HUO42" s="121"/>
      <c r="HUP42" s="123"/>
      <c r="HUW42" s="121"/>
      <c r="HUX42" s="123"/>
      <c r="HVE42" s="121"/>
      <c r="HVF42" s="123"/>
      <c r="HVM42" s="121"/>
      <c r="HVN42" s="123"/>
      <c r="HVU42" s="121"/>
      <c r="HVV42" s="123"/>
      <c r="HWC42" s="121"/>
      <c r="HWD42" s="123"/>
      <c r="HWK42" s="121"/>
      <c r="HWL42" s="123"/>
      <c r="HWS42" s="121"/>
      <c r="HWT42" s="123"/>
      <c r="HXA42" s="121"/>
      <c r="HXB42" s="123"/>
      <c r="HXI42" s="121"/>
      <c r="HXJ42" s="123"/>
      <c r="HXQ42" s="121"/>
      <c r="HXR42" s="123"/>
      <c r="HXY42" s="121"/>
      <c r="HXZ42" s="123"/>
      <c r="HYG42" s="121"/>
      <c r="HYH42" s="123"/>
      <c r="HYO42" s="121"/>
      <c r="HYP42" s="123"/>
      <c r="HYW42" s="121"/>
      <c r="HYX42" s="123"/>
      <c r="HZE42" s="121"/>
      <c r="HZF42" s="123"/>
      <c r="HZM42" s="121"/>
      <c r="HZN42" s="123"/>
      <c r="HZU42" s="121"/>
      <c r="HZV42" s="123"/>
      <c r="IAC42" s="121"/>
      <c r="IAD42" s="123"/>
      <c r="IAK42" s="121"/>
      <c r="IAL42" s="123"/>
      <c r="IAS42" s="121"/>
      <c r="IAT42" s="123"/>
      <c r="IBA42" s="121"/>
      <c r="IBB42" s="123"/>
      <c r="IBI42" s="121"/>
      <c r="IBJ42" s="123"/>
      <c r="IBQ42" s="121"/>
      <c r="IBR42" s="123"/>
      <c r="IBY42" s="121"/>
      <c r="IBZ42" s="123"/>
      <c r="ICG42" s="121"/>
      <c r="ICH42" s="123"/>
      <c r="ICO42" s="121"/>
      <c r="ICP42" s="123"/>
      <c r="ICW42" s="121"/>
      <c r="ICX42" s="123"/>
      <c r="IDE42" s="121"/>
      <c r="IDF42" s="123"/>
      <c r="IDM42" s="121"/>
      <c r="IDN42" s="123"/>
      <c r="IDU42" s="121"/>
      <c r="IDV42" s="123"/>
      <c r="IEC42" s="121"/>
      <c r="IED42" s="123"/>
      <c r="IEK42" s="121"/>
      <c r="IEL42" s="123"/>
      <c r="IES42" s="121"/>
      <c r="IET42" s="123"/>
      <c r="IFA42" s="121"/>
      <c r="IFB42" s="123"/>
      <c r="IFI42" s="121"/>
      <c r="IFJ42" s="123"/>
      <c r="IFQ42" s="121"/>
      <c r="IFR42" s="123"/>
      <c r="IFY42" s="121"/>
      <c r="IFZ42" s="123"/>
      <c r="IGG42" s="121"/>
      <c r="IGH42" s="123"/>
      <c r="IGO42" s="121"/>
      <c r="IGP42" s="123"/>
      <c r="IGW42" s="121"/>
      <c r="IGX42" s="123"/>
      <c r="IHE42" s="121"/>
      <c r="IHF42" s="123"/>
      <c r="IHM42" s="121"/>
      <c r="IHN42" s="123"/>
      <c r="IHU42" s="121"/>
      <c r="IHV42" s="123"/>
      <c r="IIC42" s="121"/>
      <c r="IID42" s="123"/>
      <c r="IIK42" s="121"/>
      <c r="IIL42" s="123"/>
      <c r="IIS42" s="121"/>
      <c r="IIT42" s="123"/>
      <c r="IJA42" s="121"/>
      <c r="IJB42" s="123"/>
      <c r="IJI42" s="121"/>
      <c r="IJJ42" s="123"/>
      <c r="IJQ42" s="121"/>
      <c r="IJR42" s="123"/>
      <c r="IJY42" s="121"/>
      <c r="IJZ42" s="123"/>
      <c r="IKG42" s="121"/>
      <c r="IKH42" s="123"/>
      <c r="IKO42" s="121"/>
      <c r="IKP42" s="123"/>
      <c r="IKW42" s="121"/>
      <c r="IKX42" s="123"/>
      <c r="ILE42" s="121"/>
      <c r="ILF42" s="123"/>
      <c r="ILM42" s="121"/>
      <c r="ILN42" s="123"/>
      <c r="ILU42" s="121"/>
      <c r="ILV42" s="123"/>
      <c r="IMC42" s="121"/>
      <c r="IMD42" s="123"/>
      <c r="IMK42" s="121"/>
      <c r="IML42" s="123"/>
      <c r="IMS42" s="121"/>
      <c r="IMT42" s="123"/>
      <c r="INA42" s="121"/>
      <c r="INB42" s="123"/>
      <c r="INI42" s="121"/>
      <c r="INJ42" s="123"/>
      <c r="INQ42" s="121"/>
      <c r="INR42" s="123"/>
      <c r="INY42" s="121"/>
      <c r="INZ42" s="123"/>
      <c r="IOG42" s="121"/>
      <c r="IOH42" s="123"/>
      <c r="IOO42" s="121"/>
      <c r="IOP42" s="123"/>
      <c r="IOW42" s="121"/>
      <c r="IOX42" s="123"/>
      <c r="IPE42" s="121"/>
      <c r="IPF42" s="123"/>
      <c r="IPM42" s="121"/>
      <c r="IPN42" s="123"/>
      <c r="IPU42" s="121"/>
      <c r="IPV42" s="123"/>
      <c r="IQC42" s="121"/>
      <c r="IQD42" s="123"/>
      <c r="IQK42" s="121"/>
      <c r="IQL42" s="123"/>
      <c r="IQS42" s="121"/>
      <c r="IQT42" s="123"/>
      <c r="IRA42" s="121"/>
      <c r="IRB42" s="123"/>
      <c r="IRI42" s="121"/>
      <c r="IRJ42" s="123"/>
      <c r="IRQ42" s="121"/>
      <c r="IRR42" s="123"/>
      <c r="IRY42" s="121"/>
      <c r="IRZ42" s="123"/>
      <c r="ISG42" s="121"/>
      <c r="ISH42" s="123"/>
      <c r="ISO42" s="121"/>
      <c r="ISP42" s="123"/>
      <c r="ISW42" s="121"/>
      <c r="ISX42" s="123"/>
      <c r="ITE42" s="121"/>
      <c r="ITF42" s="123"/>
      <c r="ITM42" s="121"/>
      <c r="ITN42" s="123"/>
      <c r="ITU42" s="121"/>
      <c r="ITV42" s="123"/>
      <c r="IUC42" s="121"/>
      <c r="IUD42" s="123"/>
      <c r="IUK42" s="121"/>
      <c r="IUL42" s="123"/>
      <c r="IUS42" s="121"/>
      <c r="IUT42" s="123"/>
      <c r="IVA42" s="121"/>
      <c r="IVB42" s="123"/>
      <c r="IVI42" s="121"/>
      <c r="IVJ42" s="123"/>
      <c r="IVQ42" s="121"/>
      <c r="IVR42" s="123"/>
      <c r="IVY42" s="121"/>
      <c r="IVZ42" s="123"/>
      <c r="IWG42" s="121"/>
      <c r="IWH42" s="123"/>
      <c r="IWO42" s="121"/>
      <c r="IWP42" s="123"/>
      <c r="IWW42" s="121"/>
      <c r="IWX42" s="123"/>
      <c r="IXE42" s="121"/>
      <c r="IXF42" s="123"/>
      <c r="IXM42" s="121"/>
      <c r="IXN42" s="123"/>
      <c r="IXU42" s="121"/>
      <c r="IXV42" s="123"/>
      <c r="IYC42" s="121"/>
      <c r="IYD42" s="123"/>
      <c r="IYK42" s="121"/>
      <c r="IYL42" s="123"/>
      <c r="IYS42" s="121"/>
      <c r="IYT42" s="123"/>
      <c r="IZA42" s="121"/>
      <c r="IZB42" s="123"/>
      <c r="IZI42" s="121"/>
      <c r="IZJ42" s="123"/>
      <c r="IZQ42" s="121"/>
      <c r="IZR42" s="123"/>
      <c r="IZY42" s="121"/>
      <c r="IZZ42" s="123"/>
      <c r="JAG42" s="121"/>
      <c r="JAH42" s="123"/>
      <c r="JAO42" s="121"/>
      <c r="JAP42" s="123"/>
      <c r="JAW42" s="121"/>
      <c r="JAX42" s="123"/>
      <c r="JBE42" s="121"/>
      <c r="JBF42" s="123"/>
      <c r="JBM42" s="121"/>
      <c r="JBN42" s="123"/>
      <c r="JBU42" s="121"/>
      <c r="JBV42" s="123"/>
      <c r="JCC42" s="121"/>
      <c r="JCD42" s="123"/>
      <c r="JCK42" s="121"/>
      <c r="JCL42" s="123"/>
      <c r="JCS42" s="121"/>
      <c r="JCT42" s="123"/>
      <c r="JDA42" s="121"/>
      <c r="JDB42" s="123"/>
      <c r="JDI42" s="121"/>
      <c r="JDJ42" s="123"/>
      <c r="JDQ42" s="121"/>
      <c r="JDR42" s="123"/>
      <c r="JDY42" s="121"/>
      <c r="JDZ42" s="123"/>
      <c r="JEG42" s="121"/>
      <c r="JEH42" s="123"/>
      <c r="JEO42" s="121"/>
      <c r="JEP42" s="123"/>
      <c r="JEW42" s="121"/>
      <c r="JEX42" s="123"/>
      <c r="JFE42" s="121"/>
      <c r="JFF42" s="123"/>
      <c r="JFM42" s="121"/>
      <c r="JFN42" s="123"/>
      <c r="JFU42" s="121"/>
      <c r="JFV42" s="123"/>
      <c r="JGC42" s="121"/>
      <c r="JGD42" s="123"/>
      <c r="JGK42" s="121"/>
      <c r="JGL42" s="123"/>
      <c r="JGS42" s="121"/>
      <c r="JGT42" s="123"/>
      <c r="JHA42" s="121"/>
      <c r="JHB42" s="123"/>
      <c r="JHI42" s="121"/>
      <c r="JHJ42" s="123"/>
      <c r="JHQ42" s="121"/>
      <c r="JHR42" s="123"/>
      <c r="JHY42" s="121"/>
      <c r="JHZ42" s="123"/>
      <c r="JIG42" s="121"/>
      <c r="JIH42" s="123"/>
      <c r="JIO42" s="121"/>
      <c r="JIP42" s="123"/>
      <c r="JIW42" s="121"/>
      <c r="JIX42" s="123"/>
      <c r="JJE42" s="121"/>
      <c r="JJF42" s="123"/>
      <c r="JJM42" s="121"/>
      <c r="JJN42" s="123"/>
      <c r="JJU42" s="121"/>
      <c r="JJV42" s="123"/>
      <c r="JKC42" s="121"/>
      <c r="JKD42" s="123"/>
      <c r="JKK42" s="121"/>
      <c r="JKL42" s="123"/>
      <c r="JKS42" s="121"/>
      <c r="JKT42" s="123"/>
      <c r="JLA42" s="121"/>
      <c r="JLB42" s="123"/>
      <c r="JLI42" s="121"/>
      <c r="JLJ42" s="123"/>
      <c r="JLQ42" s="121"/>
      <c r="JLR42" s="123"/>
      <c r="JLY42" s="121"/>
      <c r="JLZ42" s="123"/>
      <c r="JMG42" s="121"/>
      <c r="JMH42" s="123"/>
      <c r="JMO42" s="121"/>
      <c r="JMP42" s="123"/>
      <c r="JMW42" s="121"/>
      <c r="JMX42" s="123"/>
      <c r="JNE42" s="121"/>
      <c r="JNF42" s="123"/>
      <c r="JNM42" s="121"/>
      <c r="JNN42" s="123"/>
      <c r="JNU42" s="121"/>
      <c r="JNV42" s="123"/>
      <c r="JOC42" s="121"/>
      <c r="JOD42" s="123"/>
      <c r="JOK42" s="121"/>
      <c r="JOL42" s="123"/>
      <c r="JOS42" s="121"/>
      <c r="JOT42" s="123"/>
      <c r="JPA42" s="121"/>
      <c r="JPB42" s="123"/>
      <c r="JPI42" s="121"/>
      <c r="JPJ42" s="123"/>
      <c r="JPQ42" s="121"/>
      <c r="JPR42" s="123"/>
      <c r="JPY42" s="121"/>
      <c r="JPZ42" s="123"/>
      <c r="JQG42" s="121"/>
      <c r="JQH42" s="123"/>
      <c r="JQO42" s="121"/>
      <c r="JQP42" s="123"/>
      <c r="JQW42" s="121"/>
      <c r="JQX42" s="123"/>
      <c r="JRE42" s="121"/>
      <c r="JRF42" s="123"/>
      <c r="JRM42" s="121"/>
      <c r="JRN42" s="123"/>
      <c r="JRU42" s="121"/>
      <c r="JRV42" s="123"/>
      <c r="JSC42" s="121"/>
      <c r="JSD42" s="123"/>
      <c r="JSK42" s="121"/>
      <c r="JSL42" s="123"/>
      <c r="JSS42" s="121"/>
      <c r="JST42" s="123"/>
      <c r="JTA42" s="121"/>
      <c r="JTB42" s="123"/>
      <c r="JTI42" s="121"/>
      <c r="JTJ42" s="123"/>
      <c r="JTQ42" s="121"/>
      <c r="JTR42" s="123"/>
      <c r="JTY42" s="121"/>
      <c r="JTZ42" s="123"/>
      <c r="JUG42" s="121"/>
      <c r="JUH42" s="123"/>
      <c r="JUO42" s="121"/>
      <c r="JUP42" s="123"/>
      <c r="JUW42" s="121"/>
      <c r="JUX42" s="123"/>
      <c r="JVE42" s="121"/>
      <c r="JVF42" s="123"/>
      <c r="JVM42" s="121"/>
      <c r="JVN42" s="123"/>
      <c r="JVU42" s="121"/>
      <c r="JVV42" s="123"/>
      <c r="JWC42" s="121"/>
      <c r="JWD42" s="123"/>
      <c r="JWK42" s="121"/>
      <c r="JWL42" s="123"/>
      <c r="JWS42" s="121"/>
      <c r="JWT42" s="123"/>
      <c r="JXA42" s="121"/>
      <c r="JXB42" s="123"/>
      <c r="JXI42" s="121"/>
      <c r="JXJ42" s="123"/>
      <c r="JXQ42" s="121"/>
      <c r="JXR42" s="123"/>
      <c r="JXY42" s="121"/>
      <c r="JXZ42" s="123"/>
      <c r="JYG42" s="121"/>
      <c r="JYH42" s="123"/>
      <c r="JYO42" s="121"/>
      <c r="JYP42" s="123"/>
      <c r="JYW42" s="121"/>
      <c r="JYX42" s="123"/>
      <c r="JZE42" s="121"/>
      <c r="JZF42" s="123"/>
      <c r="JZM42" s="121"/>
      <c r="JZN42" s="123"/>
      <c r="JZU42" s="121"/>
      <c r="JZV42" s="123"/>
      <c r="KAC42" s="121"/>
      <c r="KAD42" s="123"/>
      <c r="KAK42" s="121"/>
      <c r="KAL42" s="123"/>
      <c r="KAS42" s="121"/>
      <c r="KAT42" s="123"/>
      <c r="KBA42" s="121"/>
      <c r="KBB42" s="123"/>
      <c r="KBI42" s="121"/>
      <c r="KBJ42" s="123"/>
      <c r="KBQ42" s="121"/>
      <c r="KBR42" s="123"/>
      <c r="KBY42" s="121"/>
      <c r="KBZ42" s="123"/>
      <c r="KCG42" s="121"/>
      <c r="KCH42" s="123"/>
      <c r="KCO42" s="121"/>
      <c r="KCP42" s="123"/>
      <c r="KCW42" s="121"/>
      <c r="KCX42" s="123"/>
      <c r="KDE42" s="121"/>
      <c r="KDF42" s="123"/>
      <c r="KDM42" s="121"/>
      <c r="KDN42" s="123"/>
      <c r="KDU42" s="121"/>
      <c r="KDV42" s="123"/>
      <c r="KEC42" s="121"/>
      <c r="KED42" s="123"/>
      <c r="KEK42" s="121"/>
      <c r="KEL42" s="123"/>
      <c r="KES42" s="121"/>
      <c r="KET42" s="123"/>
      <c r="KFA42" s="121"/>
      <c r="KFB42" s="123"/>
      <c r="KFI42" s="121"/>
      <c r="KFJ42" s="123"/>
      <c r="KFQ42" s="121"/>
      <c r="KFR42" s="123"/>
      <c r="KFY42" s="121"/>
      <c r="KFZ42" s="123"/>
      <c r="KGG42" s="121"/>
      <c r="KGH42" s="123"/>
      <c r="KGO42" s="121"/>
      <c r="KGP42" s="123"/>
      <c r="KGW42" s="121"/>
      <c r="KGX42" s="123"/>
      <c r="KHE42" s="121"/>
      <c r="KHF42" s="123"/>
      <c r="KHM42" s="121"/>
      <c r="KHN42" s="123"/>
      <c r="KHU42" s="121"/>
      <c r="KHV42" s="123"/>
      <c r="KIC42" s="121"/>
      <c r="KID42" s="123"/>
      <c r="KIK42" s="121"/>
      <c r="KIL42" s="123"/>
      <c r="KIS42" s="121"/>
      <c r="KIT42" s="123"/>
      <c r="KJA42" s="121"/>
      <c r="KJB42" s="123"/>
      <c r="KJI42" s="121"/>
      <c r="KJJ42" s="123"/>
      <c r="KJQ42" s="121"/>
      <c r="KJR42" s="123"/>
      <c r="KJY42" s="121"/>
      <c r="KJZ42" s="123"/>
      <c r="KKG42" s="121"/>
      <c r="KKH42" s="123"/>
      <c r="KKO42" s="121"/>
      <c r="KKP42" s="123"/>
      <c r="KKW42" s="121"/>
      <c r="KKX42" s="123"/>
      <c r="KLE42" s="121"/>
      <c r="KLF42" s="123"/>
      <c r="KLM42" s="121"/>
      <c r="KLN42" s="123"/>
      <c r="KLU42" s="121"/>
      <c r="KLV42" s="123"/>
      <c r="KMC42" s="121"/>
      <c r="KMD42" s="123"/>
      <c r="KMK42" s="121"/>
      <c r="KML42" s="123"/>
      <c r="KMS42" s="121"/>
      <c r="KMT42" s="123"/>
      <c r="KNA42" s="121"/>
      <c r="KNB42" s="123"/>
      <c r="KNI42" s="121"/>
      <c r="KNJ42" s="123"/>
      <c r="KNQ42" s="121"/>
      <c r="KNR42" s="123"/>
      <c r="KNY42" s="121"/>
      <c r="KNZ42" s="123"/>
      <c r="KOG42" s="121"/>
      <c r="KOH42" s="123"/>
      <c r="KOO42" s="121"/>
      <c r="KOP42" s="123"/>
      <c r="KOW42" s="121"/>
      <c r="KOX42" s="123"/>
      <c r="KPE42" s="121"/>
      <c r="KPF42" s="123"/>
      <c r="KPM42" s="121"/>
      <c r="KPN42" s="123"/>
      <c r="KPU42" s="121"/>
      <c r="KPV42" s="123"/>
      <c r="KQC42" s="121"/>
      <c r="KQD42" s="123"/>
      <c r="KQK42" s="121"/>
      <c r="KQL42" s="123"/>
      <c r="KQS42" s="121"/>
      <c r="KQT42" s="123"/>
      <c r="KRA42" s="121"/>
      <c r="KRB42" s="123"/>
      <c r="KRI42" s="121"/>
      <c r="KRJ42" s="123"/>
      <c r="KRQ42" s="121"/>
      <c r="KRR42" s="123"/>
      <c r="KRY42" s="121"/>
      <c r="KRZ42" s="123"/>
      <c r="KSG42" s="121"/>
      <c r="KSH42" s="123"/>
      <c r="KSO42" s="121"/>
      <c r="KSP42" s="123"/>
      <c r="KSW42" s="121"/>
      <c r="KSX42" s="123"/>
      <c r="KTE42" s="121"/>
      <c r="KTF42" s="123"/>
      <c r="KTM42" s="121"/>
      <c r="KTN42" s="123"/>
      <c r="KTU42" s="121"/>
      <c r="KTV42" s="123"/>
      <c r="KUC42" s="121"/>
      <c r="KUD42" s="123"/>
      <c r="KUK42" s="121"/>
      <c r="KUL42" s="123"/>
      <c r="KUS42" s="121"/>
      <c r="KUT42" s="123"/>
      <c r="KVA42" s="121"/>
      <c r="KVB42" s="123"/>
      <c r="KVI42" s="121"/>
      <c r="KVJ42" s="123"/>
      <c r="KVQ42" s="121"/>
      <c r="KVR42" s="123"/>
      <c r="KVY42" s="121"/>
      <c r="KVZ42" s="123"/>
      <c r="KWG42" s="121"/>
      <c r="KWH42" s="123"/>
      <c r="KWO42" s="121"/>
      <c r="KWP42" s="123"/>
      <c r="KWW42" s="121"/>
      <c r="KWX42" s="123"/>
      <c r="KXE42" s="121"/>
      <c r="KXF42" s="123"/>
      <c r="KXM42" s="121"/>
      <c r="KXN42" s="123"/>
      <c r="KXU42" s="121"/>
      <c r="KXV42" s="123"/>
      <c r="KYC42" s="121"/>
      <c r="KYD42" s="123"/>
      <c r="KYK42" s="121"/>
      <c r="KYL42" s="123"/>
      <c r="KYS42" s="121"/>
      <c r="KYT42" s="123"/>
      <c r="KZA42" s="121"/>
      <c r="KZB42" s="123"/>
      <c r="KZI42" s="121"/>
      <c r="KZJ42" s="123"/>
      <c r="KZQ42" s="121"/>
      <c r="KZR42" s="123"/>
      <c r="KZY42" s="121"/>
      <c r="KZZ42" s="123"/>
      <c r="LAG42" s="121"/>
      <c r="LAH42" s="123"/>
      <c r="LAO42" s="121"/>
      <c r="LAP42" s="123"/>
      <c r="LAW42" s="121"/>
      <c r="LAX42" s="123"/>
      <c r="LBE42" s="121"/>
      <c r="LBF42" s="123"/>
      <c r="LBM42" s="121"/>
      <c r="LBN42" s="123"/>
      <c r="LBU42" s="121"/>
      <c r="LBV42" s="123"/>
      <c r="LCC42" s="121"/>
      <c r="LCD42" s="123"/>
      <c r="LCK42" s="121"/>
      <c r="LCL42" s="123"/>
      <c r="LCS42" s="121"/>
      <c r="LCT42" s="123"/>
      <c r="LDA42" s="121"/>
      <c r="LDB42" s="123"/>
      <c r="LDI42" s="121"/>
      <c r="LDJ42" s="123"/>
      <c r="LDQ42" s="121"/>
      <c r="LDR42" s="123"/>
      <c r="LDY42" s="121"/>
      <c r="LDZ42" s="123"/>
      <c r="LEG42" s="121"/>
      <c r="LEH42" s="123"/>
      <c r="LEO42" s="121"/>
      <c r="LEP42" s="123"/>
      <c r="LEW42" s="121"/>
      <c r="LEX42" s="123"/>
      <c r="LFE42" s="121"/>
      <c r="LFF42" s="123"/>
      <c r="LFM42" s="121"/>
      <c r="LFN42" s="123"/>
      <c r="LFU42" s="121"/>
      <c r="LFV42" s="123"/>
      <c r="LGC42" s="121"/>
      <c r="LGD42" s="123"/>
      <c r="LGK42" s="121"/>
      <c r="LGL42" s="123"/>
      <c r="LGS42" s="121"/>
      <c r="LGT42" s="123"/>
      <c r="LHA42" s="121"/>
      <c r="LHB42" s="123"/>
      <c r="LHI42" s="121"/>
      <c r="LHJ42" s="123"/>
      <c r="LHQ42" s="121"/>
      <c r="LHR42" s="123"/>
      <c r="LHY42" s="121"/>
      <c r="LHZ42" s="123"/>
      <c r="LIG42" s="121"/>
      <c r="LIH42" s="123"/>
      <c r="LIO42" s="121"/>
      <c r="LIP42" s="123"/>
      <c r="LIW42" s="121"/>
      <c r="LIX42" s="123"/>
      <c r="LJE42" s="121"/>
      <c r="LJF42" s="123"/>
      <c r="LJM42" s="121"/>
      <c r="LJN42" s="123"/>
      <c r="LJU42" s="121"/>
      <c r="LJV42" s="123"/>
      <c r="LKC42" s="121"/>
      <c r="LKD42" s="123"/>
      <c r="LKK42" s="121"/>
      <c r="LKL42" s="123"/>
      <c r="LKS42" s="121"/>
      <c r="LKT42" s="123"/>
      <c r="LLA42" s="121"/>
      <c r="LLB42" s="123"/>
      <c r="LLI42" s="121"/>
      <c r="LLJ42" s="123"/>
      <c r="LLQ42" s="121"/>
      <c r="LLR42" s="123"/>
      <c r="LLY42" s="121"/>
      <c r="LLZ42" s="123"/>
      <c r="LMG42" s="121"/>
      <c r="LMH42" s="123"/>
      <c r="LMO42" s="121"/>
      <c r="LMP42" s="123"/>
      <c r="LMW42" s="121"/>
      <c r="LMX42" s="123"/>
      <c r="LNE42" s="121"/>
      <c r="LNF42" s="123"/>
      <c r="LNM42" s="121"/>
      <c r="LNN42" s="123"/>
      <c r="LNU42" s="121"/>
      <c r="LNV42" s="123"/>
      <c r="LOC42" s="121"/>
      <c r="LOD42" s="123"/>
      <c r="LOK42" s="121"/>
      <c r="LOL42" s="123"/>
      <c r="LOS42" s="121"/>
      <c r="LOT42" s="123"/>
      <c r="LPA42" s="121"/>
      <c r="LPB42" s="123"/>
      <c r="LPI42" s="121"/>
      <c r="LPJ42" s="123"/>
      <c r="LPQ42" s="121"/>
      <c r="LPR42" s="123"/>
      <c r="LPY42" s="121"/>
      <c r="LPZ42" s="123"/>
      <c r="LQG42" s="121"/>
      <c r="LQH42" s="123"/>
      <c r="LQO42" s="121"/>
      <c r="LQP42" s="123"/>
      <c r="LQW42" s="121"/>
      <c r="LQX42" s="123"/>
      <c r="LRE42" s="121"/>
      <c r="LRF42" s="123"/>
      <c r="LRM42" s="121"/>
      <c r="LRN42" s="123"/>
      <c r="LRU42" s="121"/>
      <c r="LRV42" s="123"/>
      <c r="LSC42" s="121"/>
      <c r="LSD42" s="123"/>
      <c r="LSK42" s="121"/>
      <c r="LSL42" s="123"/>
      <c r="LSS42" s="121"/>
      <c r="LST42" s="123"/>
      <c r="LTA42" s="121"/>
      <c r="LTB42" s="123"/>
      <c r="LTI42" s="121"/>
      <c r="LTJ42" s="123"/>
      <c r="LTQ42" s="121"/>
      <c r="LTR42" s="123"/>
      <c r="LTY42" s="121"/>
      <c r="LTZ42" s="123"/>
      <c r="LUG42" s="121"/>
      <c r="LUH42" s="123"/>
      <c r="LUO42" s="121"/>
      <c r="LUP42" s="123"/>
      <c r="LUW42" s="121"/>
      <c r="LUX42" s="123"/>
      <c r="LVE42" s="121"/>
      <c r="LVF42" s="123"/>
      <c r="LVM42" s="121"/>
      <c r="LVN42" s="123"/>
      <c r="LVU42" s="121"/>
      <c r="LVV42" s="123"/>
      <c r="LWC42" s="121"/>
      <c r="LWD42" s="123"/>
      <c r="LWK42" s="121"/>
      <c r="LWL42" s="123"/>
      <c r="LWS42" s="121"/>
      <c r="LWT42" s="123"/>
      <c r="LXA42" s="121"/>
      <c r="LXB42" s="123"/>
      <c r="LXI42" s="121"/>
      <c r="LXJ42" s="123"/>
      <c r="LXQ42" s="121"/>
      <c r="LXR42" s="123"/>
      <c r="LXY42" s="121"/>
      <c r="LXZ42" s="123"/>
      <c r="LYG42" s="121"/>
      <c r="LYH42" s="123"/>
      <c r="LYO42" s="121"/>
      <c r="LYP42" s="123"/>
      <c r="LYW42" s="121"/>
      <c r="LYX42" s="123"/>
      <c r="LZE42" s="121"/>
      <c r="LZF42" s="123"/>
      <c r="LZM42" s="121"/>
      <c r="LZN42" s="123"/>
      <c r="LZU42" s="121"/>
      <c r="LZV42" s="123"/>
      <c r="MAC42" s="121"/>
      <c r="MAD42" s="123"/>
      <c r="MAK42" s="121"/>
      <c r="MAL42" s="123"/>
      <c r="MAS42" s="121"/>
      <c r="MAT42" s="123"/>
      <c r="MBA42" s="121"/>
      <c r="MBB42" s="123"/>
      <c r="MBI42" s="121"/>
      <c r="MBJ42" s="123"/>
      <c r="MBQ42" s="121"/>
      <c r="MBR42" s="123"/>
      <c r="MBY42" s="121"/>
      <c r="MBZ42" s="123"/>
      <c r="MCG42" s="121"/>
      <c r="MCH42" s="123"/>
      <c r="MCO42" s="121"/>
      <c r="MCP42" s="123"/>
      <c r="MCW42" s="121"/>
      <c r="MCX42" s="123"/>
      <c r="MDE42" s="121"/>
      <c r="MDF42" s="123"/>
      <c r="MDM42" s="121"/>
      <c r="MDN42" s="123"/>
      <c r="MDU42" s="121"/>
      <c r="MDV42" s="123"/>
      <c r="MEC42" s="121"/>
      <c r="MED42" s="123"/>
      <c r="MEK42" s="121"/>
      <c r="MEL42" s="123"/>
      <c r="MES42" s="121"/>
      <c r="MET42" s="123"/>
      <c r="MFA42" s="121"/>
      <c r="MFB42" s="123"/>
      <c r="MFI42" s="121"/>
      <c r="MFJ42" s="123"/>
      <c r="MFQ42" s="121"/>
      <c r="MFR42" s="123"/>
      <c r="MFY42" s="121"/>
      <c r="MFZ42" s="123"/>
      <c r="MGG42" s="121"/>
      <c r="MGH42" s="123"/>
      <c r="MGO42" s="121"/>
      <c r="MGP42" s="123"/>
      <c r="MGW42" s="121"/>
      <c r="MGX42" s="123"/>
      <c r="MHE42" s="121"/>
      <c r="MHF42" s="123"/>
      <c r="MHM42" s="121"/>
      <c r="MHN42" s="123"/>
      <c r="MHU42" s="121"/>
      <c r="MHV42" s="123"/>
      <c r="MIC42" s="121"/>
      <c r="MID42" s="123"/>
      <c r="MIK42" s="121"/>
      <c r="MIL42" s="123"/>
      <c r="MIS42" s="121"/>
      <c r="MIT42" s="123"/>
      <c r="MJA42" s="121"/>
      <c r="MJB42" s="123"/>
      <c r="MJI42" s="121"/>
      <c r="MJJ42" s="123"/>
      <c r="MJQ42" s="121"/>
      <c r="MJR42" s="123"/>
      <c r="MJY42" s="121"/>
      <c r="MJZ42" s="123"/>
      <c r="MKG42" s="121"/>
      <c r="MKH42" s="123"/>
      <c r="MKO42" s="121"/>
      <c r="MKP42" s="123"/>
      <c r="MKW42" s="121"/>
      <c r="MKX42" s="123"/>
      <c r="MLE42" s="121"/>
      <c r="MLF42" s="123"/>
      <c r="MLM42" s="121"/>
      <c r="MLN42" s="123"/>
      <c r="MLU42" s="121"/>
      <c r="MLV42" s="123"/>
      <c r="MMC42" s="121"/>
      <c r="MMD42" s="123"/>
      <c r="MMK42" s="121"/>
      <c r="MML42" s="123"/>
      <c r="MMS42" s="121"/>
      <c r="MMT42" s="123"/>
      <c r="MNA42" s="121"/>
      <c r="MNB42" s="123"/>
      <c r="MNI42" s="121"/>
      <c r="MNJ42" s="123"/>
      <c r="MNQ42" s="121"/>
      <c r="MNR42" s="123"/>
      <c r="MNY42" s="121"/>
      <c r="MNZ42" s="123"/>
      <c r="MOG42" s="121"/>
      <c r="MOH42" s="123"/>
      <c r="MOO42" s="121"/>
      <c r="MOP42" s="123"/>
      <c r="MOW42" s="121"/>
      <c r="MOX42" s="123"/>
      <c r="MPE42" s="121"/>
      <c r="MPF42" s="123"/>
      <c r="MPM42" s="121"/>
      <c r="MPN42" s="123"/>
      <c r="MPU42" s="121"/>
      <c r="MPV42" s="123"/>
      <c r="MQC42" s="121"/>
      <c r="MQD42" s="123"/>
      <c r="MQK42" s="121"/>
      <c r="MQL42" s="123"/>
      <c r="MQS42" s="121"/>
      <c r="MQT42" s="123"/>
      <c r="MRA42" s="121"/>
      <c r="MRB42" s="123"/>
      <c r="MRI42" s="121"/>
      <c r="MRJ42" s="123"/>
      <c r="MRQ42" s="121"/>
      <c r="MRR42" s="123"/>
      <c r="MRY42" s="121"/>
      <c r="MRZ42" s="123"/>
      <c r="MSG42" s="121"/>
      <c r="MSH42" s="123"/>
      <c r="MSO42" s="121"/>
      <c r="MSP42" s="123"/>
      <c r="MSW42" s="121"/>
      <c r="MSX42" s="123"/>
      <c r="MTE42" s="121"/>
      <c r="MTF42" s="123"/>
      <c r="MTM42" s="121"/>
      <c r="MTN42" s="123"/>
      <c r="MTU42" s="121"/>
      <c r="MTV42" s="123"/>
      <c r="MUC42" s="121"/>
      <c r="MUD42" s="123"/>
      <c r="MUK42" s="121"/>
      <c r="MUL42" s="123"/>
      <c r="MUS42" s="121"/>
      <c r="MUT42" s="123"/>
      <c r="MVA42" s="121"/>
      <c r="MVB42" s="123"/>
      <c r="MVI42" s="121"/>
      <c r="MVJ42" s="123"/>
      <c r="MVQ42" s="121"/>
      <c r="MVR42" s="123"/>
      <c r="MVY42" s="121"/>
      <c r="MVZ42" s="123"/>
      <c r="MWG42" s="121"/>
      <c r="MWH42" s="123"/>
      <c r="MWO42" s="121"/>
      <c r="MWP42" s="123"/>
      <c r="MWW42" s="121"/>
      <c r="MWX42" s="123"/>
      <c r="MXE42" s="121"/>
      <c r="MXF42" s="123"/>
      <c r="MXM42" s="121"/>
      <c r="MXN42" s="123"/>
      <c r="MXU42" s="121"/>
      <c r="MXV42" s="123"/>
      <c r="MYC42" s="121"/>
      <c r="MYD42" s="123"/>
      <c r="MYK42" s="121"/>
      <c r="MYL42" s="123"/>
      <c r="MYS42" s="121"/>
      <c r="MYT42" s="123"/>
      <c r="MZA42" s="121"/>
      <c r="MZB42" s="123"/>
      <c r="MZI42" s="121"/>
      <c r="MZJ42" s="123"/>
      <c r="MZQ42" s="121"/>
      <c r="MZR42" s="123"/>
      <c r="MZY42" s="121"/>
      <c r="MZZ42" s="123"/>
      <c r="NAG42" s="121"/>
      <c r="NAH42" s="123"/>
      <c r="NAO42" s="121"/>
      <c r="NAP42" s="123"/>
      <c r="NAW42" s="121"/>
      <c r="NAX42" s="123"/>
      <c r="NBE42" s="121"/>
      <c r="NBF42" s="123"/>
      <c r="NBM42" s="121"/>
      <c r="NBN42" s="123"/>
      <c r="NBU42" s="121"/>
      <c r="NBV42" s="123"/>
      <c r="NCC42" s="121"/>
      <c r="NCD42" s="123"/>
      <c r="NCK42" s="121"/>
      <c r="NCL42" s="123"/>
      <c r="NCS42" s="121"/>
      <c r="NCT42" s="123"/>
      <c r="NDA42" s="121"/>
      <c r="NDB42" s="123"/>
      <c r="NDI42" s="121"/>
      <c r="NDJ42" s="123"/>
      <c r="NDQ42" s="121"/>
      <c r="NDR42" s="123"/>
      <c r="NDY42" s="121"/>
      <c r="NDZ42" s="123"/>
      <c r="NEG42" s="121"/>
      <c r="NEH42" s="123"/>
      <c r="NEO42" s="121"/>
      <c r="NEP42" s="123"/>
      <c r="NEW42" s="121"/>
      <c r="NEX42" s="123"/>
      <c r="NFE42" s="121"/>
      <c r="NFF42" s="123"/>
      <c r="NFM42" s="121"/>
      <c r="NFN42" s="123"/>
      <c r="NFU42" s="121"/>
      <c r="NFV42" s="123"/>
      <c r="NGC42" s="121"/>
      <c r="NGD42" s="123"/>
      <c r="NGK42" s="121"/>
      <c r="NGL42" s="123"/>
      <c r="NGS42" s="121"/>
      <c r="NGT42" s="123"/>
      <c r="NHA42" s="121"/>
      <c r="NHB42" s="123"/>
      <c r="NHI42" s="121"/>
      <c r="NHJ42" s="123"/>
      <c r="NHQ42" s="121"/>
      <c r="NHR42" s="123"/>
      <c r="NHY42" s="121"/>
      <c r="NHZ42" s="123"/>
      <c r="NIG42" s="121"/>
      <c r="NIH42" s="123"/>
      <c r="NIO42" s="121"/>
      <c r="NIP42" s="123"/>
      <c r="NIW42" s="121"/>
      <c r="NIX42" s="123"/>
      <c r="NJE42" s="121"/>
      <c r="NJF42" s="123"/>
      <c r="NJM42" s="121"/>
      <c r="NJN42" s="123"/>
      <c r="NJU42" s="121"/>
      <c r="NJV42" s="123"/>
      <c r="NKC42" s="121"/>
      <c r="NKD42" s="123"/>
      <c r="NKK42" s="121"/>
      <c r="NKL42" s="123"/>
      <c r="NKS42" s="121"/>
      <c r="NKT42" s="123"/>
      <c r="NLA42" s="121"/>
      <c r="NLB42" s="123"/>
      <c r="NLI42" s="121"/>
      <c r="NLJ42" s="123"/>
      <c r="NLQ42" s="121"/>
      <c r="NLR42" s="123"/>
      <c r="NLY42" s="121"/>
      <c r="NLZ42" s="123"/>
      <c r="NMG42" s="121"/>
      <c r="NMH42" s="123"/>
      <c r="NMO42" s="121"/>
      <c r="NMP42" s="123"/>
      <c r="NMW42" s="121"/>
      <c r="NMX42" s="123"/>
      <c r="NNE42" s="121"/>
      <c r="NNF42" s="123"/>
      <c r="NNM42" s="121"/>
      <c r="NNN42" s="123"/>
      <c r="NNU42" s="121"/>
      <c r="NNV42" s="123"/>
      <c r="NOC42" s="121"/>
      <c r="NOD42" s="123"/>
      <c r="NOK42" s="121"/>
      <c r="NOL42" s="123"/>
      <c r="NOS42" s="121"/>
      <c r="NOT42" s="123"/>
      <c r="NPA42" s="121"/>
      <c r="NPB42" s="123"/>
      <c r="NPI42" s="121"/>
      <c r="NPJ42" s="123"/>
      <c r="NPQ42" s="121"/>
      <c r="NPR42" s="123"/>
      <c r="NPY42" s="121"/>
      <c r="NPZ42" s="123"/>
      <c r="NQG42" s="121"/>
      <c r="NQH42" s="123"/>
      <c r="NQO42" s="121"/>
      <c r="NQP42" s="123"/>
      <c r="NQW42" s="121"/>
      <c r="NQX42" s="123"/>
      <c r="NRE42" s="121"/>
      <c r="NRF42" s="123"/>
      <c r="NRM42" s="121"/>
      <c r="NRN42" s="123"/>
      <c r="NRU42" s="121"/>
      <c r="NRV42" s="123"/>
      <c r="NSC42" s="121"/>
      <c r="NSD42" s="123"/>
      <c r="NSK42" s="121"/>
      <c r="NSL42" s="123"/>
      <c r="NSS42" s="121"/>
      <c r="NST42" s="123"/>
      <c r="NTA42" s="121"/>
      <c r="NTB42" s="123"/>
      <c r="NTI42" s="121"/>
      <c r="NTJ42" s="123"/>
      <c r="NTQ42" s="121"/>
      <c r="NTR42" s="123"/>
      <c r="NTY42" s="121"/>
      <c r="NTZ42" s="123"/>
      <c r="NUG42" s="121"/>
      <c r="NUH42" s="123"/>
      <c r="NUO42" s="121"/>
      <c r="NUP42" s="123"/>
      <c r="NUW42" s="121"/>
      <c r="NUX42" s="123"/>
      <c r="NVE42" s="121"/>
      <c r="NVF42" s="123"/>
      <c r="NVM42" s="121"/>
      <c r="NVN42" s="123"/>
      <c r="NVU42" s="121"/>
      <c r="NVV42" s="123"/>
      <c r="NWC42" s="121"/>
      <c r="NWD42" s="123"/>
      <c r="NWK42" s="121"/>
      <c r="NWL42" s="123"/>
      <c r="NWS42" s="121"/>
      <c r="NWT42" s="123"/>
      <c r="NXA42" s="121"/>
      <c r="NXB42" s="123"/>
      <c r="NXI42" s="121"/>
      <c r="NXJ42" s="123"/>
      <c r="NXQ42" s="121"/>
      <c r="NXR42" s="123"/>
      <c r="NXY42" s="121"/>
      <c r="NXZ42" s="123"/>
      <c r="NYG42" s="121"/>
      <c r="NYH42" s="123"/>
      <c r="NYO42" s="121"/>
      <c r="NYP42" s="123"/>
      <c r="NYW42" s="121"/>
      <c r="NYX42" s="123"/>
      <c r="NZE42" s="121"/>
      <c r="NZF42" s="123"/>
      <c r="NZM42" s="121"/>
      <c r="NZN42" s="123"/>
      <c r="NZU42" s="121"/>
      <c r="NZV42" s="123"/>
      <c r="OAC42" s="121"/>
      <c r="OAD42" s="123"/>
      <c r="OAK42" s="121"/>
      <c r="OAL42" s="123"/>
      <c r="OAS42" s="121"/>
      <c r="OAT42" s="123"/>
      <c r="OBA42" s="121"/>
      <c r="OBB42" s="123"/>
      <c r="OBI42" s="121"/>
      <c r="OBJ42" s="123"/>
      <c r="OBQ42" s="121"/>
      <c r="OBR42" s="123"/>
      <c r="OBY42" s="121"/>
      <c r="OBZ42" s="123"/>
      <c r="OCG42" s="121"/>
      <c r="OCH42" s="123"/>
      <c r="OCO42" s="121"/>
      <c r="OCP42" s="123"/>
      <c r="OCW42" s="121"/>
      <c r="OCX42" s="123"/>
      <c r="ODE42" s="121"/>
      <c r="ODF42" s="123"/>
      <c r="ODM42" s="121"/>
      <c r="ODN42" s="123"/>
      <c r="ODU42" s="121"/>
      <c r="ODV42" s="123"/>
      <c r="OEC42" s="121"/>
      <c r="OED42" s="123"/>
      <c r="OEK42" s="121"/>
      <c r="OEL42" s="123"/>
      <c r="OES42" s="121"/>
      <c r="OET42" s="123"/>
      <c r="OFA42" s="121"/>
      <c r="OFB42" s="123"/>
      <c r="OFI42" s="121"/>
      <c r="OFJ42" s="123"/>
      <c r="OFQ42" s="121"/>
      <c r="OFR42" s="123"/>
      <c r="OFY42" s="121"/>
      <c r="OFZ42" s="123"/>
      <c r="OGG42" s="121"/>
      <c r="OGH42" s="123"/>
      <c r="OGO42" s="121"/>
      <c r="OGP42" s="123"/>
      <c r="OGW42" s="121"/>
      <c r="OGX42" s="123"/>
      <c r="OHE42" s="121"/>
      <c r="OHF42" s="123"/>
      <c r="OHM42" s="121"/>
      <c r="OHN42" s="123"/>
      <c r="OHU42" s="121"/>
      <c r="OHV42" s="123"/>
      <c r="OIC42" s="121"/>
      <c r="OID42" s="123"/>
      <c r="OIK42" s="121"/>
      <c r="OIL42" s="123"/>
      <c r="OIS42" s="121"/>
      <c r="OIT42" s="123"/>
      <c r="OJA42" s="121"/>
      <c r="OJB42" s="123"/>
      <c r="OJI42" s="121"/>
      <c r="OJJ42" s="123"/>
      <c r="OJQ42" s="121"/>
      <c r="OJR42" s="123"/>
      <c r="OJY42" s="121"/>
      <c r="OJZ42" s="123"/>
      <c r="OKG42" s="121"/>
      <c r="OKH42" s="123"/>
      <c r="OKO42" s="121"/>
      <c r="OKP42" s="123"/>
      <c r="OKW42" s="121"/>
      <c r="OKX42" s="123"/>
      <c r="OLE42" s="121"/>
      <c r="OLF42" s="123"/>
      <c r="OLM42" s="121"/>
      <c r="OLN42" s="123"/>
      <c r="OLU42" s="121"/>
      <c r="OLV42" s="123"/>
      <c r="OMC42" s="121"/>
      <c r="OMD42" s="123"/>
      <c r="OMK42" s="121"/>
      <c r="OML42" s="123"/>
      <c r="OMS42" s="121"/>
      <c r="OMT42" s="123"/>
      <c r="ONA42" s="121"/>
      <c r="ONB42" s="123"/>
      <c r="ONI42" s="121"/>
      <c r="ONJ42" s="123"/>
      <c r="ONQ42" s="121"/>
      <c r="ONR42" s="123"/>
      <c r="ONY42" s="121"/>
      <c r="ONZ42" s="123"/>
      <c r="OOG42" s="121"/>
      <c r="OOH42" s="123"/>
      <c r="OOO42" s="121"/>
      <c r="OOP42" s="123"/>
      <c r="OOW42" s="121"/>
      <c r="OOX42" s="123"/>
      <c r="OPE42" s="121"/>
      <c r="OPF42" s="123"/>
      <c r="OPM42" s="121"/>
      <c r="OPN42" s="123"/>
      <c r="OPU42" s="121"/>
      <c r="OPV42" s="123"/>
      <c r="OQC42" s="121"/>
      <c r="OQD42" s="123"/>
      <c r="OQK42" s="121"/>
      <c r="OQL42" s="123"/>
      <c r="OQS42" s="121"/>
      <c r="OQT42" s="123"/>
      <c r="ORA42" s="121"/>
      <c r="ORB42" s="123"/>
      <c r="ORI42" s="121"/>
      <c r="ORJ42" s="123"/>
      <c r="ORQ42" s="121"/>
      <c r="ORR42" s="123"/>
      <c r="ORY42" s="121"/>
      <c r="ORZ42" s="123"/>
      <c r="OSG42" s="121"/>
      <c r="OSH42" s="123"/>
      <c r="OSO42" s="121"/>
      <c r="OSP42" s="123"/>
      <c r="OSW42" s="121"/>
      <c r="OSX42" s="123"/>
      <c r="OTE42" s="121"/>
      <c r="OTF42" s="123"/>
      <c r="OTM42" s="121"/>
      <c r="OTN42" s="123"/>
      <c r="OTU42" s="121"/>
      <c r="OTV42" s="123"/>
      <c r="OUC42" s="121"/>
      <c r="OUD42" s="123"/>
      <c r="OUK42" s="121"/>
      <c r="OUL42" s="123"/>
      <c r="OUS42" s="121"/>
      <c r="OUT42" s="123"/>
      <c r="OVA42" s="121"/>
      <c r="OVB42" s="123"/>
      <c r="OVI42" s="121"/>
      <c r="OVJ42" s="123"/>
      <c r="OVQ42" s="121"/>
      <c r="OVR42" s="123"/>
      <c r="OVY42" s="121"/>
      <c r="OVZ42" s="123"/>
      <c r="OWG42" s="121"/>
      <c r="OWH42" s="123"/>
      <c r="OWO42" s="121"/>
      <c r="OWP42" s="123"/>
      <c r="OWW42" s="121"/>
      <c r="OWX42" s="123"/>
      <c r="OXE42" s="121"/>
      <c r="OXF42" s="123"/>
      <c r="OXM42" s="121"/>
      <c r="OXN42" s="123"/>
      <c r="OXU42" s="121"/>
      <c r="OXV42" s="123"/>
      <c r="OYC42" s="121"/>
      <c r="OYD42" s="123"/>
      <c r="OYK42" s="121"/>
      <c r="OYL42" s="123"/>
      <c r="OYS42" s="121"/>
      <c r="OYT42" s="123"/>
      <c r="OZA42" s="121"/>
      <c r="OZB42" s="123"/>
      <c r="OZI42" s="121"/>
      <c r="OZJ42" s="123"/>
      <c r="OZQ42" s="121"/>
      <c r="OZR42" s="123"/>
      <c r="OZY42" s="121"/>
      <c r="OZZ42" s="123"/>
      <c r="PAG42" s="121"/>
      <c r="PAH42" s="123"/>
      <c r="PAO42" s="121"/>
      <c r="PAP42" s="123"/>
      <c r="PAW42" s="121"/>
      <c r="PAX42" s="123"/>
      <c r="PBE42" s="121"/>
      <c r="PBF42" s="123"/>
      <c r="PBM42" s="121"/>
      <c r="PBN42" s="123"/>
      <c r="PBU42" s="121"/>
      <c r="PBV42" s="123"/>
      <c r="PCC42" s="121"/>
      <c r="PCD42" s="123"/>
      <c r="PCK42" s="121"/>
      <c r="PCL42" s="123"/>
      <c r="PCS42" s="121"/>
      <c r="PCT42" s="123"/>
      <c r="PDA42" s="121"/>
      <c r="PDB42" s="123"/>
      <c r="PDI42" s="121"/>
      <c r="PDJ42" s="123"/>
      <c r="PDQ42" s="121"/>
      <c r="PDR42" s="123"/>
      <c r="PDY42" s="121"/>
      <c r="PDZ42" s="123"/>
      <c r="PEG42" s="121"/>
      <c r="PEH42" s="123"/>
      <c r="PEO42" s="121"/>
      <c r="PEP42" s="123"/>
      <c r="PEW42" s="121"/>
      <c r="PEX42" s="123"/>
      <c r="PFE42" s="121"/>
      <c r="PFF42" s="123"/>
      <c r="PFM42" s="121"/>
      <c r="PFN42" s="123"/>
      <c r="PFU42" s="121"/>
      <c r="PFV42" s="123"/>
      <c r="PGC42" s="121"/>
      <c r="PGD42" s="123"/>
      <c r="PGK42" s="121"/>
      <c r="PGL42" s="123"/>
      <c r="PGS42" s="121"/>
      <c r="PGT42" s="123"/>
      <c r="PHA42" s="121"/>
      <c r="PHB42" s="123"/>
      <c r="PHI42" s="121"/>
      <c r="PHJ42" s="123"/>
      <c r="PHQ42" s="121"/>
      <c r="PHR42" s="123"/>
      <c r="PHY42" s="121"/>
      <c r="PHZ42" s="123"/>
      <c r="PIG42" s="121"/>
      <c r="PIH42" s="123"/>
      <c r="PIO42" s="121"/>
      <c r="PIP42" s="123"/>
      <c r="PIW42" s="121"/>
      <c r="PIX42" s="123"/>
      <c r="PJE42" s="121"/>
      <c r="PJF42" s="123"/>
      <c r="PJM42" s="121"/>
      <c r="PJN42" s="123"/>
      <c r="PJU42" s="121"/>
      <c r="PJV42" s="123"/>
      <c r="PKC42" s="121"/>
      <c r="PKD42" s="123"/>
      <c r="PKK42" s="121"/>
      <c r="PKL42" s="123"/>
      <c r="PKS42" s="121"/>
      <c r="PKT42" s="123"/>
      <c r="PLA42" s="121"/>
      <c r="PLB42" s="123"/>
      <c r="PLI42" s="121"/>
      <c r="PLJ42" s="123"/>
      <c r="PLQ42" s="121"/>
      <c r="PLR42" s="123"/>
      <c r="PLY42" s="121"/>
      <c r="PLZ42" s="123"/>
      <c r="PMG42" s="121"/>
      <c r="PMH42" s="123"/>
      <c r="PMO42" s="121"/>
      <c r="PMP42" s="123"/>
      <c r="PMW42" s="121"/>
      <c r="PMX42" s="123"/>
      <c r="PNE42" s="121"/>
      <c r="PNF42" s="123"/>
      <c r="PNM42" s="121"/>
      <c r="PNN42" s="123"/>
      <c r="PNU42" s="121"/>
      <c r="PNV42" s="123"/>
      <c r="POC42" s="121"/>
      <c r="POD42" s="123"/>
      <c r="POK42" s="121"/>
      <c r="POL42" s="123"/>
      <c r="POS42" s="121"/>
      <c r="POT42" s="123"/>
      <c r="PPA42" s="121"/>
      <c r="PPB42" s="123"/>
      <c r="PPI42" s="121"/>
      <c r="PPJ42" s="123"/>
      <c r="PPQ42" s="121"/>
      <c r="PPR42" s="123"/>
      <c r="PPY42" s="121"/>
      <c r="PPZ42" s="123"/>
      <c r="PQG42" s="121"/>
      <c r="PQH42" s="123"/>
      <c r="PQO42" s="121"/>
      <c r="PQP42" s="123"/>
      <c r="PQW42" s="121"/>
      <c r="PQX42" s="123"/>
      <c r="PRE42" s="121"/>
      <c r="PRF42" s="123"/>
      <c r="PRM42" s="121"/>
      <c r="PRN42" s="123"/>
      <c r="PRU42" s="121"/>
      <c r="PRV42" s="123"/>
      <c r="PSC42" s="121"/>
      <c r="PSD42" s="123"/>
      <c r="PSK42" s="121"/>
      <c r="PSL42" s="123"/>
      <c r="PSS42" s="121"/>
      <c r="PST42" s="123"/>
      <c r="PTA42" s="121"/>
      <c r="PTB42" s="123"/>
      <c r="PTI42" s="121"/>
      <c r="PTJ42" s="123"/>
      <c r="PTQ42" s="121"/>
      <c r="PTR42" s="123"/>
      <c r="PTY42" s="121"/>
      <c r="PTZ42" s="123"/>
      <c r="PUG42" s="121"/>
      <c r="PUH42" s="123"/>
      <c r="PUO42" s="121"/>
      <c r="PUP42" s="123"/>
      <c r="PUW42" s="121"/>
      <c r="PUX42" s="123"/>
      <c r="PVE42" s="121"/>
      <c r="PVF42" s="123"/>
      <c r="PVM42" s="121"/>
      <c r="PVN42" s="123"/>
      <c r="PVU42" s="121"/>
      <c r="PVV42" s="123"/>
      <c r="PWC42" s="121"/>
      <c r="PWD42" s="123"/>
      <c r="PWK42" s="121"/>
      <c r="PWL42" s="123"/>
      <c r="PWS42" s="121"/>
      <c r="PWT42" s="123"/>
      <c r="PXA42" s="121"/>
      <c r="PXB42" s="123"/>
      <c r="PXI42" s="121"/>
      <c r="PXJ42" s="123"/>
      <c r="PXQ42" s="121"/>
      <c r="PXR42" s="123"/>
      <c r="PXY42" s="121"/>
      <c r="PXZ42" s="123"/>
      <c r="PYG42" s="121"/>
      <c r="PYH42" s="123"/>
      <c r="PYO42" s="121"/>
      <c r="PYP42" s="123"/>
      <c r="PYW42" s="121"/>
      <c r="PYX42" s="123"/>
      <c r="PZE42" s="121"/>
      <c r="PZF42" s="123"/>
      <c r="PZM42" s="121"/>
      <c r="PZN42" s="123"/>
      <c r="PZU42" s="121"/>
      <c r="PZV42" s="123"/>
      <c r="QAC42" s="121"/>
      <c r="QAD42" s="123"/>
      <c r="QAK42" s="121"/>
      <c r="QAL42" s="123"/>
      <c r="QAS42" s="121"/>
      <c r="QAT42" s="123"/>
      <c r="QBA42" s="121"/>
      <c r="QBB42" s="123"/>
      <c r="QBI42" s="121"/>
      <c r="QBJ42" s="123"/>
      <c r="QBQ42" s="121"/>
      <c r="QBR42" s="123"/>
      <c r="QBY42" s="121"/>
      <c r="QBZ42" s="123"/>
      <c r="QCG42" s="121"/>
      <c r="QCH42" s="123"/>
      <c r="QCO42" s="121"/>
      <c r="QCP42" s="123"/>
      <c r="QCW42" s="121"/>
      <c r="QCX42" s="123"/>
      <c r="QDE42" s="121"/>
      <c r="QDF42" s="123"/>
      <c r="QDM42" s="121"/>
      <c r="QDN42" s="123"/>
      <c r="QDU42" s="121"/>
      <c r="QDV42" s="123"/>
      <c r="QEC42" s="121"/>
      <c r="QED42" s="123"/>
      <c r="QEK42" s="121"/>
      <c r="QEL42" s="123"/>
      <c r="QES42" s="121"/>
      <c r="QET42" s="123"/>
      <c r="QFA42" s="121"/>
      <c r="QFB42" s="123"/>
      <c r="QFI42" s="121"/>
      <c r="QFJ42" s="123"/>
      <c r="QFQ42" s="121"/>
      <c r="QFR42" s="123"/>
      <c r="QFY42" s="121"/>
      <c r="QFZ42" s="123"/>
      <c r="QGG42" s="121"/>
      <c r="QGH42" s="123"/>
      <c r="QGO42" s="121"/>
      <c r="QGP42" s="123"/>
      <c r="QGW42" s="121"/>
      <c r="QGX42" s="123"/>
      <c r="QHE42" s="121"/>
      <c r="QHF42" s="123"/>
      <c r="QHM42" s="121"/>
      <c r="QHN42" s="123"/>
      <c r="QHU42" s="121"/>
      <c r="QHV42" s="123"/>
      <c r="QIC42" s="121"/>
      <c r="QID42" s="123"/>
      <c r="QIK42" s="121"/>
      <c r="QIL42" s="123"/>
      <c r="QIS42" s="121"/>
      <c r="QIT42" s="123"/>
      <c r="QJA42" s="121"/>
      <c r="QJB42" s="123"/>
      <c r="QJI42" s="121"/>
      <c r="QJJ42" s="123"/>
      <c r="QJQ42" s="121"/>
      <c r="QJR42" s="123"/>
      <c r="QJY42" s="121"/>
      <c r="QJZ42" s="123"/>
      <c r="QKG42" s="121"/>
      <c r="QKH42" s="123"/>
      <c r="QKO42" s="121"/>
      <c r="QKP42" s="123"/>
      <c r="QKW42" s="121"/>
      <c r="QKX42" s="123"/>
      <c r="QLE42" s="121"/>
      <c r="QLF42" s="123"/>
      <c r="QLM42" s="121"/>
      <c r="QLN42" s="123"/>
      <c r="QLU42" s="121"/>
      <c r="QLV42" s="123"/>
      <c r="QMC42" s="121"/>
      <c r="QMD42" s="123"/>
      <c r="QMK42" s="121"/>
      <c r="QML42" s="123"/>
      <c r="QMS42" s="121"/>
      <c r="QMT42" s="123"/>
      <c r="QNA42" s="121"/>
      <c r="QNB42" s="123"/>
      <c r="QNI42" s="121"/>
      <c r="QNJ42" s="123"/>
      <c r="QNQ42" s="121"/>
      <c r="QNR42" s="123"/>
      <c r="QNY42" s="121"/>
      <c r="QNZ42" s="123"/>
      <c r="QOG42" s="121"/>
      <c r="QOH42" s="123"/>
      <c r="QOO42" s="121"/>
      <c r="QOP42" s="123"/>
      <c r="QOW42" s="121"/>
      <c r="QOX42" s="123"/>
      <c r="QPE42" s="121"/>
      <c r="QPF42" s="123"/>
      <c r="QPM42" s="121"/>
      <c r="QPN42" s="123"/>
      <c r="QPU42" s="121"/>
      <c r="QPV42" s="123"/>
      <c r="QQC42" s="121"/>
      <c r="QQD42" s="123"/>
      <c r="QQK42" s="121"/>
      <c r="QQL42" s="123"/>
      <c r="QQS42" s="121"/>
      <c r="QQT42" s="123"/>
      <c r="QRA42" s="121"/>
      <c r="QRB42" s="123"/>
      <c r="QRI42" s="121"/>
      <c r="QRJ42" s="123"/>
      <c r="QRQ42" s="121"/>
      <c r="QRR42" s="123"/>
      <c r="QRY42" s="121"/>
      <c r="QRZ42" s="123"/>
      <c r="QSG42" s="121"/>
      <c r="QSH42" s="123"/>
      <c r="QSO42" s="121"/>
      <c r="QSP42" s="123"/>
      <c r="QSW42" s="121"/>
      <c r="QSX42" s="123"/>
      <c r="QTE42" s="121"/>
      <c r="QTF42" s="123"/>
      <c r="QTM42" s="121"/>
      <c r="QTN42" s="123"/>
      <c r="QTU42" s="121"/>
      <c r="QTV42" s="123"/>
      <c r="QUC42" s="121"/>
      <c r="QUD42" s="123"/>
      <c r="QUK42" s="121"/>
      <c r="QUL42" s="123"/>
      <c r="QUS42" s="121"/>
      <c r="QUT42" s="123"/>
      <c r="QVA42" s="121"/>
      <c r="QVB42" s="123"/>
      <c r="QVI42" s="121"/>
      <c r="QVJ42" s="123"/>
      <c r="QVQ42" s="121"/>
      <c r="QVR42" s="123"/>
      <c r="QVY42" s="121"/>
      <c r="QVZ42" s="123"/>
      <c r="QWG42" s="121"/>
      <c r="QWH42" s="123"/>
      <c r="QWO42" s="121"/>
      <c r="QWP42" s="123"/>
      <c r="QWW42" s="121"/>
      <c r="QWX42" s="123"/>
      <c r="QXE42" s="121"/>
      <c r="QXF42" s="123"/>
      <c r="QXM42" s="121"/>
      <c r="QXN42" s="123"/>
      <c r="QXU42" s="121"/>
      <c r="QXV42" s="123"/>
      <c r="QYC42" s="121"/>
      <c r="QYD42" s="123"/>
      <c r="QYK42" s="121"/>
      <c r="QYL42" s="123"/>
      <c r="QYS42" s="121"/>
      <c r="QYT42" s="123"/>
      <c r="QZA42" s="121"/>
      <c r="QZB42" s="123"/>
      <c r="QZI42" s="121"/>
      <c r="QZJ42" s="123"/>
      <c r="QZQ42" s="121"/>
      <c r="QZR42" s="123"/>
      <c r="QZY42" s="121"/>
      <c r="QZZ42" s="123"/>
      <c r="RAG42" s="121"/>
      <c r="RAH42" s="123"/>
      <c r="RAO42" s="121"/>
      <c r="RAP42" s="123"/>
      <c r="RAW42" s="121"/>
      <c r="RAX42" s="123"/>
      <c r="RBE42" s="121"/>
      <c r="RBF42" s="123"/>
      <c r="RBM42" s="121"/>
      <c r="RBN42" s="123"/>
      <c r="RBU42" s="121"/>
      <c r="RBV42" s="123"/>
      <c r="RCC42" s="121"/>
      <c r="RCD42" s="123"/>
      <c r="RCK42" s="121"/>
      <c r="RCL42" s="123"/>
      <c r="RCS42" s="121"/>
      <c r="RCT42" s="123"/>
      <c r="RDA42" s="121"/>
      <c r="RDB42" s="123"/>
      <c r="RDI42" s="121"/>
      <c r="RDJ42" s="123"/>
      <c r="RDQ42" s="121"/>
      <c r="RDR42" s="123"/>
      <c r="RDY42" s="121"/>
      <c r="RDZ42" s="123"/>
      <c r="REG42" s="121"/>
      <c r="REH42" s="123"/>
      <c r="REO42" s="121"/>
      <c r="REP42" s="123"/>
      <c r="REW42" s="121"/>
      <c r="REX42" s="123"/>
      <c r="RFE42" s="121"/>
      <c r="RFF42" s="123"/>
      <c r="RFM42" s="121"/>
      <c r="RFN42" s="123"/>
      <c r="RFU42" s="121"/>
      <c r="RFV42" s="123"/>
      <c r="RGC42" s="121"/>
      <c r="RGD42" s="123"/>
      <c r="RGK42" s="121"/>
      <c r="RGL42" s="123"/>
      <c r="RGS42" s="121"/>
      <c r="RGT42" s="123"/>
      <c r="RHA42" s="121"/>
      <c r="RHB42" s="123"/>
      <c r="RHI42" s="121"/>
      <c r="RHJ42" s="123"/>
      <c r="RHQ42" s="121"/>
      <c r="RHR42" s="123"/>
      <c r="RHY42" s="121"/>
      <c r="RHZ42" s="123"/>
      <c r="RIG42" s="121"/>
      <c r="RIH42" s="123"/>
      <c r="RIO42" s="121"/>
      <c r="RIP42" s="123"/>
      <c r="RIW42" s="121"/>
      <c r="RIX42" s="123"/>
      <c r="RJE42" s="121"/>
      <c r="RJF42" s="123"/>
      <c r="RJM42" s="121"/>
      <c r="RJN42" s="123"/>
      <c r="RJU42" s="121"/>
      <c r="RJV42" s="123"/>
      <c r="RKC42" s="121"/>
      <c r="RKD42" s="123"/>
      <c r="RKK42" s="121"/>
      <c r="RKL42" s="123"/>
      <c r="RKS42" s="121"/>
      <c r="RKT42" s="123"/>
      <c r="RLA42" s="121"/>
      <c r="RLB42" s="123"/>
      <c r="RLI42" s="121"/>
      <c r="RLJ42" s="123"/>
      <c r="RLQ42" s="121"/>
      <c r="RLR42" s="123"/>
      <c r="RLY42" s="121"/>
      <c r="RLZ42" s="123"/>
      <c r="RMG42" s="121"/>
      <c r="RMH42" s="123"/>
      <c r="RMO42" s="121"/>
      <c r="RMP42" s="123"/>
      <c r="RMW42" s="121"/>
      <c r="RMX42" s="123"/>
      <c r="RNE42" s="121"/>
      <c r="RNF42" s="123"/>
      <c r="RNM42" s="121"/>
      <c r="RNN42" s="123"/>
      <c r="RNU42" s="121"/>
      <c r="RNV42" s="123"/>
      <c r="ROC42" s="121"/>
      <c r="ROD42" s="123"/>
      <c r="ROK42" s="121"/>
      <c r="ROL42" s="123"/>
      <c r="ROS42" s="121"/>
      <c r="ROT42" s="123"/>
      <c r="RPA42" s="121"/>
      <c r="RPB42" s="123"/>
      <c r="RPI42" s="121"/>
      <c r="RPJ42" s="123"/>
      <c r="RPQ42" s="121"/>
      <c r="RPR42" s="123"/>
      <c r="RPY42" s="121"/>
      <c r="RPZ42" s="123"/>
      <c r="RQG42" s="121"/>
      <c r="RQH42" s="123"/>
      <c r="RQO42" s="121"/>
      <c r="RQP42" s="123"/>
      <c r="RQW42" s="121"/>
      <c r="RQX42" s="123"/>
      <c r="RRE42" s="121"/>
      <c r="RRF42" s="123"/>
      <c r="RRM42" s="121"/>
      <c r="RRN42" s="123"/>
      <c r="RRU42" s="121"/>
      <c r="RRV42" s="123"/>
      <c r="RSC42" s="121"/>
      <c r="RSD42" s="123"/>
      <c r="RSK42" s="121"/>
      <c r="RSL42" s="123"/>
      <c r="RSS42" s="121"/>
      <c r="RST42" s="123"/>
      <c r="RTA42" s="121"/>
      <c r="RTB42" s="123"/>
      <c r="RTI42" s="121"/>
      <c r="RTJ42" s="123"/>
      <c r="RTQ42" s="121"/>
      <c r="RTR42" s="123"/>
      <c r="RTY42" s="121"/>
      <c r="RTZ42" s="123"/>
      <c r="RUG42" s="121"/>
      <c r="RUH42" s="123"/>
      <c r="RUO42" s="121"/>
      <c r="RUP42" s="123"/>
      <c r="RUW42" s="121"/>
      <c r="RUX42" s="123"/>
      <c r="RVE42" s="121"/>
      <c r="RVF42" s="123"/>
      <c r="RVM42" s="121"/>
      <c r="RVN42" s="123"/>
      <c r="RVU42" s="121"/>
      <c r="RVV42" s="123"/>
      <c r="RWC42" s="121"/>
      <c r="RWD42" s="123"/>
      <c r="RWK42" s="121"/>
      <c r="RWL42" s="123"/>
      <c r="RWS42" s="121"/>
      <c r="RWT42" s="123"/>
      <c r="RXA42" s="121"/>
      <c r="RXB42" s="123"/>
      <c r="RXI42" s="121"/>
      <c r="RXJ42" s="123"/>
      <c r="RXQ42" s="121"/>
      <c r="RXR42" s="123"/>
      <c r="RXY42" s="121"/>
      <c r="RXZ42" s="123"/>
      <c r="RYG42" s="121"/>
      <c r="RYH42" s="123"/>
      <c r="RYO42" s="121"/>
      <c r="RYP42" s="123"/>
      <c r="RYW42" s="121"/>
      <c r="RYX42" s="123"/>
      <c r="RZE42" s="121"/>
      <c r="RZF42" s="123"/>
      <c r="RZM42" s="121"/>
      <c r="RZN42" s="123"/>
      <c r="RZU42" s="121"/>
      <c r="RZV42" s="123"/>
      <c r="SAC42" s="121"/>
      <c r="SAD42" s="123"/>
      <c r="SAK42" s="121"/>
      <c r="SAL42" s="123"/>
      <c r="SAS42" s="121"/>
      <c r="SAT42" s="123"/>
      <c r="SBA42" s="121"/>
      <c r="SBB42" s="123"/>
      <c r="SBI42" s="121"/>
      <c r="SBJ42" s="123"/>
      <c r="SBQ42" s="121"/>
      <c r="SBR42" s="123"/>
      <c r="SBY42" s="121"/>
      <c r="SBZ42" s="123"/>
      <c r="SCG42" s="121"/>
      <c r="SCH42" s="123"/>
      <c r="SCO42" s="121"/>
      <c r="SCP42" s="123"/>
      <c r="SCW42" s="121"/>
      <c r="SCX42" s="123"/>
      <c r="SDE42" s="121"/>
      <c r="SDF42" s="123"/>
      <c r="SDM42" s="121"/>
      <c r="SDN42" s="123"/>
      <c r="SDU42" s="121"/>
      <c r="SDV42" s="123"/>
      <c r="SEC42" s="121"/>
      <c r="SED42" s="123"/>
      <c r="SEK42" s="121"/>
      <c r="SEL42" s="123"/>
      <c r="SES42" s="121"/>
      <c r="SET42" s="123"/>
      <c r="SFA42" s="121"/>
      <c r="SFB42" s="123"/>
      <c r="SFI42" s="121"/>
      <c r="SFJ42" s="123"/>
      <c r="SFQ42" s="121"/>
      <c r="SFR42" s="123"/>
      <c r="SFY42" s="121"/>
      <c r="SFZ42" s="123"/>
      <c r="SGG42" s="121"/>
      <c r="SGH42" s="123"/>
      <c r="SGO42" s="121"/>
      <c r="SGP42" s="123"/>
      <c r="SGW42" s="121"/>
      <c r="SGX42" s="123"/>
      <c r="SHE42" s="121"/>
      <c r="SHF42" s="123"/>
      <c r="SHM42" s="121"/>
      <c r="SHN42" s="123"/>
      <c r="SHU42" s="121"/>
      <c r="SHV42" s="123"/>
      <c r="SIC42" s="121"/>
      <c r="SID42" s="123"/>
      <c r="SIK42" s="121"/>
      <c r="SIL42" s="123"/>
      <c r="SIS42" s="121"/>
      <c r="SIT42" s="123"/>
      <c r="SJA42" s="121"/>
      <c r="SJB42" s="123"/>
      <c r="SJI42" s="121"/>
      <c r="SJJ42" s="123"/>
      <c r="SJQ42" s="121"/>
      <c r="SJR42" s="123"/>
      <c r="SJY42" s="121"/>
      <c r="SJZ42" s="123"/>
      <c r="SKG42" s="121"/>
      <c r="SKH42" s="123"/>
      <c r="SKO42" s="121"/>
      <c r="SKP42" s="123"/>
      <c r="SKW42" s="121"/>
      <c r="SKX42" s="123"/>
      <c r="SLE42" s="121"/>
      <c r="SLF42" s="123"/>
      <c r="SLM42" s="121"/>
      <c r="SLN42" s="123"/>
      <c r="SLU42" s="121"/>
      <c r="SLV42" s="123"/>
      <c r="SMC42" s="121"/>
      <c r="SMD42" s="123"/>
      <c r="SMK42" s="121"/>
      <c r="SML42" s="123"/>
      <c r="SMS42" s="121"/>
      <c r="SMT42" s="123"/>
      <c r="SNA42" s="121"/>
      <c r="SNB42" s="123"/>
      <c r="SNI42" s="121"/>
      <c r="SNJ42" s="123"/>
      <c r="SNQ42" s="121"/>
      <c r="SNR42" s="123"/>
      <c r="SNY42" s="121"/>
      <c r="SNZ42" s="123"/>
      <c r="SOG42" s="121"/>
      <c r="SOH42" s="123"/>
      <c r="SOO42" s="121"/>
      <c r="SOP42" s="123"/>
      <c r="SOW42" s="121"/>
      <c r="SOX42" s="123"/>
      <c r="SPE42" s="121"/>
      <c r="SPF42" s="123"/>
      <c r="SPM42" s="121"/>
      <c r="SPN42" s="123"/>
      <c r="SPU42" s="121"/>
      <c r="SPV42" s="123"/>
      <c r="SQC42" s="121"/>
      <c r="SQD42" s="123"/>
      <c r="SQK42" s="121"/>
      <c r="SQL42" s="123"/>
      <c r="SQS42" s="121"/>
      <c r="SQT42" s="123"/>
      <c r="SRA42" s="121"/>
      <c r="SRB42" s="123"/>
      <c r="SRI42" s="121"/>
      <c r="SRJ42" s="123"/>
      <c r="SRQ42" s="121"/>
      <c r="SRR42" s="123"/>
      <c r="SRY42" s="121"/>
      <c r="SRZ42" s="123"/>
      <c r="SSG42" s="121"/>
      <c r="SSH42" s="123"/>
      <c r="SSO42" s="121"/>
      <c r="SSP42" s="123"/>
      <c r="SSW42" s="121"/>
      <c r="SSX42" s="123"/>
      <c r="STE42" s="121"/>
      <c r="STF42" s="123"/>
      <c r="STM42" s="121"/>
      <c r="STN42" s="123"/>
      <c r="STU42" s="121"/>
      <c r="STV42" s="123"/>
      <c r="SUC42" s="121"/>
      <c r="SUD42" s="123"/>
      <c r="SUK42" s="121"/>
      <c r="SUL42" s="123"/>
      <c r="SUS42" s="121"/>
      <c r="SUT42" s="123"/>
      <c r="SVA42" s="121"/>
      <c r="SVB42" s="123"/>
      <c r="SVI42" s="121"/>
      <c r="SVJ42" s="123"/>
      <c r="SVQ42" s="121"/>
      <c r="SVR42" s="123"/>
      <c r="SVY42" s="121"/>
      <c r="SVZ42" s="123"/>
      <c r="SWG42" s="121"/>
      <c r="SWH42" s="123"/>
      <c r="SWO42" s="121"/>
      <c r="SWP42" s="123"/>
      <c r="SWW42" s="121"/>
      <c r="SWX42" s="123"/>
      <c r="SXE42" s="121"/>
      <c r="SXF42" s="123"/>
      <c r="SXM42" s="121"/>
      <c r="SXN42" s="123"/>
      <c r="SXU42" s="121"/>
      <c r="SXV42" s="123"/>
      <c r="SYC42" s="121"/>
      <c r="SYD42" s="123"/>
      <c r="SYK42" s="121"/>
      <c r="SYL42" s="123"/>
      <c r="SYS42" s="121"/>
      <c r="SYT42" s="123"/>
      <c r="SZA42" s="121"/>
      <c r="SZB42" s="123"/>
      <c r="SZI42" s="121"/>
      <c r="SZJ42" s="123"/>
      <c r="SZQ42" s="121"/>
      <c r="SZR42" s="123"/>
      <c r="SZY42" s="121"/>
      <c r="SZZ42" s="123"/>
      <c r="TAG42" s="121"/>
      <c r="TAH42" s="123"/>
      <c r="TAO42" s="121"/>
      <c r="TAP42" s="123"/>
      <c r="TAW42" s="121"/>
      <c r="TAX42" s="123"/>
      <c r="TBE42" s="121"/>
      <c r="TBF42" s="123"/>
      <c r="TBM42" s="121"/>
      <c r="TBN42" s="123"/>
      <c r="TBU42" s="121"/>
      <c r="TBV42" s="123"/>
      <c r="TCC42" s="121"/>
      <c r="TCD42" s="123"/>
      <c r="TCK42" s="121"/>
      <c r="TCL42" s="123"/>
      <c r="TCS42" s="121"/>
      <c r="TCT42" s="123"/>
      <c r="TDA42" s="121"/>
      <c r="TDB42" s="123"/>
      <c r="TDI42" s="121"/>
      <c r="TDJ42" s="123"/>
      <c r="TDQ42" s="121"/>
      <c r="TDR42" s="123"/>
      <c r="TDY42" s="121"/>
      <c r="TDZ42" s="123"/>
      <c r="TEG42" s="121"/>
      <c r="TEH42" s="123"/>
      <c r="TEO42" s="121"/>
      <c r="TEP42" s="123"/>
      <c r="TEW42" s="121"/>
      <c r="TEX42" s="123"/>
      <c r="TFE42" s="121"/>
      <c r="TFF42" s="123"/>
      <c r="TFM42" s="121"/>
      <c r="TFN42" s="123"/>
      <c r="TFU42" s="121"/>
      <c r="TFV42" s="123"/>
      <c r="TGC42" s="121"/>
      <c r="TGD42" s="123"/>
      <c r="TGK42" s="121"/>
      <c r="TGL42" s="123"/>
      <c r="TGS42" s="121"/>
      <c r="TGT42" s="123"/>
      <c r="THA42" s="121"/>
      <c r="THB42" s="123"/>
      <c r="THI42" s="121"/>
      <c r="THJ42" s="123"/>
      <c r="THQ42" s="121"/>
      <c r="THR42" s="123"/>
      <c r="THY42" s="121"/>
      <c r="THZ42" s="123"/>
      <c r="TIG42" s="121"/>
      <c r="TIH42" s="123"/>
      <c r="TIO42" s="121"/>
      <c r="TIP42" s="123"/>
      <c r="TIW42" s="121"/>
      <c r="TIX42" s="123"/>
      <c r="TJE42" s="121"/>
      <c r="TJF42" s="123"/>
      <c r="TJM42" s="121"/>
      <c r="TJN42" s="123"/>
      <c r="TJU42" s="121"/>
      <c r="TJV42" s="123"/>
      <c r="TKC42" s="121"/>
      <c r="TKD42" s="123"/>
      <c r="TKK42" s="121"/>
      <c r="TKL42" s="123"/>
      <c r="TKS42" s="121"/>
      <c r="TKT42" s="123"/>
      <c r="TLA42" s="121"/>
      <c r="TLB42" s="123"/>
      <c r="TLI42" s="121"/>
      <c r="TLJ42" s="123"/>
      <c r="TLQ42" s="121"/>
      <c r="TLR42" s="123"/>
      <c r="TLY42" s="121"/>
      <c r="TLZ42" s="123"/>
      <c r="TMG42" s="121"/>
      <c r="TMH42" s="123"/>
      <c r="TMO42" s="121"/>
      <c r="TMP42" s="123"/>
      <c r="TMW42" s="121"/>
      <c r="TMX42" s="123"/>
      <c r="TNE42" s="121"/>
      <c r="TNF42" s="123"/>
      <c r="TNM42" s="121"/>
      <c r="TNN42" s="123"/>
      <c r="TNU42" s="121"/>
      <c r="TNV42" s="123"/>
      <c r="TOC42" s="121"/>
      <c r="TOD42" s="123"/>
      <c r="TOK42" s="121"/>
      <c r="TOL42" s="123"/>
      <c r="TOS42" s="121"/>
      <c r="TOT42" s="123"/>
      <c r="TPA42" s="121"/>
      <c r="TPB42" s="123"/>
      <c r="TPI42" s="121"/>
      <c r="TPJ42" s="123"/>
      <c r="TPQ42" s="121"/>
      <c r="TPR42" s="123"/>
      <c r="TPY42" s="121"/>
      <c r="TPZ42" s="123"/>
      <c r="TQG42" s="121"/>
      <c r="TQH42" s="123"/>
      <c r="TQO42" s="121"/>
      <c r="TQP42" s="123"/>
      <c r="TQW42" s="121"/>
      <c r="TQX42" s="123"/>
      <c r="TRE42" s="121"/>
      <c r="TRF42" s="123"/>
      <c r="TRM42" s="121"/>
      <c r="TRN42" s="123"/>
      <c r="TRU42" s="121"/>
      <c r="TRV42" s="123"/>
      <c r="TSC42" s="121"/>
      <c r="TSD42" s="123"/>
      <c r="TSK42" s="121"/>
      <c r="TSL42" s="123"/>
      <c r="TSS42" s="121"/>
      <c r="TST42" s="123"/>
      <c r="TTA42" s="121"/>
      <c r="TTB42" s="123"/>
      <c r="TTI42" s="121"/>
      <c r="TTJ42" s="123"/>
      <c r="TTQ42" s="121"/>
      <c r="TTR42" s="123"/>
      <c r="TTY42" s="121"/>
      <c r="TTZ42" s="123"/>
      <c r="TUG42" s="121"/>
      <c r="TUH42" s="123"/>
      <c r="TUO42" s="121"/>
      <c r="TUP42" s="123"/>
      <c r="TUW42" s="121"/>
      <c r="TUX42" s="123"/>
      <c r="TVE42" s="121"/>
      <c r="TVF42" s="123"/>
      <c r="TVM42" s="121"/>
      <c r="TVN42" s="123"/>
      <c r="TVU42" s="121"/>
      <c r="TVV42" s="123"/>
      <c r="TWC42" s="121"/>
      <c r="TWD42" s="123"/>
      <c r="TWK42" s="121"/>
      <c r="TWL42" s="123"/>
      <c r="TWS42" s="121"/>
      <c r="TWT42" s="123"/>
      <c r="TXA42" s="121"/>
      <c r="TXB42" s="123"/>
      <c r="TXI42" s="121"/>
      <c r="TXJ42" s="123"/>
      <c r="TXQ42" s="121"/>
      <c r="TXR42" s="123"/>
      <c r="TXY42" s="121"/>
      <c r="TXZ42" s="123"/>
      <c r="TYG42" s="121"/>
      <c r="TYH42" s="123"/>
      <c r="TYO42" s="121"/>
      <c r="TYP42" s="123"/>
      <c r="TYW42" s="121"/>
      <c r="TYX42" s="123"/>
      <c r="TZE42" s="121"/>
      <c r="TZF42" s="123"/>
      <c r="TZM42" s="121"/>
      <c r="TZN42" s="123"/>
      <c r="TZU42" s="121"/>
      <c r="TZV42" s="123"/>
      <c r="UAC42" s="121"/>
      <c r="UAD42" s="123"/>
      <c r="UAK42" s="121"/>
      <c r="UAL42" s="123"/>
      <c r="UAS42" s="121"/>
      <c r="UAT42" s="123"/>
      <c r="UBA42" s="121"/>
      <c r="UBB42" s="123"/>
      <c r="UBI42" s="121"/>
      <c r="UBJ42" s="123"/>
      <c r="UBQ42" s="121"/>
      <c r="UBR42" s="123"/>
      <c r="UBY42" s="121"/>
      <c r="UBZ42" s="123"/>
      <c r="UCG42" s="121"/>
      <c r="UCH42" s="123"/>
      <c r="UCO42" s="121"/>
      <c r="UCP42" s="123"/>
      <c r="UCW42" s="121"/>
      <c r="UCX42" s="123"/>
      <c r="UDE42" s="121"/>
      <c r="UDF42" s="123"/>
      <c r="UDM42" s="121"/>
      <c r="UDN42" s="123"/>
      <c r="UDU42" s="121"/>
      <c r="UDV42" s="123"/>
      <c r="UEC42" s="121"/>
      <c r="UED42" s="123"/>
      <c r="UEK42" s="121"/>
      <c r="UEL42" s="123"/>
      <c r="UES42" s="121"/>
      <c r="UET42" s="123"/>
      <c r="UFA42" s="121"/>
      <c r="UFB42" s="123"/>
      <c r="UFI42" s="121"/>
      <c r="UFJ42" s="123"/>
      <c r="UFQ42" s="121"/>
      <c r="UFR42" s="123"/>
      <c r="UFY42" s="121"/>
      <c r="UFZ42" s="123"/>
      <c r="UGG42" s="121"/>
      <c r="UGH42" s="123"/>
      <c r="UGO42" s="121"/>
      <c r="UGP42" s="123"/>
      <c r="UGW42" s="121"/>
      <c r="UGX42" s="123"/>
      <c r="UHE42" s="121"/>
      <c r="UHF42" s="123"/>
      <c r="UHM42" s="121"/>
      <c r="UHN42" s="123"/>
      <c r="UHU42" s="121"/>
      <c r="UHV42" s="123"/>
      <c r="UIC42" s="121"/>
      <c r="UID42" s="123"/>
      <c r="UIK42" s="121"/>
      <c r="UIL42" s="123"/>
      <c r="UIS42" s="121"/>
      <c r="UIT42" s="123"/>
      <c r="UJA42" s="121"/>
      <c r="UJB42" s="123"/>
      <c r="UJI42" s="121"/>
      <c r="UJJ42" s="123"/>
      <c r="UJQ42" s="121"/>
      <c r="UJR42" s="123"/>
      <c r="UJY42" s="121"/>
      <c r="UJZ42" s="123"/>
      <c r="UKG42" s="121"/>
      <c r="UKH42" s="123"/>
      <c r="UKO42" s="121"/>
      <c r="UKP42" s="123"/>
      <c r="UKW42" s="121"/>
      <c r="UKX42" s="123"/>
      <c r="ULE42" s="121"/>
      <c r="ULF42" s="123"/>
      <c r="ULM42" s="121"/>
      <c r="ULN42" s="123"/>
      <c r="ULU42" s="121"/>
      <c r="ULV42" s="123"/>
      <c r="UMC42" s="121"/>
      <c r="UMD42" s="123"/>
      <c r="UMK42" s="121"/>
      <c r="UML42" s="123"/>
      <c r="UMS42" s="121"/>
      <c r="UMT42" s="123"/>
      <c r="UNA42" s="121"/>
      <c r="UNB42" s="123"/>
      <c r="UNI42" s="121"/>
      <c r="UNJ42" s="123"/>
      <c r="UNQ42" s="121"/>
      <c r="UNR42" s="123"/>
      <c r="UNY42" s="121"/>
      <c r="UNZ42" s="123"/>
      <c r="UOG42" s="121"/>
      <c r="UOH42" s="123"/>
      <c r="UOO42" s="121"/>
      <c r="UOP42" s="123"/>
      <c r="UOW42" s="121"/>
      <c r="UOX42" s="123"/>
      <c r="UPE42" s="121"/>
      <c r="UPF42" s="123"/>
      <c r="UPM42" s="121"/>
      <c r="UPN42" s="123"/>
      <c r="UPU42" s="121"/>
      <c r="UPV42" s="123"/>
      <c r="UQC42" s="121"/>
      <c r="UQD42" s="123"/>
      <c r="UQK42" s="121"/>
      <c r="UQL42" s="123"/>
      <c r="UQS42" s="121"/>
      <c r="UQT42" s="123"/>
      <c r="URA42" s="121"/>
      <c r="URB42" s="123"/>
      <c r="URI42" s="121"/>
      <c r="URJ42" s="123"/>
      <c r="URQ42" s="121"/>
      <c r="URR42" s="123"/>
      <c r="URY42" s="121"/>
      <c r="URZ42" s="123"/>
      <c r="USG42" s="121"/>
      <c r="USH42" s="123"/>
      <c r="USO42" s="121"/>
      <c r="USP42" s="123"/>
      <c r="USW42" s="121"/>
      <c r="USX42" s="123"/>
      <c r="UTE42" s="121"/>
      <c r="UTF42" s="123"/>
      <c r="UTM42" s="121"/>
      <c r="UTN42" s="123"/>
      <c r="UTU42" s="121"/>
      <c r="UTV42" s="123"/>
      <c r="UUC42" s="121"/>
      <c r="UUD42" s="123"/>
      <c r="UUK42" s="121"/>
      <c r="UUL42" s="123"/>
      <c r="UUS42" s="121"/>
      <c r="UUT42" s="123"/>
      <c r="UVA42" s="121"/>
      <c r="UVB42" s="123"/>
      <c r="UVI42" s="121"/>
      <c r="UVJ42" s="123"/>
      <c r="UVQ42" s="121"/>
      <c r="UVR42" s="123"/>
      <c r="UVY42" s="121"/>
      <c r="UVZ42" s="123"/>
      <c r="UWG42" s="121"/>
      <c r="UWH42" s="123"/>
      <c r="UWO42" s="121"/>
      <c r="UWP42" s="123"/>
      <c r="UWW42" s="121"/>
      <c r="UWX42" s="123"/>
      <c r="UXE42" s="121"/>
      <c r="UXF42" s="123"/>
      <c r="UXM42" s="121"/>
      <c r="UXN42" s="123"/>
      <c r="UXU42" s="121"/>
      <c r="UXV42" s="123"/>
      <c r="UYC42" s="121"/>
      <c r="UYD42" s="123"/>
      <c r="UYK42" s="121"/>
      <c r="UYL42" s="123"/>
      <c r="UYS42" s="121"/>
      <c r="UYT42" s="123"/>
      <c r="UZA42" s="121"/>
      <c r="UZB42" s="123"/>
      <c r="UZI42" s="121"/>
      <c r="UZJ42" s="123"/>
      <c r="UZQ42" s="121"/>
      <c r="UZR42" s="123"/>
      <c r="UZY42" s="121"/>
      <c r="UZZ42" s="123"/>
      <c r="VAG42" s="121"/>
      <c r="VAH42" s="123"/>
      <c r="VAO42" s="121"/>
      <c r="VAP42" s="123"/>
      <c r="VAW42" s="121"/>
      <c r="VAX42" s="123"/>
      <c r="VBE42" s="121"/>
      <c r="VBF42" s="123"/>
      <c r="VBM42" s="121"/>
      <c r="VBN42" s="123"/>
      <c r="VBU42" s="121"/>
      <c r="VBV42" s="123"/>
      <c r="VCC42" s="121"/>
      <c r="VCD42" s="123"/>
      <c r="VCK42" s="121"/>
      <c r="VCL42" s="123"/>
      <c r="VCS42" s="121"/>
      <c r="VCT42" s="123"/>
      <c r="VDA42" s="121"/>
      <c r="VDB42" s="123"/>
      <c r="VDI42" s="121"/>
      <c r="VDJ42" s="123"/>
      <c r="VDQ42" s="121"/>
      <c r="VDR42" s="123"/>
      <c r="VDY42" s="121"/>
      <c r="VDZ42" s="123"/>
      <c r="VEG42" s="121"/>
      <c r="VEH42" s="123"/>
      <c r="VEO42" s="121"/>
      <c r="VEP42" s="123"/>
      <c r="VEW42" s="121"/>
      <c r="VEX42" s="123"/>
      <c r="VFE42" s="121"/>
      <c r="VFF42" s="123"/>
      <c r="VFM42" s="121"/>
      <c r="VFN42" s="123"/>
      <c r="VFU42" s="121"/>
      <c r="VFV42" s="123"/>
      <c r="VGC42" s="121"/>
      <c r="VGD42" s="123"/>
      <c r="VGK42" s="121"/>
      <c r="VGL42" s="123"/>
      <c r="VGS42" s="121"/>
      <c r="VGT42" s="123"/>
      <c r="VHA42" s="121"/>
      <c r="VHB42" s="123"/>
      <c r="VHI42" s="121"/>
      <c r="VHJ42" s="123"/>
      <c r="VHQ42" s="121"/>
      <c r="VHR42" s="123"/>
      <c r="VHY42" s="121"/>
      <c r="VHZ42" s="123"/>
      <c r="VIG42" s="121"/>
      <c r="VIH42" s="123"/>
      <c r="VIO42" s="121"/>
      <c r="VIP42" s="123"/>
      <c r="VIW42" s="121"/>
      <c r="VIX42" s="123"/>
      <c r="VJE42" s="121"/>
      <c r="VJF42" s="123"/>
      <c r="VJM42" s="121"/>
      <c r="VJN42" s="123"/>
      <c r="VJU42" s="121"/>
      <c r="VJV42" s="123"/>
      <c r="VKC42" s="121"/>
      <c r="VKD42" s="123"/>
      <c r="VKK42" s="121"/>
      <c r="VKL42" s="123"/>
      <c r="VKS42" s="121"/>
      <c r="VKT42" s="123"/>
      <c r="VLA42" s="121"/>
      <c r="VLB42" s="123"/>
      <c r="VLI42" s="121"/>
      <c r="VLJ42" s="123"/>
      <c r="VLQ42" s="121"/>
      <c r="VLR42" s="123"/>
      <c r="VLY42" s="121"/>
      <c r="VLZ42" s="123"/>
      <c r="VMG42" s="121"/>
      <c r="VMH42" s="123"/>
      <c r="VMO42" s="121"/>
      <c r="VMP42" s="123"/>
      <c r="VMW42" s="121"/>
      <c r="VMX42" s="123"/>
      <c r="VNE42" s="121"/>
      <c r="VNF42" s="123"/>
      <c r="VNM42" s="121"/>
      <c r="VNN42" s="123"/>
      <c r="VNU42" s="121"/>
      <c r="VNV42" s="123"/>
      <c r="VOC42" s="121"/>
      <c r="VOD42" s="123"/>
      <c r="VOK42" s="121"/>
      <c r="VOL42" s="123"/>
      <c r="VOS42" s="121"/>
      <c r="VOT42" s="123"/>
      <c r="VPA42" s="121"/>
      <c r="VPB42" s="123"/>
      <c r="VPI42" s="121"/>
      <c r="VPJ42" s="123"/>
      <c r="VPQ42" s="121"/>
      <c r="VPR42" s="123"/>
      <c r="VPY42" s="121"/>
      <c r="VPZ42" s="123"/>
      <c r="VQG42" s="121"/>
      <c r="VQH42" s="123"/>
      <c r="VQO42" s="121"/>
      <c r="VQP42" s="123"/>
      <c r="VQW42" s="121"/>
      <c r="VQX42" s="123"/>
      <c r="VRE42" s="121"/>
      <c r="VRF42" s="123"/>
      <c r="VRM42" s="121"/>
      <c r="VRN42" s="123"/>
      <c r="VRU42" s="121"/>
      <c r="VRV42" s="123"/>
      <c r="VSC42" s="121"/>
      <c r="VSD42" s="123"/>
      <c r="VSK42" s="121"/>
      <c r="VSL42" s="123"/>
      <c r="VSS42" s="121"/>
      <c r="VST42" s="123"/>
      <c r="VTA42" s="121"/>
      <c r="VTB42" s="123"/>
      <c r="VTI42" s="121"/>
      <c r="VTJ42" s="123"/>
      <c r="VTQ42" s="121"/>
      <c r="VTR42" s="123"/>
      <c r="VTY42" s="121"/>
      <c r="VTZ42" s="123"/>
      <c r="VUG42" s="121"/>
      <c r="VUH42" s="123"/>
      <c r="VUO42" s="121"/>
      <c r="VUP42" s="123"/>
      <c r="VUW42" s="121"/>
      <c r="VUX42" s="123"/>
      <c r="VVE42" s="121"/>
      <c r="VVF42" s="123"/>
      <c r="VVM42" s="121"/>
      <c r="VVN42" s="123"/>
      <c r="VVU42" s="121"/>
      <c r="VVV42" s="123"/>
      <c r="VWC42" s="121"/>
      <c r="VWD42" s="123"/>
      <c r="VWK42" s="121"/>
      <c r="VWL42" s="123"/>
      <c r="VWS42" s="121"/>
      <c r="VWT42" s="123"/>
      <c r="VXA42" s="121"/>
      <c r="VXB42" s="123"/>
      <c r="VXI42" s="121"/>
      <c r="VXJ42" s="123"/>
      <c r="VXQ42" s="121"/>
      <c r="VXR42" s="123"/>
      <c r="VXY42" s="121"/>
      <c r="VXZ42" s="123"/>
      <c r="VYG42" s="121"/>
      <c r="VYH42" s="123"/>
      <c r="VYO42" s="121"/>
      <c r="VYP42" s="123"/>
      <c r="VYW42" s="121"/>
      <c r="VYX42" s="123"/>
      <c r="VZE42" s="121"/>
      <c r="VZF42" s="123"/>
      <c r="VZM42" s="121"/>
      <c r="VZN42" s="123"/>
      <c r="VZU42" s="121"/>
      <c r="VZV42" s="123"/>
      <c r="WAC42" s="121"/>
      <c r="WAD42" s="123"/>
      <c r="WAK42" s="121"/>
      <c r="WAL42" s="123"/>
      <c r="WAS42" s="121"/>
      <c r="WAT42" s="123"/>
      <c r="WBA42" s="121"/>
      <c r="WBB42" s="123"/>
      <c r="WBI42" s="121"/>
      <c r="WBJ42" s="123"/>
      <c r="WBQ42" s="121"/>
      <c r="WBR42" s="123"/>
      <c r="WBY42" s="121"/>
      <c r="WBZ42" s="123"/>
      <c r="WCG42" s="121"/>
      <c r="WCH42" s="123"/>
      <c r="WCO42" s="121"/>
      <c r="WCP42" s="123"/>
      <c r="WCW42" s="121"/>
      <c r="WCX42" s="123"/>
      <c r="WDE42" s="121"/>
      <c r="WDF42" s="123"/>
      <c r="WDM42" s="121"/>
      <c r="WDN42" s="123"/>
      <c r="WDU42" s="121"/>
      <c r="WDV42" s="123"/>
      <c r="WEC42" s="121"/>
      <c r="WED42" s="123"/>
      <c r="WEK42" s="121"/>
      <c r="WEL42" s="123"/>
      <c r="WES42" s="121"/>
      <c r="WET42" s="123"/>
      <c r="WFA42" s="121"/>
      <c r="WFB42" s="123"/>
      <c r="WFI42" s="121"/>
      <c r="WFJ42" s="123"/>
      <c r="WFQ42" s="121"/>
      <c r="WFR42" s="123"/>
      <c r="WFY42" s="121"/>
      <c r="WFZ42" s="123"/>
      <c r="WGG42" s="121"/>
      <c r="WGH42" s="123"/>
      <c r="WGO42" s="121"/>
      <c r="WGP42" s="123"/>
      <c r="WGW42" s="121"/>
      <c r="WGX42" s="123"/>
      <c r="WHE42" s="121"/>
      <c r="WHF42" s="123"/>
      <c r="WHM42" s="121"/>
      <c r="WHN42" s="123"/>
      <c r="WHU42" s="121"/>
      <c r="WHV42" s="123"/>
      <c r="WIC42" s="121"/>
      <c r="WID42" s="123"/>
      <c r="WIK42" s="121"/>
      <c r="WIL42" s="123"/>
      <c r="WIS42" s="121"/>
      <c r="WIT42" s="123"/>
      <c r="WJA42" s="121"/>
      <c r="WJB42" s="123"/>
      <c r="WJI42" s="121"/>
      <c r="WJJ42" s="123"/>
      <c r="WJQ42" s="121"/>
      <c r="WJR42" s="123"/>
      <c r="WJY42" s="121"/>
      <c r="WJZ42" s="123"/>
      <c r="WKG42" s="121"/>
      <c r="WKH42" s="123"/>
      <c r="WKO42" s="121"/>
      <c r="WKP42" s="123"/>
      <c r="WKW42" s="121"/>
      <c r="WKX42" s="123"/>
      <c r="WLE42" s="121"/>
      <c r="WLF42" s="123"/>
      <c r="WLM42" s="121"/>
      <c r="WLN42" s="123"/>
      <c r="WLU42" s="121"/>
      <c r="WLV42" s="123"/>
      <c r="WMC42" s="121"/>
      <c r="WMD42" s="123"/>
      <c r="WMK42" s="121"/>
      <c r="WML42" s="123"/>
      <c r="WMS42" s="121"/>
      <c r="WMT42" s="123"/>
      <c r="WNA42" s="121"/>
      <c r="WNB42" s="123"/>
      <c r="WNI42" s="121"/>
      <c r="WNJ42" s="123"/>
      <c r="WNQ42" s="121"/>
      <c r="WNR42" s="123"/>
      <c r="WNY42" s="121"/>
      <c r="WNZ42" s="123"/>
      <c r="WOG42" s="121"/>
      <c r="WOH42" s="123"/>
      <c r="WOO42" s="121"/>
      <c r="WOP42" s="123"/>
      <c r="WOW42" s="121"/>
      <c r="WOX42" s="123"/>
      <c r="WPE42" s="121"/>
      <c r="WPF42" s="123"/>
      <c r="WPM42" s="121"/>
      <c r="WPN42" s="123"/>
      <c r="WPU42" s="121"/>
      <c r="WPV42" s="123"/>
      <c r="WQC42" s="121"/>
      <c r="WQD42" s="123"/>
      <c r="WQK42" s="121"/>
      <c r="WQL42" s="123"/>
      <c r="WQS42" s="121"/>
      <c r="WQT42" s="123"/>
      <c r="WRA42" s="121"/>
      <c r="WRB42" s="123"/>
      <c r="WRI42" s="121"/>
      <c r="WRJ42" s="123"/>
      <c r="WRQ42" s="121"/>
      <c r="WRR42" s="123"/>
      <c r="WRY42" s="121"/>
      <c r="WRZ42" s="123"/>
      <c r="WSG42" s="121"/>
      <c r="WSH42" s="123"/>
      <c r="WSO42" s="121"/>
      <c r="WSP42" s="123"/>
      <c r="WSW42" s="121"/>
      <c r="WSX42" s="123"/>
      <c r="WTE42" s="121"/>
      <c r="WTF42" s="123"/>
      <c r="WTM42" s="121"/>
      <c r="WTN42" s="123"/>
      <c r="WTU42" s="121"/>
      <c r="WTV42" s="123"/>
      <c r="WUC42" s="121"/>
      <c r="WUD42" s="123"/>
      <c r="WUK42" s="121"/>
      <c r="WUL42" s="123"/>
      <c r="WUS42" s="121"/>
      <c r="WUT42" s="123"/>
      <c r="WVA42" s="121"/>
      <c r="WVB42" s="123"/>
      <c r="WVI42" s="121"/>
      <c r="WVJ42" s="123"/>
      <c r="WVQ42" s="121"/>
      <c r="WVR42" s="123"/>
      <c r="WVY42" s="121"/>
      <c r="WVZ42" s="123"/>
      <c r="WWG42" s="121"/>
      <c r="WWH42" s="123"/>
      <c r="WWO42" s="121"/>
      <c r="WWP42" s="123"/>
      <c r="WWW42" s="121"/>
      <c r="WWX42" s="123"/>
      <c r="WXE42" s="121"/>
      <c r="WXF42" s="123"/>
      <c r="WXM42" s="121"/>
      <c r="WXN42" s="123"/>
      <c r="WXU42" s="121"/>
      <c r="WXV42" s="123"/>
      <c r="WYC42" s="121"/>
      <c r="WYD42" s="123"/>
      <c r="WYK42" s="121"/>
      <c r="WYL42" s="123"/>
      <c r="WYS42" s="121"/>
      <c r="WYT42" s="123"/>
      <c r="WZA42" s="121"/>
      <c r="WZB42" s="123"/>
      <c r="WZI42" s="121"/>
      <c r="WZJ42" s="123"/>
      <c r="WZQ42" s="121"/>
      <c r="WZR42" s="123"/>
      <c r="WZY42" s="121"/>
      <c r="WZZ42" s="123"/>
      <c r="XAG42" s="121"/>
      <c r="XAH42" s="123"/>
      <c r="XAO42" s="121"/>
      <c r="XAP42" s="123"/>
      <c r="XAW42" s="121"/>
      <c r="XAX42" s="123"/>
      <c r="XBE42" s="121"/>
      <c r="XBF42" s="123"/>
      <c r="XBM42" s="121"/>
      <c r="XBN42" s="123"/>
      <c r="XBU42" s="121"/>
      <c r="XBV42" s="123"/>
      <c r="XCC42" s="121"/>
      <c r="XCD42" s="123"/>
      <c r="XCK42" s="121"/>
      <c r="XCL42" s="123"/>
      <c r="XCS42" s="121"/>
      <c r="XCT42" s="123"/>
      <c r="XDA42" s="121"/>
      <c r="XDB42" s="123"/>
      <c r="XDI42" s="121"/>
      <c r="XDJ42" s="123"/>
      <c r="XDQ42" s="121"/>
      <c r="XDR42" s="123"/>
      <c r="XDY42" s="121"/>
      <c r="XDZ42" s="123"/>
      <c r="XEG42" s="121"/>
      <c r="XEH42" s="123"/>
      <c r="XEO42" s="121"/>
      <c r="XEP42" s="123"/>
      <c r="XEW42" s="121"/>
      <c r="XEX42" s="123"/>
    </row>
    <row r="43" spans="1:1018 1025:2042 2049:3066 3073:4090 4097:5114 5121:6138 6145:7162 7169:8186 8193:9210 9217:10234 10241:11258 11265:12282 12289:13306 13313:14330 14337:15354 15361:16378" s="135" customFormat="1" x14ac:dyDescent="0.2">
      <c r="A43" s="132" t="s">
        <v>355</v>
      </c>
      <c r="B43" s="135">
        <v>1.42</v>
      </c>
      <c r="C43" s="135">
        <v>1.19</v>
      </c>
      <c r="D43" s="135">
        <v>1</v>
      </c>
      <c r="E43" s="135">
        <v>0.85</v>
      </c>
      <c r="F43" s="135">
        <v>0.71</v>
      </c>
      <c r="G43" s="135">
        <v>0.71</v>
      </c>
      <c r="H43" s="147">
        <v>0.71</v>
      </c>
      <c r="I43" s="121"/>
      <c r="J43" s="132"/>
      <c r="Q43" s="121"/>
      <c r="R43" s="132"/>
      <c r="Y43" s="121"/>
      <c r="Z43" s="132"/>
      <c r="AG43" s="121"/>
      <c r="AH43" s="132"/>
      <c r="AO43" s="121"/>
      <c r="AP43" s="132"/>
      <c r="AW43" s="121"/>
      <c r="AX43" s="132"/>
      <c r="BE43" s="121"/>
      <c r="BF43" s="132"/>
      <c r="BM43" s="121"/>
      <c r="BN43" s="132"/>
      <c r="BU43" s="121"/>
      <c r="BV43" s="132"/>
      <c r="CC43" s="121"/>
      <c r="CD43" s="132"/>
      <c r="CK43" s="121"/>
      <c r="CL43" s="132"/>
      <c r="CS43" s="121"/>
      <c r="CT43" s="132"/>
      <c r="DA43" s="121"/>
      <c r="DB43" s="132"/>
      <c r="DI43" s="121"/>
      <c r="DJ43" s="132"/>
      <c r="DQ43" s="121"/>
      <c r="DR43" s="132"/>
      <c r="DY43" s="121"/>
      <c r="DZ43" s="132"/>
      <c r="EG43" s="121"/>
      <c r="EH43" s="132"/>
      <c r="EO43" s="121"/>
      <c r="EP43" s="132"/>
      <c r="EW43" s="121"/>
      <c r="EX43" s="132"/>
      <c r="FE43" s="121"/>
      <c r="FF43" s="132"/>
      <c r="FM43" s="121"/>
      <c r="FN43" s="132"/>
      <c r="FU43" s="121"/>
      <c r="FV43" s="132"/>
      <c r="GC43" s="121"/>
      <c r="GD43" s="132"/>
      <c r="GK43" s="121"/>
      <c r="GL43" s="132"/>
      <c r="GS43" s="121"/>
      <c r="GT43" s="132"/>
      <c r="HA43" s="121"/>
      <c r="HB43" s="132"/>
      <c r="HI43" s="121"/>
      <c r="HJ43" s="132"/>
      <c r="HQ43" s="121"/>
      <c r="HR43" s="132"/>
      <c r="HY43" s="121"/>
      <c r="HZ43" s="132"/>
      <c r="IG43" s="121"/>
      <c r="IH43" s="132"/>
      <c r="IO43" s="121"/>
      <c r="IP43" s="132"/>
      <c r="IW43" s="121"/>
      <c r="IX43" s="132"/>
      <c r="JE43" s="121"/>
      <c r="JF43" s="132"/>
      <c r="JM43" s="121"/>
      <c r="JN43" s="132"/>
      <c r="JU43" s="121"/>
      <c r="JV43" s="132"/>
      <c r="KC43" s="121"/>
      <c r="KD43" s="132"/>
      <c r="KK43" s="121"/>
      <c r="KL43" s="132"/>
      <c r="KS43" s="121"/>
      <c r="KT43" s="132"/>
      <c r="LA43" s="121"/>
      <c r="LB43" s="132"/>
      <c r="LI43" s="121"/>
      <c r="LJ43" s="132"/>
      <c r="LQ43" s="121"/>
      <c r="LR43" s="132"/>
      <c r="LY43" s="121"/>
      <c r="LZ43" s="132"/>
      <c r="MG43" s="121"/>
      <c r="MH43" s="132"/>
      <c r="MO43" s="121"/>
      <c r="MP43" s="132"/>
      <c r="MW43" s="121"/>
      <c r="MX43" s="132"/>
      <c r="NE43" s="121"/>
      <c r="NF43" s="132"/>
      <c r="NM43" s="121"/>
      <c r="NN43" s="132"/>
      <c r="NU43" s="121"/>
      <c r="NV43" s="132"/>
      <c r="OC43" s="121"/>
      <c r="OD43" s="132"/>
      <c r="OK43" s="121"/>
      <c r="OL43" s="132"/>
      <c r="OS43" s="121"/>
      <c r="OT43" s="132"/>
      <c r="PA43" s="121"/>
      <c r="PB43" s="132"/>
      <c r="PI43" s="121"/>
      <c r="PJ43" s="132"/>
      <c r="PQ43" s="121"/>
      <c r="PR43" s="132"/>
      <c r="PY43" s="121"/>
      <c r="PZ43" s="132"/>
      <c r="QG43" s="121"/>
      <c r="QH43" s="132"/>
      <c r="QO43" s="121"/>
      <c r="QP43" s="132"/>
      <c r="QW43" s="121"/>
      <c r="QX43" s="132"/>
      <c r="RE43" s="121"/>
      <c r="RF43" s="132"/>
      <c r="RM43" s="121"/>
      <c r="RN43" s="132"/>
      <c r="RU43" s="121"/>
      <c r="RV43" s="132"/>
      <c r="SC43" s="121"/>
      <c r="SD43" s="132"/>
      <c r="SK43" s="121"/>
      <c r="SL43" s="132"/>
      <c r="SS43" s="121"/>
      <c r="ST43" s="132"/>
      <c r="TA43" s="121"/>
      <c r="TB43" s="132"/>
      <c r="TI43" s="121"/>
      <c r="TJ43" s="132"/>
      <c r="TQ43" s="121"/>
      <c r="TR43" s="132"/>
      <c r="TY43" s="121"/>
      <c r="TZ43" s="132"/>
      <c r="UG43" s="121"/>
      <c r="UH43" s="132"/>
      <c r="UO43" s="121"/>
      <c r="UP43" s="132"/>
      <c r="UW43" s="121"/>
      <c r="UX43" s="132"/>
      <c r="VE43" s="121"/>
      <c r="VF43" s="132"/>
      <c r="VM43" s="121"/>
      <c r="VN43" s="132"/>
      <c r="VU43" s="121"/>
      <c r="VV43" s="132"/>
      <c r="WC43" s="121"/>
      <c r="WD43" s="132"/>
      <c r="WK43" s="121"/>
      <c r="WL43" s="132"/>
      <c r="WS43" s="121"/>
      <c r="WT43" s="132"/>
      <c r="XA43" s="121"/>
      <c r="XB43" s="132"/>
      <c r="XI43" s="121"/>
      <c r="XJ43" s="132"/>
      <c r="XQ43" s="121"/>
      <c r="XR43" s="132"/>
      <c r="XY43" s="121"/>
      <c r="XZ43" s="132"/>
      <c r="YG43" s="121"/>
      <c r="YH43" s="132"/>
      <c r="YO43" s="121"/>
      <c r="YP43" s="132"/>
      <c r="YW43" s="121"/>
      <c r="YX43" s="132"/>
      <c r="ZE43" s="121"/>
      <c r="ZF43" s="132"/>
      <c r="ZM43" s="121"/>
      <c r="ZN43" s="132"/>
      <c r="ZU43" s="121"/>
      <c r="ZV43" s="132"/>
      <c r="AAC43" s="121"/>
      <c r="AAD43" s="132"/>
      <c r="AAK43" s="121"/>
      <c r="AAL43" s="132"/>
      <c r="AAS43" s="121"/>
      <c r="AAT43" s="132"/>
      <c r="ABA43" s="121"/>
      <c r="ABB43" s="132"/>
      <c r="ABI43" s="121"/>
      <c r="ABJ43" s="132"/>
      <c r="ABQ43" s="121"/>
      <c r="ABR43" s="132"/>
      <c r="ABY43" s="121"/>
      <c r="ABZ43" s="132"/>
      <c r="ACG43" s="121"/>
      <c r="ACH43" s="132"/>
      <c r="ACO43" s="121"/>
      <c r="ACP43" s="132"/>
      <c r="ACW43" s="121"/>
      <c r="ACX43" s="132"/>
      <c r="ADE43" s="121"/>
      <c r="ADF43" s="132"/>
      <c r="ADM43" s="121"/>
      <c r="ADN43" s="132"/>
      <c r="ADU43" s="121"/>
      <c r="ADV43" s="132"/>
      <c r="AEC43" s="121"/>
      <c r="AED43" s="132"/>
      <c r="AEK43" s="121"/>
      <c r="AEL43" s="132"/>
      <c r="AES43" s="121"/>
      <c r="AET43" s="132"/>
      <c r="AFA43" s="121"/>
      <c r="AFB43" s="132"/>
      <c r="AFI43" s="121"/>
      <c r="AFJ43" s="132"/>
      <c r="AFQ43" s="121"/>
      <c r="AFR43" s="132"/>
      <c r="AFY43" s="121"/>
      <c r="AFZ43" s="132"/>
      <c r="AGG43" s="121"/>
      <c r="AGH43" s="132"/>
      <c r="AGO43" s="121"/>
      <c r="AGP43" s="132"/>
      <c r="AGW43" s="121"/>
      <c r="AGX43" s="132"/>
      <c r="AHE43" s="121"/>
      <c r="AHF43" s="132"/>
      <c r="AHM43" s="121"/>
      <c r="AHN43" s="132"/>
      <c r="AHU43" s="121"/>
      <c r="AHV43" s="132"/>
      <c r="AIC43" s="121"/>
      <c r="AID43" s="132"/>
      <c r="AIK43" s="121"/>
      <c r="AIL43" s="132"/>
      <c r="AIS43" s="121"/>
      <c r="AIT43" s="132"/>
      <c r="AJA43" s="121"/>
      <c r="AJB43" s="132"/>
      <c r="AJI43" s="121"/>
      <c r="AJJ43" s="132"/>
      <c r="AJQ43" s="121"/>
      <c r="AJR43" s="132"/>
      <c r="AJY43" s="121"/>
      <c r="AJZ43" s="132"/>
      <c r="AKG43" s="121"/>
      <c r="AKH43" s="132"/>
      <c r="AKO43" s="121"/>
      <c r="AKP43" s="132"/>
      <c r="AKW43" s="121"/>
      <c r="AKX43" s="132"/>
      <c r="ALE43" s="121"/>
      <c r="ALF43" s="132"/>
      <c r="ALM43" s="121"/>
      <c r="ALN43" s="132"/>
      <c r="ALU43" s="121"/>
      <c r="ALV43" s="132"/>
      <c r="AMC43" s="121"/>
      <c r="AMD43" s="132"/>
      <c r="AMK43" s="121"/>
      <c r="AML43" s="132"/>
      <c r="AMS43" s="121"/>
      <c r="AMT43" s="132"/>
      <c r="ANA43" s="121"/>
      <c r="ANB43" s="132"/>
      <c r="ANI43" s="121"/>
      <c r="ANJ43" s="132"/>
      <c r="ANQ43" s="121"/>
      <c r="ANR43" s="132"/>
      <c r="ANY43" s="121"/>
      <c r="ANZ43" s="132"/>
      <c r="AOG43" s="121"/>
      <c r="AOH43" s="132"/>
      <c r="AOO43" s="121"/>
      <c r="AOP43" s="132"/>
      <c r="AOW43" s="121"/>
      <c r="AOX43" s="132"/>
      <c r="APE43" s="121"/>
      <c r="APF43" s="132"/>
      <c r="APM43" s="121"/>
      <c r="APN43" s="132"/>
      <c r="APU43" s="121"/>
      <c r="APV43" s="132"/>
      <c r="AQC43" s="121"/>
      <c r="AQD43" s="132"/>
      <c r="AQK43" s="121"/>
      <c r="AQL43" s="132"/>
      <c r="AQS43" s="121"/>
      <c r="AQT43" s="132"/>
      <c r="ARA43" s="121"/>
      <c r="ARB43" s="132"/>
      <c r="ARI43" s="121"/>
      <c r="ARJ43" s="132"/>
      <c r="ARQ43" s="121"/>
      <c r="ARR43" s="132"/>
      <c r="ARY43" s="121"/>
      <c r="ARZ43" s="132"/>
      <c r="ASG43" s="121"/>
      <c r="ASH43" s="132"/>
      <c r="ASO43" s="121"/>
      <c r="ASP43" s="132"/>
      <c r="ASW43" s="121"/>
      <c r="ASX43" s="132"/>
      <c r="ATE43" s="121"/>
      <c r="ATF43" s="132"/>
      <c r="ATM43" s="121"/>
      <c r="ATN43" s="132"/>
      <c r="ATU43" s="121"/>
      <c r="ATV43" s="132"/>
      <c r="AUC43" s="121"/>
      <c r="AUD43" s="132"/>
      <c r="AUK43" s="121"/>
      <c r="AUL43" s="132"/>
      <c r="AUS43" s="121"/>
      <c r="AUT43" s="132"/>
      <c r="AVA43" s="121"/>
      <c r="AVB43" s="132"/>
      <c r="AVI43" s="121"/>
      <c r="AVJ43" s="132"/>
      <c r="AVQ43" s="121"/>
      <c r="AVR43" s="132"/>
      <c r="AVY43" s="121"/>
      <c r="AVZ43" s="132"/>
      <c r="AWG43" s="121"/>
      <c r="AWH43" s="132"/>
      <c r="AWO43" s="121"/>
      <c r="AWP43" s="132"/>
      <c r="AWW43" s="121"/>
      <c r="AWX43" s="132"/>
      <c r="AXE43" s="121"/>
      <c r="AXF43" s="132"/>
      <c r="AXM43" s="121"/>
      <c r="AXN43" s="132"/>
      <c r="AXU43" s="121"/>
      <c r="AXV43" s="132"/>
      <c r="AYC43" s="121"/>
      <c r="AYD43" s="132"/>
      <c r="AYK43" s="121"/>
      <c r="AYL43" s="132"/>
      <c r="AYS43" s="121"/>
      <c r="AYT43" s="132"/>
      <c r="AZA43" s="121"/>
      <c r="AZB43" s="132"/>
      <c r="AZI43" s="121"/>
      <c r="AZJ43" s="132"/>
      <c r="AZQ43" s="121"/>
      <c r="AZR43" s="132"/>
      <c r="AZY43" s="121"/>
      <c r="AZZ43" s="132"/>
      <c r="BAG43" s="121"/>
      <c r="BAH43" s="132"/>
      <c r="BAO43" s="121"/>
      <c r="BAP43" s="132"/>
      <c r="BAW43" s="121"/>
      <c r="BAX43" s="132"/>
      <c r="BBE43" s="121"/>
      <c r="BBF43" s="132"/>
      <c r="BBM43" s="121"/>
      <c r="BBN43" s="132"/>
      <c r="BBU43" s="121"/>
      <c r="BBV43" s="132"/>
      <c r="BCC43" s="121"/>
      <c r="BCD43" s="132"/>
      <c r="BCK43" s="121"/>
      <c r="BCL43" s="132"/>
      <c r="BCS43" s="121"/>
      <c r="BCT43" s="132"/>
      <c r="BDA43" s="121"/>
      <c r="BDB43" s="132"/>
      <c r="BDI43" s="121"/>
      <c r="BDJ43" s="132"/>
      <c r="BDQ43" s="121"/>
      <c r="BDR43" s="132"/>
      <c r="BDY43" s="121"/>
      <c r="BDZ43" s="132"/>
      <c r="BEG43" s="121"/>
      <c r="BEH43" s="132"/>
      <c r="BEO43" s="121"/>
      <c r="BEP43" s="132"/>
      <c r="BEW43" s="121"/>
      <c r="BEX43" s="132"/>
      <c r="BFE43" s="121"/>
      <c r="BFF43" s="132"/>
      <c r="BFM43" s="121"/>
      <c r="BFN43" s="132"/>
      <c r="BFU43" s="121"/>
      <c r="BFV43" s="132"/>
      <c r="BGC43" s="121"/>
      <c r="BGD43" s="132"/>
      <c r="BGK43" s="121"/>
      <c r="BGL43" s="132"/>
      <c r="BGS43" s="121"/>
      <c r="BGT43" s="132"/>
      <c r="BHA43" s="121"/>
      <c r="BHB43" s="132"/>
      <c r="BHI43" s="121"/>
      <c r="BHJ43" s="132"/>
      <c r="BHQ43" s="121"/>
      <c r="BHR43" s="132"/>
      <c r="BHY43" s="121"/>
      <c r="BHZ43" s="132"/>
      <c r="BIG43" s="121"/>
      <c r="BIH43" s="132"/>
      <c r="BIO43" s="121"/>
      <c r="BIP43" s="132"/>
      <c r="BIW43" s="121"/>
      <c r="BIX43" s="132"/>
      <c r="BJE43" s="121"/>
      <c r="BJF43" s="132"/>
      <c r="BJM43" s="121"/>
      <c r="BJN43" s="132"/>
      <c r="BJU43" s="121"/>
      <c r="BJV43" s="132"/>
      <c r="BKC43" s="121"/>
      <c r="BKD43" s="132"/>
      <c r="BKK43" s="121"/>
      <c r="BKL43" s="132"/>
      <c r="BKS43" s="121"/>
      <c r="BKT43" s="132"/>
      <c r="BLA43" s="121"/>
      <c r="BLB43" s="132"/>
      <c r="BLI43" s="121"/>
      <c r="BLJ43" s="132"/>
      <c r="BLQ43" s="121"/>
      <c r="BLR43" s="132"/>
      <c r="BLY43" s="121"/>
      <c r="BLZ43" s="132"/>
      <c r="BMG43" s="121"/>
      <c r="BMH43" s="132"/>
      <c r="BMO43" s="121"/>
      <c r="BMP43" s="132"/>
      <c r="BMW43" s="121"/>
      <c r="BMX43" s="132"/>
      <c r="BNE43" s="121"/>
      <c r="BNF43" s="132"/>
      <c r="BNM43" s="121"/>
      <c r="BNN43" s="132"/>
      <c r="BNU43" s="121"/>
      <c r="BNV43" s="132"/>
      <c r="BOC43" s="121"/>
      <c r="BOD43" s="132"/>
      <c r="BOK43" s="121"/>
      <c r="BOL43" s="132"/>
      <c r="BOS43" s="121"/>
      <c r="BOT43" s="132"/>
      <c r="BPA43" s="121"/>
      <c r="BPB43" s="132"/>
      <c r="BPI43" s="121"/>
      <c r="BPJ43" s="132"/>
      <c r="BPQ43" s="121"/>
      <c r="BPR43" s="132"/>
      <c r="BPY43" s="121"/>
      <c r="BPZ43" s="132"/>
      <c r="BQG43" s="121"/>
      <c r="BQH43" s="132"/>
      <c r="BQO43" s="121"/>
      <c r="BQP43" s="132"/>
      <c r="BQW43" s="121"/>
      <c r="BQX43" s="132"/>
      <c r="BRE43" s="121"/>
      <c r="BRF43" s="132"/>
      <c r="BRM43" s="121"/>
      <c r="BRN43" s="132"/>
      <c r="BRU43" s="121"/>
      <c r="BRV43" s="132"/>
      <c r="BSC43" s="121"/>
      <c r="BSD43" s="132"/>
      <c r="BSK43" s="121"/>
      <c r="BSL43" s="132"/>
      <c r="BSS43" s="121"/>
      <c r="BST43" s="132"/>
      <c r="BTA43" s="121"/>
      <c r="BTB43" s="132"/>
      <c r="BTI43" s="121"/>
      <c r="BTJ43" s="132"/>
      <c r="BTQ43" s="121"/>
      <c r="BTR43" s="132"/>
      <c r="BTY43" s="121"/>
      <c r="BTZ43" s="132"/>
      <c r="BUG43" s="121"/>
      <c r="BUH43" s="132"/>
      <c r="BUO43" s="121"/>
      <c r="BUP43" s="132"/>
      <c r="BUW43" s="121"/>
      <c r="BUX43" s="132"/>
      <c r="BVE43" s="121"/>
      <c r="BVF43" s="132"/>
      <c r="BVM43" s="121"/>
      <c r="BVN43" s="132"/>
      <c r="BVU43" s="121"/>
      <c r="BVV43" s="132"/>
      <c r="BWC43" s="121"/>
      <c r="BWD43" s="132"/>
      <c r="BWK43" s="121"/>
      <c r="BWL43" s="132"/>
      <c r="BWS43" s="121"/>
      <c r="BWT43" s="132"/>
      <c r="BXA43" s="121"/>
      <c r="BXB43" s="132"/>
      <c r="BXI43" s="121"/>
      <c r="BXJ43" s="132"/>
      <c r="BXQ43" s="121"/>
      <c r="BXR43" s="132"/>
      <c r="BXY43" s="121"/>
      <c r="BXZ43" s="132"/>
      <c r="BYG43" s="121"/>
      <c r="BYH43" s="132"/>
      <c r="BYO43" s="121"/>
      <c r="BYP43" s="132"/>
      <c r="BYW43" s="121"/>
      <c r="BYX43" s="132"/>
      <c r="BZE43" s="121"/>
      <c r="BZF43" s="132"/>
      <c r="BZM43" s="121"/>
      <c r="BZN43" s="132"/>
      <c r="BZU43" s="121"/>
      <c r="BZV43" s="132"/>
      <c r="CAC43" s="121"/>
      <c r="CAD43" s="132"/>
      <c r="CAK43" s="121"/>
      <c r="CAL43" s="132"/>
      <c r="CAS43" s="121"/>
      <c r="CAT43" s="132"/>
      <c r="CBA43" s="121"/>
      <c r="CBB43" s="132"/>
      <c r="CBI43" s="121"/>
      <c r="CBJ43" s="132"/>
      <c r="CBQ43" s="121"/>
      <c r="CBR43" s="132"/>
      <c r="CBY43" s="121"/>
      <c r="CBZ43" s="132"/>
      <c r="CCG43" s="121"/>
      <c r="CCH43" s="132"/>
      <c r="CCO43" s="121"/>
      <c r="CCP43" s="132"/>
      <c r="CCW43" s="121"/>
      <c r="CCX43" s="132"/>
      <c r="CDE43" s="121"/>
      <c r="CDF43" s="132"/>
      <c r="CDM43" s="121"/>
      <c r="CDN43" s="132"/>
      <c r="CDU43" s="121"/>
      <c r="CDV43" s="132"/>
      <c r="CEC43" s="121"/>
      <c r="CED43" s="132"/>
      <c r="CEK43" s="121"/>
      <c r="CEL43" s="132"/>
      <c r="CES43" s="121"/>
      <c r="CET43" s="132"/>
      <c r="CFA43" s="121"/>
      <c r="CFB43" s="132"/>
      <c r="CFI43" s="121"/>
      <c r="CFJ43" s="132"/>
      <c r="CFQ43" s="121"/>
      <c r="CFR43" s="132"/>
      <c r="CFY43" s="121"/>
      <c r="CFZ43" s="132"/>
      <c r="CGG43" s="121"/>
      <c r="CGH43" s="132"/>
      <c r="CGO43" s="121"/>
      <c r="CGP43" s="132"/>
      <c r="CGW43" s="121"/>
      <c r="CGX43" s="132"/>
      <c r="CHE43" s="121"/>
      <c r="CHF43" s="132"/>
      <c r="CHM43" s="121"/>
      <c r="CHN43" s="132"/>
      <c r="CHU43" s="121"/>
      <c r="CHV43" s="132"/>
      <c r="CIC43" s="121"/>
      <c r="CID43" s="132"/>
      <c r="CIK43" s="121"/>
      <c r="CIL43" s="132"/>
      <c r="CIS43" s="121"/>
      <c r="CIT43" s="132"/>
      <c r="CJA43" s="121"/>
      <c r="CJB43" s="132"/>
      <c r="CJI43" s="121"/>
      <c r="CJJ43" s="132"/>
      <c r="CJQ43" s="121"/>
      <c r="CJR43" s="132"/>
      <c r="CJY43" s="121"/>
      <c r="CJZ43" s="132"/>
      <c r="CKG43" s="121"/>
      <c r="CKH43" s="132"/>
      <c r="CKO43" s="121"/>
      <c r="CKP43" s="132"/>
      <c r="CKW43" s="121"/>
      <c r="CKX43" s="132"/>
      <c r="CLE43" s="121"/>
      <c r="CLF43" s="132"/>
      <c r="CLM43" s="121"/>
      <c r="CLN43" s="132"/>
      <c r="CLU43" s="121"/>
      <c r="CLV43" s="132"/>
      <c r="CMC43" s="121"/>
      <c r="CMD43" s="132"/>
      <c r="CMK43" s="121"/>
      <c r="CML43" s="132"/>
      <c r="CMS43" s="121"/>
      <c r="CMT43" s="132"/>
      <c r="CNA43" s="121"/>
      <c r="CNB43" s="132"/>
      <c r="CNI43" s="121"/>
      <c r="CNJ43" s="132"/>
      <c r="CNQ43" s="121"/>
      <c r="CNR43" s="132"/>
      <c r="CNY43" s="121"/>
      <c r="CNZ43" s="132"/>
      <c r="COG43" s="121"/>
      <c r="COH43" s="132"/>
      <c r="COO43" s="121"/>
      <c r="COP43" s="132"/>
      <c r="COW43" s="121"/>
      <c r="COX43" s="132"/>
      <c r="CPE43" s="121"/>
      <c r="CPF43" s="132"/>
      <c r="CPM43" s="121"/>
      <c r="CPN43" s="132"/>
      <c r="CPU43" s="121"/>
      <c r="CPV43" s="132"/>
      <c r="CQC43" s="121"/>
      <c r="CQD43" s="132"/>
      <c r="CQK43" s="121"/>
      <c r="CQL43" s="132"/>
      <c r="CQS43" s="121"/>
      <c r="CQT43" s="132"/>
      <c r="CRA43" s="121"/>
      <c r="CRB43" s="132"/>
      <c r="CRI43" s="121"/>
      <c r="CRJ43" s="132"/>
      <c r="CRQ43" s="121"/>
      <c r="CRR43" s="132"/>
      <c r="CRY43" s="121"/>
      <c r="CRZ43" s="132"/>
      <c r="CSG43" s="121"/>
      <c r="CSH43" s="132"/>
      <c r="CSO43" s="121"/>
      <c r="CSP43" s="132"/>
      <c r="CSW43" s="121"/>
      <c r="CSX43" s="132"/>
      <c r="CTE43" s="121"/>
      <c r="CTF43" s="132"/>
      <c r="CTM43" s="121"/>
      <c r="CTN43" s="132"/>
      <c r="CTU43" s="121"/>
      <c r="CTV43" s="132"/>
      <c r="CUC43" s="121"/>
      <c r="CUD43" s="132"/>
      <c r="CUK43" s="121"/>
      <c r="CUL43" s="132"/>
      <c r="CUS43" s="121"/>
      <c r="CUT43" s="132"/>
      <c r="CVA43" s="121"/>
      <c r="CVB43" s="132"/>
      <c r="CVI43" s="121"/>
      <c r="CVJ43" s="132"/>
      <c r="CVQ43" s="121"/>
      <c r="CVR43" s="132"/>
      <c r="CVY43" s="121"/>
      <c r="CVZ43" s="132"/>
      <c r="CWG43" s="121"/>
      <c r="CWH43" s="132"/>
      <c r="CWO43" s="121"/>
      <c r="CWP43" s="132"/>
      <c r="CWW43" s="121"/>
      <c r="CWX43" s="132"/>
      <c r="CXE43" s="121"/>
      <c r="CXF43" s="132"/>
      <c r="CXM43" s="121"/>
      <c r="CXN43" s="132"/>
      <c r="CXU43" s="121"/>
      <c r="CXV43" s="132"/>
      <c r="CYC43" s="121"/>
      <c r="CYD43" s="132"/>
      <c r="CYK43" s="121"/>
      <c r="CYL43" s="132"/>
      <c r="CYS43" s="121"/>
      <c r="CYT43" s="132"/>
      <c r="CZA43" s="121"/>
      <c r="CZB43" s="132"/>
      <c r="CZI43" s="121"/>
      <c r="CZJ43" s="132"/>
      <c r="CZQ43" s="121"/>
      <c r="CZR43" s="132"/>
      <c r="CZY43" s="121"/>
      <c r="CZZ43" s="132"/>
      <c r="DAG43" s="121"/>
      <c r="DAH43" s="132"/>
      <c r="DAO43" s="121"/>
      <c r="DAP43" s="132"/>
      <c r="DAW43" s="121"/>
      <c r="DAX43" s="132"/>
      <c r="DBE43" s="121"/>
      <c r="DBF43" s="132"/>
      <c r="DBM43" s="121"/>
      <c r="DBN43" s="132"/>
      <c r="DBU43" s="121"/>
      <c r="DBV43" s="132"/>
      <c r="DCC43" s="121"/>
      <c r="DCD43" s="132"/>
      <c r="DCK43" s="121"/>
      <c r="DCL43" s="132"/>
      <c r="DCS43" s="121"/>
      <c r="DCT43" s="132"/>
      <c r="DDA43" s="121"/>
      <c r="DDB43" s="132"/>
      <c r="DDI43" s="121"/>
      <c r="DDJ43" s="132"/>
      <c r="DDQ43" s="121"/>
      <c r="DDR43" s="132"/>
      <c r="DDY43" s="121"/>
      <c r="DDZ43" s="132"/>
      <c r="DEG43" s="121"/>
      <c r="DEH43" s="132"/>
      <c r="DEO43" s="121"/>
      <c r="DEP43" s="132"/>
      <c r="DEW43" s="121"/>
      <c r="DEX43" s="132"/>
      <c r="DFE43" s="121"/>
      <c r="DFF43" s="132"/>
      <c r="DFM43" s="121"/>
      <c r="DFN43" s="132"/>
      <c r="DFU43" s="121"/>
      <c r="DFV43" s="132"/>
      <c r="DGC43" s="121"/>
      <c r="DGD43" s="132"/>
      <c r="DGK43" s="121"/>
      <c r="DGL43" s="132"/>
      <c r="DGS43" s="121"/>
      <c r="DGT43" s="132"/>
      <c r="DHA43" s="121"/>
      <c r="DHB43" s="132"/>
      <c r="DHI43" s="121"/>
      <c r="DHJ43" s="132"/>
      <c r="DHQ43" s="121"/>
      <c r="DHR43" s="132"/>
      <c r="DHY43" s="121"/>
      <c r="DHZ43" s="132"/>
      <c r="DIG43" s="121"/>
      <c r="DIH43" s="132"/>
      <c r="DIO43" s="121"/>
      <c r="DIP43" s="132"/>
      <c r="DIW43" s="121"/>
      <c r="DIX43" s="132"/>
      <c r="DJE43" s="121"/>
      <c r="DJF43" s="132"/>
      <c r="DJM43" s="121"/>
      <c r="DJN43" s="132"/>
      <c r="DJU43" s="121"/>
      <c r="DJV43" s="132"/>
      <c r="DKC43" s="121"/>
      <c r="DKD43" s="132"/>
      <c r="DKK43" s="121"/>
      <c r="DKL43" s="132"/>
      <c r="DKS43" s="121"/>
      <c r="DKT43" s="132"/>
      <c r="DLA43" s="121"/>
      <c r="DLB43" s="132"/>
      <c r="DLI43" s="121"/>
      <c r="DLJ43" s="132"/>
      <c r="DLQ43" s="121"/>
      <c r="DLR43" s="132"/>
      <c r="DLY43" s="121"/>
      <c r="DLZ43" s="132"/>
      <c r="DMG43" s="121"/>
      <c r="DMH43" s="132"/>
      <c r="DMO43" s="121"/>
      <c r="DMP43" s="132"/>
      <c r="DMW43" s="121"/>
      <c r="DMX43" s="132"/>
      <c r="DNE43" s="121"/>
      <c r="DNF43" s="132"/>
      <c r="DNM43" s="121"/>
      <c r="DNN43" s="132"/>
      <c r="DNU43" s="121"/>
      <c r="DNV43" s="132"/>
      <c r="DOC43" s="121"/>
      <c r="DOD43" s="132"/>
      <c r="DOK43" s="121"/>
      <c r="DOL43" s="132"/>
      <c r="DOS43" s="121"/>
      <c r="DOT43" s="132"/>
      <c r="DPA43" s="121"/>
      <c r="DPB43" s="132"/>
      <c r="DPI43" s="121"/>
      <c r="DPJ43" s="132"/>
      <c r="DPQ43" s="121"/>
      <c r="DPR43" s="132"/>
      <c r="DPY43" s="121"/>
      <c r="DPZ43" s="132"/>
      <c r="DQG43" s="121"/>
      <c r="DQH43" s="132"/>
      <c r="DQO43" s="121"/>
      <c r="DQP43" s="132"/>
      <c r="DQW43" s="121"/>
      <c r="DQX43" s="132"/>
      <c r="DRE43" s="121"/>
      <c r="DRF43" s="132"/>
      <c r="DRM43" s="121"/>
      <c r="DRN43" s="132"/>
      <c r="DRU43" s="121"/>
      <c r="DRV43" s="132"/>
      <c r="DSC43" s="121"/>
      <c r="DSD43" s="132"/>
      <c r="DSK43" s="121"/>
      <c r="DSL43" s="132"/>
      <c r="DSS43" s="121"/>
      <c r="DST43" s="132"/>
      <c r="DTA43" s="121"/>
      <c r="DTB43" s="132"/>
      <c r="DTI43" s="121"/>
      <c r="DTJ43" s="132"/>
      <c r="DTQ43" s="121"/>
      <c r="DTR43" s="132"/>
      <c r="DTY43" s="121"/>
      <c r="DTZ43" s="132"/>
      <c r="DUG43" s="121"/>
      <c r="DUH43" s="132"/>
      <c r="DUO43" s="121"/>
      <c r="DUP43" s="132"/>
      <c r="DUW43" s="121"/>
      <c r="DUX43" s="132"/>
      <c r="DVE43" s="121"/>
      <c r="DVF43" s="132"/>
      <c r="DVM43" s="121"/>
      <c r="DVN43" s="132"/>
      <c r="DVU43" s="121"/>
      <c r="DVV43" s="132"/>
      <c r="DWC43" s="121"/>
      <c r="DWD43" s="132"/>
      <c r="DWK43" s="121"/>
      <c r="DWL43" s="132"/>
      <c r="DWS43" s="121"/>
      <c r="DWT43" s="132"/>
      <c r="DXA43" s="121"/>
      <c r="DXB43" s="132"/>
      <c r="DXI43" s="121"/>
      <c r="DXJ43" s="132"/>
      <c r="DXQ43" s="121"/>
      <c r="DXR43" s="132"/>
      <c r="DXY43" s="121"/>
      <c r="DXZ43" s="132"/>
      <c r="DYG43" s="121"/>
      <c r="DYH43" s="132"/>
      <c r="DYO43" s="121"/>
      <c r="DYP43" s="132"/>
      <c r="DYW43" s="121"/>
      <c r="DYX43" s="132"/>
      <c r="DZE43" s="121"/>
      <c r="DZF43" s="132"/>
      <c r="DZM43" s="121"/>
      <c r="DZN43" s="132"/>
      <c r="DZU43" s="121"/>
      <c r="DZV43" s="132"/>
      <c r="EAC43" s="121"/>
      <c r="EAD43" s="132"/>
      <c r="EAK43" s="121"/>
      <c r="EAL43" s="132"/>
      <c r="EAS43" s="121"/>
      <c r="EAT43" s="132"/>
      <c r="EBA43" s="121"/>
      <c r="EBB43" s="132"/>
      <c r="EBI43" s="121"/>
      <c r="EBJ43" s="132"/>
      <c r="EBQ43" s="121"/>
      <c r="EBR43" s="132"/>
      <c r="EBY43" s="121"/>
      <c r="EBZ43" s="132"/>
      <c r="ECG43" s="121"/>
      <c r="ECH43" s="132"/>
      <c r="ECO43" s="121"/>
      <c r="ECP43" s="132"/>
      <c r="ECW43" s="121"/>
      <c r="ECX43" s="132"/>
      <c r="EDE43" s="121"/>
      <c r="EDF43" s="132"/>
      <c r="EDM43" s="121"/>
      <c r="EDN43" s="132"/>
      <c r="EDU43" s="121"/>
      <c r="EDV43" s="132"/>
      <c r="EEC43" s="121"/>
      <c r="EED43" s="132"/>
      <c r="EEK43" s="121"/>
      <c r="EEL43" s="132"/>
      <c r="EES43" s="121"/>
      <c r="EET43" s="132"/>
      <c r="EFA43" s="121"/>
      <c r="EFB43" s="132"/>
      <c r="EFI43" s="121"/>
      <c r="EFJ43" s="132"/>
      <c r="EFQ43" s="121"/>
      <c r="EFR43" s="132"/>
      <c r="EFY43" s="121"/>
      <c r="EFZ43" s="132"/>
      <c r="EGG43" s="121"/>
      <c r="EGH43" s="132"/>
      <c r="EGO43" s="121"/>
      <c r="EGP43" s="132"/>
      <c r="EGW43" s="121"/>
      <c r="EGX43" s="132"/>
      <c r="EHE43" s="121"/>
      <c r="EHF43" s="132"/>
      <c r="EHM43" s="121"/>
      <c r="EHN43" s="132"/>
      <c r="EHU43" s="121"/>
      <c r="EHV43" s="132"/>
      <c r="EIC43" s="121"/>
      <c r="EID43" s="132"/>
      <c r="EIK43" s="121"/>
      <c r="EIL43" s="132"/>
      <c r="EIS43" s="121"/>
      <c r="EIT43" s="132"/>
      <c r="EJA43" s="121"/>
      <c r="EJB43" s="132"/>
      <c r="EJI43" s="121"/>
      <c r="EJJ43" s="132"/>
      <c r="EJQ43" s="121"/>
      <c r="EJR43" s="132"/>
      <c r="EJY43" s="121"/>
      <c r="EJZ43" s="132"/>
      <c r="EKG43" s="121"/>
      <c r="EKH43" s="132"/>
      <c r="EKO43" s="121"/>
      <c r="EKP43" s="132"/>
      <c r="EKW43" s="121"/>
      <c r="EKX43" s="132"/>
      <c r="ELE43" s="121"/>
      <c r="ELF43" s="132"/>
      <c r="ELM43" s="121"/>
      <c r="ELN43" s="132"/>
      <c r="ELU43" s="121"/>
      <c r="ELV43" s="132"/>
      <c r="EMC43" s="121"/>
      <c r="EMD43" s="132"/>
      <c r="EMK43" s="121"/>
      <c r="EML43" s="132"/>
      <c r="EMS43" s="121"/>
      <c r="EMT43" s="132"/>
      <c r="ENA43" s="121"/>
      <c r="ENB43" s="132"/>
      <c r="ENI43" s="121"/>
      <c r="ENJ43" s="132"/>
      <c r="ENQ43" s="121"/>
      <c r="ENR43" s="132"/>
      <c r="ENY43" s="121"/>
      <c r="ENZ43" s="132"/>
      <c r="EOG43" s="121"/>
      <c r="EOH43" s="132"/>
      <c r="EOO43" s="121"/>
      <c r="EOP43" s="132"/>
      <c r="EOW43" s="121"/>
      <c r="EOX43" s="132"/>
      <c r="EPE43" s="121"/>
      <c r="EPF43" s="132"/>
      <c r="EPM43" s="121"/>
      <c r="EPN43" s="132"/>
      <c r="EPU43" s="121"/>
      <c r="EPV43" s="132"/>
      <c r="EQC43" s="121"/>
      <c r="EQD43" s="132"/>
      <c r="EQK43" s="121"/>
      <c r="EQL43" s="132"/>
      <c r="EQS43" s="121"/>
      <c r="EQT43" s="132"/>
      <c r="ERA43" s="121"/>
      <c r="ERB43" s="132"/>
      <c r="ERI43" s="121"/>
      <c r="ERJ43" s="132"/>
      <c r="ERQ43" s="121"/>
      <c r="ERR43" s="132"/>
      <c r="ERY43" s="121"/>
      <c r="ERZ43" s="132"/>
      <c r="ESG43" s="121"/>
      <c r="ESH43" s="132"/>
      <c r="ESO43" s="121"/>
      <c r="ESP43" s="132"/>
      <c r="ESW43" s="121"/>
      <c r="ESX43" s="132"/>
      <c r="ETE43" s="121"/>
      <c r="ETF43" s="132"/>
      <c r="ETM43" s="121"/>
      <c r="ETN43" s="132"/>
      <c r="ETU43" s="121"/>
      <c r="ETV43" s="132"/>
      <c r="EUC43" s="121"/>
      <c r="EUD43" s="132"/>
      <c r="EUK43" s="121"/>
      <c r="EUL43" s="132"/>
      <c r="EUS43" s="121"/>
      <c r="EUT43" s="132"/>
      <c r="EVA43" s="121"/>
      <c r="EVB43" s="132"/>
      <c r="EVI43" s="121"/>
      <c r="EVJ43" s="132"/>
      <c r="EVQ43" s="121"/>
      <c r="EVR43" s="132"/>
      <c r="EVY43" s="121"/>
      <c r="EVZ43" s="132"/>
      <c r="EWG43" s="121"/>
      <c r="EWH43" s="132"/>
      <c r="EWO43" s="121"/>
      <c r="EWP43" s="132"/>
      <c r="EWW43" s="121"/>
      <c r="EWX43" s="132"/>
      <c r="EXE43" s="121"/>
      <c r="EXF43" s="132"/>
      <c r="EXM43" s="121"/>
      <c r="EXN43" s="132"/>
      <c r="EXU43" s="121"/>
      <c r="EXV43" s="132"/>
      <c r="EYC43" s="121"/>
      <c r="EYD43" s="132"/>
      <c r="EYK43" s="121"/>
      <c r="EYL43" s="132"/>
      <c r="EYS43" s="121"/>
      <c r="EYT43" s="132"/>
      <c r="EZA43" s="121"/>
      <c r="EZB43" s="132"/>
      <c r="EZI43" s="121"/>
      <c r="EZJ43" s="132"/>
      <c r="EZQ43" s="121"/>
      <c r="EZR43" s="132"/>
      <c r="EZY43" s="121"/>
      <c r="EZZ43" s="132"/>
      <c r="FAG43" s="121"/>
      <c r="FAH43" s="132"/>
      <c r="FAO43" s="121"/>
      <c r="FAP43" s="132"/>
      <c r="FAW43" s="121"/>
      <c r="FAX43" s="132"/>
      <c r="FBE43" s="121"/>
      <c r="FBF43" s="132"/>
      <c r="FBM43" s="121"/>
      <c r="FBN43" s="132"/>
      <c r="FBU43" s="121"/>
      <c r="FBV43" s="132"/>
      <c r="FCC43" s="121"/>
      <c r="FCD43" s="132"/>
      <c r="FCK43" s="121"/>
      <c r="FCL43" s="132"/>
      <c r="FCS43" s="121"/>
      <c r="FCT43" s="132"/>
      <c r="FDA43" s="121"/>
      <c r="FDB43" s="132"/>
      <c r="FDI43" s="121"/>
      <c r="FDJ43" s="132"/>
      <c r="FDQ43" s="121"/>
      <c r="FDR43" s="132"/>
      <c r="FDY43" s="121"/>
      <c r="FDZ43" s="132"/>
      <c r="FEG43" s="121"/>
      <c r="FEH43" s="132"/>
      <c r="FEO43" s="121"/>
      <c r="FEP43" s="132"/>
      <c r="FEW43" s="121"/>
      <c r="FEX43" s="132"/>
      <c r="FFE43" s="121"/>
      <c r="FFF43" s="132"/>
      <c r="FFM43" s="121"/>
      <c r="FFN43" s="132"/>
      <c r="FFU43" s="121"/>
      <c r="FFV43" s="132"/>
      <c r="FGC43" s="121"/>
      <c r="FGD43" s="132"/>
      <c r="FGK43" s="121"/>
      <c r="FGL43" s="132"/>
      <c r="FGS43" s="121"/>
      <c r="FGT43" s="132"/>
      <c r="FHA43" s="121"/>
      <c r="FHB43" s="132"/>
      <c r="FHI43" s="121"/>
      <c r="FHJ43" s="132"/>
      <c r="FHQ43" s="121"/>
      <c r="FHR43" s="132"/>
      <c r="FHY43" s="121"/>
      <c r="FHZ43" s="132"/>
      <c r="FIG43" s="121"/>
      <c r="FIH43" s="132"/>
      <c r="FIO43" s="121"/>
      <c r="FIP43" s="132"/>
      <c r="FIW43" s="121"/>
      <c r="FIX43" s="132"/>
      <c r="FJE43" s="121"/>
      <c r="FJF43" s="132"/>
      <c r="FJM43" s="121"/>
      <c r="FJN43" s="132"/>
      <c r="FJU43" s="121"/>
      <c r="FJV43" s="132"/>
      <c r="FKC43" s="121"/>
      <c r="FKD43" s="132"/>
      <c r="FKK43" s="121"/>
      <c r="FKL43" s="132"/>
      <c r="FKS43" s="121"/>
      <c r="FKT43" s="132"/>
      <c r="FLA43" s="121"/>
      <c r="FLB43" s="132"/>
      <c r="FLI43" s="121"/>
      <c r="FLJ43" s="132"/>
      <c r="FLQ43" s="121"/>
      <c r="FLR43" s="132"/>
      <c r="FLY43" s="121"/>
      <c r="FLZ43" s="132"/>
      <c r="FMG43" s="121"/>
      <c r="FMH43" s="132"/>
      <c r="FMO43" s="121"/>
      <c r="FMP43" s="132"/>
      <c r="FMW43" s="121"/>
      <c r="FMX43" s="132"/>
      <c r="FNE43" s="121"/>
      <c r="FNF43" s="132"/>
      <c r="FNM43" s="121"/>
      <c r="FNN43" s="132"/>
      <c r="FNU43" s="121"/>
      <c r="FNV43" s="132"/>
      <c r="FOC43" s="121"/>
      <c r="FOD43" s="132"/>
      <c r="FOK43" s="121"/>
      <c r="FOL43" s="132"/>
      <c r="FOS43" s="121"/>
      <c r="FOT43" s="132"/>
      <c r="FPA43" s="121"/>
      <c r="FPB43" s="132"/>
      <c r="FPI43" s="121"/>
      <c r="FPJ43" s="132"/>
      <c r="FPQ43" s="121"/>
      <c r="FPR43" s="132"/>
      <c r="FPY43" s="121"/>
      <c r="FPZ43" s="132"/>
      <c r="FQG43" s="121"/>
      <c r="FQH43" s="132"/>
      <c r="FQO43" s="121"/>
      <c r="FQP43" s="132"/>
      <c r="FQW43" s="121"/>
      <c r="FQX43" s="132"/>
      <c r="FRE43" s="121"/>
      <c r="FRF43" s="132"/>
      <c r="FRM43" s="121"/>
      <c r="FRN43" s="132"/>
      <c r="FRU43" s="121"/>
      <c r="FRV43" s="132"/>
      <c r="FSC43" s="121"/>
      <c r="FSD43" s="132"/>
      <c r="FSK43" s="121"/>
      <c r="FSL43" s="132"/>
      <c r="FSS43" s="121"/>
      <c r="FST43" s="132"/>
      <c r="FTA43" s="121"/>
      <c r="FTB43" s="132"/>
      <c r="FTI43" s="121"/>
      <c r="FTJ43" s="132"/>
      <c r="FTQ43" s="121"/>
      <c r="FTR43" s="132"/>
      <c r="FTY43" s="121"/>
      <c r="FTZ43" s="132"/>
      <c r="FUG43" s="121"/>
      <c r="FUH43" s="132"/>
      <c r="FUO43" s="121"/>
      <c r="FUP43" s="132"/>
      <c r="FUW43" s="121"/>
      <c r="FUX43" s="132"/>
      <c r="FVE43" s="121"/>
      <c r="FVF43" s="132"/>
      <c r="FVM43" s="121"/>
      <c r="FVN43" s="132"/>
      <c r="FVU43" s="121"/>
      <c r="FVV43" s="132"/>
      <c r="FWC43" s="121"/>
      <c r="FWD43" s="132"/>
      <c r="FWK43" s="121"/>
      <c r="FWL43" s="132"/>
      <c r="FWS43" s="121"/>
      <c r="FWT43" s="132"/>
      <c r="FXA43" s="121"/>
      <c r="FXB43" s="132"/>
      <c r="FXI43" s="121"/>
      <c r="FXJ43" s="132"/>
      <c r="FXQ43" s="121"/>
      <c r="FXR43" s="132"/>
      <c r="FXY43" s="121"/>
      <c r="FXZ43" s="132"/>
      <c r="FYG43" s="121"/>
      <c r="FYH43" s="132"/>
      <c r="FYO43" s="121"/>
      <c r="FYP43" s="132"/>
      <c r="FYW43" s="121"/>
      <c r="FYX43" s="132"/>
      <c r="FZE43" s="121"/>
      <c r="FZF43" s="132"/>
      <c r="FZM43" s="121"/>
      <c r="FZN43" s="132"/>
      <c r="FZU43" s="121"/>
      <c r="FZV43" s="132"/>
      <c r="GAC43" s="121"/>
      <c r="GAD43" s="132"/>
      <c r="GAK43" s="121"/>
      <c r="GAL43" s="132"/>
      <c r="GAS43" s="121"/>
      <c r="GAT43" s="132"/>
      <c r="GBA43" s="121"/>
      <c r="GBB43" s="132"/>
      <c r="GBI43" s="121"/>
      <c r="GBJ43" s="132"/>
      <c r="GBQ43" s="121"/>
      <c r="GBR43" s="132"/>
      <c r="GBY43" s="121"/>
      <c r="GBZ43" s="132"/>
      <c r="GCG43" s="121"/>
      <c r="GCH43" s="132"/>
      <c r="GCO43" s="121"/>
      <c r="GCP43" s="132"/>
      <c r="GCW43" s="121"/>
      <c r="GCX43" s="132"/>
      <c r="GDE43" s="121"/>
      <c r="GDF43" s="132"/>
      <c r="GDM43" s="121"/>
      <c r="GDN43" s="132"/>
      <c r="GDU43" s="121"/>
      <c r="GDV43" s="132"/>
      <c r="GEC43" s="121"/>
      <c r="GED43" s="132"/>
      <c r="GEK43" s="121"/>
      <c r="GEL43" s="132"/>
      <c r="GES43" s="121"/>
      <c r="GET43" s="132"/>
      <c r="GFA43" s="121"/>
      <c r="GFB43" s="132"/>
      <c r="GFI43" s="121"/>
      <c r="GFJ43" s="132"/>
      <c r="GFQ43" s="121"/>
      <c r="GFR43" s="132"/>
      <c r="GFY43" s="121"/>
      <c r="GFZ43" s="132"/>
      <c r="GGG43" s="121"/>
      <c r="GGH43" s="132"/>
      <c r="GGO43" s="121"/>
      <c r="GGP43" s="132"/>
      <c r="GGW43" s="121"/>
      <c r="GGX43" s="132"/>
      <c r="GHE43" s="121"/>
      <c r="GHF43" s="132"/>
      <c r="GHM43" s="121"/>
      <c r="GHN43" s="132"/>
      <c r="GHU43" s="121"/>
      <c r="GHV43" s="132"/>
      <c r="GIC43" s="121"/>
      <c r="GID43" s="132"/>
      <c r="GIK43" s="121"/>
      <c r="GIL43" s="132"/>
      <c r="GIS43" s="121"/>
      <c r="GIT43" s="132"/>
      <c r="GJA43" s="121"/>
      <c r="GJB43" s="132"/>
      <c r="GJI43" s="121"/>
      <c r="GJJ43" s="132"/>
      <c r="GJQ43" s="121"/>
      <c r="GJR43" s="132"/>
      <c r="GJY43" s="121"/>
      <c r="GJZ43" s="132"/>
      <c r="GKG43" s="121"/>
      <c r="GKH43" s="132"/>
      <c r="GKO43" s="121"/>
      <c r="GKP43" s="132"/>
      <c r="GKW43" s="121"/>
      <c r="GKX43" s="132"/>
      <c r="GLE43" s="121"/>
      <c r="GLF43" s="132"/>
      <c r="GLM43" s="121"/>
      <c r="GLN43" s="132"/>
      <c r="GLU43" s="121"/>
      <c r="GLV43" s="132"/>
      <c r="GMC43" s="121"/>
      <c r="GMD43" s="132"/>
      <c r="GMK43" s="121"/>
      <c r="GML43" s="132"/>
      <c r="GMS43" s="121"/>
      <c r="GMT43" s="132"/>
      <c r="GNA43" s="121"/>
      <c r="GNB43" s="132"/>
      <c r="GNI43" s="121"/>
      <c r="GNJ43" s="132"/>
      <c r="GNQ43" s="121"/>
      <c r="GNR43" s="132"/>
      <c r="GNY43" s="121"/>
      <c r="GNZ43" s="132"/>
      <c r="GOG43" s="121"/>
      <c r="GOH43" s="132"/>
      <c r="GOO43" s="121"/>
      <c r="GOP43" s="132"/>
      <c r="GOW43" s="121"/>
      <c r="GOX43" s="132"/>
      <c r="GPE43" s="121"/>
      <c r="GPF43" s="132"/>
      <c r="GPM43" s="121"/>
      <c r="GPN43" s="132"/>
      <c r="GPU43" s="121"/>
      <c r="GPV43" s="132"/>
      <c r="GQC43" s="121"/>
      <c r="GQD43" s="132"/>
      <c r="GQK43" s="121"/>
      <c r="GQL43" s="132"/>
      <c r="GQS43" s="121"/>
      <c r="GQT43" s="132"/>
      <c r="GRA43" s="121"/>
      <c r="GRB43" s="132"/>
      <c r="GRI43" s="121"/>
      <c r="GRJ43" s="132"/>
      <c r="GRQ43" s="121"/>
      <c r="GRR43" s="132"/>
      <c r="GRY43" s="121"/>
      <c r="GRZ43" s="132"/>
      <c r="GSG43" s="121"/>
      <c r="GSH43" s="132"/>
      <c r="GSO43" s="121"/>
      <c r="GSP43" s="132"/>
      <c r="GSW43" s="121"/>
      <c r="GSX43" s="132"/>
      <c r="GTE43" s="121"/>
      <c r="GTF43" s="132"/>
      <c r="GTM43" s="121"/>
      <c r="GTN43" s="132"/>
      <c r="GTU43" s="121"/>
      <c r="GTV43" s="132"/>
      <c r="GUC43" s="121"/>
      <c r="GUD43" s="132"/>
      <c r="GUK43" s="121"/>
      <c r="GUL43" s="132"/>
      <c r="GUS43" s="121"/>
      <c r="GUT43" s="132"/>
      <c r="GVA43" s="121"/>
      <c r="GVB43" s="132"/>
      <c r="GVI43" s="121"/>
      <c r="GVJ43" s="132"/>
      <c r="GVQ43" s="121"/>
      <c r="GVR43" s="132"/>
      <c r="GVY43" s="121"/>
      <c r="GVZ43" s="132"/>
      <c r="GWG43" s="121"/>
      <c r="GWH43" s="132"/>
      <c r="GWO43" s="121"/>
      <c r="GWP43" s="132"/>
      <c r="GWW43" s="121"/>
      <c r="GWX43" s="132"/>
      <c r="GXE43" s="121"/>
      <c r="GXF43" s="132"/>
      <c r="GXM43" s="121"/>
      <c r="GXN43" s="132"/>
      <c r="GXU43" s="121"/>
      <c r="GXV43" s="132"/>
      <c r="GYC43" s="121"/>
      <c r="GYD43" s="132"/>
      <c r="GYK43" s="121"/>
      <c r="GYL43" s="132"/>
      <c r="GYS43" s="121"/>
      <c r="GYT43" s="132"/>
      <c r="GZA43" s="121"/>
      <c r="GZB43" s="132"/>
      <c r="GZI43" s="121"/>
      <c r="GZJ43" s="132"/>
      <c r="GZQ43" s="121"/>
      <c r="GZR43" s="132"/>
      <c r="GZY43" s="121"/>
      <c r="GZZ43" s="132"/>
      <c r="HAG43" s="121"/>
      <c r="HAH43" s="132"/>
      <c r="HAO43" s="121"/>
      <c r="HAP43" s="132"/>
      <c r="HAW43" s="121"/>
      <c r="HAX43" s="132"/>
      <c r="HBE43" s="121"/>
      <c r="HBF43" s="132"/>
      <c r="HBM43" s="121"/>
      <c r="HBN43" s="132"/>
      <c r="HBU43" s="121"/>
      <c r="HBV43" s="132"/>
      <c r="HCC43" s="121"/>
      <c r="HCD43" s="132"/>
      <c r="HCK43" s="121"/>
      <c r="HCL43" s="132"/>
      <c r="HCS43" s="121"/>
      <c r="HCT43" s="132"/>
      <c r="HDA43" s="121"/>
      <c r="HDB43" s="132"/>
      <c r="HDI43" s="121"/>
      <c r="HDJ43" s="132"/>
      <c r="HDQ43" s="121"/>
      <c r="HDR43" s="132"/>
      <c r="HDY43" s="121"/>
      <c r="HDZ43" s="132"/>
      <c r="HEG43" s="121"/>
      <c r="HEH43" s="132"/>
      <c r="HEO43" s="121"/>
      <c r="HEP43" s="132"/>
      <c r="HEW43" s="121"/>
      <c r="HEX43" s="132"/>
      <c r="HFE43" s="121"/>
      <c r="HFF43" s="132"/>
      <c r="HFM43" s="121"/>
      <c r="HFN43" s="132"/>
      <c r="HFU43" s="121"/>
      <c r="HFV43" s="132"/>
      <c r="HGC43" s="121"/>
      <c r="HGD43" s="132"/>
      <c r="HGK43" s="121"/>
      <c r="HGL43" s="132"/>
      <c r="HGS43" s="121"/>
      <c r="HGT43" s="132"/>
      <c r="HHA43" s="121"/>
      <c r="HHB43" s="132"/>
      <c r="HHI43" s="121"/>
      <c r="HHJ43" s="132"/>
      <c r="HHQ43" s="121"/>
      <c r="HHR43" s="132"/>
      <c r="HHY43" s="121"/>
      <c r="HHZ43" s="132"/>
      <c r="HIG43" s="121"/>
      <c r="HIH43" s="132"/>
      <c r="HIO43" s="121"/>
      <c r="HIP43" s="132"/>
      <c r="HIW43" s="121"/>
      <c r="HIX43" s="132"/>
      <c r="HJE43" s="121"/>
      <c r="HJF43" s="132"/>
      <c r="HJM43" s="121"/>
      <c r="HJN43" s="132"/>
      <c r="HJU43" s="121"/>
      <c r="HJV43" s="132"/>
      <c r="HKC43" s="121"/>
      <c r="HKD43" s="132"/>
      <c r="HKK43" s="121"/>
      <c r="HKL43" s="132"/>
      <c r="HKS43" s="121"/>
      <c r="HKT43" s="132"/>
      <c r="HLA43" s="121"/>
      <c r="HLB43" s="132"/>
      <c r="HLI43" s="121"/>
      <c r="HLJ43" s="132"/>
      <c r="HLQ43" s="121"/>
      <c r="HLR43" s="132"/>
      <c r="HLY43" s="121"/>
      <c r="HLZ43" s="132"/>
      <c r="HMG43" s="121"/>
      <c r="HMH43" s="132"/>
      <c r="HMO43" s="121"/>
      <c r="HMP43" s="132"/>
      <c r="HMW43" s="121"/>
      <c r="HMX43" s="132"/>
      <c r="HNE43" s="121"/>
      <c r="HNF43" s="132"/>
      <c r="HNM43" s="121"/>
      <c r="HNN43" s="132"/>
      <c r="HNU43" s="121"/>
      <c r="HNV43" s="132"/>
      <c r="HOC43" s="121"/>
      <c r="HOD43" s="132"/>
      <c r="HOK43" s="121"/>
      <c r="HOL43" s="132"/>
      <c r="HOS43" s="121"/>
      <c r="HOT43" s="132"/>
      <c r="HPA43" s="121"/>
      <c r="HPB43" s="132"/>
      <c r="HPI43" s="121"/>
      <c r="HPJ43" s="132"/>
      <c r="HPQ43" s="121"/>
      <c r="HPR43" s="132"/>
      <c r="HPY43" s="121"/>
      <c r="HPZ43" s="132"/>
      <c r="HQG43" s="121"/>
      <c r="HQH43" s="132"/>
      <c r="HQO43" s="121"/>
      <c r="HQP43" s="132"/>
      <c r="HQW43" s="121"/>
      <c r="HQX43" s="132"/>
      <c r="HRE43" s="121"/>
      <c r="HRF43" s="132"/>
      <c r="HRM43" s="121"/>
      <c r="HRN43" s="132"/>
      <c r="HRU43" s="121"/>
      <c r="HRV43" s="132"/>
      <c r="HSC43" s="121"/>
      <c r="HSD43" s="132"/>
      <c r="HSK43" s="121"/>
      <c r="HSL43" s="132"/>
      <c r="HSS43" s="121"/>
      <c r="HST43" s="132"/>
      <c r="HTA43" s="121"/>
      <c r="HTB43" s="132"/>
      <c r="HTI43" s="121"/>
      <c r="HTJ43" s="132"/>
      <c r="HTQ43" s="121"/>
      <c r="HTR43" s="132"/>
      <c r="HTY43" s="121"/>
      <c r="HTZ43" s="132"/>
      <c r="HUG43" s="121"/>
      <c r="HUH43" s="132"/>
      <c r="HUO43" s="121"/>
      <c r="HUP43" s="132"/>
      <c r="HUW43" s="121"/>
      <c r="HUX43" s="132"/>
      <c r="HVE43" s="121"/>
      <c r="HVF43" s="132"/>
      <c r="HVM43" s="121"/>
      <c r="HVN43" s="132"/>
      <c r="HVU43" s="121"/>
      <c r="HVV43" s="132"/>
      <c r="HWC43" s="121"/>
      <c r="HWD43" s="132"/>
      <c r="HWK43" s="121"/>
      <c r="HWL43" s="132"/>
      <c r="HWS43" s="121"/>
      <c r="HWT43" s="132"/>
      <c r="HXA43" s="121"/>
      <c r="HXB43" s="132"/>
      <c r="HXI43" s="121"/>
      <c r="HXJ43" s="132"/>
      <c r="HXQ43" s="121"/>
      <c r="HXR43" s="132"/>
      <c r="HXY43" s="121"/>
      <c r="HXZ43" s="132"/>
      <c r="HYG43" s="121"/>
      <c r="HYH43" s="132"/>
      <c r="HYO43" s="121"/>
      <c r="HYP43" s="132"/>
      <c r="HYW43" s="121"/>
      <c r="HYX43" s="132"/>
      <c r="HZE43" s="121"/>
      <c r="HZF43" s="132"/>
      <c r="HZM43" s="121"/>
      <c r="HZN43" s="132"/>
      <c r="HZU43" s="121"/>
      <c r="HZV43" s="132"/>
      <c r="IAC43" s="121"/>
      <c r="IAD43" s="132"/>
      <c r="IAK43" s="121"/>
      <c r="IAL43" s="132"/>
      <c r="IAS43" s="121"/>
      <c r="IAT43" s="132"/>
      <c r="IBA43" s="121"/>
      <c r="IBB43" s="132"/>
      <c r="IBI43" s="121"/>
      <c r="IBJ43" s="132"/>
      <c r="IBQ43" s="121"/>
      <c r="IBR43" s="132"/>
      <c r="IBY43" s="121"/>
      <c r="IBZ43" s="132"/>
      <c r="ICG43" s="121"/>
      <c r="ICH43" s="132"/>
      <c r="ICO43" s="121"/>
      <c r="ICP43" s="132"/>
      <c r="ICW43" s="121"/>
      <c r="ICX43" s="132"/>
      <c r="IDE43" s="121"/>
      <c r="IDF43" s="132"/>
      <c r="IDM43" s="121"/>
      <c r="IDN43" s="132"/>
      <c r="IDU43" s="121"/>
      <c r="IDV43" s="132"/>
      <c r="IEC43" s="121"/>
      <c r="IED43" s="132"/>
      <c r="IEK43" s="121"/>
      <c r="IEL43" s="132"/>
      <c r="IES43" s="121"/>
      <c r="IET43" s="132"/>
      <c r="IFA43" s="121"/>
      <c r="IFB43" s="132"/>
      <c r="IFI43" s="121"/>
      <c r="IFJ43" s="132"/>
      <c r="IFQ43" s="121"/>
      <c r="IFR43" s="132"/>
      <c r="IFY43" s="121"/>
      <c r="IFZ43" s="132"/>
      <c r="IGG43" s="121"/>
      <c r="IGH43" s="132"/>
      <c r="IGO43" s="121"/>
      <c r="IGP43" s="132"/>
      <c r="IGW43" s="121"/>
      <c r="IGX43" s="132"/>
      <c r="IHE43" s="121"/>
      <c r="IHF43" s="132"/>
      <c r="IHM43" s="121"/>
      <c r="IHN43" s="132"/>
      <c r="IHU43" s="121"/>
      <c r="IHV43" s="132"/>
      <c r="IIC43" s="121"/>
      <c r="IID43" s="132"/>
      <c r="IIK43" s="121"/>
      <c r="IIL43" s="132"/>
      <c r="IIS43" s="121"/>
      <c r="IIT43" s="132"/>
      <c r="IJA43" s="121"/>
      <c r="IJB43" s="132"/>
      <c r="IJI43" s="121"/>
      <c r="IJJ43" s="132"/>
      <c r="IJQ43" s="121"/>
      <c r="IJR43" s="132"/>
      <c r="IJY43" s="121"/>
      <c r="IJZ43" s="132"/>
      <c r="IKG43" s="121"/>
      <c r="IKH43" s="132"/>
      <c r="IKO43" s="121"/>
      <c r="IKP43" s="132"/>
      <c r="IKW43" s="121"/>
      <c r="IKX43" s="132"/>
      <c r="ILE43" s="121"/>
      <c r="ILF43" s="132"/>
      <c r="ILM43" s="121"/>
      <c r="ILN43" s="132"/>
      <c r="ILU43" s="121"/>
      <c r="ILV43" s="132"/>
      <c r="IMC43" s="121"/>
      <c r="IMD43" s="132"/>
      <c r="IMK43" s="121"/>
      <c r="IML43" s="132"/>
      <c r="IMS43" s="121"/>
      <c r="IMT43" s="132"/>
      <c r="INA43" s="121"/>
      <c r="INB43" s="132"/>
      <c r="INI43" s="121"/>
      <c r="INJ43" s="132"/>
      <c r="INQ43" s="121"/>
      <c r="INR43" s="132"/>
      <c r="INY43" s="121"/>
      <c r="INZ43" s="132"/>
      <c r="IOG43" s="121"/>
      <c r="IOH43" s="132"/>
      <c r="IOO43" s="121"/>
      <c r="IOP43" s="132"/>
      <c r="IOW43" s="121"/>
      <c r="IOX43" s="132"/>
      <c r="IPE43" s="121"/>
      <c r="IPF43" s="132"/>
      <c r="IPM43" s="121"/>
      <c r="IPN43" s="132"/>
      <c r="IPU43" s="121"/>
      <c r="IPV43" s="132"/>
      <c r="IQC43" s="121"/>
      <c r="IQD43" s="132"/>
      <c r="IQK43" s="121"/>
      <c r="IQL43" s="132"/>
      <c r="IQS43" s="121"/>
      <c r="IQT43" s="132"/>
      <c r="IRA43" s="121"/>
      <c r="IRB43" s="132"/>
      <c r="IRI43" s="121"/>
      <c r="IRJ43" s="132"/>
      <c r="IRQ43" s="121"/>
      <c r="IRR43" s="132"/>
      <c r="IRY43" s="121"/>
      <c r="IRZ43" s="132"/>
      <c r="ISG43" s="121"/>
      <c r="ISH43" s="132"/>
      <c r="ISO43" s="121"/>
      <c r="ISP43" s="132"/>
      <c r="ISW43" s="121"/>
      <c r="ISX43" s="132"/>
      <c r="ITE43" s="121"/>
      <c r="ITF43" s="132"/>
      <c r="ITM43" s="121"/>
      <c r="ITN43" s="132"/>
      <c r="ITU43" s="121"/>
      <c r="ITV43" s="132"/>
      <c r="IUC43" s="121"/>
      <c r="IUD43" s="132"/>
      <c r="IUK43" s="121"/>
      <c r="IUL43" s="132"/>
      <c r="IUS43" s="121"/>
      <c r="IUT43" s="132"/>
      <c r="IVA43" s="121"/>
      <c r="IVB43" s="132"/>
      <c r="IVI43" s="121"/>
      <c r="IVJ43" s="132"/>
      <c r="IVQ43" s="121"/>
      <c r="IVR43" s="132"/>
      <c r="IVY43" s="121"/>
      <c r="IVZ43" s="132"/>
      <c r="IWG43" s="121"/>
      <c r="IWH43" s="132"/>
      <c r="IWO43" s="121"/>
      <c r="IWP43" s="132"/>
      <c r="IWW43" s="121"/>
      <c r="IWX43" s="132"/>
      <c r="IXE43" s="121"/>
      <c r="IXF43" s="132"/>
      <c r="IXM43" s="121"/>
      <c r="IXN43" s="132"/>
      <c r="IXU43" s="121"/>
      <c r="IXV43" s="132"/>
      <c r="IYC43" s="121"/>
      <c r="IYD43" s="132"/>
      <c r="IYK43" s="121"/>
      <c r="IYL43" s="132"/>
      <c r="IYS43" s="121"/>
      <c r="IYT43" s="132"/>
      <c r="IZA43" s="121"/>
      <c r="IZB43" s="132"/>
      <c r="IZI43" s="121"/>
      <c r="IZJ43" s="132"/>
      <c r="IZQ43" s="121"/>
      <c r="IZR43" s="132"/>
      <c r="IZY43" s="121"/>
      <c r="IZZ43" s="132"/>
      <c r="JAG43" s="121"/>
      <c r="JAH43" s="132"/>
      <c r="JAO43" s="121"/>
      <c r="JAP43" s="132"/>
      <c r="JAW43" s="121"/>
      <c r="JAX43" s="132"/>
      <c r="JBE43" s="121"/>
      <c r="JBF43" s="132"/>
      <c r="JBM43" s="121"/>
      <c r="JBN43" s="132"/>
      <c r="JBU43" s="121"/>
      <c r="JBV43" s="132"/>
      <c r="JCC43" s="121"/>
      <c r="JCD43" s="132"/>
      <c r="JCK43" s="121"/>
      <c r="JCL43" s="132"/>
      <c r="JCS43" s="121"/>
      <c r="JCT43" s="132"/>
      <c r="JDA43" s="121"/>
      <c r="JDB43" s="132"/>
      <c r="JDI43" s="121"/>
      <c r="JDJ43" s="132"/>
      <c r="JDQ43" s="121"/>
      <c r="JDR43" s="132"/>
      <c r="JDY43" s="121"/>
      <c r="JDZ43" s="132"/>
      <c r="JEG43" s="121"/>
      <c r="JEH43" s="132"/>
      <c r="JEO43" s="121"/>
      <c r="JEP43" s="132"/>
      <c r="JEW43" s="121"/>
      <c r="JEX43" s="132"/>
      <c r="JFE43" s="121"/>
      <c r="JFF43" s="132"/>
      <c r="JFM43" s="121"/>
      <c r="JFN43" s="132"/>
      <c r="JFU43" s="121"/>
      <c r="JFV43" s="132"/>
      <c r="JGC43" s="121"/>
      <c r="JGD43" s="132"/>
      <c r="JGK43" s="121"/>
      <c r="JGL43" s="132"/>
      <c r="JGS43" s="121"/>
      <c r="JGT43" s="132"/>
      <c r="JHA43" s="121"/>
      <c r="JHB43" s="132"/>
      <c r="JHI43" s="121"/>
      <c r="JHJ43" s="132"/>
      <c r="JHQ43" s="121"/>
      <c r="JHR43" s="132"/>
      <c r="JHY43" s="121"/>
      <c r="JHZ43" s="132"/>
      <c r="JIG43" s="121"/>
      <c r="JIH43" s="132"/>
      <c r="JIO43" s="121"/>
      <c r="JIP43" s="132"/>
      <c r="JIW43" s="121"/>
      <c r="JIX43" s="132"/>
      <c r="JJE43" s="121"/>
      <c r="JJF43" s="132"/>
      <c r="JJM43" s="121"/>
      <c r="JJN43" s="132"/>
      <c r="JJU43" s="121"/>
      <c r="JJV43" s="132"/>
      <c r="JKC43" s="121"/>
      <c r="JKD43" s="132"/>
      <c r="JKK43" s="121"/>
      <c r="JKL43" s="132"/>
      <c r="JKS43" s="121"/>
      <c r="JKT43" s="132"/>
      <c r="JLA43" s="121"/>
      <c r="JLB43" s="132"/>
      <c r="JLI43" s="121"/>
      <c r="JLJ43" s="132"/>
      <c r="JLQ43" s="121"/>
      <c r="JLR43" s="132"/>
      <c r="JLY43" s="121"/>
      <c r="JLZ43" s="132"/>
      <c r="JMG43" s="121"/>
      <c r="JMH43" s="132"/>
      <c r="JMO43" s="121"/>
      <c r="JMP43" s="132"/>
      <c r="JMW43" s="121"/>
      <c r="JMX43" s="132"/>
      <c r="JNE43" s="121"/>
      <c r="JNF43" s="132"/>
      <c r="JNM43" s="121"/>
      <c r="JNN43" s="132"/>
      <c r="JNU43" s="121"/>
      <c r="JNV43" s="132"/>
      <c r="JOC43" s="121"/>
      <c r="JOD43" s="132"/>
      <c r="JOK43" s="121"/>
      <c r="JOL43" s="132"/>
      <c r="JOS43" s="121"/>
      <c r="JOT43" s="132"/>
      <c r="JPA43" s="121"/>
      <c r="JPB43" s="132"/>
      <c r="JPI43" s="121"/>
      <c r="JPJ43" s="132"/>
      <c r="JPQ43" s="121"/>
      <c r="JPR43" s="132"/>
      <c r="JPY43" s="121"/>
      <c r="JPZ43" s="132"/>
      <c r="JQG43" s="121"/>
      <c r="JQH43" s="132"/>
      <c r="JQO43" s="121"/>
      <c r="JQP43" s="132"/>
      <c r="JQW43" s="121"/>
      <c r="JQX43" s="132"/>
      <c r="JRE43" s="121"/>
      <c r="JRF43" s="132"/>
      <c r="JRM43" s="121"/>
      <c r="JRN43" s="132"/>
      <c r="JRU43" s="121"/>
      <c r="JRV43" s="132"/>
      <c r="JSC43" s="121"/>
      <c r="JSD43" s="132"/>
      <c r="JSK43" s="121"/>
      <c r="JSL43" s="132"/>
      <c r="JSS43" s="121"/>
      <c r="JST43" s="132"/>
      <c r="JTA43" s="121"/>
      <c r="JTB43" s="132"/>
      <c r="JTI43" s="121"/>
      <c r="JTJ43" s="132"/>
      <c r="JTQ43" s="121"/>
      <c r="JTR43" s="132"/>
      <c r="JTY43" s="121"/>
      <c r="JTZ43" s="132"/>
      <c r="JUG43" s="121"/>
      <c r="JUH43" s="132"/>
      <c r="JUO43" s="121"/>
      <c r="JUP43" s="132"/>
      <c r="JUW43" s="121"/>
      <c r="JUX43" s="132"/>
      <c r="JVE43" s="121"/>
      <c r="JVF43" s="132"/>
      <c r="JVM43" s="121"/>
      <c r="JVN43" s="132"/>
      <c r="JVU43" s="121"/>
      <c r="JVV43" s="132"/>
      <c r="JWC43" s="121"/>
      <c r="JWD43" s="132"/>
      <c r="JWK43" s="121"/>
      <c r="JWL43" s="132"/>
      <c r="JWS43" s="121"/>
      <c r="JWT43" s="132"/>
      <c r="JXA43" s="121"/>
      <c r="JXB43" s="132"/>
      <c r="JXI43" s="121"/>
      <c r="JXJ43" s="132"/>
      <c r="JXQ43" s="121"/>
      <c r="JXR43" s="132"/>
      <c r="JXY43" s="121"/>
      <c r="JXZ43" s="132"/>
      <c r="JYG43" s="121"/>
      <c r="JYH43" s="132"/>
      <c r="JYO43" s="121"/>
      <c r="JYP43" s="132"/>
      <c r="JYW43" s="121"/>
      <c r="JYX43" s="132"/>
      <c r="JZE43" s="121"/>
      <c r="JZF43" s="132"/>
      <c r="JZM43" s="121"/>
      <c r="JZN43" s="132"/>
      <c r="JZU43" s="121"/>
      <c r="JZV43" s="132"/>
      <c r="KAC43" s="121"/>
      <c r="KAD43" s="132"/>
      <c r="KAK43" s="121"/>
      <c r="KAL43" s="132"/>
      <c r="KAS43" s="121"/>
      <c r="KAT43" s="132"/>
      <c r="KBA43" s="121"/>
      <c r="KBB43" s="132"/>
      <c r="KBI43" s="121"/>
      <c r="KBJ43" s="132"/>
      <c r="KBQ43" s="121"/>
      <c r="KBR43" s="132"/>
      <c r="KBY43" s="121"/>
      <c r="KBZ43" s="132"/>
      <c r="KCG43" s="121"/>
      <c r="KCH43" s="132"/>
      <c r="KCO43" s="121"/>
      <c r="KCP43" s="132"/>
      <c r="KCW43" s="121"/>
      <c r="KCX43" s="132"/>
      <c r="KDE43" s="121"/>
      <c r="KDF43" s="132"/>
      <c r="KDM43" s="121"/>
      <c r="KDN43" s="132"/>
      <c r="KDU43" s="121"/>
      <c r="KDV43" s="132"/>
      <c r="KEC43" s="121"/>
      <c r="KED43" s="132"/>
      <c r="KEK43" s="121"/>
      <c r="KEL43" s="132"/>
      <c r="KES43" s="121"/>
      <c r="KET43" s="132"/>
      <c r="KFA43" s="121"/>
      <c r="KFB43" s="132"/>
      <c r="KFI43" s="121"/>
      <c r="KFJ43" s="132"/>
      <c r="KFQ43" s="121"/>
      <c r="KFR43" s="132"/>
      <c r="KFY43" s="121"/>
      <c r="KFZ43" s="132"/>
      <c r="KGG43" s="121"/>
      <c r="KGH43" s="132"/>
      <c r="KGO43" s="121"/>
      <c r="KGP43" s="132"/>
      <c r="KGW43" s="121"/>
      <c r="KGX43" s="132"/>
      <c r="KHE43" s="121"/>
      <c r="KHF43" s="132"/>
      <c r="KHM43" s="121"/>
      <c r="KHN43" s="132"/>
      <c r="KHU43" s="121"/>
      <c r="KHV43" s="132"/>
      <c r="KIC43" s="121"/>
      <c r="KID43" s="132"/>
      <c r="KIK43" s="121"/>
      <c r="KIL43" s="132"/>
      <c r="KIS43" s="121"/>
      <c r="KIT43" s="132"/>
      <c r="KJA43" s="121"/>
      <c r="KJB43" s="132"/>
      <c r="KJI43" s="121"/>
      <c r="KJJ43" s="132"/>
      <c r="KJQ43" s="121"/>
      <c r="KJR43" s="132"/>
      <c r="KJY43" s="121"/>
      <c r="KJZ43" s="132"/>
      <c r="KKG43" s="121"/>
      <c r="KKH43" s="132"/>
      <c r="KKO43" s="121"/>
      <c r="KKP43" s="132"/>
      <c r="KKW43" s="121"/>
      <c r="KKX43" s="132"/>
      <c r="KLE43" s="121"/>
      <c r="KLF43" s="132"/>
      <c r="KLM43" s="121"/>
      <c r="KLN43" s="132"/>
      <c r="KLU43" s="121"/>
      <c r="KLV43" s="132"/>
      <c r="KMC43" s="121"/>
      <c r="KMD43" s="132"/>
      <c r="KMK43" s="121"/>
      <c r="KML43" s="132"/>
      <c r="KMS43" s="121"/>
      <c r="KMT43" s="132"/>
      <c r="KNA43" s="121"/>
      <c r="KNB43" s="132"/>
      <c r="KNI43" s="121"/>
      <c r="KNJ43" s="132"/>
      <c r="KNQ43" s="121"/>
      <c r="KNR43" s="132"/>
      <c r="KNY43" s="121"/>
      <c r="KNZ43" s="132"/>
      <c r="KOG43" s="121"/>
      <c r="KOH43" s="132"/>
      <c r="KOO43" s="121"/>
      <c r="KOP43" s="132"/>
      <c r="KOW43" s="121"/>
      <c r="KOX43" s="132"/>
      <c r="KPE43" s="121"/>
      <c r="KPF43" s="132"/>
      <c r="KPM43" s="121"/>
      <c r="KPN43" s="132"/>
      <c r="KPU43" s="121"/>
      <c r="KPV43" s="132"/>
      <c r="KQC43" s="121"/>
      <c r="KQD43" s="132"/>
      <c r="KQK43" s="121"/>
      <c r="KQL43" s="132"/>
      <c r="KQS43" s="121"/>
      <c r="KQT43" s="132"/>
      <c r="KRA43" s="121"/>
      <c r="KRB43" s="132"/>
      <c r="KRI43" s="121"/>
      <c r="KRJ43" s="132"/>
      <c r="KRQ43" s="121"/>
      <c r="KRR43" s="132"/>
      <c r="KRY43" s="121"/>
      <c r="KRZ43" s="132"/>
      <c r="KSG43" s="121"/>
      <c r="KSH43" s="132"/>
      <c r="KSO43" s="121"/>
      <c r="KSP43" s="132"/>
      <c r="KSW43" s="121"/>
      <c r="KSX43" s="132"/>
      <c r="KTE43" s="121"/>
      <c r="KTF43" s="132"/>
      <c r="KTM43" s="121"/>
      <c r="KTN43" s="132"/>
      <c r="KTU43" s="121"/>
      <c r="KTV43" s="132"/>
      <c r="KUC43" s="121"/>
      <c r="KUD43" s="132"/>
      <c r="KUK43" s="121"/>
      <c r="KUL43" s="132"/>
      <c r="KUS43" s="121"/>
      <c r="KUT43" s="132"/>
      <c r="KVA43" s="121"/>
      <c r="KVB43" s="132"/>
      <c r="KVI43" s="121"/>
      <c r="KVJ43" s="132"/>
      <c r="KVQ43" s="121"/>
      <c r="KVR43" s="132"/>
      <c r="KVY43" s="121"/>
      <c r="KVZ43" s="132"/>
      <c r="KWG43" s="121"/>
      <c r="KWH43" s="132"/>
      <c r="KWO43" s="121"/>
      <c r="KWP43" s="132"/>
      <c r="KWW43" s="121"/>
      <c r="KWX43" s="132"/>
      <c r="KXE43" s="121"/>
      <c r="KXF43" s="132"/>
      <c r="KXM43" s="121"/>
      <c r="KXN43" s="132"/>
      <c r="KXU43" s="121"/>
      <c r="KXV43" s="132"/>
      <c r="KYC43" s="121"/>
      <c r="KYD43" s="132"/>
      <c r="KYK43" s="121"/>
      <c r="KYL43" s="132"/>
      <c r="KYS43" s="121"/>
      <c r="KYT43" s="132"/>
      <c r="KZA43" s="121"/>
      <c r="KZB43" s="132"/>
      <c r="KZI43" s="121"/>
      <c r="KZJ43" s="132"/>
      <c r="KZQ43" s="121"/>
      <c r="KZR43" s="132"/>
      <c r="KZY43" s="121"/>
      <c r="KZZ43" s="132"/>
      <c r="LAG43" s="121"/>
      <c r="LAH43" s="132"/>
      <c r="LAO43" s="121"/>
      <c r="LAP43" s="132"/>
      <c r="LAW43" s="121"/>
      <c r="LAX43" s="132"/>
      <c r="LBE43" s="121"/>
      <c r="LBF43" s="132"/>
      <c r="LBM43" s="121"/>
      <c r="LBN43" s="132"/>
      <c r="LBU43" s="121"/>
      <c r="LBV43" s="132"/>
      <c r="LCC43" s="121"/>
      <c r="LCD43" s="132"/>
      <c r="LCK43" s="121"/>
      <c r="LCL43" s="132"/>
      <c r="LCS43" s="121"/>
      <c r="LCT43" s="132"/>
      <c r="LDA43" s="121"/>
      <c r="LDB43" s="132"/>
      <c r="LDI43" s="121"/>
      <c r="LDJ43" s="132"/>
      <c r="LDQ43" s="121"/>
      <c r="LDR43" s="132"/>
      <c r="LDY43" s="121"/>
      <c r="LDZ43" s="132"/>
      <c r="LEG43" s="121"/>
      <c r="LEH43" s="132"/>
      <c r="LEO43" s="121"/>
      <c r="LEP43" s="132"/>
      <c r="LEW43" s="121"/>
      <c r="LEX43" s="132"/>
      <c r="LFE43" s="121"/>
      <c r="LFF43" s="132"/>
      <c r="LFM43" s="121"/>
      <c r="LFN43" s="132"/>
      <c r="LFU43" s="121"/>
      <c r="LFV43" s="132"/>
      <c r="LGC43" s="121"/>
      <c r="LGD43" s="132"/>
      <c r="LGK43" s="121"/>
      <c r="LGL43" s="132"/>
      <c r="LGS43" s="121"/>
      <c r="LGT43" s="132"/>
      <c r="LHA43" s="121"/>
      <c r="LHB43" s="132"/>
      <c r="LHI43" s="121"/>
      <c r="LHJ43" s="132"/>
      <c r="LHQ43" s="121"/>
      <c r="LHR43" s="132"/>
      <c r="LHY43" s="121"/>
      <c r="LHZ43" s="132"/>
      <c r="LIG43" s="121"/>
      <c r="LIH43" s="132"/>
      <c r="LIO43" s="121"/>
      <c r="LIP43" s="132"/>
      <c r="LIW43" s="121"/>
      <c r="LIX43" s="132"/>
      <c r="LJE43" s="121"/>
      <c r="LJF43" s="132"/>
      <c r="LJM43" s="121"/>
      <c r="LJN43" s="132"/>
      <c r="LJU43" s="121"/>
      <c r="LJV43" s="132"/>
      <c r="LKC43" s="121"/>
      <c r="LKD43" s="132"/>
      <c r="LKK43" s="121"/>
      <c r="LKL43" s="132"/>
      <c r="LKS43" s="121"/>
      <c r="LKT43" s="132"/>
      <c r="LLA43" s="121"/>
      <c r="LLB43" s="132"/>
      <c r="LLI43" s="121"/>
      <c r="LLJ43" s="132"/>
      <c r="LLQ43" s="121"/>
      <c r="LLR43" s="132"/>
      <c r="LLY43" s="121"/>
      <c r="LLZ43" s="132"/>
      <c r="LMG43" s="121"/>
      <c r="LMH43" s="132"/>
      <c r="LMO43" s="121"/>
      <c r="LMP43" s="132"/>
      <c r="LMW43" s="121"/>
      <c r="LMX43" s="132"/>
      <c r="LNE43" s="121"/>
      <c r="LNF43" s="132"/>
      <c r="LNM43" s="121"/>
      <c r="LNN43" s="132"/>
      <c r="LNU43" s="121"/>
      <c r="LNV43" s="132"/>
      <c r="LOC43" s="121"/>
      <c r="LOD43" s="132"/>
      <c r="LOK43" s="121"/>
      <c r="LOL43" s="132"/>
      <c r="LOS43" s="121"/>
      <c r="LOT43" s="132"/>
      <c r="LPA43" s="121"/>
      <c r="LPB43" s="132"/>
      <c r="LPI43" s="121"/>
      <c r="LPJ43" s="132"/>
      <c r="LPQ43" s="121"/>
      <c r="LPR43" s="132"/>
      <c r="LPY43" s="121"/>
      <c r="LPZ43" s="132"/>
      <c r="LQG43" s="121"/>
      <c r="LQH43" s="132"/>
      <c r="LQO43" s="121"/>
      <c r="LQP43" s="132"/>
      <c r="LQW43" s="121"/>
      <c r="LQX43" s="132"/>
      <c r="LRE43" s="121"/>
      <c r="LRF43" s="132"/>
      <c r="LRM43" s="121"/>
      <c r="LRN43" s="132"/>
      <c r="LRU43" s="121"/>
      <c r="LRV43" s="132"/>
      <c r="LSC43" s="121"/>
      <c r="LSD43" s="132"/>
      <c r="LSK43" s="121"/>
      <c r="LSL43" s="132"/>
      <c r="LSS43" s="121"/>
      <c r="LST43" s="132"/>
      <c r="LTA43" s="121"/>
      <c r="LTB43" s="132"/>
      <c r="LTI43" s="121"/>
      <c r="LTJ43" s="132"/>
      <c r="LTQ43" s="121"/>
      <c r="LTR43" s="132"/>
      <c r="LTY43" s="121"/>
      <c r="LTZ43" s="132"/>
      <c r="LUG43" s="121"/>
      <c r="LUH43" s="132"/>
      <c r="LUO43" s="121"/>
      <c r="LUP43" s="132"/>
      <c r="LUW43" s="121"/>
      <c r="LUX43" s="132"/>
      <c r="LVE43" s="121"/>
      <c r="LVF43" s="132"/>
      <c r="LVM43" s="121"/>
      <c r="LVN43" s="132"/>
      <c r="LVU43" s="121"/>
      <c r="LVV43" s="132"/>
      <c r="LWC43" s="121"/>
      <c r="LWD43" s="132"/>
      <c r="LWK43" s="121"/>
      <c r="LWL43" s="132"/>
      <c r="LWS43" s="121"/>
      <c r="LWT43" s="132"/>
      <c r="LXA43" s="121"/>
      <c r="LXB43" s="132"/>
      <c r="LXI43" s="121"/>
      <c r="LXJ43" s="132"/>
      <c r="LXQ43" s="121"/>
      <c r="LXR43" s="132"/>
      <c r="LXY43" s="121"/>
      <c r="LXZ43" s="132"/>
      <c r="LYG43" s="121"/>
      <c r="LYH43" s="132"/>
      <c r="LYO43" s="121"/>
      <c r="LYP43" s="132"/>
      <c r="LYW43" s="121"/>
      <c r="LYX43" s="132"/>
      <c r="LZE43" s="121"/>
      <c r="LZF43" s="132"/>
      <c r="LZM43" s="121"/>
      <c r="LZN43" s="132"/>
      <c r="LZU43" s="121"/>
      <c r="LZV43" s="132"/>
      <c r="MAC43" s="121"/>
      <c r="MAD43" s="132"/>
      <c r="MAK43" s="121"/>
      <c r="MAL43" s="132"/>
      <c r="MAS43" s="121"/>
      <c r="MAT43" s="132"/>
      <c r="MBA43" s="121"/>
      <c r="MBB43" s="132"/>
      <c r="MBI43" s="121"/>
      <c r="MBJ43" s="132"/>
      <c r="MBQ43" s="121"/>
      <c r="MBR43" s="132"/>
      <c r="MBY43" s="121"/>
      <c r="MBZ43" s="132"/>
      <c r="MCG43" s="121"/>
      <c r="MCH43" s="132"/>
      <c r="MCO43" s="121"/>
      <c r="MCP43" s="132"/>
      <c r="MCW43" s="121"/>
      <c r="MCX43" s="132"/>
      <c r="MDE43" s="121"/>
      <c r="MDF43" s="132"/>
      <c r="MDM43" s="121"/>
      <c r="MDN43" s="132"/>
      <c r="MDU43" s="121"/>
      <c r="MDV43" s="132"/>
      <c r="MEC43" s="121"/>
      <c r="MED43" s="132"/>
      <c r="MEK43" s="121"/>
      <c r="MEL43" s="132"/>
      <c r="MES43" s="121"/>
      <c r="MET43" s="132"/>
      <c r="MFA43" s="121"/>
      <c r="MFB43" s="132"/>
      <c r="MFI43" s="121"/>
      <c r="MFJ43" s="132"/>
      <c r="MFQ43" s="121"/>
      <c r="MFR43" s="132"/>
      <c r="MFY43" s="121"/>
      <c r="MFZ43" s="132"/>
      <c r="MGG43" s="121"/>
      <c r="MGH43" s="132"/>
      <c r="MGO43" s="121"/>
      <c r="MGP43" s="132"/>
      <c r="MGW43" s="121"/>
      <c r="MGX43" s="132"/>
      <c r="MHE43" s="121"/>
      <c r="MHF43" s="132"/>
      <c r="MHM43" s="121"/>
      <c r="MHN43" s="132"/>
      <c r="MHU43" s="121"/>
      <c r="MHV43" s="132"/>
      <c r="MIC43" s="121"/>
      <c r="MID43" s="132"/>
      <c r="MIK43" s="121"/>
      <c r="MIL43" s="132"/>
      <c r="MIS43" s="121"/>
      <c r="MIT43" s="132"/>
      <c r="MJA43" s="121"/>
      <c r="MJB43" s="132"/>
      <c r="MJI43" s="121"/>
      <c r="MJJ43" s="132"/>
      <c r="MJQ43" s="121"/>
      <c r="MJR43" s="132"/>
      <c r="MJY43" s="121"/>
      <c r="MJZ43" s="132"/>
      <c r="MKG43" s="121"/>
      <c r="MKH43" s="132"/>
      <c r="MKO43" s="121"/>
      <c r="MKP43" s="132"/>
      <c r="MKW43" s="121"/>
      <c r="MKX43" s="132"/>
      <c r="MLE43" s="121"/>
      <c r="MLF43" s="132"/>
      <c r="MLM43" s="121"/>
      <c r="MLN43" s="132"/>
      <c r="MLU43" s="121"/>
      <c r="MLV43" s="132"/>
      <c r="MMC43" s="121"/>
      <c r="MMD43" s="132"/>
      <c r="MMK43" s="121"/>
      <c r="MML43" s="132"/>
      <c r="MMS43" s="121"/>
      <c r="MMT43" s="132"/>
      <c r="MNA43" s="121"/>
      <c r="MNB43" s="132"/>
      <c r="MNI43" s="121"/>
      <c r="MNJ43" s="132"/>
      <c r="MNQ43" s="121"/>
      <c r="MNR43" s="132"/>
      <c r="MNY43" s="121"/>
      <c r="MNZ43" s="132"/>
      <c r="MOG43" s="121"/>
      <c r="MOH43" s="132"/>
      <c r="MOO43" s="121"/>
      <c r="MOP43" s="132"/>
      <c r="MOW43" s="121"/>
      <c r="MOX43" s="132"/>
      <c r="MPE43" s="121"/>
      <c r="MPF43" s="132"/>
      <c r="MPM43" s="121"/>
      <c r="MPN43" s="132"/>
      <c r="MPU43" s="121"/>
      <c r="MPV43" s="132"/>
      <c r="MQC43" s="121"/>
      <c r="MQD43" s="132"/>
      <c r="MQK43" s="121"/>
      <c r="MQL43" s="132"/>
      <c r="MQS43" s="121"/>
      <c r="MQT43" s="132"/>
      <c r="MRA43" s="121"/>
      <c r="MRB43" s="132"/>
      <c r="MRI43" s="121"/>
      <c r="MRJ43" s="132"/>
      <c r="MRQ43" s="121"/>
      <c r="MRR43" s="132"/>
      <c r="MRY43" s="121"/>
      <c r="MRZ43" s="132"/>
      <c r="MSG43" s="121"/>
      <c r="MSH43" s="132"/>
      <c r="MSO43" s="121"/>
      <c r="MSP43" s="132"/>
      <c r="MSW43" s="121"/>
      <c r="MSX43" s="132"/>
      <c r="MTE43" s="121"/>
      <c r="MTF43" s="132"/>
      <c r="MTM43" s="121"/>
      <c r="MTN43" s="132"/>
      <c r="MTU43" s="121"/>
      <c r="MTV43" s="132"/>
      <c r="MUC43" s="121"/>
      <c r="MUD43" s="132"/>
      <c r="MUK43" s="121"/>
      <c r="MUL43" s="132"/>
      <c r="MUS43" s="121"/>
      <c r="MUT43" s="132"/>
      <c r="MVA43" s="121"/>
      <c r="MVB43" s="132"/>
      <c r="MVI43" s="121"/>
      <c r="MVJ43" s="132"/>
      <c r="MVQ43" s="121"/>
      <c r="MVR43" s="132"/>
      <c r="MVY43" s="121"/>
      <c r="MVZ43" s="132"/>
      <c r="MWG43" s="121"/>
      <c r="MWH43" s="132"/>
      <c r="MWO43" s="121"/>
      <c r="MWP43" s="132"/>
      <c r="MWW43" s="121"/>
      <c r="MWX43" s="132"/>
      <c r="MXE43" s="121"/>
      <c r="MXF43" s="132"/>
      <c r="MXM43" s="121"/>
      <c r="MXN43" s="132"/>
      <c r="MXU43" s="121"/>
      <c r="MXV43" s="132"/>
      <c r="MYC43" s="121"/>
      <c r="MYD43" s="132"/>
      <c r="MYK43" s="121"/>
      <c r="MYL43" s="132"/>
      <c r="MYS43" s="121"/>
      <c r="MYT43" s="132"/>
      <c r="MZA43" s="121"/>
      <c r="MZB43" s="132"/>
      <c r="MZI43" s="121"/>
      <c r="MZJ43" s="132"/>
      <c r="MZQ43" s="121"/>
      <c r="MZR43" s="132"/>
      <c r="MZY43" s="121"/>
      <c r="MZZ43" s="132"/>
      <c r="NAG43" s="121"/>
      <c r="NAH43" s="132"/>
      <c r="NAO43" s="121"/>
      <c r="NAP43" s="132"/>
      <c r="NAW43" s="121"/>
      <c r="NAX43" s="132"/>
      <c r="NBE43" s="121"/>
      <c r="NBF43" s="132"/>
      <c r="NBM43" s="121"/>
      <c r="NBN43" s="132"/>
      <c r="NBU43" s="121"/>
      <c r="NBV43" s="132"/>
      <c r="NCC43" s="121"/>
      <c r="NCD43" s="132"/>
      <c r="NCK43" s="121"/>
      <c r="NCL43" s="132"/>
      <c r="NCS43" s="121"/>
      <c r="NCT43" s="132"/>
      <c r="NDA43" s="121"/>
      <c r="NDB43" s="132"/>
      <c r="NDI43" s="121"/>
      <c r="NDJ43" s="132"/>
      <c r="NDQ43" s="121"/>
      <c r="NDR43" s="132"/>
      <c r="NDY43" s="121"/>
      <c r="NDZ43" s="132"/>
      <c r="NEG43" s="121"/>
      <c r="NEH43" s="132"/>
      <c r="NEO43" s="121"/>
      <c r="NEP43" s="132"/>
      <c r="NEW43" s="121"/>
      <c r="NEX43" s="132"/>
      <c r="NFE43" s="121"/>
      <c r="NFF43" s="132"/>
      <c r="NFM43" s="121"/>
      <c r="NFN43" s="132"/>
      <c r="NFU43" s="121"/>
      <c r="NFV43" s="132"/>
      <c r="NGC43" s="121"/>
      <c r="NGD43" s="132"/>
      <c r="NGK43" s="121"/>
      <c r="NGL43" s="132"/>
      <c r="NGS43" s="121"/>
      <c r="NGT43" s="132"/>
      <c r="NHA43" s="121"/>
      <c r="NHB43" s="132"/>
      <c r="NHI43" s="121"/>
      <c r="NHJ43" s="132"/>
      <c r="NHQ43" s="121"/>
      <c r="NHR43" s="132"/>
      <c r="NHY43" s="121"/>
      <c r="NHZ43" s="132"/>
      <c r="NIG43" s="121"/>
      <c r="NIH43" s="132"/>
      <c r="NIO43" s="121"/>
      <c r="NIP43" s="132"/>
      <c r="NIW43" s="121"/>
      <c r="NIX43" s="132"/>
      <c r="NJE43" s="121"/>
      <c r="NJF43" s="132"/>
      <c r="NJM43" s="121"/>
      <c r="NJN43" s="132"/>
      <c r="NJU43" s="121"/>
      <c r="NJV43" s="132"/>
      <c r="NKC43" s="121"/>
      <c r="NKD43" s="132"/>
      <c r="NKK43" s="121"/>
      <c r="NKL43" s="132"/>
      <c r="NKS43" s="121"/>
      <c r="NKT43" s="132"/>
      <c r="NLA43" s="121"/>
      <c r="NLB43" s="132"/>
      <c r="NLI43" s="121"/>
      <c r="NLJ43" s="132"/>
      <c r="NLQ43" s="121"/>
      <c r="NLR43" s="132"/>
      <c r="NLY43" s="121"/>
      <c r="NLZ43" s="132"/>
      <c r="NMG43" s="121"/>
      <c r="NMH43" s="132"/>
      <c r="NMO43" s="121"/>
      <c r="NMP43" s="132"/>
      <c r="NMW43" s="121"/>
      <c r="NMX43" s="132"/>
      <c r="NNE43" s="121"/>
      <c r="NNF43" s="132"/>
      <c r="NNM43" s="121"/>
      <c r="NNN43" s="132"/>
      <c r="NNU43" s="121"/>
      <c r="NNV43" s="132"/>
      <c r="NOC43" s="121"/>
      <c r="NOD43" s="132"/>
      <c r="NOK43" s="121"/>
      <c r="NOL43" s="132"/>
      <c r="NOS43" s="121"/>
      <c r="NOT43" s="132"/>
      <c r="NPA43" s="121"/>
      <c r="NPB43" s="132"/>
      <c r="NPI43" s="121"/>
      <c r="NPJ43" s="132"/>
      <c r="NPQ43" s="121"/>
      <c r="NPR43" s="132"/>
      <c r="NPY43" s="121"/>
      <c r="NPZ43" s="132"/>
      <c r="NQG43" s="121"/>
      <c r="NQH43" s="132"/>
      <c r="NQO43" s="121"/>
      <c r="NQP43" s="132"/>
      <c r="NQW43" s="121"/>
      <c r="NQX43" s="132"/>
      <c r="NRE43" s="121"/>
      <c r="NRF43" s="132"/>
      <c r="NRM43" s="121"/>
      <c r="NRN43" s="132"/>
      <c r="NRU43" s="121"/>
      <c r="NRV43" s="132"/>
      <c r="NSC43" s="121"/>
      <c r="NSD43" s="132"/>
      <c r="NSK43" s="121"/>
      <c r="NSL43" s="132"/>
      <c r="NSS43" s="121"/>
      <c r="NST43" s="132"/>
      <c r="NTA43" s="121"/>
      <c r="NTB43" s="132"/>
      <c r="NTI43" s="121"/>
      <c r="NTJ43" s="132"/>
      <c r="NTQ43" s="121"/>
      <c r="NTR43" s="132"/>
      <c r="NTY43" s="121"/>
      <c r="NTZ43" s="132"/>
      <c r="NUG43" s="121"/>
      <c r="NUH43" s="132"/>
      <c r="NUO43" s="121"/>
      <c r="NUP43" s="132"/>
      <c r="NUW43" s="121"/>
      <c r="NUX43" s="132"/>
      <c r="NVE43" s="121"/>
      <c r="NVF43" s="132"/>
      <c r="NVM43" s="121"/>
      <c r="NVN43" s="132"/>
      <c r="NVU43" s="121"/>
      <c r="NVV43" s="132"/>
      <c r="NWC43" s="121"/>
      <c r="NWD43" s="132"/>
      <c r="NWK43" s="121"/>
      <c r="NWL43" s="132"/>
      <c r="NWS43" s="121"/>
      <c r="NWT43" s="132"/>
      <c r="NXA43" s="121"/>
      <c r="NXB43" s="132"/>
      <c r="NXI43" s="121"/>
      <c r="NXJ43" s="132"/>
      <c r="NXQ43" s="121"/>
      <c r="NXR43" s="132"/>
      <c r="NXY43" s="121"/>
      <c r="NXZ43" s="132"/>
      <c r="NYG43" s="121"/>
      <c r="NYH43" s="132"/>
      <c r="NYO43" s="121"/>
      <c r="NYP43" s="132"/>
      <c r="NYW43" s="121"/>
      <c r="NYX43" s="132"/>
      <c r="NZE43" s="121"/>
      <c r="NZF43" s="132"/>
      <c r="NZM43" s="121"/>
      <c r="NZN43" s="132"/>
      <c r="NZU43" s="121"/>
      <c r="NZV43" s="132"/>
      <c r="OAC43" s="121"/>
      <c r="OAD43" s="132"/>
      <c r="OAK43" s="121"/>
      <c r="OAL43" s="132"/>
      <c r="OAS43" s="121"/>
      <c r="OAT43" s="132"/>
      <c r="OBA43" s="121"/>
      <c r="OBB43" s="132"/>
      <c r="OBI43" s="121"/>
      <c r="OBJ43" s="132"/>
      <c r="OBQ43" s="121"/>
      <c r="OBR43" s="132"/>
      <c r="OBY43" s="121"/>
      <c r="OBZ43" s="132"/>
      <c r="OCG43" s="121"/>
      <c r="OCH43" s="132"/>
      <c r="OCO43" s="121"/>
      <c r="OCP43" s="132"/>
      <c r="OCW43" s="121"/>
      <c r="OCX43" s="132"/>
      <c r="ODE43" s="121"/>
      <c r="ODF43" s="132"/>
      <c r="ODM43" s="121"/>
      <c r="ODN43" s="132"/>
      <c r="ODU43" s="121"/>
      <c r="ODV43" s="132"/>
      <c r="OEC43" s="121"/>
      <c r="OED43" s="132"/>
      <c r="OEK43" s="121"/>
      <c r="OEL43" s="132"/>
      <c r="OES43" s="121"/>
      <c r="OET43" s="132"/>
      <c r="OFA43" s="121"/>
      <c r="OFB43" s="132"/>
      <c r="OFI43" s="121"/>
      <c r="OFJ43" s="132"/>
      <c r="OFQ43" s="121"/>
      <c r="OFR43" s="132"/>
      <c r="OFY43" s="121"/>
      <c r="OFZ43" s="132"/>
      <c r="OGG43" s="121"/>
      <c r="OGH43" s="132"/>
      <c r="OGO43" s="121"/>
      <c r="OGP43" s="132"/>
      <c r="OGW43" s="121"/>
      <c r="OGX43" s="132"/>
      <c r="OHE43" s="121"/>
      <c r="OHF43" s="132"/>
      <c r="OHM43" s="121"/>
      <c r="OHN43" s="132"/>
      <c r="OHU43" s="121"/>
      <c r="OHV43" s="132"/>
      <c r="OIC43" s="121"/>
      <c r="OID43" s="132"/>
      <c r="OIK43" s="121"/>
      <c r="OIL43" s="132"/>
      <c r="OIS43" s="121"/>
      <c r="OIT43" s="132"/>
      <c r="OJA43" s="121"/>
      <c r="OJB43" s="132"/>
      <c r="OJI43" s="121"/>
      <c r="OJJ43" s="132"/>
      <c r="OJQ43" s="121"/>
      <c r="OJR43" s="132"/>
      <c r="OJY43" s="121"/>
      <c r="OJZ43" s="132"/>
      <c r="OKG43" s="121"/>
      <c r="OKH43" s="132"/>
      <c r="OKO43" s="121"/>
      <c r="OKP43" s="132"/>
      <c r="OKW43" s="121"/>
      <c r="OKX43" s="132"/>
      <c r="OLE43" s="121"/>
      <c r="OLF43" s="132"/>
      <c r="OLM43" s="121"/>
      <c r="OLN43" s="132"/>
      <c r="OLU43" s="121"/>
      <c r="OLV43" s="132"/>
      <c r="OMC43" s="121"/>
      <c r="OMD43" s="132"/>
      <c r="OMK43" s="121"/>
      <c r="OML43" s="132"/>
      <c r="OMS43" s="121"/>
      <c r="OMT43" s="132"/>
      <c r="ONA43" s="121"/>
      <c r="ONB43" s="132"/>
      <c r="ONI43" s="121"/>
      <c r="ONJ43" s="132"/>
      <c r="ONQ43" s="121"/>
      <c r="ONR43" s="132"/>
      <c r="ONY43" s="121"/>
      <c r="ONZ43" s="132"/>
      <c r="OOG43" s="121"/>
      <c r="OOH43" s="132"/>
      <c r="OOO43" s="121"/>
      <c r="OOP43" s="132"/>
      <c r="OOW43" s="121"/>
      <c r="OOX43" s="132"/>
      <c r="OPE43" s="121"/>
      <c r="OPF43" s="132"/>
      <c r="OPM43" s="121"/>
      <c r="OPN43" s="132"/>
      <c r="OPU43" s="121"/>
      <c r="OPV43" s="132"/>
      <c r="OQC43" s="121"/>
      <c r="OQD43" s="132"/>
      <c r="OQK43" s="121"/>
      <c r="OQL43" s="132"/>
      <c r="OQS43" s="121"/>
      <c r="OQT43" s="132"/>
      <c r="ORA43" s="121"/>
      <c r="ORB43" s="132"/>
      <c r="ORI43" s="121"/>
      <c r="ORJ43" s="132"/>
      <c r="ORQ43" s="121"/>
      <c r="ORR43" s="132"/>
      <c r="ORY43" s="121"/>
      <c r="ORZ43" s="132"/>
      <c r="OSG43" s="121"/>
      <c r="OSH43" s="132"/>
      <c r="OSO43" s="121"/>
      <c r="OSP43" s="132"/>
      <c r="OSW43" s="121"/>
      <c r="OSX43" s="132"/>
      <c r="OTE43" s="121"/>
      <c r="OTF43" s="132"/>
      <c r="OTM43" s="121"/>
      <c r="OTN43" s="132"/>
      <c r="OTU43" s="121"/>
      <c r="OTV43" s="132"/>
      <c r="OUC43" s="121"/>
      <c r="OUD43" s="132"/>
      <c r="OUK43" s="121"/>
      <c r="OUL43" s="132"/>
      <c r="OUS43" s="121"/>
      <c r="OUT43" s="132"/>
      <c r="OVA43" s="121"/>
      <c r="OVB43" s="132"/>
      <c r="OVI43" s="121"/>
      <c r="OVJ43" s="132"/>
      <c r="OVQ43" s="121"/>
      <c r="OVR43" s="132"/>
      <c r="OVY43" s="121"/>
      <c r="OVZ43" s="132"/>
      <c r="OWG43" s="121"/>
      <c r="OWH43" s="132"/>
      <c r="OWO43" s="121"/>
      <c r="OWP43" s="132"/>
      <c r="OWW43" s="121"/>
      <c r="OWX43" s="132"/>
      <c r="OXE43" s="121"/>
      <c r="OXF43" s="132"/>
      <c r="OXM43" s="121"/>
      <c r="OXN43" s="132"/>
      <c r="OXU43" s="121"/>
      <c r="OXV43" s="132"/>
      <c r="OYC43" s="121"/>
      <c r="OYD43" s="132"/>
      <c r="OYK43" s="121"/>
      <c r="OYL43" s="132"/>
      <c r="OYS43" s="121"/>
      <c r="OYT43" s="132"/>
      <c r="OZA43" s="121"/>
      <c r="OZB43" s="132"/>
      <c r="OZI43" s="121"/>
      <c r="OZJ43" s="132"/>
      <c r="OZQ43" s="121"/>
      <c r="OZR43" s="132"/>
      <c r="OZY43" s="121"/>
      <c r="OZZ43" s="132"/>
      <c r="PAG43" s="121"/>
      <c r="PAH43" s="132"/>
      <c r="PAO43" s="121"/>
      <c r="PAP43" s="132"/>
      <c r="PAW43" s="121"/>
      <c r="PAX43" s="132"/>
      <c r="PBE43" s="121"/>
      <c r="PBF43" s="132"/>
      <c r="PBM43" s="121"/>
      <c r="PBN43" s="132"/>
      <c r="PBU43" s="121"/>
      <c r="PBV43" s="132"/>
      <c r="PCC43" s="121"/>
      <c r="PCD43" s="132"/>
      <c r="PCK43" s="121"/>
      <c r="PCL43" s="132"/>
      <c r="PCS43" s="121"/>
      <c r="PCT43" s="132"/>
      <c r="PDA43" s="121"/>
      <c r="PDB43" s="132"/>
      <c r="PDI43" s="121"/>
      <c r="PDJ43" s="132"/>
      <c r="PDQ43" s="121"/>
      <c r="PDR43" s="132"/>
      <c r="PDY43" s="121"/>
      <c r="PDZ43" s="132"/>
      <c r="PEG43" s="121"/>
      <c r="PEH43" s="132"/>
      <c r="PEO43" s="121"/>
      <c r="PEP43" s="132"/>
      <c r="PEW43" s="121"/>
      <c r="PEX43" s="132"/>
      <c r="PFE43" s="121"/>
      <c r="PFF43" s="132"/>
      <c r="PFM43" s="121"/>
      <c r="PFN43" s="132"/>
      <c r="PFU43" s="121"/>
      <c r="PFV43" s="132"/>
      <c r="PGC43" s="121"/>
      <c r="PGD43" s="132"/>
      <c r="PGK43" s="121"/>
      <c r="PGL43" s="132"/>
      <c r="PGS43" s="121"/>
      <c r="PGT43" s="132"/>
      <c r="PHA43" s="121"/>
      <c r="PHB43" s="132"/>
      <c r="PHI43" s="121"/>
      <c r="PHJ43" s="132"/>
      <c r="PHQ43" s="121"/>
      <c r="PHR43" s="132"/>
      <c r="PHY43" s="121"/>
      <c r="PHZ43" s="132"/>
      <c r="PIG43" s="121"/>
      <c r="PIH43" s="132"/>
      <c r="PIO43" s="121"/>
      <c r="PIP43" s="132"/>
      <c r="PIW43" s="121"/>
      <c r="PIX43" s="132"/>
      <c r="PJE43" s="121"/>
      <c r="PJF43" s="132"/>
      <c r="PJM43" s="121"/>
      <c r="PJN43" s="132"/>
      <c r="PJU43" s="121"/>
      <c r="PJV43" s="132"/>
      <c r="PKC43" s="121"/>
      <c r="PKD43" s="132"/>
      <c r="PKK43" s="121"/>
      <c r="PKL43" s="132"/>
      <c r="PKS43" s="121"/>
      <c r="PKT43" s="132"/>
      <c r="PLA43" s="121"/>
      <c r="PLB43" s="132"/>
      <c r="PLI43" s="121"/>
      <c r="PLJ43" s="132"/>
      <c r="PLQ43" s="121"/>
      <c r="PLR43" s="132"/>
      <c r="PLY43" s="121"/>
      <c r="PLZ43" s="132"/>
      <c r="PMG43" s="121"/>
      <c r="PMH43" s="132"/>
      <c r="PMO43" s="121"/>
      <c r="PMP43" s="132"/>
      <c r="PMW43" s="121"/>
      <c r="PMX43" s="132"/>
      <c r="PNE43" s="121"/>
      <c r="PNF43" s="132"/>
      <c r="PNM43" s="121"/>
      <c r="PNN43" s="132"/>
      <c r="PNU43" s="121"/>
      <c r="PNV43" s="132"/>
      <c r="POC43" s="121"/>
      <c r="POD43" s="132"/>
      <c r="POK43" s="121"/>
      <c r="POL43" s="132"/>
      <c r="POS43" s="121"/>
      <c r="POT43" s="132"/>
      <c r="PPA43" s="121"/>
      <c r="PPB43" s="132"/>
      <c r="PPI43" s="121"/>
      <c r="PPJ43" s="132"/>
      <c r="PPQ43" s="121"/>
      <c r="PPR43" s="132"/>
      <c r="PPY43" s="121"/>
      <c r="PPZ43" s="132"/>
      <c r="PQG43" s="121"/>
      <c r="PQH43" s="132"/>
      <c r="PQO43" s="121"/>
      <c r="PQP43" s="132"/>
      <c r="PQW43" s="121"/>
      <c r="PQX43" s="132"/>
      <c r="PRE43" s="121"/>
      <c r="PRF43" s="132"/>
      <c r="PRM43" s="121"/>
      <c r="PRN43" s="132"/>
      <c r="PRU43" s="121"/>
      <c r="PRV43" s="132"/>
      <c r="PSC43" s="121"/>
      <c r="PSD43" s="132"/>
      <c r="PSK43" s="121"/>
      <c r="PSL43" s="132"/>
      <c r="PSS43" s="121"/>
      <c r="PST43" s="132"/>
      <c r="PTA43" s="121"/>
      <c r="PTB43" s="132"/>
      <c r="PTI43" s="121"/>
      <c r="PTJ43" s="132"/>
      <c r="PTQ43" s="121"/>
      <c r="PTR43" s="132"/>
      <c r="PTY43" s="121"/>
      <c r="PTZ43" s="132"/>
      <c r="PUG43" s="121"/>
      <c r="PUH43" s="132"/>
      <c r="PUO43" s="121"/>
      <c r="PUP43" s="132"/>
      <c r="PUW43" s="121"/>
      <c r="PUX43" s="132"/>
      <c r="PVE43" s="121"/>
      <c r="PVF43" s="132"/>
      <c r="PVM43" s="121"/>
      <c r="PVN43" s="132"/>
      <c r="PVU43" s="121"/>
      <c r="PVV43" s="132"/>
      <c r="PWC43" s="121"/>
      <c r="PWD43" s="132"/>
      <c r="PWK43" s="121"/>
      <c r="PWL43" s="132"/>
      <c r="PWS43" s="121"/>
      <c r="PWT43" s="132"/>
      <c r="PXA43" s="121"/>
      <c r="PXB43" s="132"/>
      <c r="PXI43" s="121"/>
      <c r="PXJ43" s="132"/>
      <c r="PXQ43" s="121"/>
      <c r="PXR43" s="132"/>
      <c r="PXY43" s="121"/>
      <c r="PXZ43" s="132"/>
      <c r="PYG43" s="121"/>
      <c r="PYH43" s="132"/>
      <c r="PYO43" s="121"/>
      <c r="PYP43" s="132"/>
      <c r="PYW43" s="121"/>
      <c r="PYX43" s="132"/>
      <c r="PZE43" s="121"/>
      <c r="PZF43" s="132"/>
      <c r="PZM43" s="121"/>
      <c r="PZN43" s="132"/>
      <c r="PZU43" s="121"/>
      <c r="PZV43" s="132"/>
      <c r="QAC43" s="121"/>
      <c r="QAD43" s="132"/>
      <c r="QAK43" s="121"/>
      <c r="QAL43" s="132"/>
      <c r="QAS43" s="121"/>
      <c r="QAT43" s="132"/>
      <c r="QBA43" s="121"/>
      <c r="QBB43" s="132"/>
      <c r="QBI43" s="121"/>
      <c r="QBJ43" s="132"/>
      <c r="QBQ43" s="121"/>
      <c r="QBR43" s="132"/>
      <c r="QBY43" s="121"/>
      <c r="QBZ43" s="132"/>
      <c r="QCG43" s="121"/>
      <c r="QCH43" s="132"/>
      <c r="QCO43" s="121"/>
      <c r="QCP43" s="132"/>
      <c r="QCW43" s="121"/>
      <c r="QCX43" s="132"/>
      <c r="QDE43" s="121"/>
      <c r="QDF43" s="132"/>
      <c r="QDM43" s="121"/>
      <c r="QDN43" s="132"/>
      <c r="QDU43" s="121"/>
      <c r="QDV43" s="132"/>
      <c r="QEC43" s="121"/>
      <c r="QED43" s="132"/>
      <c r="QEK43" s="121"/>
      <c r="QEL43" s="132"/>
      <c r="QES43" s="121"/>
      <c r="QET43" s="132"/>
      <c r="QFA43" s="121"/>
      <c r="QFB43" s="132"/>
      <c r="QFI43" s="121"/>
      <c r="QFJ43" s="132"/>
      <c r="QFQ43" s="121"/>
      <c r="QFR43" s="132"/>
      <c r="QFY43" s="121"/>
      <c r="QFZ43" s="132"/>
      <c r="QGG43" s="121"/>
      <c r="QGH43" s="132"/>
      <c r="QGO43" s="121"/>
      <c r="QGP43" s="132"/>
      <c r="QGW43" s="121"/>
      <c r="QGX43" s="132"/>
      <c r="QHE43" s="121"/>
      <c r="QHF43" s="132"/>
      <c r="QHM43" s="121"/>
      <c r="QHN43" s="132"/>
      <c r="QHU43" s="121"/>
      <c r="QHV43" s="132"/>
      <c r="QIC43" s="121"/>
      <c r="QID43" s="132"/>
      <c r="QIK43" s="121"/>
      <c r="QIL43" s="132"/>
      <c r="QIS43" s="121"/>
      <c r="QIT43" s="132"/>
      <c r="QJA43" s="121"/>
      <c r="QJB43" s="132"/>
      <c r="QJI43" s="121"/>
      <c r="QJJ43" s="132"/>
      <c r="QJQ43" s="121"/>
      <c r="QJR43" s="132"/>
      <c r="QJY43" s="121"/>
      <c r="QJZ43" s="132"/>
      <c r="QKG43" s="121"/>
      <c r="QKH43" s="132"/>
      <c r="QKO43" s="121"/>
      <c r="QKP43" s="132"/>
      <c r="QKW43" s="121"/>
      <c r="QKX43" s="132"/>
      <c r="QLE43" s="121"/>
      <c r="QLF43" s="132"/>
      <c r="QLM43" s="121"/>
      <c r="QLN43" s="132"/>
      <c r="QLU43" s="121"/>
      <c r="QLV43" s="132"/>
      <c r="QMC43" s="121"/>
      <c r="QMD43" s="132"/>
      <c r="QMK43" s="121"/>
      <c r="QML43" s="132"/>
      <c r="QMS43" s="121"/>
      <c r="QMT43" s="132"/>
      <c r="QNA43" s="121"/>
      <c r="QNB43" s="132"/>
      <c r="QNI43" s="121"/>
      <c r="QNJ43" s="132"/>
      <c r="QNQ43" s="121"/>
      <c r="QNR43" s="132"/>
      <c r="QNY43" s="121"/>
      <c r="QNZ43" s="132"/>
      <c r="QOG43" s="121"/>
      <c r="QOH43" s="132"/>
      <c r="QOO43" s="121"/>
      <c r="QOP43" s="132"/>
      <c r="QOW43" s="121"/>
      <c r="QOX43" s="132"/>
      <c r="QPE43" s="121"/>
      <c r="QPF43" s="132"/>
      <c r="QPM43" s="121"/>
      <c r="QPN43" s="132"/>
      <c r="QPU43" s="121"/>
      <c r="QPV43" s="132"/>
      <c r="QQC43" s="121"/>
      <c r="QQD43" s="132"/>
      <c r="QQK43" s="121"/>
      <c r="QQL43" s="132"/>
      <c r="QQS43" s="121"/>
      <c r="QQT43" s="132"/>
      <c r="QRA43" s="121"/>
      <c r="QRB43" s="132"/>
      <c r="QRI43" s="121"/>
      <c r="QRJ43" s="132"/>
      <c r="QRQ43" s="121"/>
      <c r="QRR43" s="132"/>
      <c r="QRY43" s="121"/>
      <c r="QRZ43" s="132"/>
      <c r="QSG43" s="121"/>
      <c r="QSH43" s="132"/>
      <c r="QSO43" s="121"/>
      <c r="QSP43" s="132"/>
      <c r="QSW43" s="121"/>
      <c r="QSX43" s="132"/>
      <c r="QTE43" s="121"/>
      <c r="QTF43" s="132"/>
      <c r="QTM43" s="121"/>
      <c r="QTN43" s="132"/>
      <c r="QTU43" s="121"/>
      <c r="QTV43" s="132"/>
      <c r="QUC43" s="121"/>
      <c r="QUD43" s="132"/>
      <c r="QUK43" s="121"/>
      <c r="QUL43" s="132"/>
      <c r="QUS43" s="121"/>
      <c r="QUT43" s="132"/>
      <c r="QVA43" s="121"/>
      <c r="QVB43" s="132"/>
      <c r="QVI43" s="121"/>
      <c r="QVJ43" s="132"/>
      <c r="QVQ43" s="121"/>
      <c r="QVR43" s="132"/>
      <c r="QVY43" s="121"/>
      <c r="QVZ43" s="132"/>
      <c r="QWG43" s="121"/>
      <c r="QWH43" s="132"/>
      <c r="QWO43" s="121"/>
      <c r="QWP43" s="132"/>
      <c r="QWW43" s="121"/>
      <c r="QWX43" s="132"/>
      <c r="QXE43" s="121"/>
      <c r="QXF43" s="132"/>
      <c r="QXM43" s="121"/>
      <c r="QXN43" s="132"/>
      <c r="QXU43" s="121"/>
      <c r="QXV43" s="132"/>
      <c r="QYC43" s="121"/>
      <c r="QYD43" s="132"/>
      <c r="QYK43" s="121"/>
      <c r="QYL43" s="132"/>
      <c r="QYS43" s="121"/>
      <c r="QYT43" s="132"/>
      <c r="QZA43" s="121"/>
      <c r="QZB43" s="132"/>
      <c r="QZI43" s="121"/>
      <c r="QZJ43" s="132"/>
      <c r="QZQ43" s="121"/>
      <c r="QZR43" s="132"/>
      <c r="QZY43" s="121"/>
      <c r="QZZ43" s="132"/>
      <c r="RAG43" s="121"/>
      <c r="RAH43" s="132"/>
      <c r="RAO43" s="121"/>
      <c r="RAP43" s="132"/>
      <c r="RAW43" s="121"/>
      <c r="RAX43" s="132"/>
      <c r="RBE43" s="121"/>
      <c r="RBF43" s="132"/>
      <c r="RBM43" s="121"/>
      <c r="RBN43" s="132"/>
      <c r="RBU43" s="121"/>
      <c r="RBV43" s="132"/>
      <c r="RCC43" s="121"/>
      <c r="RCD43" s="132"/>
      <c r="RCK43" s="121"/>
      <c r="RCL43" s="132"/>
      <c r="RCS43" s="121"/>
      <c r="RCT43" s="132"/>
      <c r="RDA43" s="121"/>
      <c r="RDB43" s="132"/>
      <c r="RDI43" s="121"/>
      <c r="RDJ43" s="132"/>
      <c r="RDQ43" s="121"/>
      <c r="RDR43" s="132"/>
      <c r="RDY43" s="121"/>
      <c r="RDZ43" s="132"/>
      <c r="REG43" s="121"/>
      <c r="REH43" s="132"/>
      <c r="REO43" s="121"/>
      <c r="REP43" s="132"/>
      <c r="REW43" s="121"/>
      <c r="REX43" s="132"/>
      <c r="RFE43" s="121"/>
      <c r="RFF43" s="132"/>
      <c r="RFM43" s="121"/>
      <c r="RFN43" s="132"/>
      <c r="RFU43" s="121"/>
      <c r="RFV43" s="132"/>
      <c r="RGC43" s="121"/>
      <c r="RGD43" s="132"/>
      <c r="RGK43" s="121"/>
      <c r="RGL43" s="132"/>
      <c r="RGS43" s="121"/>
      <c r="RGT43" s="132"/>
      <c r="RHA43" s="121"/>
      <c r="RHB43" s="132"/>
      <c r="RHI43" s="121"/>
      <c r="RHJ43" s="132"/>
      <c r="RHQ43" s="121"/>
      <c r="RHR43" s="132"/>
      <c r="RHY43" s="121"/>
      <c r="RHZ43" s="132"/>
      <c r="RIG43" s="121"/>
      <c r="RIH43" s="132"/>
      <c r="RIO43" s="121"/>
      <c r="RIP43" s="132"/>
      <c r="RIW43" s="121"/>
      <c r="RIX43" s="132"/>
      <c r="RJE43" s="121"/>
      <c r="RJF43" s="132"/>
      <c r="RJM43" s="121"/>
      <c r="RJN43" s="132"/>
      <c r="RJU43" s="121"/>
      <c r="RJV43" s="132"/>
      <c r="RKC43" s="121"/>
      <c r="RKD43" s="132"/>
      <c r="RKK43" s="121"/>
      <c r="RKL43" s="132"/>
      <c r="RKS43" s="121"/>
      <c r="RKT43" s="132"/>
      <c r="RLA43" s="121"/>
      <c r="RLB43" s="132"/>
      <c r="RLI43" s="121"/>
      <c r="RLJ43" s="132"/>
      <c r="RLQ43" s="121"/>
      <c r="RLR43" s="132"/>
      <c r="RLY43" s="121"/>
      <c r="RLZ43" s="132"/>
      <c r="RMG43" s="121"/>
      <c r="RMH43" s="132"/>
      <c r="RMO43" s="121"/>
      <c r="RMP43" s="132"/>
      <c r="RMW43" s="121"/>
      <c r="RMX43" s="132"/>
      <c r="RNE43" s="121"/>
      <c r="RNF43" s="132"/>
      <c r="RNM43" s="121"/>
      <c r="RNN43" s="132"/>
      <c r="RNU43" s="121"/>
      <c r="RNV43" s="132"/>
      <c r="ROC43" s="121"/>
      <c r="ROD43" s="132"/>
      <c r="ROK43" s="121"/>
      <c r="ROL43" s="132"/>
      <c r="ROS43" s="121"/>
      <c r="ROT43" s="132"/>
      <c r="RPA43" s="121"/>
      <c r="RPB43" s="132"/>
      <c r="RPI43" s="121"/>
      <c r="RPJ43" s="132"/>
      <c r="RPQ43" s="121"/>
      <c r="RPR43" s="132"/>
      <c r="RPY43" s="121"/>
      <c r="RPZ43" s="132"/>
      <c r="RQG43" s="121"/>
      <c r="RQH43" s="132"/>
      <c r="RQO43" s="121"/>
      <c r="RQP43" s="132"/>
      <c r="RQW43" s="121"/>
      <c r="RQX43" s="132"/>
      <c r="RRE43" s="121"/>
      <c r="RRF43" s="132"/>
      <c r="RRM43" s="121"/>
      <c r="RRN43" s="132"/>
      <c r="RRU43" s="121"/>
      <c r="RRV43" s="132"/>
      <c r="RSC43" s="121"/>
      <c r="RSD43" s="132"/>
      <c r="RSK43" s="121"/>
      <c r="RSL43" s="132"/>
      <c r="RSS43" s="121"/>
      <c r="RST43" s="132"/>
      <c r="RTA43" s="121"/>
      <c r="RTB43" s="132"/>
      <c r="RTI43" s="121"/>
      <c r="RTJ43" s="132"/>
      <c r="RTQ43" s="121"/>
      <c r="RTR43" s="132"/>
      <c r="RTY43" s="121"/>
      <c r="RTZ43" s="132"/>
      <c r="RUG43" s="121"/>
      <c r="RUH43" s="132"/>
      <c r="RUO43" s="121"/>
      <c r="RUP43" s="132"/>
      <c r="RUW43" s="121"/>
      <c r="RUX43" s="132"/>
      <c r="RVE43" s="121"/>
      <c r="RVF43" s="132"/>
      <c r="RVM43" s="121"/>
      <c r="RVN43" s="132"/>
      <c r="RVU43" s="121"/>
      <c r="RVV43" s="132"/>
      <c r="RWC43" s="121"/>
      <c r="RWD43" s="132"/>
      <c r="RWK43" s="121"/>
      <c r="RWL43" s="132"/>
      <c r="RWS43" s="121"/>
      <c r="RWT43" s="132"/>
      <c r="RXA43" s="121"/>
      <c r="RXB43" s="132"/>
      <c r="RXI43" s="121"/>
      <c r="RXJ43" s="132"/>
      <c r="RXQ43" s="121"/>
      <c r="RXR43" s="132"/>
      <c r="RXY43" s="121"/>
      <c r="RXZ43" s="132"/>
      <c r="RYG43" s="121"/>
      <c r="RYH43" s="132"/>
      <c r="RYO43" s="121"/>
      <c r="RYP43" s="132"/>
      <c r="RYW43" s="121"/>
      <c r="RYX43" s="132"/>
      <c r="RZE43" s="121"/>
      <c r="RZF43" s="132"/>
      <c r="RZM43" s="121"/>
      <c r="RZN43" s="132"/>
      <c r="RZU43" s="121"/>
      <c r="RZV43" s="132"/>
      <c r="SAC43" s="121"/>
      <c r="SAD43" s="132"/>
      <c r="SAK43" s="121"/>
      <c r="SAL43" s="132"/>
      <c r="SAS43" s="121"/>
      <c r="SAT43" s="132"/>
      <c r="SBA43" s="121"/>
      <c r="SBB43" s="132"/>
      <c r="SBI43" s="121"/>
      <c r="SBJ43" s="132"/>
      <c r="SBQ43" s="121"/>
      <c r="SBR43" s="132"/>
      <c r="SBY43" s="121"/>
      <c r="SBZ43" s="132"/>
      <c r="SCG43" s="121"/>
      <c r="SCH43" s="132"/>
      <c r="SCO43" s="121"/>
      <c r="SCP43" s="132"/>
      <c r="SCW43" s="121"/>
      <c r="SCX43" s="132"/>
      <c r="SDE43" s="121"/>
      <c r="SDF43" s="132"/>
      <c r="SDM43" s="121"/>
      <c r="SDN43" s="132"/>
      <c r="SDU43" s="121"/>
      <c r="SDV43" s="132"/>
      <c r="SEC43" s="121"/>
      <c r="SED43" s="132"/>
      <c r="SEK43" s="121"/>
      <c r="SEL43" s="132"/>
      <c r="SES43" s="121"/>
      <c r="SET43" s="132"/>
      <c r="SFA43" s="121"/>
      <c r="SFB43" s="132"/>
      <c r="SFI43" s="121"/>
      <c r="SFJ43" s="132"/>
      <c r="SFQ43" s="121"/>
      <c r="SFR43" s="132"/>
      <c r="SFY43" s="121"/>
      <c r="SFZ43" s="132"/>
      <c r="SGG43" s="121"/>
      <c r="SGH43" s="132"/>
      <c r="SGO43" s="121"/>
      <c r="SGP43" s="132"/>
      <c r="SGW43" s="121"/>
      <c r="SGX43" s="132"/>
      <c r="SHE43" s="121"/>
      <c r="SHF43" s="132"/>
      <c r="SHM43" s="121"/>
      <c r="SHN43" s="132"/>
      <c r="SHU43" s="121"/>
      <c r="SHV43" s="132"/>
      <c r="SIC43" s="121"/>
      <c r="SID43" s="132"/>
      <c r="SIK43" s="121"/>
      <c r="SIL43" s="132"/>
      <c r="SIS43" s="121"/>
      <c r="SIT43" s="132"/>
      <c r="SJA43" s="121"/>
      <c r="SJB43" s="132"/>
      <c r="SJI43" s="121"/>
      <c r="SJJ43" s="132"/>
      <c r="SJQ43" s="121"/>
      <c r="SJR43" s="132"/>
      <c r="SJY43" s="121"/>
      <c r="SJZ43" s="132"/>
      <c r="SKG43" s="121"/>
      <c r="SKH43" s="132"/>
      <c r="SKO43" s="121"/>
      <c r="SKP43" s="132"/>
      <c r="SKW43" s="121"/>
      <c r="SKX43" s="132"/>
      <c r="SLE43" s="121"/>
      <c r="SLF43" s="132"/>
      <c r="SLM43" s="121"/>
      <c r="SLN43" s="132"/>
      <c r="SLU43" s="121"/>
      <c r="SLV43" s="132"/>
      <c r="SMC43" s="121"/>
      <c r="SMD43" s="132"/>
      <c r="SMK43" s="121"/>
      <c r="SML43" s="132"/>
      <c r="SMS43" s="121"/>
      <c r="SMT43" s="132"/>
      <c r="SNA43" s="121"/>
      <c r="SNB43" s="132"/>
      <c r="SNI43" s="121"/>
      <c r="SNJ43" s="132"/>
      <c r="SNQ43" s="121"/>
      <c r="SNR43" s="132"/>
      <c r="SNY43" s="121"/>
      <c r="SNZ43" s="132"/>
      <c r="SOG43" s="121"/>
      <c r="SOH43" s="132"/>
      <c r="SOO43" s="121"/>
      <c r="SOP43" s="132"/>
      <c r="SOW43" s="121"/>
      <c r="SOX43" s="132"/>
      <c r="SPE43" s="121"/>
      <c r="SPF43" s="132"/>
      <c r="SPM43" s="121"/>
      <c r="SPN43" s="132"/>
      <c r="SPU43" s="121"/>
      <c r="SPV43" s="132"/>
      <c r="SQC43" s="121"/>
      <c r="SQD43" s="132"/>
      <c r="SQK43" s="121"/>
      <c r="SQL43" s="132"/>
      <c r="SQS43" s="121"/>
      <c r="SQT43" s="132"/>
      <c r="SRA43" s="121"/>
      <c r="SRB43" s="132"/>
      <c r="SRI43" s="121"/>
      <c r="SRJ43" s="132"/>
      <c r="SRQ43" s="121"/>
      <c r="SRR43" s="132"/>
      <c r="SRY43" s="121"/>
      <c r="SRZ43" s="132"/>
      <c r="SSG43" s="121"/>
      <c r="SSH43" s="132"/>
      <c r="SSO43" s="121"/>
      <c r="SSP43" s="132"/>
      <c r="SSW43" s="121"/>
      <c r="SSX43" s="132"/>
      <c r="STE43" s="121"/>
      <c r="STF43" s="132"/>
      <c r="STM43" s="121"/>
      <c r="STN43" s="132"/>
      <c r="STU43" s="121"/>
      <c r="STV43" s="132"/>
      <c r="SUC43" s="121"/>
      <c r="SUD43" s="132"/>
      <c r="SUK43" s="121"/>
      <c r="SUL43" s="132"/>
      <c r="SUS43" s="121"/>
      <c r="SUT43" s="132"/>
      <c r="SVA43" s="121"/>
      <c r="SVB43" s="132"/>
      <c r="SVI43" s="121"/>
      <c r="SVJ43" s="132"/>
      <c r="SVQ43" s="121"/>
      <c r="SVR43" s="132"/>
      <c r="SVY43" s="121"/>
      <c r="SVZ43" s="132"/>
      <c r="SWG43" s="121"/>
      <c r="SWH43" s="132"/>
      <c r="SWO43" s="121"/>
      <c r="SWP43" s="132"/>
      <c r="SWW43" s="121"/>
      <c r="SWX43" s="132"/>
      <c r="SXE43" s="121"/>
      <c r="SXF43" s="132"/>
      <c r="SXM43" s="121"/>
      <c r="SXN43" s="132"/>
      <c r="SXU43" s="121"/>
      <c r="SXV43" s="132"/>
      <c r="SYC43" s="121"/>
      <c r="SYD43" s="132"/>
      <c r="SYK43" s="121"/>
      <c r="SYL43" s="132"/>
      <c r="SYS43" s="121"/>
      <c r="SYT43" s="132"/>
      <c r="SZA43" s="121"/>
      <c r="SZB43" s="132"/>
      <c r="SZI43" s="121"/>
      <c r="SZJ43" s="132"/>
      <c r="SZQ43" s="121"/>
      <c r="SZR43" s="132"/>
      <c r="SZY43" s="121"/>
      <c r="SZZ43" s="132"/>
      <c r="TAG43" s="121"/>
      <c r="TAH43" s="132"/>
      <c r="TAO43" s="121"/>
      <c r="TAP43" s="132"/>
      <c r="TAW43" s="121"/>
      <c r="TAX43" s="132"/>
      <c r="TBE43" s="121"/>
      <c r="TBF43" s="132"/>
      <c r="TBM43" s="121"/>
      <c r="TBN43" s="132"/>
      <c r="TBU43" s="121"/>
      <c r="TBV43" s="132"/>
      <c r="TCC43" s="121"/>
      <c r="TCD43" s="132"/>
      <c r="TCK43" s="121"/>
      <c r="TCL43" s="132"/>
      <c r="TCS43" s="121"/>
      <c r="TCT43" s="132"/>
      <c r="TDA43" s="121"/>
      <c r="TDB43" s="132"/>
      <c r="TDI43" s="121"/>
      <c r="TDJ43" s="132"/>
      <c r="TDQ43" s="121"/>
      <c r="TDR43" s="132"/>
      <c r="TDY43" s="121"/>
      <c r="TDZ43" s="132"/>
      <c r="TEG43" s="121"/>
      <c r="TEH43" s="132"/>
      <c r="TEO43" s="121"/>
      <c r="TEP43" s="132"/>
      <c r="TEW43" s="121"/>
      <c r="TEX43" s="132"/>
      <c r="TFE43" s="121"/>
      <c r="TFF43" s="132"/>
      <c r="TFM43" s="121"/>
      <c r="TFN43" s="132"/>
      <c r="TFU43" s="121"/>
      <c r="TFV43" s="132"/>
      <c r="TGC43" s="121"/>
      <c r="TGD43" s="132"/>
      <c r="TGK43" s="121"/>
      <c r="TGL43" s="132"/>
      <c r="TGS43" s="121"/>
      <c r="TGT43" s="132"/>
      <c r="THA43" s="121"/>
      <c r="THB43" s="132"/>
      <c r="THI43" s="121"/>
      <c r="THJ43" s="132"/>
      <c r="THQ43" s="121"/>
      <c r="THR43" s="132"/>
      <c r="THY43" s="121"/>
      <c r="THZ43" s="132"/>
      <c r="TIG43" s="121"/>
      <c r="TIH43" s="132"/>
      <c r="TIO43" s="121"/>
      <c r="TIP43" s="132"/>
      <c r="TIW43" s="121"/>
      <c r="TIX43" s="132"/>
      <c r="TJE43" s="121"/>
      <c r="TJF43" s="132"/>
      <c r="TJM43" s="121"/>
      <c r="TJN43" s="132"/>
      <c r="TJU43" s="121"/>
      <c r="TJV43" s="132"/>
      <c r="TKC43" s="121"/>
      <c r="TKD43" s="132"/>
      <c r="TKK43" s="121"/>
      <c r="TKL43" s="132"/>
      <c r="TKS43" s="121"/>
      <c r="TKT43" s="132"/>
      <c r="TLA43" s="121"/>
      <c r="TLB43" s="132"/>
      <c r="TLI43" s="121"/>
      <c r="TLJ43" s="132"/>
      <c r="TLQ43" s="121"/>
      <c r="TLR43" s="132"/>
      <c r="TLY43" s="121"/>
      <c r="TLZ43" s="132"/>
      <c r="TMG43" s="121"/>
      <c r="TMH43" s="132"/>
      <c r="TMO43" s="121"/>
      <c r="TMP43" s="132"/>
      <c r="TMW43" s="121"/>
      <c r="TMX43" s="132"/>
      <c r="TNE43" s="121"/>
      <c r="TNF43" s="132"/>
      <c r="TNM43" s="121"/>
      <c r="TNN43" s="132"/>
      <c r="TNU43" s="121"/>
      <c r="TNV43" s="132"/>
      <c r="TOC43" s="121"/>
      <c r="TOD43" s="132"/>
      <c r="TOK43" s="121"/>
      <c r="TOL43" s="132"/>
      <c r="TOS43" s="121"/>
      <c r="TOT43" s="132"/>
      <c r="TPA43" s="121"/>
      <c r="TPB43" s="132"/>
      <c r="TPI43" s="121"/>
      <c r="TPJ43" s="132"/>
      <c r="TPQ43" s="121"/>
      <c r="TPR43" s="132"/>
      <c r="TPY43" s="121"/>
      <c r="TPZ43" s="132"/>
      <c r="TQG43" s="121"/>
      <c r="TQH43" s="132"/>
      <c r="TQO43" s="121"/>
      <c r="TQP43" s="132"/>
      <c r="TQW43" s="121"/>
      <c r="TQX43" s="132"/>
      <c r="TRE43" s="121"/>
      <c r="TRF43" s="132"/>
      <c r="TRM43" s="121"/>
      <c r="TRN43" s="132"/>
      <c r="TRU43" s="121"/>
      <c r="TRV43" s="132"/>
      <c r="TSC43" s="121"/>
      <c r="TSD43" s="132"/>
      <c r="TSK43" s="121"/>
      <c r="TSL43" s="132"/>
      <c r="TSS43" s="121"/>
      <c r="TST43" s="132"/>
      <c r="TTA43" s="121"/>
      <c r="TTB43" s="132"/>
      <c r="TTI43" s="121"/>
      <c r="TTJ43" s="132"/>
      <c r="TTQ43" s="121"/>
      <c r="TTR43" s="132"/>
      <c r="TTY43" s="121"/>
      <c r="TTZ43" s="132"/>
      <c r="TUG43" s="121"/>
      <c r="TUH43" s="132"/>
      <c r="TUO43" s="121"/>
      <c r="TUP43" s="132"/>
      <c r="TUW43" s="121"/>
      <c r="TUX43" s="132"/>
      <c r="TVE43" s="121"/>
      <c r="TVF43" s="132"/>
      <c r="TVM43" s="121"/>
      <c r="TVN43" s="132"/>
      <c r="TVU43" s="121"/>
      <c r="TVV43" s="132"/>
      <c r="TWC43" s="121"/>
      <c r="TWD43" s="132"/>
      <c r="TWK43" s="121"/>
      <c r="TWL43" s="132"/>
      <c r="TWS43" s="121"/>
      <c r="TWT43" s="132"/>
      <c r="TXA43" s="121"/>
      <c r="TXB43" s="132"/>
      <c r="TXI43" s="121"/>
      <c r="TXJ43" s="132"/>
      <c r="TXQ43" s="121"/>
      <c r="TXR43" s="132"/>
      <c r="TXY43" s="121"/>
      <c r="TXZ43" s="132"/>
      <c r="TYG43" s="121"/>
      <c r="TYH43" s="132"/>
      <c r="TYO43" s="121"/>
      <c r="TYP43" s="132"/>
      <c r="TYW43" s="121"/>
      <c r="TYX43" s="132"/>
      <c r="TZE43" s="121"/>
      <c r="TZF43" s="132"/>
      <c r="TZM43" s="121"/>
      <c r="TZN43" s="132"/>
      <c r="TZU43" s="121"/>
      <c r="TZV43" s="132"/>
      <c r="UAC43" s="121"/>
      <c r="UAD43" s="132"/>
      <c r="UAK43" s="121"/>
      <c r="UAL43" s="132"/>
      <c r="UAS43" s="121"/>
      <c r="UAT43" s="132"/>
      <c r="UBA43" s="121"/>
      <c r="UBB43" s="132"/>
      <c r="UBI43" s="121"/>
      <c r="UBJ43" s="132"/>
      <c r="UBQ43" s="121"/>
      <c r="UBR43" s="132"/>
      <c r="UBY43" s="121"/>
      <c r="UBZ43" s="132"/>
      <c r="UCG43" s="121"/>
      <c r="UCH43" s="132"/>
      <c r="UCO43" s="121"/>
      <c r="UCP43" s="132"/>
      <c r="UCW43" s="121"/>
      <c r="UCX43" s="132"/>
      <c r="UDE43" s="121"/>
      <c r="UDF43" s="132"/>
      <c r="UDM43" s="121"/>
      <c r="UDN43" s="132"/>
      <c r="UDU43" s="121"/>
      <c r="UDV43" s="132"/>
      <c r="UEC43" s="121"/>
      <c r="UED43" s="132"/>
      <c r="UEK43" s="121"/>
      <c r="UEL43" s="132"/>
      <c r="UES43" s="121"/>
      <c r="UET43" s="132"/>
      <c r="UFA43" s="121"/>
      <c r="UFB43" s="132"/>
      <c r="UFI43" s="121"/>
      <c r="UFJ43" s="132"/>
      <c r="UFQ43" s="121"/>
      <c r="UFR43" s="132"/>
      <c r="UFY43" s="121"/>
      <c r="UFZ43" s="132"/>
      <c r="UGG43" s="121"/>
      <c r="UGH43" s="132"/>
      <c r="UGO43" s="121"/>
      <c r="UGP43" s="132"/>
      <c r="UGW43" s="121"/>
      <c r="UGX43" s="132"/>
      <c r="UHE43" s="121"/>
      <c r="UHF43" s="132"/>
      <c r="UHM43" s="121"/>
      <c r="UHN43" s="132"/>
      <c r="UHU43" s="121"/>
      <c r="UHV43" s="132"/>
      <c r="UIC43" s="121"/>
      <c r="UID43" s="132"/>
      <c r="UIK43" s="121"/>
      <c r="UIL43" s="132"/>
      <c r="UIS43" s="121"/>
      <c r="UIT43" s="132"/>
      <c r="UJA43" s="121"/>
      <c r="UJB43" s="132"/>
      <c r="UJI43" s="121"/>
      <c r="UJJ43" s="132"/>
      <c r="UJQ43" s="121"/>
      <c r="UJR43" s="132"/>
      <c r="UJY43" s="121"/>
      <c r="UJZ43" s="132"/>
      <c r="UKG43" s="121"/>
      <c r="UKH43" s="132"/>
      <c r="UKO43" s="121"/>
      <c r="UKP43" s="132"/>
      <c r="UKW43" s="121"/>
      <c r="UKX43" s="132"/>
      <c r="ULE43" s="121"/>
      <c r="ULF43" s="132"/>
      <c r="ULM43" s="121"/>
      <c r="ULN43" s="132"/>
      <c r="ULU43" s="121"/>
      <c r="ULV43" s="132"/>
      <c r="UMC43" s="121"/>
      <c r="UMD43" s="132"/>
      <c r="UMK43" s="121"/>
      <c r="UML43" s="132"/>
      <c r="UMS43" s="121"/>
      <c r="UMT43" s="132"/>
      <c r="UNA43" s="121"/>
      <c r="UNB43" s="132"/>
      <c r="UNI43" s="121"/>
      <c r="UNJ43" s="132"/>
      <c r="UNQ43" s="121"/>
      <c r="UNR43" s="132"/>
      <c r="UNY43" s="121"/>
      <c r="UNZ43" s="132"/>
      <c r="UOG43" s="121"/>
      <c r="UOH43" s="132"/>
      <c r="UOO43" s="121"/>
      <c r="UOP43" s="132"/>
      <c r="UOW43" s="121"/>
      <c r="UOX43" s="132"/>
      <c r="UPE43" s="121"/>
      <c r="UPF43" s="132"/>
      <c r="UPM43" s="121"/>
      <c r="UPN43" s="132"/>
      <c r="UPU43" s="121"/>
      <c r="UPV43" s="132"/>
      <c r="UQC43" s="121"/>
      <c r="UQD43" s="132"/>
      <c r="UQK43" s="121"/>
      <c r="UQL43" s="132"/>
      <c r="UQS43" s="121"/>
      <c r="UQT43" s="132"/>
      <c r="URA43" s="121"/>
      <c r="URB43" s="132"/>
      <c r="URI43" s="121"/>
      <c r="URJ43" s="132"/>
      <c r="URQ43" s="121"/>
      <c r="URR43" s="132"/>
      <c r="URY43" s="121"/>
      <c r="URZ43" s="132"/>
      <c r="USG43" s="121"/>
      <c r="USH43" s="132"/>
      <c r="USO43" s="121"/>
      <c r="USP43" s="132"/>
      <c r="USW43" s="121"/>
      <c r="USX43" s="132"/>
      <c r="UTE43" s="121"/>
      <c r="UTF43" s="132"/>
      <c r="UTM43" s="121"/>
      <c r="UTN43" s="132"/>
      <c r="UTU43" s="121"/>
      <c r="UTV43" s="132"/>
      <c r="UUC43" s="121"/>
      <c r="UUD43" s="132"/>
      <c r="UUK43" s="121"/>
      <c r="UUL43" s="132"/>
      <c r="UUS43" s="121"/>
      <c r="UUT43" s="132"/>
      <c r="UVA43" s="121"/>
      <c r="UVB43" s="132"/>
      <c r="UVI43" s="121"/>
      <c r="UVJ43" s="132"/>
      <c r="UVQ43" s="121"/>
      <c r="UVR43" s="132"/>
      <c r="UVY43" s="121"/>
      <c r="UVZ43" s="132"/>
      <c r="UWG43" s="121"/>
      <c r="UWH43" s="132"/>
      <c r="UWO43" s="121"/>
      <c r="UWP43" s="132"/>
      <c r="UWW43" s="121"/>
      <c r="UWX43" s="132"/>
      <c r="UXE43" s="121"/>
      <c r="UXF43" s="132"/>
      <c r="UXM43" s="121"/>
      <c r="UXN43" s="132"/>
      <c r="UXU43" s="121"/>
      <c r="UXV43" s="132"/>
      <c r="UYC43" s="121"/>
      <c r="UYD43" s="132"/>
      <c r="UYK43" s="121"/>
      <c r="UYL43" s="132"/>
      <c r="UYS43" s="121"/>
      <c r="UYT43" s="132"/>
      <c r="UZA43" s="121"/>
      <c r="UZB43" s="132"/>
      <c r="UZI43" s="121"/>
      <c r="UZJ43" s="132"/>
      <c r="UZQ43" s="121"/>
      <c r="UZR43" s="132"/>
      <c r="UZY43" s="121"/>
      <c r="UZZ43" s="132"/>
      <c r="VAG43" s="121"/>
      <c r="VAH43" s="132"/>
      <c r="VAO43" s="121"/>
      <c r="VAP43" s="132"/>
      <c r="VAW43" s="121"/>
      <c r="VAX43" s="132"/>
      <c r="VBE43" s="121"/>
      <c r="VBF43" s="132"/>
      <c r="VBM43" s="121"/>
      <c r="VBN43" s="132"/>
      <c r="VBU43" s="121"/>
      <c r="VBV43" s="132"/>
      <c r="VCC43" s="121"/>
      <c r="VCD43" s="132"/>
      <c r="VCK43" s="121"/>
      <c r="VCL43" s="132"/>
      <c r="VCS43" s="121"/>
      <c r="VCT43" s="132"/>
      <c r="VDA43" s="121"/>
      <c r="VDB43" s="132"/>
      <c r="VDI43" s="121"/>
      <c r="VDJ43" s="132"/>
      <c r="VDQ43" s="121"/>
      <c r="VDR43" s="132"/>
      <c r="VDY43" s="121"/>
      <c r="VDZ43" s="132"/>
      <c r="VEG43" s="121"/>
      <c r="VEH43" s="132"/>
      <c r="VEO43" s="121"/>
      <c r="VEP43" s="132"/>
      <c r="VEW43" s="121"/>
      <c r="VEX43" s="132"/>
      <c r="VFE43" s="121"/>
      <c r="VFF43" s="132"/>
      <c r="VFM43" s="121"/>
      <c r="VFN43" s="132"/>
      <c r="VFU43" s="121"/>
      <c r="VFV43" s="132"/>
      <c r="VGC43" s="121"/>
      <c r="VGD43" s="132"/>
      <c r="VGK43" s="121"/>
      <c r="VGL43" s="132"/>
      <c r="VGS43" s="121"/>
      <c r="VGT43" s="132"/>
      <c r="VHA43" s="121"/>
      <c r="VHB43" s="132"/>
      <c r="VHI43" s="121"/>
      <c r="VHJ43" s="132"/>
      <c r="VHQ43" s="121"/>
      <c r="VHR43" s="132"/>
      <c r="VHY43" s="121"/>
      <c r="VHZ43" s="132"/>
      <c r="VIG43" s="121"/>
      <c r="VIH43" s="132"/>
      <c r="VIO43" s="121"/>
      <c r="VIP43" s="132"/>
      <c r="VIW43" s="121"/>
      <c r="VIX43" s="132"/>
      <c r="VJE43" s="121"/>
      <c r="VJF43" s="132"/>
      <c r="VJM43" s="121"/>
      <c r="VJN43" s="132"/>
      <c r="VJU43" s="121"/>
      <c r="VJV43" s="132"/>
      <c r="VKC43" s="121"/>
      <c r="VKD43" s="132"/>
      <c r="VKK43" s="121"/>
      <c r="VKL43" s="132"/>
      <c r="VKS43" s="121"/>
      <c r="VKT43" s="132"/>
      <c r="VLA43" s="121"/>
      <c r="VLB43" s="132"/>
      <c r="VLI43" s="121"/>
      <c r="VLJ43" s="132"/>
      <c r="VLQ43" s="121"/>
      <c r="VLR43" s="132"/>
      <c r="VLY43" s="121"/>
      <c r="VLZ43" s="132"/>
      <c r="VMG43" s="121"/>
      <c r="VMH43" s="132"/>
      <c r="VMO43" s="121"/>
      <c r="VMP43" s="132"/>
      <c r="VMW43" s="121"/>
      <c r="VMX43" s="132"/>
      <c r="VNE43" s="121"/>
      <c r="VNF43" s="132"/>
      <c r="VNM43" s="121"/>
      <c r="VNN43" s="132"/>
      <c r="VNU43" s="121"/>
      <c r="VNV43" s="132"/>
      <c r="VOC43" s="121"/>
      <c r="VOD43" s="132"/>
      <c r="VOK43" s="121"/>
      <c r="VOL43" s="132"/>
      <c r="VOS43" s="121"/>
      <c r="VOT43" s="132"/>
      <c r="VPA43" s="121"/>
      <c r="VPB43" s="132"/>
      <c r="VPI43" s="121"/>
      <c r="VPJ43" s="132"/>
      <c r="VPQ43" s="121"/>
      <c r="VPR43" s="132"/>
      <c r="VPY43" s="121"/>
      <c r="VPZ43" s="132"/>
      <c r="VQG43" s="121"/>
      <c r="VQH43" s="132"/>
      <c r="VQO43" s="121"/>
      <c r="VQP43" s="132"/>
      <c r="VQW43" s="121"/>
      <c r="VQX43" s="132"/>
      <c r="VRE43" s="121"/>
      <c r="VRF43" s="132"/>
      <c r="VRM43" s="121"/>
      <c r="VRN43" s="132"/>
      <c r="VRU43" s="121"/>
      <c r="VRV43" s="132"/>
      <c r="VSC43" s="121"/>
      <c r="VSD43" s="132"/>
      <c r="VSK43" s="121"/>
      <c r="VSL43" s="132"/>
      <c r="VSS43" s="121"/>
      <c r="VST43" s="132"/>
      <c r="VTA43" s="121"/>
      <c r="VTB43" s="132"/>
      <c r="VTI43" s="121"/>
      <c r="VTJ43" s="132"/>
      <c r="VTQ43" s="121"/>
      <c r="VTR43" s="132"/>
      <c r="VTY43" s="121"/>
      <c r="VTZ43" s="132"/>
      <c r="VUG43" s="121"/>
      <c r="VUH43" s="132"/>
      <c r="VUO43" s="121"/>
      <c r="VUP43" s="132"/>
      <c r="VUW43" s="121"/>
      <c r="VUX43" s="132"/>
      <c r="VVE43" s="121"/>
      <c r="VVF43" s="132"/>
      <c r="VVM43" s="121"/>
      <c r="VVN43" s="132"/>
      <c r="VVU43" s="121"/>
      <c r="VVV43" s="132"/>
      <c r="VWC43" s="121"/>
      <c r="VWD43" s="132"/>
      <c r="VWK43" s="121"/>
      <c r="VWL43" s="132"/>
      <c r="VWS43" s="121"/>
      <c r="VWT43" s="132"/>
      <c r="VXA43" s="121"/>
      <c r="VXB43" s="132"/>
      <c r="VXI43" s="121"/>
      <c r="VXJ43" s="132"/>
      <c r="VXQ43" s="121"/>
      <c r="VXR43" s="132"/>
      <c r="VXY43" s="121"/>
      <c r="VXZ43" s="132"/>
      <c r="VYG43" s="121"/>
      <c r="VYH43" s="132"/>
      <c r="VYO43" s="121"/>
      <c r="VYP43" s="132"/>
      <c r="VYW43" s="121"/>
      <c r="VYX43" s="132"/>
      <c r="VZE43" s="121"/>
      <c r="VZF43" s="132"/>
      <c r="VZM43" s="121"/>
      <c r="VZN43" s="132"/>
      <c r="VZU43" s="121"/>
      <c r="VZV43" s="132"/>
      <c r="WAC43" s="121"/>
      <c r="WAD43" s="132"/>
      <c r="WAK43" s="121"/>
      <c r="WAL43" s="132"/>
      <c r="WAS43" s="121"/>
      <c r="WAT43" s="132"/>
      <c r="WBA43" s="121"/>
      <c r="WBB43" s="132"/>
      <c r="WBI43" s="121"/>
      <c r="WBJ43" s="132"/>
      <c r="WBQ43" s="121"/>
      <c r="WBR43" s="132"/>
      <c r="WBY43" s="121"/>
      <c r="WBZ43" s="132"/>
      <c r="WCG43" s="121"/>
      <c r="WCH43" s="132"/>
      <c r="WCO43" s="121"/>
      <c r="WCP43" s="132"/>
      <c r="WCW43" s="121"/>
      <c r="WCX43" s="132"/>
      <c r="WDE43" s="121"/>
      <c r="WDF43" s="132"/>
      <c r="WDM43" s="121"/>
      <c r="WDN43" s="132"/>
      <c r="WDU43" s="121"/>
      <c r="WDV43" s="132"/>
      <c r="WEC43" s="121"/>
      <c r="WED43" s="132"/>
      <c r="WEK43" s="121"/>
      <c r="WEL43" s="132"/>
      <c r="WES43" s="121"/>
      <c r="WET43" s="132"/>
      <c r="WFA43" s="121"/>
      <c r="WFB43" s="132"/>
      <c r="WFI43" s="121"/>
      <c r="WFJ43" s="132"/>
      <c r="WFQ43" s="121"/>
      <c r="WFR43" s="132"/>
      <c r="WFY43" s="121"/>
      <c r="WFZ43" s="132"/>
      <c r="WGG43" s="121"/>
      <c r="WGH43" s="132"/>
      <c r="WGO43" s="121"/>
      <c r="WGP43" s="132"/>
      <c r="WGW43" s="121"/>
      <c r="WGX43" s="132"/>
      <c r="WHE43" s="121"/>
      <c r="WHF43" s="132"/>
      <c r="WHM43" s="121"/>
      <c r="WHN43" s="132"/>
      <c r="WHU43" s="121"/>
      <c r="WHV43" s="132"/>
      <c r="WIC43" s="121"/>
      <c r="WID43" s="132"/>
      <c r="WIK43" s="121"/>
      <c r="WIL43" s="132"/>
      <c r="WIS43" s="121"/>
      <c r="WIT43" s="132"/>
      <c r="WJA43" s="121"/>
      <c r="WJB43" s="132"/>
      <c r="WJI43" s="121"/>
      <c r="WJJ43" s="132"/>
      <c r="WJQ43" s="121"/>
      <c r="WJR43" s="132"/>
      <c r="WJY43" s="121"/>
      <c r="WJZ43" s="132"/>
      <c r="WKG43" s="121"/>
      <c r="WKH43" s="132"/>
      <c r="WKO43" s="121"/>
      <c r="WKP43" s="132"/>
      <c r="WKW43" s="121"/>
      <c r="WKX43" s="132"/>
      <c r="WLE43" s="121"/>
      <c r="WLF43" s="132"/>
      <c r="WLM43" s="121"/>
      <c r="WLN43" s="132"/>
      <c r="WLU43" s="121"/>
      <c r="WLV43" s="132"/>
      <c r="WMC43" s="121"/>
      <c r="WMD43" s="132"/>
      <c r="WMK43" s="121"/>
      <c r="WML43" s="132"/>
      <c r="WMS43" s="121"/>
      <c r="WMT43" s="132"/>
      <c r="WNA43" s="121"/>
      <c r="WNB43" s="132"/>
      <c r="WNI43" s="121"/>
      <c r="WNJ43" s="132"/>
      <c r="WNQ43" s="121"/>
      <c r="WNR43" s="132"/>
      <c r="WNY43" s="121"/>
      <c r="WNZ43" s="132"/>
      <c r="WOG43" s="121"/>
      <c r="WOH43" s="132"/>
      <c r="WOO43" s="121"/>
      <c r="WOP43" s="132"/>
      <c r="WOW43" s="121"/>
      <c r="WOX43" s="132"/>
      <c r="WPE43" s="121"/>
      <c r="WPF43" s="132"/>
      <c r="WPM43" s="121"/>
      <c r="WPN43" s="132"/>
      <c r="WPU43" s="121"/>
      <c r="WPV43" s="132"/>
      <c r="WQC43" s="121"/>
      <c r="WQD43" s="132"/>
      <c r="WQK43" s="121"/>
      <c r="WQL43" s="132"/>
      <c r="WQS43" s="121"/>
      <c r="WQT43" s="132"/>
      <c r="WRA43" s="121"/>
      <c r="WRB43" s="132"/>
      <c r="WRI43" s="121"/>
      <c r="WRJ43" s="132"/>
      <c r="WRQ43" s="121"/>
      <c r="WRR43" s="132"/>
      <c r="WRY43" s="121"/>
      <c r="WRZ43" s="132"/>
      <c r="WSG43" s="121"/>
      <c r="WSH43" s="132"/>
      <c r="WSO43" s="121"/>
      <c r="WSP43" s="132"/>
      <c r="WSW43" s="121"/>
      <c r="WSX43" s="132"/>
      <c r="WTE43" s="121"/>
      <c r="WTF43" s="132"/>
      <c r="WTM43" s="121"/>
      <c r="WTN43" s="132"/>
      <c r="WTU43" s="121"/>
      <c r="WTV43" s="132"/>
      <c r="WUC43" s="121"/>
      <c r="WUD43" s="132"/>
      <c r="WUK43" s="121"/>
      <c r="WUL43" s="132"/>
      <c r="WUS43" s="121"/>
      <c r="WUT43" s="132"/>
      <c r="WVA43" s="121"/>
      <c r="WVB43" s="132"/>
      <c r="WVI43" s="121"/>
      <c r="WVJ43" s="132"/>
      <c r="WVQ43" s="121"/>
      <c r="WVR43" s="132"/>
      <c r="WVY43" s="121"/>
      <c r="WVZ43" s="132"/>
      <c r="WWG43" s="121"/>
      <c r="WWH43" s="132"/>
      <c r="WWO43" s="121"/>
      <c r="WWP43" s="132"/>
      <c r="WWW43" s="121"/>
      <c r="WWX43" s="132"/>
      <c r="WXE43" s="121"/>
      <c r="WXF43" s="132"/>
      <c r="WXM43" s="121"/>
      <c r="WXN43" s="132"/>
      <c r="WXU43" s="121"/>
      <c r="WXV43" s="132"/>
      <c r="WYC43" s="121"/>
      <c r="WYD43" s="132"/>
      <c r="WYK43" s="121"/>
      <c r="WYL43" s="132"/>
      <c r="WYS43" s="121"/>
      <c r="WYT43" s="132"/>
      <c r="WZA43" s="121"/>
      <c r="WZB43" s="132"/>
      <c r="WZI43" s="121"/>
      <c r="WZJ43" s="132"/>
      <c r="WZQ43" s="121"/>
      <c r="WZR43" s="132"/>
      <c r="WZY43" s="121"/>
      <c r="WZZ43" s="132"/>
      <c r="XAG43" s="121"/>
      <c r="XAH43" s="132"/>
      <c r="XAO43" s="121"/>
      <c r="XAP43" s="132"/>
      <c r="XAW43" s="121"/>
      <c r="XAX43" s="132"/>
      <c r="XBE43" s="121"/>
      <c r="XBF43" s="132"/>
      <c r="XBM43" s="121"/>
      <c r="XBN43" s="132"/>
      <c r="XBU43" s="121"/>
      <c r="XBV43" s="132"/>
      <c r="XCC43" s="121"/>
      <c r="XCD43" s="132"/>
      <c r="XCK43" s="121"/>
      <c r="XCL43" s="132"/>
      <c r="XCS43" s="121"/>
      <c r="XCT43" s="132"/>
      <c r="XDA43" s="121"/>
      <c r="XDB43" s="132"/>
      <c r="XDI43" s="121"/>
      <c r="XDJ43" s="132"/>
      <c r="XDQ43" s="121"/>
      <c r="XDR43" s="132"/>
      <c r="XDY43" s="121"/>
      <c r="XDZ43" s="132"/>
      <c r="XEG43" s="121"/>
      <c r="XEH43" s="132"/>
      <c r="XEO43" s="121"/>
      <c r="XEP43" s="132"/>
      <c r="XEW43" s="121"/>
      <c r="XEX43" s="132"/>
    </row>
    <row r="44" spans="1:1018 1025:2042 2049:3066 3073:4090 4097:5114 5121:6138 6145:7162 7169:8186 8193:9210 9217:10234 10241:11258 11265:12282 12289:13306 13313:14330 14337:15354 15361:16378" s="135" customFormat="1" x14ac:dyDescent="0.2">
      <c r="A44" s="132" t="s">
        <v>356</v>
      </c>
      <c r="B44" s="135">
        <v>1.22</v>
      </c>
      <c r="C44" s="135">
        <v>1.1000000000000001</v>
      </c>
      <c r="D44" s="135">
        <v>1</v>
      </c>
      <c r="E44" s="135">
        <v>0.88</v>
      </c>
      <c r="F44" s="135">
        <v>0.81</v>
      </c>
      <c r="G44" s="135">
        <v>0.81</v>
      </c>
      <c r="H44" s="147">
        <v>0.81</v>
      </c>
      <c r="I44" s="121"/>
      <c r="J44" s="132"/>
      <c r="Q44" s="121"/>
      <c r="R44" s="132"/>
      <c r="Y44" s="121"/>
      <c r="Z44" s="132"/>
      <c r="AG44" s="121"/>
      <c r="AH44" s="132"/>
      <c r="AO44" s="121"/>
      <c r="AP44" s="132"/>
      <c r="AW44" s="121"/>
      <c r="AX44" s="132"/>
      <c r="BE44" s="121"/>
      <c r="BF44" s="132"/>
      <c r="BM44" s="121"/>
      <c r="BN44" s="132"/>
      <c r="BU44" s="121"/>
      <c r="BV44" s="132"/>
      <c r="CC44" s="121"/>
      <c r="CD44" s="132"/>
      <c r="CK44" s="121"/>
      <c r="CL44" s="132"/>
      <c r="CS44" s="121"/>
      <c r="CT44" s="132"/>
      <c r="DA44" s="121"/>
      <c r="DB44" s="132"/>
      <c r="DI44" s="121"/>
      <c r="DJ44" s="132"/>
      <c r="DQ44" s="121"/>
      <c r="DR44" s="132"/>
      <c r="DY44" s="121"/>
      <c r="DZ44" s="132"/>
      <c r="EG44" s="121"/>
      <c r="EH44" s="132"/>
      <c r="EO44" s="121"/>
      <c r="EP44" s="132"/>
      <c r="EW44" s="121"/>
      <c r="EX44" s="132"/>
      <c r="FE44" s="121"/>
      <c r="FF44" s="132"/>
      <c r="FM44" s="121"/>
      <c r="FN44" s="132"/>
      <c r="FU44" s="121"/>
      <c r="FV44" s="132"/>
      <c r="GC44" s="121"/>
      <c r="GD44" s="132"/>
      <c r="GK44" s="121"/>
      <c r="GL44" s="132"/>
      <c r="GS44" s="121"/>
      <c r="GT44" s="132"/>
      <c r="HA44" s="121"/>
      <c r="HB44" s="132"/>
      <c r="HI44" s="121"/>
      <c r="HJ44" s="132"/>
      <c r="HQ44" s="121"/>
      <c r="HR44" s="132"/>
      <c r="HY44" s="121"/>
      <c r="HZ44" s="132"/>
      <c r="IG44" s="121"/>
      <c r="IH44" s="132"/>
      <c r="IO44" s="121"/>
      <c r="IP44" s="132"/>
      <c r="IW44" s="121"/>
      <c r="IX44" s="132"/>
      <c r="JE44" s="121"/>
      <c r="JF44" s="132"/>
      <c r="JM44" s="121"/>
      <c r="JN44" s="132"/>
      <c r="JU44" s="121"/>
      <c r="JV44" s="132"/>
      <c r="KC44" s="121"/>
      <c r="KD44" s="132"/>
      <c r="KK44" s="121"/>
      <c r="KL44" s="132"/>
      <c r="KS44" s="121"/>
      <c r="KT44" s="132"/>
      <c r="LA44" s="121"/>
      <c r="LB44" s="132"/>
      <c r="LI44" s="121"/>
      <c r="LJ44" s="132"/>
      <c r="LQ44" s="121"/>
      <c r="LR44" s="132"/>
      <c r="LY44" s="121"/>
      <c r="LZ44" s="132"/>
      <c r="MG44" s="121"/>
      <c r="MH44" s="132"/>
      <c r="MO44" s="121"/>
      <c r="MP44" s="132"/>
      <c r="MW44" s="121"/>
      <c r="MX44" s="132"/>
      <c r="NE44" s="121"/>
      <c r="NF44" s="132"/>
      <c r="NM44" s="121"/>
      <c r="NN44" s="132"/>
      <c r="NU44" s="121"/>
      <c r="NV44" s="132"/>
      <c r="OC44" s="121"/>
      <c r="OD44" s="132"/>
      <c r="OK44" s="121"/>
      <c r="OL44" s="132"/>
      <c r="OS44" s="121"/>
      <c r="OT44" s="132"/>
      <c r="PA44" s="121"/>
      <c r="PB44" s="132"/>
      <c r="PI44" s="121"/>
      <c r="PJ44" s="132"/>
      <c r="PQ44" s="121"/>
      <c r="PR44" s="132"/>
      <c r="PY44" s="121"/>
      <c r="PZ44" s="132"/>
      <c r="QG44" s="121"/>
      <c r="QH44" s="132"/>
      <c r="QO44" s="121"/>
      <c r="QP44" s="132"/>
      <c r="QW44" s="121"/>
      <c r="QX44" s="132"/>
      <c r="RE44" s="121"/>
      <c r="RF44" s="132"/>
      <c r="RM44" s="121"/>
      <c r="RN44" s="132"/>
      <c r="RU44" s="121"/>
      <c r="RV44" s="132"/>
      <c r="SC44" s="121"/>
      <c r="SD44" s="132"/>
      <c r="SK44" s="121"/>
      <c r="SL44" s="132"/>
      <c r="SS44" s="121"/>
      <c r="ST44" s="132"/>
      <c r="TA44" s="121"/>
      <c r="TB44" s="132"/>
      <c r="TI44" s="121"/>
      <c r="TJ44" s="132"/>
      <c r="TQ44" s="121"/>
      <c r="TR44" s="132"/>
      <c r="TY44" s="121"/>
      <c r="TZ44" s="132"/>
      <c r="UG44" s="121"/>
      <c r="UH44" s="132"/>
      <c r="UO44" s="121"/>
      <c r="UP44" s="132"/>
      <c r="UW44" s="121"/>
      <c r="UX44" s="132"/>
      <c r="VE44" s="121"/>
      <c r="VF44" s="132"/>
      <c r="VM44" s="121"/>
      <c r="VN44" s="132"/>
      <c r="VU44" s="121"/>
      <c r="VV44" s="132"/>
      <c r="WC44" s="121"/>
      <c r="WD44" s="132"/>
      <c r="WK44" s="121"/>
      <c r="WL44" s="132"/>
      <c r="WS44" s="121"/>
      <c r="WT44" s="132"/>
      <c r="XA44" s="121"/>
      <c r="XB44" s="132"/>
      <c r="XI44" s="121"/>
      <c r="XJ44" s="132"/>
      <c r="XQ44" s="121"/>
      <c r="XR44" s="132"/>
      <c r="XY44" s="121"/>
      <c r="XZ44" s="132"/>
      <c r="YG44" s="121"/>
      <c r="YH44" s="132"/>
      <c r="YO44" s="121"/>
      <c r="YP44" s="132"/>
      <c r="YW44" s="121"/>
      <c r="YX44" s="132"/>
      <c r="ZE44" s="121"/>
      <c r="ZF44" s="132"/>
      <c r="ZM44" s="121"/>
      <c r="ZN44" s="132"/>
      <c r="ZU44" s="121"/>
      <c r="ZV44" s="132"/>
      <c r="AAC44" s="121"/>
      <c r="AAD44" s="132"/>
      <c r="AAK44" s="121"/>
      <c r="AAL44" s="132"/>
      <c r="AAS44" s="121"/>
      <c r="AAT44" s="132"/>
      <c r="ABA44" s="121"/>
      <c r="ABB44" s="132"/>
      <c r="ABI44" s="121"/>
      <c r="ABJ44" s="132"/>
      <c r="ABQ44" s="121"/>
      <c r="ABR44" s="132"/>
      <c r="ABY44" s="121"/>
      <c r="ABZ44" s="132"/>
      <c r="ACG44" s="121"/>
      <c r="ACH44" s="132"/>
      <c r="ACO44" s="121"/>
      <c r="ACP44" s="132"/>
      <c r="ACW44" s="121"/>
      <c r="ACX44" s="132"/>
      <c r="ADE44" s="121"/>
      <c r="ADF44" s="132"/>
      <c r="ADM44" s="121"/>
      <c r="ADN44" s="132"/>
      <c r="ADU44" s="121"/>
      <c r="ADV44" s="132"/>
      <c r="AEC44" s="121"/>
      <c r="AED44" s="132"/>
      <c r="AEK44" s="121"/>
      <c r="AEL44" s="132"/>
      <c r="AES44" s="121"/>
      <c r="AET44" s="132"/>
      <c r="AFA44" s="121"/>
      <c r="AFB44" s="132"/>
      <c r="AFI44" s="121"/>
      <c r="AFJ44" s="132"/>
      <c r="AFQ44" s="121"/>
      <c r="AFR44" s="132"/>
      <c r="AFY44" s="121"/>
      <c r="AFZ44" s="132"/>
      <c r="AGG44" s="121"/>
      <c r="AGH44" s="132"/>
      <c r="AGO44" s="121"/>
      <c r="AGP44" s="132"/>
      <c r="AGW44" s="121"/>
      <c r="AGX44" s="132"/>
      <c r="AHE44" s="121"/>
      <c r="AHF44" s="132"/>
      <c r="AHM44" s="121"/>
      <c r="AHN44" s="132"/>
      <c r="AHU44" s="121"/>
      <c r="AHV44" s="132"/>
      <c r="AIC44" s="121"/>
      <c r="AID44" s="132"/>
      <c r="AIK44" s="121"/>
      <c r="AIL44" s="132"/>
      <c r="AIS44" s="121"/>
      <c r="AIT44" s="132"/>
      <c r="AJA44" s="121"/>
      <c r="AJB44" s="132"/>
      <c r="AJI44" s="121"/>
      <c r="AJJ44" s="132"/>
      <c r="AJQ44" s="121"/>
      <c r="AJR44" s="132"/>
      <c r="AJY44" s="121"/>
      <c r="AJZ44" s="132"/>
      <c r="AKG44" s="121"/>
      <c r="AKH44" s="132"/>
      <c r="AKO44" s="121"/>
      <c r="AKP44" s="132"/>
      <c r="AKW44" s="121"/>
      <c r="AKX44" s="132"/>
      <c r="ALE44" s="121"/>
      <c r="ALF44" s="132"/>
      <c r="ALM44" s="121"/>
      <c r="ALN44" s="132"/>
      <c r="ALU44" s="121"/>
      <c r="ALV44" s="132"/>
      <c r="AMC44" s="121"/>
      <c r="AMD44" s="132"/>
      <c r="AMK44" s="121"/>
      <c r="AML44" s="132"/>
      <c r="AMS44" s="121"/>
      <c r="AMT44" s="132"/>
      <c r="ANA44" s="121"/>
      <c r="ANB44" s="132"/>
      <c r="ANI44" s="121"/>
      <c r="ANJ44" s="132"/>
      <c r="ANQ44" s="121"/>
      <c r="ANR44" s="132"/>
      <c r="ANY44" s="121"/>
      <c r="ANZ44" s="132"/>
      <c r="AOG44" s="121"/>
      <c r="AOH44" s="132"/>
      <c r="AOO44" s="121"/>
      <c r="AOP44" s="132"/>
      <c r="AOW44" s="121"/>
      <c r="AOX44" s="132"/>
      <c r="APE44" s="121"/>
      <c r="APF44" s="132"/>
      <c r="APM44" s="121"/>
      <c r="APN44" s="132"/>
      <c r="APU44" s="121"/>
      <c r="APV44" s="132"/>
      <c r="AQC44" s="121"/>
      <c r="AQD44" s="132"/>
      <c r="AQK44" s="121"/>
      <c r="AQL44" s="132"/>
      <c r="AQS44" s="121"/>
      <c r="AQT44" s="132"/>
      <c r="ARA44" s="121"/>
      <c r="ARB44" s="132"/>
      <c r="ARI44" s="121"/>
      <c r="ARJ44" s="132"/>
      <c r="ARQ44" s="121"/>
      <c r="ARR44" s="132"/>
      <c r="ARY44" s="121"/>
      <c r="ARZ44" s="132"/>
      <c r="ASG44" s="121"/>
      <c r="ASH44" s="132"/>
      <c r="ASO44" s="121"/>
      <c r="ASP44" s="132"/>
      <c r="ASW44" s="121"/>
      <c r="ASX44" s="132"/>
      <c r="ATE44" s="121"/>
      <c r="ATF44" s="132"/>
      <c r="ATM44" s="121"/>
      <c r="ATN44" s="132"/>
      <c r="ATU44" s="121"/>
      <c r="ATV44" s="132"/>
      <c r="AUC44" s="121"/>
      <c r="AUD44" s="132"/>
      <c r="AUK44" s="121"/>
      <c r="AUL44" s="132"/>
      <c r="AUS44" s="121"/>
      <c r="AUT44" s="132"/>
      <c r="AVA44" s="121"/>
      <c r="AVB44" s="132"/>
      <c r="AVI44" s="121"/>
      <c r="AVJ44" s="132"/>
      <c r="AVQ44" s="121"/>
      <c r="AVR44" s="132"/>
      <c r="AVY44" s="121"/>
      <c r="AVZ44" s="132"/>
      <c r="AWG44" s="121"/>
      <c r="AWH44" s="132"/>
      <c r="AWO44" s="121"/>
      <c r="AWP44" s="132"/>
      <c r="AWW44" s="121"/>
      <c r="AWX44" s="132"/>
      <c r="AXE44" s="121"/>
      <c r="AXF44" s="132"/>
      <c r="AXM44" s="121"/>
      <c r="AXN44" s="132"/>
      <c r="AXU44" s="121"/>
      <c r="AXV44" s="132"/>
      <c r="AYC44" s="121"/>
      <c r="AYD44" s="132"/>
      <c r="AYK44" s="121"/>
      <c r="AYL44" s="132"/>
      <c r="AYS44" s="121"/>
      <c r="AYT44" s="132"/>
      <c r="AZA44" s="121"/>
      <c r="AZB44" s="132"/>
      <c r="AZI44" s="121"/>
      <c r="AZJ44" s="132"/>
      <c r="AZQ44" s="121"/>
      <c r="AZR44" s="132"/>
      <c r="AZY44" s="121"/>
      <c r="AZZ44" s="132"/>
      <c r="BAG44" s="121"/>
      <c r="BAH44" s="132"/>
      <c r="BAO44" s="121"/>
      <c r="BAP44" s="132"/>
      <c r="BAW44" s="121"/>
      <c r="BAX44" s="132"/>
      <c r="BBE44" s="121"/>
      <c r="BBF44" s="132"/>
      <c r="BBM44" s="121"/>
      <c r="BBN44" s="132"/>
      <c r="BBU44" s="121"/>
      <c r="BBV44" s="132"/>
      <c r="BCC44" s="121"/>
      <c r="BCD44" s="132"/>
      <c r="BCK44" s="121"/>
      <c r="BCL44" s="132"/>
      <c r="BCS44" s="121"/>
      <c r="BCT44" s="132"/>
      <c r="BDA44" s="121"/>
      <c r="BDB44" s="132"/>
      <c r="BDI44" s="121"/>
      <c r="BDJ44" s="132"/>
      <c r="BDQ44" s="121"/>
      <c r="BDR44" s="132"/>
      <c r="BDY44" s="121"/>
      <c r="BDZ44" s="132"/>
      <c r="BEG44" s="121"/>
      <c r="BEH44" s="132"/>
      <c r="BEO44" s="121"/>
      <c r="BEP44" s="132"/>
      <c r="BEW44" s="121"/>
      <c r="BEX44" s="132"/>
      <c r="BFE44" s="121"/>
      <c r="BFF44" s="132"/>
      <c r="BFM44" s="121"/>
      <c r="BFN44" s="132"/>
      <c r="BFU44" s="121"/>
      <c r="BFV44" s="132"/>
      <c r="BGC44" s="121"/>
      <c r="BGD44" s="132"/>
      <c r="BGK44" s="121"/>
      <c r="BGL44" s="132"/>
      <c r="BGS44" s="121"/>
      <c r="BGT44" s="132"/>
      <c r="BHA44" s="121"/>
      <c r="BHB44" s="132"/>
      <c r="BHI44" s="121"/>
      <c r="BHJ44" s="132"/>
      <c r="BHQ44" s="121"/>
      <c r="BHR44" s="132"/>
      <c r="BHY44" s="121"/>
      <c r="BHZ44" s="132"/>
      <c r="BIG44" s="121"/>
      <c r="BIH44" s="132"/>
      <c r="BIO44" s="121"/>
      <c r="BIP44" s="132"/>
      <c r="BIW44" s="121"/>
      <c r="BIX44" s="132"/>
      <c r="BJE44" s="121"/>
      <c r="BJF44" s="132"/>
      <c r="BJM44" s="121"/>
      <c r="BJN44" s="132"/>
      <c r="BJU44" s="121"/>
      <c r="BJV44" s="132"/>
      <c r="BKC44" s="121"/>
      <c r="BKD44" s="132"/>
      <c r="BKK44" s="121"/>
      <c r="BKL44" s="132"/>
      <c r="BKS44" s="121"/>
      <c r="BKT44" s="132"/>
      <c r="BLA44" s="121"/>
      <c r="BLB44" s="132"/>
      <c r="BLI44" s="121"/>
      <c r="BLJ44" s="132"/>
      <c r="BLQ44" s="121"/>
      <c r="BLR44" s="132"/>
      <c r="BLY44" s="121"/>
      <c r="BLZ44" s="132"/>
      <c r="BMG44" s="121"/>
      <c r="BMH44" s="132"/>
      <c r="BMO44" s="121"/>
      <c r="BMP44" s="132"/>
      <c r="BMW44" s="121"/>
      <c r="BMX44" s="132"/>
      <c r="BNE44" s="121"/>
      <c r="BNF44" s="132"/>
      <c r="BNM44" s="121"/>
      <c r="BNN44" s="132"/>
      <c r="BNU44" s="121"/>
      <c r="BNV44" s="132"/>
      <c r="BOC44" s="121"/>
      <c r="BOD44" s="132"/>
      <c r="BOK44" s="121"/>
      <c r="BOL44" s="132"/>
      <c r="BOS44" s="121"/>
      <c r="BOT44" s="132"/>
      <c r="BPA44" s="121"/>
      <c r="BPB44" s="132"/>
      <c r="BPI44" s="121"/>
      <c r="BPJ44" s="132"/>
      <c r="BPQ44" s="121"/>
      <c r="BPR44" s="132"/>
      <c r="BPY44" s="121"/>
      <c r="BPZ44" s="132"/>
      <c r="BQG44" s="121"/>
      <c r="BQH44" s="132"/>
      <c r="BQO44" s="121"/>
      <c r="BQP44" s="132"/>
      <c r="BQW44" s="121"/>
      <c r="BQX44" s="132"/>
      <c r="BRE44" s="121"/>
      <c r="BRF44" s="132"/>
      <c r="BRM44" s="121"/>
      <c r="BRN44" s="132"/>
      <c r="BRU44" s="121"/>
      <c r="BRV44" s="132"/>
      <c r="BSC44" s="121"/>
      <c r="BSD44" s="132"/>
      <c r="BSK44" s="121"/>
      <c r="BSL44" s="132"/>
      <c r="BSS44" s="121"/>
      <c r="BST44" s="132"/>
      <c r="BTA44" s="121"/>
      <c r="BTB44" s="132"/>
      <c r="BTI44" s="121"/>
      <c r="BTJ44" s="132"/>
      <c r="BTQ44" s="121"/>
      <c r="BTR44" s="132"/>
      <c r="BTY44" s="121"/>
      <c r="BTZ44" s="132"/>
      <c r="BUG44" s="121"/>
      <c r="BUH44" s="132"/>
      <c r="BUO44" s="121"/>
      <c r="BUP44" s="132"/>
      <c r="BUW44" s="121"/>
      <c r="BUX44" s="132"/>
      <c r="BVE44" s="121"/>
      <c r="BVF44" s="132"/>
      <c r="BVM44" s="121"/>
      <c r="BVN44" s="132"/>
      <c r="BVU44" s="121"/>
      <c r="BVV44" s="132"/>
      <c r="BWC44" s="121"/>
      <c r="BWD44" s="132"/>
      <c r="BWK44" s="121"/>
      <c r="BWL44" s="132"/>
      <c r="BWS44" s="121"/>
      <c r="BWT44" s="132"/>
      <c r="BXA44" s="121"/>
      <c r="BXB44" s="132"/>
      <c r="BXI44" s="121"/>
      <c r="BXJ44" s="132"/>
      <c r="BXQ44" s="121"/>
      <c r="BXR44" s="132"/>
      <c r="BXY44" s="121"/>
      <c r="BXZ44" s="132"/>
      <c r="BYG44" s="121"/>
      <c r="BYH44" s="132"/>
      <c r="BYO44" s="121"/>
      <c r="BYP44" s="132"/>
      <c r="BYW44" s="121"/>
      <c r="BYX44" s="132"/>
      <c r="BZE44" s="121"/>
      <c r="BZF44" s="132"/>
      <c r="BZM44" s="121"/>
      <c r="BZN44" s="132"/>
      <c r="BZU44" s="121"/>
      <c r="BZV44" s="132"/>
      <c r="CAC44" s="121"/>
      <c r="CAD44" s="132"/>
      <c r="CAK44" s="121"/>
      <c r="CAL44" s="132"/>
      <c r="CAS44" s="121"/>
      <c r="CAT44" s="132"/>
      <c r="CBA44" s="121"/>
      <c r="CBB44" s="132"/>
      <c r="CBI44" s="121"/>
      <c r="CBJ44" s="132"/>
      <c r="CBQ44" s="121"/>
      <c r="CBR44" s="132"/>
      <c r="CBY44" s="121"/>
      <c r="CBZ44" s="132"/>
      <c r="CCG44" s="121"/>
      <c r="CCH44" s="132"/>
      <c r="CCO44" s="121"/>
      <c r="CCP44" s="132"/>
      <c r="CCW44" s="121"/>
      <c r="CCX44" s="132"/>
      <c r="CDE44" s="121"/>
      <c r="CDF44" s="132"/>
      <c r="CDM44" s="121"/>
      <c r="CDN44" s="132"/>
      <c r="CDU44" s="121"/>
      <c r="CDV44" s="132"/>
      <c r="CEC44" s="121"/>
      <c r="CED44" s="132"/>
      <c r="CEK44" s="121"/>
      <c r="CEL44" s="132"/>
      <c r="CES44" s="121"/>
      <c r="CET44" s="132"/>
      <c r="CFA44" s="121"/>
      <c r="CFB44" s="132"/>
      <c r="CFI44" s="121"/>
      <c r="CFJ44" s="132"/>
      <c r="CFQ44" s="121"/>
      <c r="CFR44" s="132"/>
      <c r="CFY44" s="121"/>
      <c r="CFZ44" s="132"/>
      <c r="CGG44" s="121"/>
      <c r="CGH44" s="132"/>
      <c r="CGO44" s="121"/>
      <c r="CGP44" s="132"/>
      <c r="CGW44" s="121"/>
      <c r="CGX44" s="132"/>
      <c r="CHE44" s="121"/>
      <c r="CHF44" s="132"/>
      <c r="CHM44" s="121"/>
      <c r="CHN44" s="132"/>
      <c r="CHU44" s="121"/>
      <c r="CHV44" s="132"/>
      <c r="CIC44" s="121"/>
      <c r="CID44" s="132"/>
      <c r="CIK44" s="121"/>
      <c r="CIL44" s="132"/>
      <c r="CIS44" s="121"/>
      <c r="CIT44" s="132"/>
      <c r="CJA44" s="121"/>
      <c r="CJB44" s="132"/>
      <c r="CJI44" s="121"/>
      <c r="CJJ44" s="132"/>
      <c r="CJQ44" s="121"/>
      <c r="CJR44" s="132"/>
      <c r="CJY44" s="121"/>
      <c r="CJZ44" s="132"/>
      <c r="CKG44" s="121"/>
      <c r="CKH44" s="132"/>
      <c r="CKO44" s="121"/>
      <c r="CKP44" s="132"/>
      <c r="CKW44" s="121"/>
      <c r="CKX44" s="132"/>
      <c r="CLE44" s="121"/>
      <c r="CLF44" s="132"/>
      <c r="CLM44" s="121"/>
      <c r="CLN44" s="132"/>
      <c r="CLU44" s="121"/>
      <c r="CLV44" s="132"/>
      <c r="CMC44" s="121"/>
      <c r="CMD44" s="132"/>
      <c r="CMK44" s="121"/>
      <c r="CML44" s="132"/>
      <c r="CMS44" s="121"/>
      <c r="CMT44" s="132"/>
      <c r="CNA44" s="121"/>
      <c r="CNB44" s="132"/>
      <c r="CNI44" s="121"/>
      <c r="CNJ44" s="132"/>
      <c r="CNQ44" s="121"/>
      <c r="CNR44" s="132"/>
      <c r="CNY44" s="121"/>
      <c r="CNZ44" s="132"/>
      <c r="COG44" s="121"/>
      <c r="COH44" s="132"/>
      <c r="COO44" s="121"/>
      <c r="COP44" s="132"/>
      <c r="COW44" s="121"/>
      <c r="COX44" s="132"/>
      <c r="CPE44" s="121"/>
      <c r="CPF44" s="132"/>
      <c r="CPM44" s="121"/>
      <c r="CPN44" s="132"/>
      <c r="CPU44" s="121"/>
      <c r="CPV44" s="132"/>
      <c r="CQC44" s="121"/>
      <c r="CQD44" s="132"/>
      <c r="CQK44" s="121"/>
      <c r="CQL44" s="132"/>
      <c r="CQS44" s="121"/>
      <c r="CQT44" s="132"/>
      <c r="CRA44" s="121"/>
      <c r="CRB44" s="132"/>
      <c r="CRI44" s="121"/>
      <c r="CRJ44" s="132"/>
      <c r="CRQ44" s="121"/>
      <c r="CRR44" s="132"/>
      <c r="CRY44" s="121"/>
      <c r="CRZ44" s="132"/>
      <c r="CSG44" s="121"/>
      <c r="CSH44" s="132"/>
      <c r="CSO44" s="121"/>
      <c r="CSP44" s="132"/>
      <c r="CSW44" s="121"/>
      <c r="CSX44" s="132"/>
      <c r="CTE44" s="121"/>
      <c r="CTF44" s="132"/>
      <c r="CTM44" s="121"/>
      <c r="CTN44" s="132"/>
      <c r="CTU44" s="121"/>
      <c r="CTV44" s="132"/>
      <c r="CUC44" s="121"/>
      <c r="CUD44" s="132"/>
      <c r="CUK44" s="121"/>
      <c r="CUL44" s="132"/>
      <c r="CUS44" s="121"/>
      <c r="CUT44" s="132"/>
      <c r="CVA44" s="121"/>
      <c r="CVB44" s="132"/>
      <c r="CVI44" s="121"/>
      <c r="CVJ44" s="132"/>
      <c r="CVQ44" s="121"/>
      <c r="CVR44" s="132"/>
      <c r="CVY44" s="121"/>
      <c r="CVZ44" s="132"/>
      <c r="CWG44" s="121"/>
      <c r="CWH44" s="132"/>
      <c r="CWO44" s="121"/>
      <c r="CWP44" s="132"/>
      <c r="CWW44" s="121"/>
      <c r="CWX44" s="132"/>
      <c r="CXE44" s="121"/>
      <c r="CXF44" s="132"/>
      <c r="CXM44" s="121"/>
      <c r="CXN44" s="132"/>
      <c r="CXU44" s="121"/>
      <c r="CXV44" s="132"/>
      <c r="CYC44" s="121"/>
      <c r="CYD44" s="132"/>
      <c r="CYK44" s="121"/>
      <c r="CYL44" s="132"/>
      <c r="CYS44" s="121"/>
      <c r="CYT44" s="132"/>
      <c r="CZA44" s="121"/>
      <c r="CZB44" s="132"/>
      <c r="CZI44" s="121"/>
      <c r="CZJ44" s="132"/>
      <c r="CZQ44" s="121"/>
      <c r="CZR44" s="132"/>
      <c r="CZY44" s="121"/>
      <c r="CZZ44" s="132"/>
      <c r="DAG44" s="121"/>
      <c r="DAH44" s="132"/>
      <c r="DAO44" s="121"/>
      <c r="DAP44" s="132"/>
      <c r="DAW44" s="121"/>
      <c r="DAX44" s="132"/>
      <c r="DBE44" s="121"/>
      <c r="DBF44" s="132"/>
      <c r="DBM44" s="121"/>
      <c r="DBN44" s="132"/>
      <c r="DBU44" s="121"/>
      <c r="DBV44" s="132"/>
      <c r="DCC44" s="121"/>
      <c r="DCD44" s="132"/>
      <c r="DCK44" s="121"/>
      <c r="DCL44" s="132"/>
      <c r="DCS44" s="121"/>
      <c r="DCT44" s="132"/>
      <c r="DDA44" s="121"/>
      <c r="DDB44" s="132"/>
      <c r="DDI44" s="121"/>
      <c r="DDJ44" s="132"/>
      <c r="DDQ44" s="121"/>
      <c r="DDR44" s="132"/>
      <c r="DDY44" s="121"/>
      <c r="DDZ44" s="132"/>
      <c r="DEG44" s="121"/>
      <c r="DEH44" s="132"/>
      <c r="DEO44" s="121"/>
      <c r="DEP44" s="132"/>
      <c r="DEW44" s="121"/>
      <c r="DEX44" s="132"/>
      <c r="DFE44" s="121"/>
      <c r="DFF44" s="132"/>
      <c r="DFM44" s="121"/>
      <c r="DFN44" s="132"/>
      <c r="DFU44" s="121"/>
      <c r="DFV44" s="132"/>
      <c r="DGC44" s="121"/>
      <c r="DGD44" s="132"/>
      <c r="DGK44" s="121"/>
      <c r="DGL44" s="132"/>
      <c r="DGS44" s="121"/>
      <c r="DGT44" s="132"/>
      <c r="DHA44" s="121"/>
      <c r="DHB44" s="132"/>
      <c r="DHI44" s="121"/>
      <c r="DHJ44" s="132"/>
      <c r="DHQ44" s="121"/>
      <c r="DHR44" s="132"/>
      <c r="DHY44" s="121"/>
      <c r="DHZ44" s="132"/>
      <c r="DIG44" s="121"/>
      <c r="DIH44" s="132"/>
      <c r="DIO44" s="121"/>
      <c r="DIP44" s="132"/>
      <c r="DIW44" s="121"/>
      <c r="DIX44" s="132"/>
      <c r="DJE44" s="121"/>
      <c r="DJF44" s="132"/>
      <c r="DJM44" s="121"/>
      <c r="DJN44" s="132"/>
      <c r="DJU44" s="121"/>
      <c r="DJV44" s="132"/>
      <c r="DKC44" s="121"/>
      <c r="DKD44" s="132"/>
      <c r="DKK44" s="121"/>
      <c r="DKL44" s="132"/>
      <c r="DKS44" s="121"/>
      <c r="DKT44" s="132"/>
      <c r="DLA44" s="121"/>
      <c r="DLB44" s="132"/>
      <c r="DLI44" s="121"/>
      <c r="DLJ44" s="132"/>
      <c r="DLQ44" s="121"/>
      <c r="DLR44" s="132"/>
      <c r="DLY44" s="121"/>
      <c r="DLZ44" s="132"/>
      <c r="DMG44" s="121"/>
      <c r="DMH44" s="132"/>
      <c r="DMO44" s="121"/>
      <c r="DMP44" s="132"/>
      <c r="DMW44" s="121"/>
      <c r="DMX44" s="132"/>
      <c r="DNE44" s="121"/>
      <c r="DNF44" s="132"/>
      <c r="DNM44" s="121"/>
      <c r="DNN44" s="132"/>
      <c r="DNU44" s="121"/>
      <c r="DNV44" s="132"/>
      <c r="DOC44" s="121"/>
      <c r="DOD44" s="132"/>
      <c r="DOK44" s="121"/>
      <c r="DOL44" s="132"/>
      <c r="DOS44" s="121"/>
      <c r="DOT44" s="132"/>
      <c r="DPA44" s="121"/>
      <c r="DPB44" s="132"/>
      <c r="DPI44" s="121"/>
      <c r="DPJ44" s="132"/>
      <c r="DPQ44" s="121"/>
      <c r="DPR44" s="132"/>
      <c r="DPY44" s="121"/>
      <c r="DPZ44" s="132"/>
      <c r="DQG44" s="121"/>
      <c r="DQH44" s="132"/>
      <c r="DQO44" s="121"/>
      <c r="DQP44" s="132"/>
      <c r="DQW44" s="121"/>
      <c r="DQX44" s="132"/>
      <c r="DRE44" s="121"/>
      <c r="DRF44" s="132"/>
      <c r="DRM44" s="121"/>
      <c r="DRN44" s="132"/>
      <c r="DRU44" s="121"/>
      <c r="DRV44" s="132"/>
      <c r="DSC44" s="121"/>
      <c r="DSD44" s="132"/>
      <c r="DSK44" s="121"/>
      <c r="DSL44" s="132"/>
      <c r="DSS44" s="121"/>
      <c r="DST44" s="132"/>
      <c r="DTA44" s="121"/>
      <c r="DTB44" s="132"/>
      <c r="DTI44" s="121"/>
      <c r="DTJ44" s="132"/>
      <c r="DTQ44" s="121"/>
      <c r="DTR44" s="132"/>
      <c r="DTY44" s="121"/>
      <c r="DTZ44" s="132"/>
      <c r="DUG44" s="121"/>
      <c r="DUH44" s="132"/>
      <c r="DUO44" s="121"/>
      <c r="DUP44" s="132"/>
      <c r="DUW44" s="121"/>
      <c r="DUX44" s="132"/>
      <c r="DVE44" s="121"/>
      <c r="DVF44" s="132"/>
      <c r="DVM44" s="121"/>
      <c r="DVN44" s="132"/>
      <c r="DVU44" s="121"/>
      <c r="DVV44" s="132"/>
      <c r="DWC44" s="121"/>
      <c r="DWD44" s="132"/>
      <c r="DWK44" s="121"/>
      <c r="DWL44" s="132"/>
      <c r="DWS44" s="121"/>
      <c r="DWT44" s="132"/>
      <c r="DXA44" s="121"/>
      <c r="DXB44" s="132"/>
      <c r="DXI44" s="121"/>
      <c r="DXJ44" s="132"/>
      <c r="DXQ44" s="121"/>
      <c r="DXR44" s="132"/>
      <c r="DXY44" s="121"/>
      <c r="DXZ44" s="132"/>
      <c r="DYG44" s="121"/>
      <c r="DYH44" s="132"/>
      <c r="DYO44" s="121"/>
      <c r="DYP44" s="132"/>
      <c r="DYW44" s="121"/>
      <c r="DYX44" s="132"/>
      <c r="DZE44" s="121"/>
      <c r="DZF44" s="132"/>
      <c r="DZM44" s="121"/>
      <c r="DZN44" s="132"/>
      <c r="DZU44" s="121"/>
      <c r="DZV44" s="132"/>
      <c r="EAC44" s="121"/>
      <c r="EAD44" s="132"/>
      <c r="EAK44" s="121"/>
      <c r="EAL44" s="132"/>
      <c r="EAS44" s="121"/>
      <c r="EAT44" s="132"/>
      <c r="EBA44" s="121"/>
      <c r="EBB44" s="132"/>
      <c r="EBI44" s="121"/>
      <c r="EBJ44" s="132"/>
      <c r="EBQ44" s="121"/>
      <c r="EBR44" s="132"/>
      <c r="EBY44" s="121"/>
      <c r="EBZ44" s="132"/>
      <c r="ECG44" s="121"/>
      <c r="ECH44" s="132"/>
      <c r="ECO44" s="121"/>
      <c r="ECP44" s="132"/>
      <c r="ECW44" s="121"/>
      <c r="ECX44" s="132"/>
      <c r="EDE44" s="121"/>
      <c r="EDF44" s="132"/>
      <c r="EDM44" s="121"/>
      <c r="EDN44" s="132"/>
      <c r="EDU44" s="121"/>
      <c r="EDV44" s="132"/>
      <c r="EEC44" s="121"/>
      <c r="EED44" s="132"/>
      <c r="EEK44" s="121"/>
      <c r="EEL44" s="132"/>
      <c r="EES44" s="121"/>
      <c r="EET44" s="132"/>
      <c r="EFA44" s="121"/>
      <c r="EFB44" s="132"/>
      <c r="EFI44" s="121"/>
      <c r="EFJ44" s="132"/>
      <c r="EFQ44" s="121"/>
      <c r="EFR44" s="132"/>
      <c r="EFY44" s="121"/>
      <c r="EFZ44" s="132"/>
      <c r="EGG44" s="121"/>
      <c r="EGH44" s="132"/>
      <c r="EGO44" s="121"/>
      <c r="EGP44" s="132"/>
      <c r="EGW44" s="121"/>
      <c r="EGX44" s="132"/>
      <c r="EHE44" s="121"/>
      <c r="EHF44" s="132"/>
      <c r="EHM44" s="121"/>
      <c r="EHN44" s="132"/>
      <c r="EHU44" s="121"/>
      <c r="EHV44" s="132"/>
      <c r="EIC44" s="121"/>
      <c r="EID44" s="132"/>
      <c r="EIK44" s="121"/>
      <c r="EIL44" s="132"/>
      <c r="EIS44" s="121"/>
      <c r="EIT44" s="132"/>
      <c r="EJA44" s="121"/>
      <c r="EJB44" s="132"/>
      <c r="EJI44" s="121"/>
      <c r="EJJ44" s="132"/>
      <c r="EJQ44" s="121"/>
      <c r="EJR44" s="132"/>
      <c r="EJY44" s="121"/>
      <c r="EJZ44" s="132"/>
      <c r="EKG44" s="121"/>
      <c r="EKH44" s="132"/>
      <c r="EKO44" s="121"/>
      <c r="EKP44" s="132"/>
      <c r="EKW44" s="121"/>
      <c r="EKX44" s="132"/>
      <c r="ELE44" s="121"/>
      <c r="ELF44" s="132"/>
      <c r="ELM44" s="121"/>
      <c r="ELN44" s="132"/>
      <c r="ELU44" s="121"/>
      <c r="ELV44" s="132"/>
      <c r="EMC44" s="121"/>
      <c r="EMD44" s="132"/>
      <c r="EMK44" s="121"/>
      <c r="EML44" s="132"/>
      <c r="EMS44" s="121"/>
      <c r="EMT44" s="132"/>
      <c r="ENA44" s="121"/>
      <c r="ENB44" s="132"/>
      <c r="ENI44" s="121"/>
      <c r="ENJ44" s="132"/>
      <c r="ENQ44" s="121"/>
      <c r="ENR44" s="132"/>
      <c r="ENY44" s="121"/>
      <c r="ENZ44" s="132"/>
      <c r="EOG44" s="121"/>
      <c r="EOH44" s="132"/>
      <c r="EOO44" s="121"/>
      <c r="EOP44" s="132"/>
      <c r="EOW44" s="121"/>
      <c r="EOX44" s="132"/>
      <c r="EPE44" s="121"/>
      <c r="EPF44" s="132"/>
      <c r="EPM44" s="121"/>
      <c r="EPN44" s="132"/>
      <c r="EPU44" s="121"/>
      <c r="EPV44" s="132"/>
      <c r="EQC44" s="121"/>
      <c r="EQD44" s="132"/>
      <c r="EQK44" s="121"/>
      <c r="EQL44" s="132"/>
      <c r="EQS44" s="121"/>
      <c r="EQT44" s="132"/>
      <c r="ERA44" s="121"/>
      <c r="ERB44" s="132"/>
      <c r="ERI44" s="121"/>
      <c r="ERJ44" s="132"/>
      <c r="ERQ44" s="121"/>
      <c r="ERR44" s="132"/>
      <c r="ERY44" s="121"/>
      <c r="ERZ44" s="132"/>
      <c r="ESG44" s="121"/>
      <c r="ESH44" s="132"/>
      <c r="ESO44" s="121"/>
      <c r="ESP44" s="132"/>
      <c r="ESW44" s="121"/>
      <c r="ESX44" s="132"/>
      <c r="ETE44" s="121"/>
      <c r="ETF44" s="132"/>
      <c r="ETM44" s="121"/>
      <c r="ETN44" s="132"/>
      <c r="ETU44" s="121"/>
      <c r="ETV44" s="132"/>
      <c r="EUC44" s="121"/>
      <c r="EUD44" s="132"/>
      <c r="EUK44" s="121"/>
      <c r="EUL44" s="132"/>
      <c r="EUS44" s="121"/>
      <c r="EUT44" s="132"/>
      <c r="EVA44" s="121"/>
      <c r="EVB44" s="132"/>
      <c r="EVI44" s="121"/>
      <c r="EVJ44" s="132"/>
      <c r="EVQ44" s="121"/>
      <c r="EVR44" s="132"/>
      <c r="EVY44" s="121"/>
      <c r="EVZ44" s="132"/>
      <c r="EWG44" s="121"/>
      <c r="EWH44" s="132"/>
      <c r="EWO44" s="121"/>
      <c r="EWP44" s="132"/>
      <c r="EWW44" s="121"/>
      <c r="EWX44" s="132"/>
      <c r="EXE44" s="121"/>
      <c r="EXF44" s="132"/>
      <c r="EXM44" s="121"/>
      <c r="EXN44" s="132"/>
      <c r="EXU44" s="121"/>
      <c r="EXV44" s="132"/>
      <c r="EYC44" s="121"/>
      <c r="EYD44" s="132"/>
      <c r="EYK44" s="121"/>
      <c r="EYL44" s="132"/>
      <c r="EYS44" s="121"/>
      <c r="EYT44" s="132"/>
      <c r="EZA44" s="121"/>
      <c r="EZB44" s="132"/>
      <c r="EZI44" s="121"/>
      <c r="EZJ44" s="132"/>
      <c r="EZQ44" s="121"/>
      <c r="EZR44" s="132"/>
      <c r="EZY44" s="121"/>
      <c r="EZZ44" s="132"/>
      <c r="FAG44" s="121"/>
      <c r="FAH44" s="132"/>
      <c r="FAO44" s="121"/>
      <c r="FAP44" s="132"/>
      <c r="FAW44" s="121"/>
      <c r="FAX44" s="132"/>
      <c r="FBE44" s="121"/>
      <c r="FBF44" s="132"/>
      <c r="FBM44" s="121"/>
      <c r="FBN44" s="132"/>
      <c r="FBU44" s="121"/>
      <c r="FBV44" s="132"/>
      <c r="FCC44" s="121"/>
      <c r="FCD44" s="132"/>
      <c r="FCK44" s="121"/>
      <c r="FCL44" s="132"/>
      <c r="FCS44" s="121"/>
      <c r="FCT44" s="132"/>
      <c r="FDA44" s="121"/>
      <c r="FDB44" s="132"/>
      <c r="FDI44" s="121"/>
      <c r="FDJ44" s="132"/>
      <c r="FDQ44" s="121"/>
      <c r="FDR44" s="132"/>
      <c r="FDY44" s="121"/>
      <c r="FDZ44" s="132"/>
      <c r="FEG44" s="121"/>
      <c r="FEH44" s="132"/>
      <c r="FEO44" s="121"/>
      <c r="FEP44" s="132"/>
      <c r="FEW44" s="121"/>
      <c r="FEX44" s="132"/>
      <c r="FFE44" s="121"/>
      <c r="FFF44" s="132"/>
      <c r="FFM44" s="121"/>
      <c r="FFN44" s="132"/>
      <c r="FFU44" s="121"/>
      <c r="FFV44" s="132"/>
      <c r="FGC44" s="121"/>
      <c r="FGD44" s="132"/>
      <c r="FGK44" s="121"/>
      <c r="FGL44" s="132"/>
      <c r="FGS44" s="121"/>
      <c r="FGT44" s="132"/>
      <c r="FHA44" s="121"/>
      <c r="FHB44" s="132"/>
      <c r="FHI44" s="121"/>
      <c r="FHJ44" s="132"/>
      <c r="FHQ44" s="121"/>
      <c r="FHR44" s="132"/>
      <c r="FHY44" s="121"/>
      <c r="FHZ44" s="132"/>
      <c r="FIG44" s="121"/>
      <c r="FIH44" s="132"/>
      <c r="FIO44" s="121"/>
      <c r="FIP44" s="132"/>
      <c r="FIW44" s="121"/>
      <c r="FIX44" s="132"/>
      <c r="FJE44" s="121"/>
      <c r="FJF44" s="132"/>
      <c r="FJM44" s="121"/>
      <c r="FJN44" s="132"/>
      <c r="FJU44" s="121"/>
      <c r="FJV44" s="132"/>
      <c r="FKC44" s="121"/>
      <c r="FKD44" s="132"/>
      <c r="FKK44" s="121"/>
      <c r="FKL44" s="132"/>
      <c r="FKS44" s="121"/>
      <c r="FKT44" s="132"/>
      <c r="FLA44" s="121"/>
      <c r="FLB44" s="132"/>
      <c r="FLI44" s="121"/>
      <c r="FLJ44" s="132"/>
      <c r="FLQ44" s="121"/>
      <c r="FLR44" s="132"/>
      <c r="FLY44" s="121"/>
      <c r="FLZ44" s="132"/>
      <c r="FMG44" s="121"/>
      <c r="FMH44" s="132"/>
      <c r="FMO44" s="121"/>
      <c r="FMP44" s="132"/>
      <c r="FMW44" s="121"/>
      <c r="FMX44" s="132"/>
      <c r="FNE44" s="121"/>
      <c r="FNF44" s="132"/>
      <c r="FNM44" s="121"/>
      <c r="FNN44" s="132"/>
      <c r="FNU44" s="121"/>
      <c r="FNV44" s="132"/>
      <c r="FOC44" s="121"/>
      <c r="FOD44" s="132"/>
      <c r="FOK44" s="121"/>
      <c r="FOL44" s="132"/>
      <c r="FOS44" s="121"/>
      <c r="FOT44" s="132"/>
      <c r="FPA44" s="121"/>
      <c r="FPB44" s="132"/>
      <c r="FPI44" s="121"/>
      <c r="FPJ44" s="132"/>
      <c r="FPQ44" s="121"/>
      <c r="FPR44" s="132"/>
      <c r="FPY44" s="121"/>
      <c r="FPZ44" s="132"/>
      <c r="FQG44" s="121"/>
      <c r="FQH44" s="132"/>
      <c r="FQO44" s="121"/>
      <c r="FQP44" s="132"/>
      <c r="FQW44" s="121"/>
      <c r="FQX44" s="132"/>
      <c r="FRE44" s="121"/>
      <c r="FRF44" s="132"/>
      <c r="FRM44" s="121"/>
      <c r="FRN44" s="132"/>
      <c r="FRU44" s="121"/>
      <c r="FRV44" s="132"/>
      <c r="FSC44" s="121"/>
      <c r="FSD44" s="132"/>
      <c r="FSK44" s="121"/>
      <c r="FSL44" s="132"/>
      <c r="FSS44" s="121"/>
      <c r="FST44" s="132"/>
      <c r="FTA44" s="121"/>
      <c r="FTB44" s="132"/>
      <c r="FTI44" s="121"/>
      <c r="FTJ44" s="132"/>
      <c r="FTQ44" s="121"/>
      <c r="FTR44" s="132"/>
      <c r="FTY44" s="121"/>
      <c r="FTZ44" s="132"/>
      <c r="FUG44" s="121"/>
      <c r="FUH44" s="132"/>
      <c r="FUO44" s="121"/>
      <c r="FUP44" s="132"/>
      <c r="FUW44" s="121"/>
      <c r="FUX44" s="132"/>
      <c r="FVE44" s="121"/>
      <c r="FVF44" s="132"/>
      <c r="FVM44" s="121"/>
      <c r="FVN44" s="132"/>
      <c r="FVU44" s="121"/>
      <c r="FVV44" s="132"/>
      <c r="FWC44" s="121"/>
      <c r="FWD44" s="132"/>
      <c r="FWK44" s="121"/>
      <c r="FWL44" s="132"/>
      <c r="FWS44" s="121"/>
      <c r="FWT44" s="132"/>
      <c r="FXA44" s="121"/>
      <c r="FXB44" s="132"/>
      <c r="FXI44" s="121"/>
      <c r="FXJ44" s="132"/>
      <c r="FXQ44" s="121"/>
      <c r="FXR44" s="132"/>
      <c r="FXY44" s="121"/>
      <c r="FXZ44" s="132"/>
      <c r="FYG44" s="121"/>
      <c r="FYH44" s="132"/>
      <c r="FYO44" s="121"/>
      <c r="FYP44" s="132"/>
      <c r="FYW44" s="121"/>
      <c r="FYX44" s="132"/>
      <c r="FZE44" s="121"/>
      <c r="FZF44" s="132"/>
      <c r="FZM44" s="121"/>
      <c r="FZN44" s="132"/>
      <c r="FZU44" s="121"/>
      <c r="FZV44" s="132"/>
      <c r="GAC44" s="121"/>
      <c r="GAD44" s="132"/>
      <c r="GAK44" s="121"/>
      <c r="GAL44" s="132"/>
      <c r="GAS44" s="121"/>
      <c r="GAT44" s="132"/>
      <c r="GBA44" s="121"/>
      <c r="GBB44" s="132"/>
      <c r="GBI44" s="121"/>
      <c r="GBJ44" s="132"/>
      <c r="GBQ44" s="121"/>
      <c r="GBR44" s="132"/>
      <c r="GBY44" s="121"/>
      <c r="GBZ44" s="132"/>
      <c r="GCG44" s="121"/>
      <c r="GCH44" s="132"/>
      <c r="GCO44" s="121"/>
      <c r="GCP44" s="132"/>
      <c r="GCW44" s="121"/>
      <c r="GCX44" s="132"/>
      <c r="GDE44" s="121"/>
      <c r="GDF44" s="132"/>
      <c r="GDM44" s="121"/>
      <c r="GDN44" s="132"/>
      <c r="GDU44" s="121"/>
      <c r="GDV44" s="132"/>
      <c r="GEC44" s="121"/>
      <c r="GED44" s="132"/>
      <c r="GEK44" s="121"/>
      <c r="GEL44" s="132"/>
      <c r="GES44" s="121"/>
      <c r="GET44" s="132"/>
      <c r="GFA44" s="121"/>
      <c r="GFB44" s="132"/>
      <c r="GFI44" s="121"/>
      <c r="GFJ44" s="132"/>
      <c r="GFQ44" s="121"/>
      <c r="GFR44" s="132"/>
      <c r="GFY44" s="121"/>
      <c r="GFZ44" s="132"/>
      <c r="GGG44" s="121"/>
      <c r="GGH44" s="132"/>
      <c r="GGO44" s="121"/>
      <c r="GGP44" s="132"/>
      <c r="GGW44" s="121"/>
      <c r="GGX44" s="132"/>
      <c r="GHE44" s="121"/>
      <c r="GHF44" s="132"/>
      <c r="GHM44" s="121"/>
      <c r="GHN44" s="132"/>
      <c r="GHU44" s="121"/>
      <c r="GHV44" s="132"/>
      <c r="GIC44" s="121"/>
      <c r="GID44" s="132"/>
      <c r="GIK44" s="121"/>
      <c r="GIL44" s="132"/>
      <c r="GIS44" s="121"/>
      <c r="GIT44" s="132"/>
      <c r="GJA44" s="121"/>
      <c r="GJB44" s="132"/>
      <c r="GJI44" s="121"/>
      <c r="GJJ44" s="132"/>
      <c r="GJQ44" s="121"/>
      <c r="GJR44" s="132"/>
      <c r="GJY44" s="121"/>
      <c r="GJZ44" s="132"/>
      <c r="GKG44" s="121"/>
      <c r="GKH44" s="132"/>
      <c r="GKO44" s="121"/>
      <c r="GKP44" s="132"/>
      <c r="GKW44" s="121"/>
      <c r="GKX44" s="132"/>
      <c r="GLE44" s="121"/>
      <c r="GLF44" s="132"/>
      <c r="GLM44" s="121"/>
      <c r="GLN44" s="132"/>
      <c r="GLU44" s="121"/>
      <c r="GLV44" s="132"/>
      <c r="GMC44" s="121"/>
      <c r="GMD44" s="132"/>
      <c r="GMK44" s="121"/>
      <c r="GML44" s="132"/>
      <c r="GMS44" s="121"/>
      <c r="GMT44" s="132"/>
      <c r="GNA44" s="121"/>
      <c r="GNB44" s="132"/>
      <c r="GNI44" s="121"/>
      <c r="GNJ44" s="132"/>
      <c r="GNQ44" s="121"/>
      <c r="GNR44" s="132"/>
      <c r="GNY44" s="121"/>
      <c r="GNZ44" s="132"/>
      <c r="GOG44" s="121"/>
      <c r="GOH44" s="132"/>
      <c r="GOO44" s="121"/>
      <c r="GOP44" s="132"/>
      <c r="GOW44" s="121"/>
      <c r="GOX44" s="132"/>
      <c r="GPE44" s="121"/>
      <c r="GPF44" s="132"/>
      <c r="GPM44" s="121"/>
      <c r="GPN44" s="132"/>
      <c r="GPU44" s="121"/>
      <c r="GPV44" s="132"/>
      <c r="GQC44" s="121"/>
      <c r="GQD44" s="132"/>
      <c r="GQK44" s="121"/>
      <c r="GQL44" s="132"/>
      <c r="GQS44" s="121"/>
      <c r="GQT44" s="132"/>
      <c r="GRA44" s="121"/>
      <c r="GRB44" s="132"/>
      <c r="GRI44" s="121"/>
      <c r="GRJ44" s="132"/>
      <c r="GRQ44" s="121"/>
      <c r="GRR44" s="132"/>
      <c r="GRY44" s="121"/>
      <c r="GRZ44" s="132"/>
      <c r="GSG44" s="121"/>
      <c r="GSH44" s="132"/>
      <c r="GSO44" s="121"/>
      <c r="GSP44" s="132"/>
      <c r="GSW44" s="121"/>
      <c r="GSX44" s="132"/>
      <c r="GTE44" s="121"/>
      <c r="GTF44" s="132"/>
      <c r="GTM44" s="121"/>
      <c r="GTN44" s="132"/>
      <c r="GTU44" s="121"/>
      <c r="GTV44" s="132"/>
      <c r="GUC44" s="121"/>
      <c r="GUD44" s="132"/>
      <c r="GUK44" s="121"/>
      <c r="GUL44" s="132"/>
      <c r="GUS44" s="121"/>
      <c r="GUT44" s="132"/>
      <c r="GVA44" s="121"/>
      <c r="GVB44" s="132"/>
      <c r="GVI44" s="121"/>
      <c r="GVJ44" s="132"/>
      <c r="GVQ44" s="121"/>
      <c r="GVR44" s="132"/>
      <c r="GVY44" s="121"/>
      <c r="GVZ44" s="132"/>
      <c r="GWG44" s="121"/>
      <c r="GWH44" s="132"/>
      <c r="GWO44" s="121"/>
      <c r="GWP44" s="132"/>
      <c r="GWW44" s="121"/>
      <c r="GWX44" s="132"/>
      <c r="GXE44" s="121"/>
      <c r="GXF44" s="132"/>
      <c r="GXM44" s="121"/>
      <c r="GXN44" s="132"/>
      <c r="GXU44" s="121"/>
      <c r="GXV44" s="132"/>
      <c r="GYC44" s="121"/>
      <c r="GYD44" s="132"/>
      <c r="GYK44" s="121"/>
      <c r="GYL44" s="132"/>
      <c r="GYS44" s="121"/>
      <c r="GYT44" s="132"/>
      <c r="GZA44" s="121"/>
      <c r="GZB44" s="132"/>
      <c r="GZI44" s="121"/>
      <c r="GZJ44" s="132"/>
      <c r="GZQ44" s="121"/>
      <c r="GZR44" s="132"/>
      <c r="GZY44" s="121"/>
      <c r="GZZ44" s="132"/>
      <c r="HAG44" s="121"/>
      <c r="HAH44" s="132"/>
      <c r="HAO44" s="121"/>
      <c r="HAP44" s="132"/>
      <c r="HAW44" s="121"/>
      <c r="HAX44" s="132"/>
      <c r="HBE44" s="121"/>
      <c r="HBF44" s="132"/>
      <c r="HBM44" s="121"/>
      <c r="HBN44" s="132"/>
      <c r="HBU44" s="121"/>
      <c r="HBV44" s="132"/>
      <c r="HCC44" s="121"/>
      <c r="HCD44" s="132"/>
      <c r="HCK44" s="121"/>
      <c r="HCL44" s="132"/>
      <c r="HCS44" s="121"/>
      <c r="HCT44" s="132"/>
      <c r="HDA44" s="121"/>
      <c r="HDB44" s="132"/>
      <c r="HDI44" s="121"/>
      <c r="HDJ44" s="132"/>
      <c r="HDQ44" s="121"/>
      <c r="HDR44" s="132"/>
      <c r="HDY44" s="121"/>
      <c r="HDZ44" s="132"/>
      <c r="HEG44" s="121"/>
      <c r="HEH44" s="132"/>
      <c r="HEO44" s="121"/>
      <c r="HEP44" s="132"/>
      <c r="HEW44" s="121"/>
      <c r="HEX44" s="132"/>
      <c r="HFE44" s="121"/>
      <c r="HFF44" s="132"/>
      <c r="HFM44" s="121"/>
      <c r="HFN44" s="132"/>
      <c r="HFU44" s="121"/>
      <c r="HFV44" s="132"/>
      <c r="HGC44" s="121"/>
      <c r="HGD44" s="132"/>
      <c r="HGK44" s="121"/>
      <c r="HGL44" s="132"/>
      <c r="HGS44" s="121"/>
      <c r="HGT44" s="132"/>
      <c r="HHA44" s="121"/>
      <c r="HHB44" s="132"/>
      <c r="HHI44" s="121"/>
      <c r="HHJ44" s="132"/>
      <c r="HHQ44" s="121"/>
      <c r="HHR44" s="132"/>
      <c r="HHY44" s="121"/>
      <c r="HHZ44" s="132"/>
      <c r="HIG44" s="121"/>
      <c r="HIH44" s="132"/>
      <c r="HIO44" s="121"/>
      <c r="HIP44" s="132"/>
      <c r="HIW44" s="121"/>
      <c r="HIX44" s="132"/>
      <c r="HJE44" s="121"/>
      <c r="HJF44" s="132"/>
      <c r="HJM44" s="121"/>
      <c r="HJN44" s="132"/>
      <c r="HJU44" s="121"/>
      <c r="HJV44" s="132"/>
      <c r="HKC44" s="121"/>
      <c r="HKD44" s="132"/>
      <c r="HKK44" s="121"/>
      <c r="HKL44" s="132"/>
      <c r="HKS44" s="121"/>
      <c r="HKT44" s="132"/>
      <c r="HLA44" s="121"/>
      <c r="HLB44" s="132"/>
      <c r="HLI44" s="121"/>
      <c r="HLJ44" s="132"/>
      <c r="HLQ44" s="121"/>
      <c r="HLR44" s="132"/>
      <c r="HLY44" s="121"/>
      <c r="HLZ44" s="132"/>
      <c r="HMG44" s="121"/>
      <c r="HMH44" s="132"/>
      <c r="HMO44" s="121"/>
      <c r="HMP44" s="132"/>
      <c r="HMW44" s="121"/>
      <c r="HMX44" s="132"/>
      <c r="HNE44" s="121"/>
      <c r="HNF44" s="132"/>
      <c r="HNM44" s="121"/>
      <c r="HNN44" s="132"/>
      <c r="HNU44" s="121"/>
      <c r="HNV44" s="132"/>
      <c r="HOC44" s="121"/>
      <c r="HOD44" s="132"/>
      <c r="HOK44" s="121"/>
      <c r="HOL44" s="132"/>
      <c r="HOS44" s="121"/>
      <c r="HOT44" s="132"/>
      <c r="HPA44" s="121"/>
      <c r="HPB44" s="132"/>
      <c r="HPI44" s="121"/>
      <c r="HPJ44" s="132"/>
      <c r="HPQ44" s="121"/>
      <c r="HPR44" s="132"/>
      <c r="HPY44" s="121"/>
      <c r="HPZ44" s="132"/>
      <c r="HQG44" s="121"/>
      <c r="HQH44" s="132"/>
      <c r="HQO44" s="121"/>
      <c r="HQP44" s="132"/>
      <c r="HQW44" s="121"/>
      <c r="HQX44" s="132"/>
      <c r="HRE44" s="121"/>
      <c r="HRF44" s="132"/>
      <c r="HRM44" s="121"/>
      <c r="HRN44" s="132"/>
      <c r="HRU44" s="121"/>
      <c r="HRV44" s="132"/>
      <c r="HSC44" s="121"/>
      <c r="HSD44" s="132"/>
      <c r="HSK44" s="121"/>
      <c r="HSL44" s="132"/>
      <c r="HSS44" s="121"/>
      <c r="HST44" s="132"/>
      <c r="HTA44" s="121"/>
      <c r="HTB44" s="132"/>
      <c r="HTI44" s="121"/>
      <c r="HTJ44" s="132"/>
      <c r="HTQ44" s="121"/>
      <c r="HTR44" s="132"/>
      <c r="HTY44" s="121"/>
      <c r="HTZ44" s="132"/>
      <c r="HUG44" s="121"/>
      <c r="HUH44" s="132"/>
      <c r="HUO44" s="121"/>
      <c r="HUP44" s="132"/>
      <c r="HUW44" s="121"/>
      <c r="HUX44" s="132"/>
      <c r="HVE44" s="121"/>
      <c r="HVF44" s="132"/>
      <c r="HVM44" s="121"/>
      <c r="HVN44" s="132"/>
      <c r="HVU44" s="121"/>
      <c r="HVV44" s="132"/>
      <c r="HWC44" s="121"/>
      <c r="HWD44" s="132"/>
      <c r="HWK44" s="121"/>
      <c r="HWL44" s="132"/>
      <c r="HWS44" s="121"/>
      <c r="HWT44" s="132"/>
      <c r="HXA44" s="121"/>
      <c r="HXB44" s="132"/>
      <c r="HXI44" s="121"/>
      <c r="HXJ44" s="132"/>
      <c r="HXQ44" s="121"/>
      <c r="HXR44" s="132"/>
      <c r="HXY44" s="121"/>
      <c r="HXZ44" s="132"/>
      <c r="HYG44" s="121"/>
      <c r="HYH44" s="132"/>
      <c r="HYO44" s="121"/>
      <c r="HYP44" s="132"/>
      <c r="HYW44" s="121"/>
      <c r="HYX44" s="132"/>
      <c r="HZE44" s="121"/>
      <c r="HZF44" s="132"/>
      <c r="HZM44" s="121"/>
      <c r="HZN44" s="132"/>
      <c r="HZU44" s="121"/>
      <c r="HZV44" s="132"/>
      <c r="IAC44" s="121"/>
      <c r="IAD44" s="132"/>
      <c r="IAK44" s="121"/>
      <c r="IAL44" s="132"/>
      <c r="IAS44" s="121"/>
      <c r="IAT44" s="132"/>
      <c r="IBA44" s="121"/>
      <c r="IBB44" s="132"/>
      <c r="IBI44" s="121"/>
      <c r="IBJ44" s="132"/>
      <c r="IBQ44" s="121"/>
      <c r="IBR44" s="132"/>
      <c r="IBY44" s="121"/>
      <c r="IBZ44" s="132"/>
      <c r="ICG44" s="121"/>
      <c r="ICH44" s="132"/>
      <c r="ICO44" s="121"/>
      <c r="ICP44" s="132"/>
      <c r="ICW44" s="121"/>
      <c r="ICX44" s="132"/>
      <c r="IDE44" s="121"/>
      <c r="IDF44" s="132"/>
      <c r="IDM44" s="121"/>
      <c r="IDN44" s="132"/>
      <c r="IDU44" s="121"/>
      <c r="IDV44" s="132"/>
      <c r="IEC44" s="121"/>
      <c r="IED44" s="132"/>
      <c r="IEK44" s="121"/>
      <c r="IEL44" s="132"/>
      <c r="IES44" s="121"/>
      <c r="IET44" s="132"/>
      <c r="IFA44" s="121"/>
      <c r="IFB44" s="132"/>
      <c r="IFI44" s="121"/>
      <c r="IFJ44" s="132"/>
      <c r="IFQ44" s="121"/>
      <c r="IFR44" s="132"/>
      <c r="IFY44" s="121"/>
      <c r="IFZ44" s="132"/>
      <c r="IGG44" s="121"/>
      <c r="IGH44" s="132"/>
      <c r="IGO44" s="121"/>
      <c r="IGP44" s="132"/>
      <c r="IGW44" s="121"/>
      <c r="IGX44" s="132"/>
      <c r="IHE44" s="121"/>
      <c r="IHF44" s="132"/>
      <c r="IHM44" s="121"/>
      <c r="IHN44" s="132"/>
      <c r="IHU44" s="121"/>
      <c r="IHV44" s="132"/>
      <c r="IIC44" s="121"/>
      <c r="IID44" s="132"/>
      <c r="IIK44" s="121"/>
      <c r="IIL44" s="132"/>
      <c r="IIS44" s="121"/>
      <c r="IIT44" s="132"/>
      <c r="IJA44" s="121"/>
      <c r="IJB44" s="132"/>
      <c r="IJI44" s="121"/>
      <c r="IJJ44" s="132"/>
      <c r="IJQ44" s="121"/>
      <c r="IJR44" s="132"/>
      <c r="IJY44" s="121"/>
      <c r="IJZ44" s="132"/>
      <c r="IKG44" s="121"/>
      <c r="IKH44" s="132"/>
      <c r="IKO44" s="121"/>
      <c r="IKP44" s="132"/>
      <c r="IKW44" s="121"/>
      <c r="IKX44" s="132"/>
      <c r="ILE44" s="121"/>
      <c r="ILF44" s="132"/>
      <c r="ILM44" s="121"/>
      <c r="ILN44" s="132"/>
      <c r="ILU44" s="121"/>
      <c r="ILV44" s="132"/>
      <c r="IMC44" s="121"/>
      <c r="IMD44" s="132"/>
      <c r="IMK44" s="121"/>
      <c r="IML44" s="132"/>
      <c r="IMS44" s="121"/>
      <c r="IMT44" s="132"/>
      <c r="INA44" s="121"/>
      <c r="INB44" s="132"/>
      <c r="INI44" s="121"/>
      <c r="INJ44" s="132"/>
      <c r="INQ44" s="121"/>
      <c r="INR44" s="132"/>
      <c r="INY44" s="121"/>
      <c r="INZ44" s="132"/>
      <c r="IOG44" s="121"/>
      <c r="IOH44" s="132"/>
      <c r="IOO44" s="121"/>
      <c r="IOP44" s="132"/>
      <c r="IOW44" s="121"/>
      <c r="IOX44" s="132"/>
      <c r="IPE44" s="121"/>
      <c r="IPF44" s="132"/>
      <c r="IPM44" s="121"/>
      <c r="IPN44" s="132"/>
      <c r="IPU44" s="121"/>
      <c r="IPV44" s="132"/>
      <c r="IQC44" s="121"/>
      <c r="IQD44" s="132"/>
      <c r="IQK44" s="121"/>
      <c r="IQL44" s="132"/>
      <c r="IQS44" s="121"/>
      <c r="IQT44" s="132"/>
      <c r="IRA44" s="121"/>
      <c r="IRB44" s="132"/>
      <c r="IRI44" s="121"/>
      <c r="IRJ44" s="132"/>
      <c r="IRQ44" s="121"/>
      <c r="IRR44" s="132"/>
      <c r="IRY44" s="121"/>
      <c r="IRZ44" s="132"/>
      <c r="ISG44" s="121"/>
      <c r="ISH44" s="132"/>
      <c r="ISO44" s="121"/>
      <c r="ISP44" s="132"/>
      <c r="ISW44" s="121"/>
      <c r="ISX44" s="132"/>
      <c r="ITE44" s="121"/>
      <c r="ITF44" s="132"/>
      <c r="ITM44" s="121"/>
      <c r="ITN44" s="132"/>
      <c r="ITU44" s="121"/>
      <c r="ITV44" s="132"/>
      <c r="IUC44" s="121"/>
      <c r="IUD44" s="132"/>
      <c r="IUK44" s="121"/>
      <c r="IUL44" s="132"/>
      <c r="IUS44" s="121"/>
      <c r="IUT44" s="132"/>
      <c r="IVA44" s="121"/>
      <c r="IVB44" s="132"/>
      <c r="IVI44" s="121"/>
      <c r="IVJ44" s="132"/>
      <c r="IVQ44" s="121"/>
      <c r="IVR44" s="132"/>
      <c r="IVY44" s="121"/>
      <c r="IVZ44" s="132"/>
      <c r="IWG44" s="121"/>
      <c r="IWH44" s="132"/>
      <c r="IWO44" s="121"/>
      <c r="IWP44" s="132"/>
      <c r="IWW44" s="121"/>
      <c r="IWX44" s="132"/>
      <c r="IXE44" s="121"/>
      <c r="IXF44" s="132"/>
      <c r="IXM44" s="121"/>
      <c r="IXN44" s="132"/>
      <c r="IXU44" s="121"/>
      <c r="IXV44" s="132"/>
      <c r="IYC44" s="121"/>
      <c r="IYD44" s="132"/>
      <c r="IYK44" s="121"/>
      <c r="IYL44" s="132"/>
      <c r="IYS44" s="121"/>
      <c r="IYT44" s="132"/>
      <c r="IZA44" s="121"/>
      <c r="IZB44" s="132"/>
      <c r="IZI44" s="121"/>
      <c r="IZJ44" s="132"/>
      <c r="IZQ44" s="121"/>
      <c r="IZR44" s="132"/>
      <c r="IZY44" s="121"/>
      <c r="IZZ44" s="132"/>
      <c r="JAG44" s="121"/>
      <c r="JAH44" s="132"/>
      <c r="JAO44" s="121"/>
      <c r="JAP44" s="132"/>
      <c r="JAW44" s="121"/>
      <c r="JAX44" s="132"/>
      <c r="JBE44" s="121"/>
      <c r="JBF44" s="132"/>
      <c r="JBM44" s="121"/>
      <c r="JBN44" s="132"/>
      <c r="JBU44" s="121"/>
      <c r="JBV44" s="132"/>
      <c r="JCC44" s="121"/>
      <c r="JCD44" s="132"/>
      <c r="JCK44" s="121"/>
      <c r="JCL44" s="132"/>
      <c r="JCS44" s="121"/>
      <c r="JCT44" s="132"/>
      <c r="JDA44" s="121"/>
      <c r="JDB44" s="132"/>
      <c r="JDI44" s="121"/>
      <c r="JDJ44" s="132"/>
      <c r="JDQ44" s="121"/>
      <c r="JDR44" s="132"/>
      <c r="JDY44" s="121"/>
      <c r="JDZ44" s="132"/>
      <c r="JEG44" s="121"/>
      <c r="JEH44" s="132"/>
      <c r="JEO44" s="121"/>
      <c r="JEP44" s="132"/>
      <c r="JEW44" s="121"/>
      <c r="JEX44" s="132"/>
      <c r="JFE44" s="121"/>
      <c r="JFF44" s="132"/>
      <c r="JFM44" s="121"/>
      <c r="JFN44" s="132"/>
      <c r="JFU44" s="121"/>
      <c r="JFV44" s="132"/>
      <c r="JGC44" s="121"/>
      <c r="JGD44" s="132"/>
      <c r="JGK44" s="121"/>
      <c r="JGL44" s="132"/>
      <c r="JGS44" s="121"/>
      <c r="JGT44" s="132"/>
      <c r="JHA44" s="121"/>
      <c r="JHB44" s="132"/>
      <c r="JHI44" s="121"/>
      <c r="JHJ44" s="132"/>
      <c r="JHQ44" s="121"/>
      <c r="JHR44" s="132"/>
      <c r="JHY44" s="121"/>
      <c r="JHZ44" s="132"/>
      <c r="JIG44" s="121"/>
      <c r="JIH44" s="132"/>
      <c r="JIO44" s="121"/>
      <c r="JIP44" s="132"/>
      <c r="JIW44" s="121"/>
      <c r="JIX44" s="132"/>
      <c r="JJE44" s="121"/>
      <c r="JJF44" s="132"/>
      <c r="JJM44" s="121"/>
      <c r="JJN44" s="132"/>
      <c r="JJU44" s="121"/>
      <c r="JJV44" s="132"/>
      <c r="JKC44" s="121"/>
      <c r="JKD44" s="132"/>
      <c r="JKK44" s="121"/>
      <c r="JKL44" s="132"/>
      <c r="JKS44" s="121"/>
      <c r="JKT44" s="132"/>
      <c r="JLA44" s="121"/>
      <c r="JLB44" s="132"/>
      <c r="JLI44" s="121"/>
      <c r="JLJ44" s="132"/>
      <c r="JLQ44" s="121"/>
      <c r="JLR44" s="132"/>
      <c r="JLY44" s="121"/>
      <c r="JLZ44" s="132"/>
      <c r="JMG44" s="121"/>
      <c r="JMH44" s="132"/>
      <c r="JMO44" s="121"/>
      <c r="JMP44" s="132"/>
      <c r="JMW44" s="121"/>
      <c r="JMX44" s="132"/>
      <c r="JNE44" s="121"/>
      <c r="JNF44" s="132"/>
      <c r="JNM44" s="121"/>
      <c r="JNN44" s="132"/>
      <c r="JNU44" s="121"/>
      <c r="JNV44" s="132"/>
      <c r="JOC44" s="121"/>
      <c r="JOD44" s="132"/>
      <c r="JOK44" s="121"/>
      <c r="JOL44" s="132"/>
      <c r="JOS44" s="121"/>
      <c r="JOT44" s="132"/>
      <c r="JPA44" s="121"/>
      <c r="JPB44" s="132"/>
      <c r="JPI44" s="121"/>
      <c r="JPJ44" s="132"/>
      <c r="JPQ44" s="121"/>
      <c r="JPR44" s="132"/>
      <c r="JPY44" s="121"/>
      <c r="JPZ44" s="132"/>
      <c r="JQG44" s="121"/>
      <c r="JQH44" s="132"/>
      <c r="JQO44" s="121"/>
      <c r="JQP44" s="132"/>
      <c r="JQW44" s="121"/>
      <c r="JQX44" s="132"/>
      <c r="JRE44" s="121"/>
      <c r="JRF44" s="132"/>
      <c r="JRM44" s="121"/>
      <c r="JRN44" s="132"/>
      <c r="JRU44" s="121"/>
      <c r="JRV44" s="132"/>
      <c r="JSC44" s="121"/>
      <c r="JSD44" s="132"/>
      <c r="JSK44" s="121"/>
      <c r="JSL44" s="132"/>
      <c r="JSS44" s="121"/>
      <c r="JST44" s="132"/>
      <c r="JTA44" s="121"/>
      <c r="JTB44" s="132"/>
      <c r="JTI44" s="121"/>
      <c r="JTJ44" s="132"/>
      <c r="JTQ44" s="121"/>
      <c r="JTR44" s="132"/>
      <c r="JTY44" s="121"/>
      <c r="JTZ44" s="132"/>
      <c r="JUG44" s="121"/>
      <c r="JUH44" s="132"/>
      <c r="JUO44" s="121"/>
      <c r="JUP44" s="132"/>
      <c r="JUW44" s="121"/>
      <c r="JUX44" s="132"/>
      <c r="JVE44" s="121"/>
      <c r="JVF44" s="132"/>
      <c r="JVM44" s="121"/>
      <c r="JVN44" s="132"/>
      <c r="JVU44" s="121"/>
      <c r="JVV44" s="132"/>
      <c r="JWC44" s="121"/>
      <c r="JWD44" s="132"/>
      <c r="JWK44" s="121"/>
      <c r="JWL44" s="132"/>
      <c r="JWS44" s="121"/>
      <c r="JWT44" s="132"/>
      <c r="JXA44" s="121"/>
      <c r="JXB44" s="132"/>
      <c r="JXI44" s="121"/>
      <c r="JXJ44" s="132"/>
      <c r="JXQ44" s="121"/>
      <c r="JXR44" s="132"/>
      <c r="JXY44" s="121"/>
      <c r="JXZ44" s="132"/>
      <c r="JYG44" s="121"/>
      <c r="JYH44" s="132"/>
      <c r="JYO44" s="121"/>
      <c r="JYP44" s="132"/>
      <c r="JYW44" s="121"/>
      <c r="JYX44" s="132"/>
      <c r="JZE44" s="121"/>
      <c r="JZF44" s="132"/>
      <c r="JZM44" s="121"/>
      <c r="JZN44" s="132"/>
      <c r="JZU44" s="121"/>
      <c r="JZV44" s="132"/>
      <c r="KAC44" s="121"/>
      <c r="KAD44" s="132"/>
      <c r="KAK44" s="121"/>
      <c r="KAL44" s="132"/>
      <c r="KAS44" s="121"/>
      <c r="KAT44" s="132"/>
      <c r="KBA44" s="121"/>
      <c r="KBB44" s="132"/>
      <c r="KBI44" s="121"/>
      <c r="KBJ44" s="132"/>
      <c r="KBQ44" s="121"/>
      <c r="KBR44" s="132"/>
      <c r="KBY44" s="121"/>
      <c r="KBZ44" s="132"/>
      <c r="KCG44" s="121"/>
      <c r="KCH44" s="132"/>
      <c r="KCO44" s="121"/>
      <c r="KCP44" s="132"/>
      <c r="KCW44" s="121"/>
      <c r="KCX44" s="132"/>
      <c r="KDE44" s="121"/>
      <c r="KDF44" s="132"/>
      <c r="KDM44" s="121"/>
      <c r="KDN44" s="132"/>
      <c r="KDU44" s="121"/>
      <c r="KDV44" s="132"/>
      <c r="KEC44" s="121"/>
      <c r="KED44" s="132"/>
      <c r="KEK44" s="121"/>
      <c r="KEL44" s="132"/>
      <c r="KES44" s="121"/>
      <c r="KET44" s="132"/>
      <c r="KFA44" s="121"/>
      <c r="KFB44" s="132"/>
      <c r="KFI44" s="121"/>
      <c r="KFJ44" s="132"/>
      <c r="KFQ44" s="121"/>
      <c r="KFR44" s="132"/>
      <c r="KFY44" s="121"/>
      <c r="KFZ44" s="132"/>
      <c r="KGG44" s="121"/>
      <c r="KGH44" s="132"/>
      <c r="KGO44" s="121"/>
      <c r="KGP44" s="132"/>
      <c r="KGW44" s="121"/>
      <c r="KGX44" s="132"/>
      <c r="KHE44" s="121"/>
      <c r="KHF44" s="132"/>
      <c r="KHM44" s="121"/>
      <c r="KHN44" s="132"/>
      <c r="KHU44" s="121"/>
      <c r="KHV44" s="132"/>
      <c r="KIC44" s="121"/>
      <c r="KID44" s="132"/>
      <c r="KIK44" s="121"/>
      <c r="KIL44" s="132"/>
      <c r="KIS44" s="121"/>
      <c r="KIT44" s="132"/>
      <c r="KJA44" s="121"/>
      <c r="KJB44" s="132"/>
      <c r="KJI44" s="121"/>
      <c r="KJJ44" s="132"/>
      <c r="KJQ44" s="121"/>
      <c r="KJR44" s="132"/>
      <c r="KJY44" s="121"/>
      <c r="KJZ44" s="132"/>
      <c r="KKG44" s="121"/>
      <c r="KKH44" s="132"/>
      <c r="KKO44" s="121"/>
      <c r="KKP44" s="132"/>
      <c r="KKW44" s="121"/>
      <c r="KKX44" s="132"/>
      <c r="KLE44" s="121"/>
      <c r="KLF44" s="132"/>
      <c r="KLM44" s="121"/>
      <c r="KLN44" s="132"/>
      <c r="KLU44" s="121"/>
      <c r="KLV44" s="132"/>
      <c r="KMC44" s="121"/>
      <c r="KMD44" s="132"/>
      <c r="KMK44" s="121"/>
      <c r="KML44" s="132"/>
      <c r="KMS44" s="121"/>
      <c r="KMT44" s="132"/>
      <c r="KNA44" s="121"/>
      <c r="KNB44" s="132"/>
      <c r="KNI44" s="121"/>
      <c r="KNJ44" s="132"/>
      <c r="KNQ44" s="121"/>
      <c r="KNR44" s="132"/>
      <c r="KNY44" s="121"/>
      <c r="KNZ44" s="132"/>
      <c r="KOG44" s="121"/>
      <c r="KOH44" s="132"/>
      <c r="KOO44" s="121"/>
      <c r="KOP44" s="132"/>
      <c r="KOW44" s="121"/>
      <c r="KOX44" s="132"/>
      <c r="KPE44" s="121"/>
      <c r="KPF44" s="132"/>
      <c r="KPM44" s="121"/>
      <c r="KPN44" s="132"/>
      <c r="KPU44" s="121"/>
      <c r="KPV44" s="132"/>
      <c r="KQC44" s="121"/>
      <c r="KQD44" s="132"/>
      <c r="KQK44" s="121"/>
      <c r="KQL44" s="132"/>
      <c r="KQS44" s="121"/>
      <c r="KQT44" s="132"/>
      <c r="KRA44" s="121"/>
      <c r="KRB44" s="132"/>
      <c r="KRI44" s="121"/>
      <c r="KRJ44" s="132"/>
      <c r="KRQ44" s="121"/>
      <c r="KRR44" s="132"/>
      <c r="KRY44" s="121"/>
      <c r="KRZ44" s="132"/>
      <c r="KSG44" s="121"/>
      <c r="KSH44" s="132"/>
      <c r="KSO44" s="121"/>
      <c r="KSP44" s="132"/>
      <c r="KSW44" s="121"/>
      <c r="KSX44" s="132"/>
      <c r="KTE44" s="121"/>
      <c r="KTF44" s="132"/>
      <c r="KTM44" s="121"/>
      <c r="KTN44" s="132"/>
      <c r="KTU44" s="121"/>
      <c r="KTV44" s="132"/>
      <c r="KUC44" s="121"/>
      <c r="KUD44" s="132"/>
      <c r="KUK44" s="121"/>
      <c r="KUL44" s="132"/>
      <c r="KUS44" s="121"/>
      <c r="KUT44" s="132"/>
      <c r="KVA44" s="121"/>
      <c r="KVB44" s="132"/>
      <c r="KVI44" s="121"/>
      <c r="KVJ44" s="132"/>
      <c r="KVQ44" s="121"/>
      <c r="KVR44" s="132"/>
      <c r="KVY44" s="121"/>
      <c r="KVZ44" s="132"/>
      <c r="KWG44" s="121"/>
      <c r="KWH44" s="132"/>
      <c r="KWO44" s="121"/>
      <c r="KWP44" s="132"/>
      <c r="KWW44" s="121"/>
      <c r="KWX44" s="132"/>
      <c r="KXE44" s="121"/>
      <c r="KXF44" s="132"/>
      <c r="KXM44" s="121"/>
      <c r="KXN44" s="132"/>
      <c r="KXU44" s="121"/>
      <c r="KXV44" s="132"/>
      <c r="KYC44" s="121"/>
      <c r="KYD44" s="132"/>
      <c r="KYK44" s="121"/>
      <c r="KYL44" s="132"/>
      <c r="KYS44" s="121"/>
      <c r="KYT44" s="132"/>
      <c r="KZA44" s="121"/>
      <c r="KZB44" s="132"/>
      <c r="KZI44" s="121"/>
      <c r="KZJ44" s="132"/>
      <c r="KZQ44" s="121"/>
      <c r="KZR44" s="132"/>
      <c r="KZY44" s="121"/>
      <c r="KZZ44" s="132"/>
      <c r="LAG44" s="121"/>
      <c r="LAH44" s="132"/>
      <c r="LAO44" s="121"/>
      <c r="LAP44" s="132"/>
      <c r="LAW44" s="121"/>
      <c r="LAX44" s="132"/>
      <c r="LBE44" s="121"/>
      <c r="LBF44" s="132"/>
      <c r="LBM44" s="121"/>
      <c r="LBN44" s="132"/>
      <c r="LBU44" s="121"/>
      <c r="LBV44" s="132"/>
      <c r="LCC44" s="121"/>
      <c r="LCD44" s="132"/>
      <c r="LCK44" s="121"/>
      <c r="LCL44" s="132"/>
      <c r="LCS44" s="121"/>
      <c r="LCT44" s="132"/>
      <c r="LDA44" s="121"/>
      <c r="LDB44" s="132"/>
      <c r="LDI44" s="121"/>
      <c r="LDJ44" s="132"/>
      <c r="LDQ44" s="121"/>
      <c r="LDR44" s="132"/>
      <c r="LDY44" s="121"/>
      <c r="LDZ44" s="132"/>
      <c r="LEG44" s="121"/>
      <c r="LEH44" s="132"/>
      <c r="LEO44" s="121"/>
      <c r="LEP44" s="132"/>
      <c r="LEW44" s="121"/>
      <c r="LEX44" s="132"/>
      <c r="LFE44" s="121"/>
      <c r="LFF44" s="132"/>
      <c r="LFM44" s="121"/>
      <c r="LFN44" s="132"/>
      <c r="LFU44" s="121"/>
      <c r="LFV44" s="132"/>
      <c r="LGC44" s="121"/>
      <c r="LGD44" s="132"/>
      <c r="LGK44" s="121"/>
      <c r="LGL44" s="132"/>
      <c r="LGS44" s="121"/>
      <c r="LGT44" s="132"/>
      <c r="LHA44" s="121"/>
      <c r="LHB44" s="132"/>
      <c r="LHI44" s="121"/>
      <c r="LHJ44" s="132"/>
      <c r="LHQ44" s="121"/>
      <c r="LHR44" s="132"/>
      <c r="LHY44" s="121"/>
      <c r="LHZ44" s="132"/>
      <c r="LIG44" s="121"/>
      <c r="LIH44" s="132"/>
      <c r="LIO44" s="121"/>
      <c r="LIP44" s="132"/>
      <c r="LIW44" s="121"/>
      <c r="LIX44" s="132"/>
      <c r="LJE44" s="121"/>
      <c r="LJF44" s="132"/>
      <c r="LJM44" s="121"/>
      <c r="LJN44" s="132"/>
      <c r="LJU44" s="121"/>
      <c r="LJV44" s="132"/>
      <c r="LKC44" s="121"/>
      <c r="LKD44" s="132"/>
      <c r="LKK44" s="121"/>
      <c r="LKL44" s="132"/>
      <c r="LKS44" s="121"/>
      <c r="LKT44" s="132"/>
      <c r="LLA44" s="121"/>
      <c r="LLB44" s="132"/>
      <c r="LLI44" s="121"/>
      <c r="LLJ44" s="132"/>
      <c r="LLQ44" s="121"/>
      <c r="LLR44" s="132"/>
      <c r="LLY44" s="121"/>
      <c r="LLZ44" s="132"/>
      <c r="LMG44" s="121"/>
      <c r="LMH44" s="132"/>
      <c r="LMO44" s="121"/>
      <c r="LMP44" s="132"/>
      <c r="LMW44" s="121"/>
      <c r="LMX44" s="132"/>
      <c r="LNE44" s="121"/>
      <c r="LNF44" s="132"/>
      <c r="LNM44" s="121"/>
      <c r="LNN44" s="132"/>
      <c r="LNU44" s="121"/>
      <c r="LNV44" s="132"/>
      <c r="LOC44" s="121"/>
      <c r="LOD44" s="132"/>
      <c r="LOK44" s="121"/>
      <c r="LOL44" s="132"/>
      <c r="LOS44" s="121"/>
      <c r="LOT44" s="132"/>
      <c r="LPA44" s="121"/>
      <c r="LPB44" s="132"/>
      <c r="LPI44" s="121"/>
      <c r="LPJ44" s="132"/>
      <c r="LPQ44" s="121"/>
      <c r="LPR44" s="132"/>
      <c r="LPY44" s="121"/>
      <c r="LPZ44" s="132"/>
      <c r="LQG44" s="121"/>
      <c r="LQH44" s="132"/>
      <c r="LQO44" s="121"/>
      <c r="LQP44" s="132"/>
      <c r="LQW44" s="121"/>
      <c r="LQX44" s="132"/>
      <c r="LRE44" s="121"/>
      <c r="LRF44" s="132"/>
      <c r="LRM44" s="121"/>
      <c r="LRN44" s="132"/>
      <c r="LRU44" s="121"/>
      <c r="LRV44" s="132"/>
      <c r="LSC44" s="121"/>
      <c r="LSD44" s="132"/>
      <c r="LSK44" s="121"/>
      <c r="LSL44" s="132"/>
      <c r="LSS44" s="121"/>
      <c r="LST44" s="132"/>
      <c r="LTA44" s="121"/>
      <c r="LTB44" s="132"/>
      <c r="LTI44" s="121"/>
      <c r="LTJ44" s="132"/>
      <c r="LTQ44" s="121"/>
      <c r="LTR44" s="132"/>
      <c r="LTY44" s="121"/>
      <c r="LTZ44" s="132"/>
      <c r="LUG44" s="121"/>
      <c r="LUH44" s="132"/>
      <c r="LUO44" s="121"/>
      <c r="LUP44" s="132"/>
      <c r="LUW44" s="121"/>
      <c r="LUX44" s="132"/>
      <c r="LVE44" s="121"/>
      <c r="LVF44" s="132"/>
      <c r="LVM44" s="121"/>
      <c r="LVN44" s="132"/>
      <c r="LVU44" s="121"/>
      <c r="LVV44" s="132"/>
      <c r="LWC44" s="121"/>
      <c r="LWD44" s="132"/>
      <c r="LWK44" s="121"/>
      <c r="LWL44" s="132"/>
      <c r="LWS44" s="121"/>
      <c r="LWT44" s="132"/>
      <c r="LXA44" s="121"/>
      <c r="LXB44" s="132"/>
      <c r="LXI44" s="121"/>
      <c r="LXJ44" s="132"/>
      <c r="LXQ44" s="121"/>
      <c r="LXR44" s="132"/>
      <c r="LXY44" s="121"/>
      <c r="LXZ44" s="132"/>
      <c r="LYG44" s="121"/>
      <c r="LYH44" s="132"/>
      <c r="LYO44" s="121"/>
      <c r="LYP44" s="132"/>
      <c r="LYW44" s="121"/>
      <c r="LYX44" s="132"/>
      <c r="LZE44" s="121"/>
      <c r="LZF44" s="132"/>
      <c r="LZM44" s="121"/>
      <c r="LZN44" s="132"/>
      <c r="LZU44" s="121"/>
      <c r="LZV44" s="132"/>
      <c r="MAC44" s="121"/>
      <c r="MAD44" s="132"/>
      <c r="MAK44" s="121"/>
      <c r="MAL44" s="132"/>
      <c r="MAS44" s="121"/>
      <c r="MAT44" s="132"/>
      <c r="MBA44" s="121"/>
      <c r="MBB44" s="132"/>
      <c r="MBI44" s="121"/>
      <c r="MBJ44" s="132"/>
      <c r="MBQ44" s="121"/>
      <c r="MBR44" s="132"/>
      <c r="MBY44" s="121"/>
      <c r="MBZ44" s="132"/>
      <c r="MCG44" s="121"/>
      <c r="MCH44" s="132"/>
      <c r="MCO44" s="121"/>
      <c r="MCP44" s="132"/>
      <c r="MCW44" s="121"/>
      <c r="MCX44" s="132"/>
      <c r="MDE44" s="121"/>
      <c r="MDF44" s="132"/>
      <c r="MDM44" s="121"/>
      <c r="MDN44" s="132"/>
      <c r="MDU44" s="121"/>
      <c r="MDV44" s="132"/>
      <c r="MEC44" s="121"/>
      <c r="MED44" s="132"/>
      <c r="MEK44" s="121"/>
      <c r="MEL44" s="132"/>
      <c r="MES44" s="121"/>
      <c r="MET44" s="132"/>
      <c r="MFA44" s="121"/>
      <c r="MFB44" s="132"/>
      <c r="MFI44" s="121"/>
      <c r="MFJ44" s="132"/>
      <c r="MFQ44" s="121"/>
      <c r="MFR44" s="132"/>
      <c r="MFY44" s="121"/>
      <c r="MFZ44" s="132"/>
      <c r="MGG44" s="121"/>
      <c r="MGH44" s="132"/>
      <c r="MGO44" s="121"/>
      <c r="MGP44" s="132"/>
      <c r="MGW44" s="121"/>
      <c r="MGX44" s="132"/>
      <c r="MHE44" s="121"/>
      <c r="MHF44" s="132"/>
      <c r="MHM44" s="121"/>
      <c r="MHN44" s="132"/>
      <c r="MHU44" s="121"/>
      <c r="MHV44" s="132"/>
      <c r="MIC44" s="121"/>
      <c r="MID44" s="132"/>
      <c r="MIK44" s="121"/>
      <c r="MIL44" s="132"/>
      <c r="MIS44" s="121"/>
      <c r="MIT44" s="132"/>
      <c r="MJA44" s="121"/>
      <c r="MJB44" s="132"/>
      <c r="MJI44" s="121"/>
      <c r="MJJ44" s="132"/>
      <c r="MJQ44" s="121"/>
      <c r="MJR44" s="132"/>
      <c r="MJY44" s="121"/>
      <c r="MJZ44" s="132"/>
      <c r="MKG44" s="121"/>
      <c r="MKH44" s="132"/>
      <c r="MKO44" s="121"/>
      <c r="MKP44" s="132"/>
      <c r="MKW44" s="121"/>
      <c r="MKX44" s="132"/>
      <c r="MLE44" s="121"/>
      <c r="MLF44" s="132"/>
      <c r="MLM44" s="121"/>
      <c r="MLN44" s="132"/>
      <c r="MLU44" s="121"/>
      <c r="MLV44" s="132"/>
      <c r="MMC44" s="121"/>
      <c r="MMD44" s="132"/>
      <c r="MMK44" s="121"/>
      <c r="MML44" s="132"/>
      <c r="MMS44" s="121"/>
      <c r="MMT44" s="132"/>
      <c r="MNA44" s="121"/>
      <c r="MNB44" s="132"/>
      <c r="MNI44" s="121"/>
      <c r="MNJ44" s="132"/>
      <c r="MNQ44" s="121"/>
      <c r="MNR44" s="132"/>
      <c r="MNY44" s="121"/>
      <c r="MNZ44" s="132"/>
      <c r="MOG44" s="121"/>
      <c r="MOH44" s="132"/>
      <c r="MOO44" s="121"/>
      <c r="MOP44" s="132"/>
      <c r="MOW44" s="121"/>
      <c r="MOX44" s="132"/>
      <c r="MPE44" s="121"/>
      <c r="MPF44" s="132"/>
      <c r="MPM44" s="121"/>
      <c r="MPN44" s="132"/>
      <c r="MPU44" s="121"/>
      <c r="MPV44" s="132"/>
      <c r="MQC44" s="121"/>
      <c r="MQD44" s="132"/>
      <c r="MQK44" s="121"/>
      <c r="MQL44" s="132"/>
      <c r="MQS44" s="121"/>
      <c r="MQT44" s="132"/>
      <c r="MRA44" s="121"/>
      <c r="MRB44" s="132"/>
      <c r="MRI44" s="121"/>
      <c r="MRJ44" s="132"/>
      <c r="MRQ44" s="121"/>
      <c r="MRR44" s="132"/>
      <c r="MRY44" s="121"/>
      <c r="MRZ44" s="132"/>
      <c r="MSG44" s="121"/>
      <c r="MSH44" s="132"/>
      <c r="MSO44" s="121"/>
      <c r="MSP44" s="132"/>
      <c r="MSW44" s="121"/>
      <c r="MSX44" s="132"/>
      <c r="MTE44" s="121"/>
      <c r="MTF44" s="132"/>
      <c r="MTM44" s="121"/>
      <c r="MTN44" s="132"/>
      <c r="MTU44" s="121"/>
      <c r="MTV44" s="132"/>
      <c r="MUC44" s="121"/>
      <c r="MUD44" s="132"/>
      <c r="MUK44" s="121"/>
      <c r="MUL44" s="132"/>
      <c r="MUS44" s="121"/>
      <c r="MUT44" s="132"/>
      <c r="MVA44" s="121"/>
      <c r="MVB44" s="132"/>
      <c r="MVI44" s="121"/>
      <c r="MVJ44" s="132"/>
      <c r="MVQ44" s="121"/>
      <c r="MVR44" s="132"/>
      <c r="MVY44" s="121"/>
      <c r="MVZ44" s="132"/>
      <c r="MWG44" s="121"/>
      <c r="MWH44" s="132"/>
      <c r="MWO44" s="121"/>
      <c r="MWP44" s="132"/>
      <c r="MWW44" s="121"/>
      <c r="MWX44" s="132"/>
      <c r="MXE44" s="121"/>
      <c r="MXF44" s="132"/>
      <c r="MXM44" s="121"/>
      <c r="MXN44" s="132"/>
      <c r="MXU44" s="121"/>
      <c r="MXV44" s="132"/>
      <c r="MYC44" s="121"/>
      <c r="MYD44" s="132"/>
      <c r="MYK44" s="121"/>
      <c r="MYL44" s="132"/>
      <c r="MYS44" s="121"/>
      <c r="MYT44" s="132"/>
      <c r="MZA44" s="121"/>
      <c r="MZB44" s="132"/>
      <c r="MZI44" s="121"/>
      <c r="MZJ44" s="132"/>
      <c r="MZQ44" s="121"/>
      <c r="MZR44" s="132"/>
      <c r="MZY44" s="121"/>
      <c r="MZZ44" s="132"/>
      <c r="NAG44" s="121"/>
      <c r="NAH44" s="132"/>
      <c r="NAO44" s="121"/>
      <c r="NAP44" s="132"/>
      <c r="NAW44" s="121"/>
      <c r="NAX44" s="132"/>
      <c r="NBE44" s="121"/>
      <c r="NBF44" s="132"/>
      <c r="NBM44" s="121"/>
      <c r="NBN44" s="132"/>
      <c r="NBU44" s="121"/>
      <c r="NBV44" s="132"/>
      <c r="NCC44" s="121"/>
      <c r="NCD44" s="132"/>
      <c r="NCK44" s="121"/>
      <c r="NCL44" s="132"/>
      <c r="NCS44" s="121"/>
      <c r="NCT44" s="132"/>
      <c r="NDA44" s="121"/>
      <c r="NDB44" s="132"/>
      <c r="NDI44" s="121"/>
      <c r="NDJ44" s="132"/>
      <c r="NDQ44" s="121"/>
      <c r="NDR44" s="132"/>
      <c r="NDY44" s="121"/>
      <c r="NDZ44" s="132"/>
      <c r="NEG44" s="121"/>
      <c r="NEH44" s="132"/>
      <c r="NEO44" s="121"/>
      <c r="NEP44" s="132"/>
      <c r="NEW44" s="121"/>
      <c r="NEX44" s="132"/>
      <c r="NFE44" s="121"/>
      <c r="NFF44" s="132"/>
      <c r="NFM44" s="121"/>
      <c r="NFN44" s="132"/>
      <c r="NFU44" s="121"/>
      <c r="NFV44" s="132"/>
      <c r="NGC44" s="121"/>
      <c r="NGD44" s="132"/>
      <c r="NGK44" s="121"/>
      <c r="NGL44" s="132"/>
      <c r="NGS44" s="121"/>
      <c r="NGT44" s="132"/>
      <c r="NHA44" s="121"/>
      <c r="NHB44" s="132"/>
      <c r="NHI44" s="121"/>
      <c r="NHJ44" s="132"/>
      <c r="NHQ44" s="121"/>
      <c r="NHR44" s="132"/>
      <c r="NHY44" s="121"/>
      <c r="NHZ44" s="132"/>
      <c r="NIG44" s="121"/>
      <c r="NIH44" s="132"/>
      <c r="NIO44" s="121"/>
      <c r="NIP44" s="132"/>
      <c r="NIW44" s="121"/>
      <c r="NIX44" s="132"/>
      <c r="NJE44" s="121"/>
      <c r="NJF44" s="132"/>
      <c r="NJM44" s="121"/>
      <c r="NJN44" s="132"/>
      <c r="NJU44" s="121"/>
      <c r="NJV44" s="132"/>
      <c r="NKC44" s="121"/>
      <c r="NKD44" s="132"/>
      <c r="NKK44" s="121"/>
      <c r="NKL44" s="132"/>
      <c r="NKS44" s="121"/>
      <c r="NKT44" s="132"/>
      <c r="NLA44" s="121"/>
      <c r="NLB44" s="132"/>
      <c r="NLI44" s="121"/>
      <c r="NLJ44" s="132"/>
      <c r="NLQ44" s="121"/>
      <c r="NLR44" s="132"/>
      <c r="NLY44" s="121"/>
      <c r="NLZ44" s="132"/>
      <c r="NMG44" s="121"/>
      <c r="NMH44" s="132"/>
      <c r="NMO44" s="121"/>
      <c r="NMP44" s="132"/>
      <c r="NMW44" s="121"/>
      <c r="NMX44" s="132"/>
      <c r="NNE44" s="121"/>
      <c r="NNF44" s="132"/>
      <c r="NNM44" s="121"/>
      <c r="NNN44" s="132"/>
      <c r="NNU44" s="121"/>
      <c r="NNV44" s="132"/>
      <c r="NOC44" s="121"/>
      <c r="NOD44" s="132"/>
      <c r="NOK44" s="121"/>
      <c r="NOL44" s="132"/>
      <c r="NOS44" s="121"/>
      <c r="NOT44" s="132"/>
      <c r="NPA44" s="121"/>
      <c r="NPB44" s="132"/>
      <c r="NPI44" s="121"/>
      <c r="NPJ44" s="132"/>
      <c r="NPQ44" s="121"/>
      <c r="NPR44" s="132"/>
      <c r="NPY44" s="121"/>
      <c r="NPZ44" s="132"/>
      <c r="NQG44" s="121"/>
      <c r="NQH44" s="132"/>
      <c r="NQO44" s="121"/>
      <c r="NQP44" s="132"/>
      <c r="NQW44" s="121"/>
      <c r="NQX44" s="132"/>
      <c r="NRE44" s="121"/>
      <c r="NRF44" s="132"/>
      <c r="NRM44" s="121"/>
      <c r="NRN44" s="132"/>
      <c r="NRU44" s="121"/>
      <c r="NRV44" s="132"/>
      <c r="NSC44" s="121"/>
      <c r="NSD44" s="132"/>
      <c r="NSK44" s="121"/>
      <c r="NSL44" s="132"/>
      <c r="NSS44" s="121"/>
      <c r="NST44" s="132"/>
      <c r="NTA44" s="121"/>
      <c r="NTB44" s="132"/>
      <c r="NTI44" s="121"/>
      <c r="NTJ44" s="132"/>
      <c r="NTQ44" s="121"/>
      <c r="NTR44" s="132"/>
      <c r="NTY44" s="121"/>
      <c r="NTZ44" s="132"/>
      <c r="NUG44" s="121"/>
      <c r="NUH44" s="132"/>
      <c r="NUO44" s="121"/>
      <c r="NUP44" s="132"/>
      <c r="NUW44" s="121"/>
      <c r="NUX44" s="132"/>
      <c r="NVE44" s="121"/>
      <c r="NVF44" s="132"/>
      <c r="NVM44" s="121"/>
      <c r="NVN44" s="132"/>
      <c r="NVU44" s="121"/>
      <c r="NVV44" s="132"/>
      <c r="NWC44" s="121"/>
      <c r="NWD44" s="132"/>
      <c r="NWK44" s="121"/>
      <c r="NWL44" s="132"/>
      <c r="NWS44" s="121"/>
      <c r="NWT44" s="132"/>
      <c r="NXA44" s="121"/>
      <c r="NXB44" s="132"/>
      <c r="NXI44" s="121"/>
      <c r="NXJ44" s="132"/>
      <c r="NXQ44" s="121"/>
      <c r="NXR44" s="132"/>
      <c r="NXY44" s="121"/>
      <c r="NXZ44" s="132"/>
      <c r="NYG44" s="121"/>
      <c r="NYH44" s="132"/>
      <c r="NYO44" s="121"/>
      <c r="NYP44" s="132"/>
      <c r="NYW44" s="121"/>
      <c r="NYX44" s="132"/>
      <c r="NZE44" s="121"/>
      <c r="NZF44" s="132"/>
      <c r="NZM44" s="121"/>
      <c r="NZN44" s="132"/>
      <c r="NZU44" s="121"/>
      <c r="NZV44" s="132"/>
      <c r="OAC44" s="121"/>
      <c r="OAD44" s="132"/>
      <c r="OAK44" s="121"/>
      <c r="OAL44" s="132"/>
      <c r="OAS44" s="121"/>
      <c r="OAT44" s="132"/>
      <c r="OBA44" s="121"/>
      <c r="OBB44" s="132"/>
      <c r="OBI44" s="121"/>
      <c r="OBJ44" s="132"/>
      <c r="OBQ44" s="121"/>
      <c r="OBR44" s="132"/>
      <c r="OBY44" s="121"/>
      <c r="OBZ44" s="132"/>
      <c r="OCG44" s="121"/>
      <c r="OCH44" s="132"/>
      <c r="OCO44" s="121"/>
      <c r="OCP44" s="132"/>
      <c r="OCW44" s="121"/>
      <c r="OCX44" s="132"/>
      <c r="ODE44" s="121"/>
      <c r="ODF44" s="132"/>
      <c r="ODM44" s="121"/>
      <c r="ODN44" s="132"/>
      <c r="ODU44" s="121"/>
      <c r="ODV44" s="132"/>
      <c r="OEC44" s="121"/>
      <c r="OED44" s="132"/>
      <c r="OEK44" s="121"/>
      <c r="OEL44" s="132"/>
      <c r="OES44" s="121"/>
      <c r="OET44" s="132"/>
      <c r="OFA44" s="121"/>
      <c r="OFB44" s="132"/>
      <c r="OFI44" s="121"/>
      <c r="OFJ44" s="132"/>
      <c r="OFQ44" s="121"/>
      <c r="OFR44" s="132"/>
      <c r="OFY44" s="121"/>
      <c r="OFZ44" s="132"/>
      <c r="OGG44" s="121"/>
      <c r="OGH44" s="132"/>
      <c r="OGO44" s="121"/>
      <c r="OGP44" s="132"/>
      <c r="OGW44" s="121"/>
      <c r="OGX44" s="132"/>
      <c r="OHE44" s="121"/>
      <c r="OHF44" s="132"/>
      <c r="OHM44" s="121"/>
      <c r="OHN44" s="132"/>
      <c r="OHU44" s="121"/>
      <c r="OHV44" s="132"/>
      <c r="OIC44" s="121"/>
      <c r="OID44" s="132"/>
      <c r="OIK44" s="121"/>
      <c r="OIL44" s="132"/>
      <c r="OIS44" s="121"/>
      <c r="OIT44" s="132"/>
      <c r="OJA44" s="121"/>
      <c r="OJB44" s="132"/>
      <c r="OJI44" s="121"/>
      <c r="OJJ44" s="132"/>
      <c r="OJQ44" s="121"/>
      <c r="OJR44" s="132"/>
      <c r="OJY44" s="121"/>
      <c r="OJZ44" s="132"/>
      <c r="OKG44" s="121"/>
      <c r="OKH44" s="132"/>
      <c r="OKO44" s="121"/>
      <c r="OKP44" s="132"/>
      <c r="OKW44" s="121"/>
      <c r="OKX44" s="132"/>
      <c r="OLE44" s="121"/>
      <c r="OLF44" s="132"/>
      <c r="OLM44" s="121"/>
      <c r="OLN44" s="132"/>
      <c r="OLU44" s="121"/>
      <c r="OLV44" s="132"/>
      <c r="OMC44" s="121"/>
      <c r="OMD44" s="132"/>
      <c r="OMK44" s="121"/>
      <c r="OML44" s="132"/>
      <c r="OMS44" s="121"/>
      <c r="OMT44" s="132"/>
      <c r="ONA44" s="121"/>
      <c r="ONB44" s="132"/>
      <c r="ONI44" s="121"/>
      <c r="ONJ44" s="132"/>
      <c r="ONQ44" s="121"/>
      <c r="ONR44" s="132"/>
      <c r="ONY44" s="121"/>
      <c r="ONZ44" s="132"/>
      <c r="OOG44" s="121"/>
      <c r="OOH44" s="132"/>
      <c r="OOO44" s="121"/>
      <c r="OOP44" s="132"/>
      <c r="OOW44" s="121"/>
      <c r="OOX44" s="132"/>
      <c r="OPE44" s="121"/>
      <c r="OPF44" s="132"/>
      <c r="OPM44" s="121"/>
      <c r="OPN44" s="132"/>
      <c r="OPU44" s="121"/>
      <c r="OPV44" s="132"/>
      <c r="OQC44" s="121"/>
      <c r="OQD44" s="132"/>
      <c r="OQK44" s="121"/>
      <c r="OQL44" s="132"/>
      <c r="OQS44" s="121"/>
      <c r="OQT44" s="132"/>
      <c r="ORA44" s="121"/>
      <c r="ORB44" s="132"/>
      <c r="ORI44" s="121"/>
      <c r="ORJ44" s="132"/>
      <c r="ORQ44" s="121"/>
      <c r="ORR44" s="132"/>
      <c r="ORY44" s="121"/>
      <c r="ORZ44" s="132"/>
      <c r="OSG44" s="121"/>
      <c r="OSH44" s="132"/>
      <c r="OSO44" s="121"/>
      <c r="OSP44" s="132"/>
      <c r="OSW44" s="121"/>
      <c r="OSX44" s="132"/>
      <c r="OTE44" s="121"/>
      <c r="OTF44" s="132"/>
      <c r="OTM44" s="121"/>
      <c r="OTN44" s="132"/>
      <c r="OTU44" s="121"/>
      <c r="OTV44" s="132"/>
      <c r="OUC44" s="121"/>
      <c r="OUD44" s="132"/>
      <c r="OUK44" s="121"/>
      <c r="OUL44" s="132"/>
      <c r="OUS44" s="121"/>
      <c r="OUT44" s="132"/>
      <c r="OVA44" s="121"/>
      <c r="OVB44" s="132"/>
      <c r="OVI44" s="121"/>
      <c r="OVJ44" s="132"/>
      <c r="OVQ44" s="121"/>
      <c r="OVR44" s="132"/>
      <c r="OVY44" s="121"/>
      <c r="OVZ44" s="132"/>
      <c r="OWG44" s="121"/>
      <c r="OWH44" s="132"/>
      <c r="OWO44" s="121"/>
      <c r="OWP44" s="132"/>
      <c r="OWW44" s="121"/>
      <c r="OWX44" s="132"/>
      <c r="OXE44" s="121"/>
      <c r="OXF44" s="132"/>
      <c r="OXM44" s="121"/>
      <c r="OXN44" s="132"/>
      <c r="OXU44" s="121"/>
      <c r="OXV44" s="132"/>
      <c r="OYC44" s="121"/>
      <c r="OYD44" s="132"/>
      <c r="OYK44" s="121"/>
      <c r="OYL44" s="132"/>
      <c r="OYS44" s="121"/>
      <c r="OYT44" s="132"/>
      <c r="OZA44" s="121"/>
      <c r="OZB44" s="132"/>
      <c r="OZI44" s="121"/>
      <c r="OZJ44" s="132"/>
      <c r="OZQ44" s="121"/>
      <c r="OZR44" s="132"/>
      <c r="OZY44" s="121"/>
      <c r="OZZ44" s="132"/>
      <c r="PAG44" s="121"/>
      <c r="PAH44" s="132"/>
      <c r="PAO44" s="121"/>
      <c r="PAP44" s="132"/>
      <c r="PAW44" s="121"/>
      <c r="PAX44" s="132"/>
      <c r="PBE44" s="121"/>
      <c r="PBF44" s="132"/>
      <c r="PBM44" s="121"/>
      <c r="PBN44" s="132"/>
      <c r="PBU44" s="121"/>
      <c r="PBV44" s="132"/>
      <c r="PCC44" s="121"/>
      <c r="PCD44" s="132"/>
      <c r="PCK44" s="121"/>
      <c r="PCL44" s="132"/>
      <c r="PCS44" s="121"/>
      <c r="PCT44" s="132"/>
      <c r="PDA44" s="121"/>
      <c r="PDB44" s="132"/>
      <c r="PDI44" s="121"/>
      <c r="PDJ44" s="132"/>
      <c r="PDQ44" s="121"/>
      <c r="PDR44" s="132"/>
      <c r="PDY44" s="121"/>
      <c r="PDZ44" s="132"/>
      <c r="PEG44" s="121"/>
      <c r="PEH44" s="132"/>
      <c r="PEO44" s="121"/>
      <c r="PEP44" s="132"/>
      <c r="PEW44" s="121"/>
      <c r="PEX44" s="132"/>
      <c r="PFE44" s="121"/>
      <c r="PFF44" s="132"/>
      <c r="PFM44" s="121"/>
      <c r="PFN44" s="132"/>
      <c r="PFU44" s="121"/>
      <c r="PFV44" s="132"/>
      <c r="PGC44" s="121"/>
      <c r="PGD44" s="132"/>
      <c r="PGK44" s="121"/>
      <c r="PGL44" s="132"/>
      <c r="PGS44" s="121"/>
      <c r="PGT44" s="132"/>
      <c r="PHA44" s="121"/>
      <c r="PHB44" s="132"/>
      <c r="PHI44" s="121"/>
      <c r="PHJ44" s="132"/>
      <c r="PHQ44" s="121"/>
      <c r="PHR44" s="132"/>
      <c r="PHY44" s="121"/>
      <c r="PHZ44" s="132"/>
      <c r="PIG44" s="121"/>
      <c r="PIH44" s="132"/>
      <c r="PIO44" s="121"/>
      <c r="PIP44" s="132"/>
      <c r="PIW44" s="121"/>
      <c r="PIX44" s="132"/>
      <c r="PJE44" s="121"/>
      <c r="PJF44" s="132"/>
      <c r="PJM44" s="121"/>
      <c r="PJN44" s="132"/>
      <c r="PJU44" s="121"/>
      <c r="PJV44" s="132"/>
      <c r="PKC44" s="121"/>
      <c r="PKD44" s="132"/>
      <c r="PKK44" s="121"/>
      <c r="PKL44" s="132"/>
      <c r="PKS44" s="121"/>
      <c r="PKT44" s="132"/>
      <c r="PLA44" s="121"/>
      <c r="PLB44" s="132"/>
      <c r="PLI44" s="121"/>
      <c r="PLJ44" s="132"/>
      <c r="PLQ44" s="121"/>
      <c r="PLR44" s="132"/>
      <c r="PLY44" s="121"/>
      <c r="PLZ44" s="132"/>
      <c r="PMG44" s="121"/>
      <c r="PMH44" s="132"/>
      <c r="PMO44" s="121"/>
      <c r="PMP44" s="132"/>
      <c r="PMW44" s="121"/>
      <c r="PMX44" s="132"/>
      <c r="PNE44" s="121"/>
      <c r="PNF44" s="132"/>
      <c r="PNM44" s="121"/>
      <c r="PNN44" s="132"/>
      <c r="PNU44" s="121"/>
      <c r="PNV44" s="132"/>
      <c r="POC44" s="121"/>
      <c r="POD44" s="132"/>
      <c r="POK44" s="121"/>
      <c r="POL44" s="132"/>
      <c r="POS44" s="121"/>
      <c r="POT44" s="132"/>
      <c r="PPA44" s="121"/>
      <c r="PPB44" s="132"/>
      <c r="PPI44" s="121"/>
      <c r="PPJ44" s="132"/>
      <c r="PPQ44" s="121"/>
      <c r="PPR44" s="132"/>
      <c r="PPY44" s="121"/>
      <c r="PPZ44" s="132"/>
      <c r="PQG44" s="121"/>
      <c r="PQH44" s="132"/>
      <c r="PQO44" s="121"/>
      <c r="PQP44" s="132"/>
      <c r="PQW44" s="121"/>
      <c r="PQX44" s="132"/>
      <c r="PRE44" s="121"/>
      <c r="PRF44" s="132"/>
      <c r="PRM44" s="121"/>
      <c r="PRN44" s="132"/>
      <c r="PRU44" s="121"/>
      <c r="PRV44" s="132"/>
      <c r="PSC44" s="121"/>
      <c r="PSD44" s="132"/>
      <c r="PSK44" s="121"/>
      <c r="PSL44" s="132"/>
      <c r="PSS44" s="121"/>
      <c r="PST44" s="132"/>
      <c r="PTA44" s="121"/>
      <c r="PTB44" s="132"/>
      <c r="PTI44" s="121"/>
      <c r="PTJ44" s="132"/>
      <c r="PTQ44" s="121"/>
      <c r="PTR44" s="132"/>
      <c r="PTY44" s="121"/>
      <c r="PTZ44" s="132"/>
      <c r="PUG44" s="121"/>
      <c r="PUH44" s="132"/>
      <c r="PUO44" s="121"/>
      <c r="PUP44" s="132"/>
      <c r="PUW44" s="121"/>
      <c r="PUX44" s="132"/>
      <c r="PVE44" s="121"/>
      <c r="PVF44" s="132"/>
      <c r="PVM44" s="121"/>
      <c r="PVN44" s="132"/>
      <c r="PVU44" s="121"/>
      <c r="PVV44" s="132"/>
      <c r="PWC44" s="121"/>
      <c r="PWD44" s="132"/>
      <c r="PWK44" s="121"/>
      <c r="PWL44" s="132"/>
      <c r="PWS44" s="121"/>
      <c r="PWT44" s="132"/>
      <c r="PXA44" s="121"/>
      <c r="PXB44" s="132"/>
      <c r="PXI44" s="121"/>
      <c r="PXJ44" s="132"/>
      <c r="PXQ44" s="121"/>
      <c r="PXR44" s="132"/>
      <c r="PXY44" s="121"/>
      <c r="PXZ44" s="132"/>
      <c r="PYG44" s="121"/>
      <c r="PYH44" s="132"/>
      <c r="PYO44" s="121"/>
      <c r="PYP44" s="132"/>
      <c r="PYW44" s="121"/>
      <c r="PYX44" s="132"/>
      <c r="PZE44" s="121"/>
      <c r="PZF44" s="132"/>
      <c r="PZM44" s="121"/>
      <c r="PZN44" s="132"/>
      <c r="PZU44" s="121"/>
      <c r="PZV44" s="132"/>
      <c r="QAC44" s="121"/>
      <c r="QAD44" s="132"/>
      <c r="QAK44" s="121"/>
      <c r="QAL44" s="132"/>
      <c r="QAS44" s="121"/>
      <c r="QAT44" s="132"/>
      <c r="QBA44" s="121"/>
      <c r="QBB44" s="132"/>
      <c r="QBI44" s="121"/>
      <c r="QBJ44" s="132"/>
      <c r="QBQ44" s="121"/>
      <c r="QBR44" s="132"/>
      <c r="QBY44" s="121"/>
      <c r="QBZ44" s="132"/>
      <c r="QCG44" s="121"/>
      <c r="QCH44" s="132"/>
      <c r="QCO44" s="121"/>
      <c r="QCP44" s="132"/>
      <c r="QCW44" s="121"/>
      <c r="QCX44" s="132"/>
      <c r="QDE44" s="121"/>
      <c r="QDF44" s="132"/>
      <c r="QDM44" s="121"/>
      <c r="QDN44" s="132"/>
      <c r="QDU44" s="121"/>
      <c r="QDV44" s="132"/>
      <c r="QEC44" s="121"/>
      <c r="QED44" s="132"/>
      <c r="QEK44" s="121"/>
      <c r="QEL44" s="132"/>
      <c r="QES44" s="121"/>
      <c r="QET44" s="132"/>
      <c r="QFA44" s="121"/>
      <c r="QFB44" s="132"/>
      <c r="QFI44" s="121"/>
      <c r="QFJ44" s="132"/>
      <c r="QFQ44" s="121"/>
      <c r="QFR44" s="132"/>
      <c r="QFY44" s="121"/>
      <c r="QFZ44" s="132"/>
      <c r="QGG44" s="121"/>
      <c r="QGH44" s="132"/>
      <c r="QGO44" s="121"/>
      <c r="QGP44" s="132"/>
      <c r="QGW44" s="121"/>
      <c r="QGX44" s="132"/>
      <c r="QHE44" s="121"/>
      <c r="QHF44" s="132"/>
      <c r="QHM44" s="121"/>
      <c r="QHN44" s="132"/>
      <c r="QHU44" s="121"/>
      <c r="QHV44" s="132"/>
      <c r="QIC44" s="121"/>
      <c r="QID44" s="132"/>
      <c r="QIK44" s="121"/>
      <c r="QIL44" s="132"/>
      <c r="QIS44" s="121"/>
      <c r="QIT44" s="132"/>
      <c r="QJA44" s="121"/>
      <c r="QJB44" s="132"/>
      <c r="QJI44" s="121"/>
      <c r="QJJ44" s="132"/>
      <c r="QJQ44" s="121"/>
      <c r="QJR44" s="132"/>
      <c r="QJY44" s="121"/>
      <c r="QJZ44" s="132"/>
      <c r="QKG44" s="121"/>
      <c r="QKH44" s="132"/>
      <c r="QKO44" s="121"/>
      <c r="QKP44" s="132"/>
      <c r="QKW44" s="121"/>
      <c r="QKX44" s="132"/>
      <c r="QLE44" s="121"/>
      <c r="QLF44" s="132"/>
      <c r="QLM44" s="121"/>
      <c r="QLN44" s="132"/>
      <c r="QLU44" s="121"/>
      <c r="QLV44" s="132"/>
      <c r="QMC44" s="121"/>
      <c r="QMD44" s="132"/>
      <c r="QMK44" s="121"/>
      <c r="QML44" s="132"/>
      <c r="QMS44" s="121"/>
      <c r="QMT44" s="132"/>
      <c r="QNA44" s="121"/>
      <c r="QNB44" s="132"/>
      <c r="QNI44" s="121"/>
      <c r="QNJ44" s="132"/>
      <c r="QNQ44" s="121"/>
      <c r="QNR44" s="132"/>
      <c r="QNY44" s="121"/>
      <c r="QNZ44" s="132"/>
      <c r="QOG44" s="121"/>
      <c r="QOH44" s="132"/>
      <c r="QOO44" s="121"/>
      <c r="QOP44" s="132"/>
      <c r="QOW44" s="121"/>
      <c r="QOX44" s="132"/>
      <c r="QPE44" s="121"/>
      <c r="QPF44" s="132"/>
      <c r="QPM44" s="121"/>
      <c r="QPN44" s="132"/>
      <c r="QPU44" s="121"/>
      <c r="QPV44" s="132"/>
      <c r="QQC44" s="121"/>
      <c r="QQD44" s="132"/>
      <c r="QQK44" s="121"/>
      <c r="QQL44" s="132"/>
      <c r="QQS44" s="121"/>
      <c r="QQT44" s="132"/>
      <c r="QRA44" s="121"/>
      <c r="QRB44" s="132"/>
      <c r="QRI44" s="121"/>
      <c r="QRJ44" s="132"/>
      <c r="QRQ44" s="121"/>
      <c r="QRR44" s="132"/>
      <c r="QRY44" s="121"/>
      <c r="QRZ44" s="132"/>
      <c r="QSG44" s="121"/>
      <c r="QSH44" s="132"/>
      <c r="QSO44" s="121"/>
      <c r="QSP44" s="132"/>
      <c r="QSW44" s="121"/>
      <c r="QSX44" s="132"/>
      <c r="QTE44" s="121"/>
      <c r="QTF44" s="132"/>
      <c r="QTM44" s="121"/>
      <c r="QTN44" s="132"/>
      <c r="QTU44" s="121"/>
      <c r="QTV44" s="132"/>
      <c r="QUC44" s="121"/>
      <c r="QUD44" s="132"/>
      <c r="QUK44" s="121"/>
      <c r="QUL44" s="132"/>
      <c r="QUS44" s="121"/>
      <c r="QUT44" s="132"/>
      <c r="QVA44" s="121"/>
      <c r="QVB44" s="132"/>
      <c r="QVI44" s="121"/>
      <c r="QVJ44" s="132"/>
      <c r="QVQ44" s="121"/>
      <c r="QVR44" s="132"/>
      <c r="QVY44" s="121"/>
      <c r="QVZ44" s="132"/>
      <c r="QWG44" s="121"/>
      <c r="QWH44" s="132"/>
      <c r="QWO44" s="121"/>
      <c r="QWP44" s="132"/>
      <c r="QWW44" s="121"/>
      <c r="QWX44" s="132"/>
      <c r="QXE44" s="121"/>
      <c r="QXF44" s="132"/>
      <c r="QXM44" s="121"/>
      <c r="QXN44" s="132"/>
      <c r="QXU44" s="121"/>
      <c r="QXV44" s="132"/>
      <c r="QYC44" s="121"/>
      <c r="QYD44" s="132"/>
      <c r="QYK44" s="121"/>
      <c r="QYL44" s="132"/>
      <c r="QYS44" s="121"/>
      <c r="QYT44" s="132"/>
      <c r="QZA44" s="121"/>
      <c r="QZB44" s="132"/>
      <c r="QZI44" s="121"/>
      <c r="QZJ44" s="132"/>
      <c r="QZQ44" s="121"/>
      <c r="QZR44" s="132"/>
      <c r="QZY44" s="121"/>
      <c r="QZZ44" s="132"/>
      <c r="RAG44" s="121"/>
      <c r="RAH44" s="132"/>
      <c r="RAO44" s="121"/>
      <c r="RAP44" s="132"/>
      <c r="RAW44" s="121"/>
      <c r="RAX44" s="132"/>
      <c r="RBE44" s="121"/>
      <c r="RBF44" s="132"/>
      <c r="RBM44" s="121"/>
      <c r="RBN44" s="132"/>
      <c r="RBU44" s="121"/>
      <c r="RBV44" s="132"/>
      <c r="RCC44" s="121"/>
      <c r="RCD44" s="132"/>
      <c r="RCK44" s="121"/>
      <c r="RCL44" s="132"/>
      <c r="RCS44" s="121"/>
      <c r="RCT44" s="132"/>
      <c r="RDA44" s="121"/>
      <c r="RDB44" s="132"/>
      <c r="RDI44" s="121"/>
      <c r="RDJ44" s="132"/>
      <c r="RDQ44" s="121"/>
      <c r="RDR44" s="132"/>
      <c r="RDY44" s="121"/>
      <c r="RDZ44" s="132"/>
      <c r="REG44" s="121"/>
      <c r="REH44" s="132"/>
      <c r="REO44" s="121"/>
      <c r="REP44" s="132"/>
      <c r="REW44" s="121"/>
      <c r="REX44" s="132"/>
      <c r="RFE44" s="121"/>
      <c r="RFF44" s="132"/>
      <c r="RFM44" s="121"/>
      <c r="RFN44" s="132"/>
      <c r="RFU44" s="121"/>
      <c r="RFV44" s="132"/>
      <c r="RGC44" s="121"/>
      <c r="RGD44" s="132"/>
      <c r="RGK44" s="121"/>
      <c r="RGL44" s="132"/>
      <c r="RGS44" s="121"/>
      <c r="RGT44" s="132"/>
      <c r="RHA44" s="121"/>
      <c r="RHB44" s="132"/>
      <c r="RHI44" s="121"/>
      <c r="RHJ44" s="132"/>
      <c r="RHQ44" s="121"/>
      <c r="RHR44" s="132"/>
      <c r="RHY44" s="121"/>
      <c r="RHZ44" s="132"/>
      <c r="RIG44" s="121"/>
      <c r="RIH44" s="132"/>
      <c r="RIO44" s="121"/>
      <c r="RIP44" s="132"/>
      <c r="RIW44" s="121"/>
      <c r="RIX44" s="132"/>
      <c r="RJE44" s="121"/>
      <c r="RJF44" s="132"/>
      <c r="RJM44" s="121"/>
      <c r="RJN44" s="132"/>
      <c r="RJU44" s="121"/>
      <c r="RJV44" s="132"/>
      <c r="RKC44" s="121"/>
      <c r="RKD44" s="132"/>
      <c r="RKK44" s="121"/>
      <c r="RKL44" s="132"/>
      <c r="RKS44" s="121"/>
      <c r="RKT44" s="132"/>
      <c r="RLA44" s="121"/>
      <c r="RLB44" s="132"/>
      <c r="RLI44" s="121"/>
      <c r="RLJ44" s="132"/>
      <c r="RLQ44" s="121"/>
      <c r="RLR44" s="132"/>
      <c r="RLY44" s="121"/>
      <c r="RLZ44" s="132"/>
      <c r="RMG44" s="121"/>
      <c r="RMH44" s="132"/>
      <c r="RMO44" s="121"/>
      <c r="RMP44" s="132"/>
      <c r="RMW44" s="121"/>
      <c r="RMX44" s="132"/>
      <c r="RNE44" s="121"/>
      <c r="RNF44" s="132"/>
      <c r="RNM44" s="121"/>
      <c r="RNN44" s="132"/>
      <c r="RNU44" s="121"/>
      <c r="RNV44" s="132"/>
      <c r="ROC44" s="121"/>
      <c r="ROD44" s="132"/>
      <c r="ROK44" s="121"/>
      <c r="ROL44" s="132"/>
      <c r="ROS44" s="121"/>
      <c r="ROT44" s="132"/>
      <c r="RPA44" s="121"/>
      <c r="RPB44" s="132"/>
      <c r="RPI44" s="121"/>
      <c r="RPJ44" s="132"/>
      <c r="RPQ44" s="121"/>
      <c r="RPR44" s="132"/>
      <c r="RPY44" s="121"/>
      <c r="RPZ44" s="132"/>
      <c r="RQG44" s="121"/>
      <c r="RQH44" s="132"/>
      <c r="RQO44" s="121"/>
      <c r="RQP44" s="132"/>
      <c r="RQW44" s="121"/>
      <c r="RQX44" s="132"/>
      <c r="RRE44" s="121"/>
      <c r="RRF44" s="132"/>
      <c r="RRM44" s="121"/>
      <c r="RRN44" s="132"/>
      <c r="RRU44" s="121"/>
      <c r="RRV44" s="132"/>
      <c r="RSC44" s="121"/>
      <c r="RSD44" s="132"/>
      <c r="RSK44" s="121"/>
      <c r="RSL44" s="132"/>
      <c r="RSS44" s="121"/>
      <c r="RST44" s="132"/>
      <c r="RTA44" s="121"/>
      <c r="RTB44" s="132"/>
      <c r="RTI44" s="121"/>
      <c r="RTJ44" s="132"/>
      <c r="RTQ44" s="121"/>
      <c r="RTR44" s="132"/>
      <c r="RTY44" s="121"/>
      <c r="RTZ44" s="132"/>
      <c r="RUG44" s="121"/>
      <c r="RUH44" s="132"/>
      <c r="RUO44" s="121"/>
      <c r="RUP44" s="132"/>
      <c r="RUW44" s="121"/>
      <c r="RUX44" s="132"/>
      <c r="RVE44" s="121"/>
      <c r="RVF44" s="132"/>
      <c r="RVM44" s="121"/>
      <c r="RVN44" s="132"/>
      <c r="RVU44" s="121"/>
      <c r="RVV44" s="132"/>
      <c r="RWC44" s="121"/>
      <c r="RWD44" s="132"/>
      <c r="RWK44" s="121"/>
      <c r="RWL44" s="132"/>
      <c r="RWS44" s="121"/>
      <c r="RWT44" s="132"/>
      <c r="RXA44" s="121"/>
      <c r="RXB44" s="132"/>
      <c r="RXI44" s="121"/>
      <c r="RXJ44" s="132"/>
      <c r="RXQ44" s="121"/>
      <c r="RXR44" s="132"/>
      <c r="RXY44" s="121"/>
      <c r="RXZ44" s="132"/>
      <c r="RYG44" s="121"/>
      <c r="RYH44" s="132"/>
      <c r="RYO44" s="121"/>
      <c r="RYP44" s="132"/>
      <c r="RYW44" s="121"/>
      <c r="RYX44" s="132"/>
      <c r="RZE44" s="121"/>
      <c r="RZF44" s="132"/>
      <c r="RZM44" s="121"/>
      <c r="RZN44" s="132"/>
      <c r="RZU44" s="121"/>
      <c r="RZV44" s="132"/>
      <c r="SAC44" s="121"/>
      <c r="SAD44" s="132"/>
      <c r="SAK44" s="121"/>
      <c r="SAL44" s="132"/>
      <c r="SAS44" s="121"/>
      <c r="SAT44" s="132"/>
      <c r="SBA44" s="121"/>
      <c r="SBB44" s="132"/>
      <c r="SBI44" s="121"/>
      <c r="SBJ44" s="132"/>
      <c r="SBQ44" s="121"/>
      <c r="SBR44" s="132"/>
      <c r="SBY44" s="121"/>
      <c r="SBZ44" s="132"/>
      <c r="SCG44" s="121"/>
      <c r="SCH44" s="132"/>
      <c r="SCO44" s="121"/>
      <c r="SCP44" s="132"/>
      <c r="SCW44" s="121"/>
      <c r="SCX44" s="132"/>
      <c r="SDE44" s="121"/>
      <c r="SDF44" s="132"/>
      <c r="SDM44" s="121"/>
      <c r="SDN44" s="132"/>
      <c r="SDU44" s="121"/>
      <c r="SDV44" s="132"/>
      <c r="SEC44" s="121"/>
      <c r="SED44" s="132"/>
      <c r="SEK44" s="121"/>
      <c r="SEL44" s="132"/>
      <c r="SES44" s="121"/>
      <c r="SET44" s="132"/>
      <c r="SFA44" s="121"/>
      <c r="SFB44" s="132"/>
      <c r="SFI44" s="121"/>
      <c r="SFJ44" s="132"/>
      <c r="SFQ44" s="121"/>
      <c r="SFR44" s="132"/>
      <c r="SFY44" s="121"/>
      <c r="SFZ44" s="132"/>
      <c r="SGG44" s="121"/>
      <c r="SGH44" s="132"/>
      <c r="SGO44" s="121"/>
      <c r="SGP44" s="132"/>
      <c r="SGW44" s="121"/>
      <c r="SGX44" s="132"/>
      <c r="SHE44" s="121"/>
      <c r="SHF44" s="132"/>
      <c r="SHM44" s="121"/>
      <c r="SHN44" s="132"/>
      <c r="SHU44" s="121"/>
      <c r="SHV44" s="132"/>
      <c r="SIC44" s="121"/>
      <c r="SID44" s="132"/>
      <c r="SIK44" s="121"/>
      <c r="SIL44" s="132"/>
      <c r="SIS44" s="121"/>
      <c r="SIT44" s="132"/>
      <c r="SJA44" s="121"/>
      <c r="SJB44" s="132"/>
      <c r="SJI44" s="121"/>
      <c r="SJJ44" s="132"/>
      <c r="SJQ44" s="121"/>
      <c r="SJR44" s="132"/>
      <c r="SJY44" s="121"/>
      <c r="SJZ44" s="132"/>
      <c r="SKG44" s="121"/>
      <c r="SKH44" s="132"/>
      <c r="SKO44" s="121"/>
      <c r="SKP44" s="132"/>
      <c r="SKW44" s="121"/>
      <c r="SKX44" s="132"/>
      <c r="SLE44" s="121"/>
      <c r="SLF44" s="132"/>
      <c r="SLM44" s="121"/>
      <c r="SLN44" s="132"/>
      <c r="SLU44" s="121"/>
      <c r="SLV44" s="132"/>
      <c r="SMC44" s="121"/>
      <c r="SMD44" s="132"/>
      <c r="SMK44" s="121"/>
      <c r="SML44" s="132"/>
      <c r="SMS44" s="121"/>
      <c r="SMT44" s="132"/>
      <c r="SNA44" s="121"/>
      <c r="SNB44" s="132"/>
      <c r="SNI44" s="121"/>
      <c r="SNJ44" s="132"/>
      <c r="SNQ44" s="121"/>
      <c r="SNR44" s="132"/>
      <c r="SNY44" s="121"/>
      <c r="SNZ44" s="132"/>
      <c r="SOG44" s="121"/>
      <c r="SOH44" s="132"/>
      <c r="SOO44" s="121"/>
      <c r="SOP44" s="132"/>
      <c r="SOW44" s="121"/>
      <c r="SOX44" s="132"/>
      <c r="SPE44" s="121"/>
      <c r="SPF44" s="132"/>
      <c r="SPM44" s="121"/>
      <c r="SPN44" s="132"/>
      <c r="SPU44" s="121"/>
      <c r="SPV44" s="132"/>
      <c r="SQC44" s="121"/>
      <c r="SQD44" s="132"/>
      <c r="SQK44" s="121"/>
      <c r="SQL44" s="132"/>
      <c r="SQS44" s="121"/>
      <c r="SQT44" s="132"/>
      <c r="SRA44" s="121"/>
      <c r="SRB44" s="132"/>
      <c r="SRI44" s="121"/>
      <c r="SRJ44" s="132"/>
      <c r="SRQ44" s="121"/>
      <c r="SRR44" s="132"/>
      <c r="SRY44" s="121"/>
      <c r="SRZ44" s="132"/>
      <c r="SSG44" s="121"/>
      <c r="SSH44" s="132"/>
      <c r="SSO44" s="121"/>
      <c r="SSP44" s="132"/>
      <c r="SSW44" s="121"/>
      <c r="SSX44" s="132"/>
      <c r="STE44" s="121"/>
      <c r="STF44" s="132"/>
      <c r="STM44" s="121"/>
      <c r="STN44" s="132"/>
      <c r="STU44" s="121"/>
      <c r="STV44" s="132"/>
      <c r="SUC44" s="121"/>
      <c r="SUD44" s="132"/>
      <c r="SUK44" s="121"/>
      <c r="SUL44" s="132"/>
      <c r="SUS44" s="121"/>
      <c r="SUT44" s="132"/>
      <c r="SVA44" s="121"/>
      <c r="SVB44" s="132"/>
      <c r="SVI44" s="121"/>
      <c r="SVJ44" s="132"/>
      <c r="SVQ44" s="121"/>
      <c r="SVR44" s="132"/>
      <c r="SVY44" s="121"/>
      <c r="SVZ44" s="132"/>
      <c r="SWG44" s="121"/>
      <c r="SWH44" s="132"/>
      <c r="SWO44" s="121"/>
      <c r="SWP44" s="132"/>
      <c r="SWW44" s="121"/>
      <c r="SWX44" s="132"/>
      <c r="SXE44" s="121"/>
      <c r="SXF44" s="132"/>
      <c r="SXM44" s="121"/>
      <c r="SXN44" s="132"/>
      <c r="SXU44" s="121"/>
      <c r="SXV44" s="132"/>
      <c r="SYC44" s="121"/>
      <c r="SYD44" s="132"/>
      <c r="SYK44" s="121"/>
      <c r="SYL44" s="132"/>
      <c r="SYS44" s="121"/>
      <c r="SYT44" s="132"/>
      <c r="SZA44" s="121"/>
      <c r="SZB44" s="132"/>
      <c r="SZI44" s="121"/>
      <c r="SZJ44" s="132"/>
      <c r="SZQ44" s="121"/>
      <c r="SZR44" s="132"/>
      <c r="SZY44" s="121"/>
      <c r="SZZ44" s="132"/>
      <c r="TAG44" s="121"/>
      <c r="TAH44" s="132"/>
      <c r="TAO44" s="121"/>
      <c r="TAP44" s="132"/>
      <c r="TAW44" s="121"/>
      <c r="TAX44" s="132"/>
      <c r="TBE44" s="121"/>
      <c r="TBF44" s="132"/>
      <c r="TBM44" s="121"/>
      <c r="TBN44" s="132"/>
      <c r="TBU44" s="121"/>
      <c r="TBV44" s="132"/>
      <c r="TCC44" s="121"/>
      <c r="TCD44" s="132"/>
      <c r="TCK44" s="121"/>
      <c r="TCL44" s="132"/>
      <c r="TCS44" s="121"/>
      <c r="TCT44" s="132"/>
      <c r="TDA44" s="121"/>
      <c r="TDB44" s="132"/>
      <c r="TDI44" s="121"/>
      <c r="TDJ44" s="132"/>
      <c r="TDQ44" s="121"/>
      <c r="TDR44" s="132"/>
      <c r="TDY44" s="121"/>
      <c r="TDZ44" s="132"/>
      <c r="TEG44" s="121"/>
      <c r="TEH44" s="132"/>
      <c r="TEO44" s="121"/>
      <c r="TEP44" s="132"/>
      <c r="TEW44" s="121"/>
      <c r="TEX44" s="132"/>
      <c r="TFE44" s="121"/>
      <c r="TFF44" s="132"/>
      <c r="TFM44" s="121"/>
      <c r="TFN44" s="132"/>
      <c r="TFU44" s="121"/>
      <c r="TFV44" s="132"/>
      <c r="TGC44" s="121"/>
      <c r="TGD44" s="132"/>
      <c r="TGK44" s="121"/>
      <c r="TGL44" s="132"/>
      <c r="TGS44" s="121"/>
      <c r="TGT44" s="132"/>
      <c r="THA44" s="121"/>
      <c r="THB44" s="132"/>
      <c r="THI44" s="121"/>
      <c r="THJ44" s="132"/>
      <c r="THQ44" s="121"/>
      <c r="THR44" s="132"/>
      <c r="THY44" s="121"/>
      <c r="THZ44" s="132"/>
      <c r="TIG44" s="121"/>
      <c r="TIH44" s="132"/>
      <c r="TIO44" s="121"/>
      <c r="TIP44" s="132"/>
      <c r="TIW44" s="121"/>
      <c r="TIX44" s="132"/>
      <c r="TJE44" s="121"/>
      <c r="TJF44" s="132"/>
      <c r="TJM44" s="121"/>
      <c r="TJN44" s="132"/>
      <c r="TJU44" s="121"/>
      <c r="TJV44" s="132"/>
      <c r="TKC44" s="121"/>
      <c r="TKD44" s="132"/>
      <c r="TKK44" s="121"/>
      <c r="TKL44" s="132"/>
      <c r="TKS44" s="121"/>
      <c r="TKT44" s="132"/>
      <c r="TLA44" s="121"/>
      <c r="TLB44" s="132"/>
      <c r="TLI44" s="121"/>
      <c r="TLJ44" s="132"/>
      <c r="TLQ44" s="121"/>
      <c r="TLR44" s="132"/>
      <c r="TLY44" s="121"/>
      <c r="TLZ44" s="132"/>
      <c r="TMG44" s="121"/>
      <c r="TMH44" s="132"/>
      <c r="TMO44" s="121"/>
      <c r="TMP44" s="132"/>
      <c r="TMW44" s="121"/>
      <c r="TMX44" s="132"/>
      <c r="TNE44" s="121"/>
      <c r="TNF44" s="132"/>
      <c r="TNM44" s="121"/>
      <c r="TNN44" s="132"/>
      <c r="TNU44" s="121"/>
      <c r="TNV44" s="132"/>
      <c r="TOC44" s="121"/>
      <c r="TOD44" s="132"/>
      <c r="TOK44" s="121"/>
      <c r="TOL44" s="132"/>
      <c r="TOS44" s="121"/>
      <c r="TOT44" s="132"/>
      <c r="TPA44" s="121"/>
      <c r="TPB44" s="132"/>
      <c r="TPI44" s="121"/>
      <c r="TPJ44" s="132"/>
      <c r="TPQ44" s="121"/>
      <c r="TPR44" s="132"/>
      <c r="TPY44" s="121"/>
      <c r="TPZ44" s="132"/>
      <c r="TQG44" s="121"/>
      <c r="TQH44" s="132"/>
      <c r="TQO44" s="121"/>
      <c r="TQP44" s="132"/>
      <c r="TQW44" s="121"/>
      <c r="TQX44" s="132"/>
      <c r="TRE44" s="121"/>
      <c r="TRF44" s="132"/>
      <c r="TRM44" s="121"/>
      <c r="TRN44" s="132"/>
      <c r="TRU44" s="121"/>
      <c r="TRV44" s="132"/>
      <c r="TSC44" s="121"/>
      <c r="TSD44" s="132"/>
      <c r="TSK44" s="121"/>
      <c r="TSL44" s="132"/>
      <c r="TSS44" s="121"/>
      <c r="TST44" s="132"/>
      <c r="TTA44" s="121"/>
      <c r="TTB44" s="132"/>
      <c r="TTI44" s="121"/>
      <c r="TTJ44" s="132"/>
      <c r="TTQ44" s="121"/>
      <c r="TTR44" s="132"/>
      <c r="TTY44" s="121"/>
      <c r="TTZ44" s="132"/>
      <c r="TUG44" s="121"/>
      <c r="TUH44" s="132"/>
      <c r="TUO44" s="121"/>
      <c r="TUP44" s="132"/>
      <c r="TUW44" s="121"/>
      <c r="TUX44" s="132"/>
      <c r="TVE44" s="121"/>
      <c r="TVF44" s="132"/>
      <c r="TVM44" s="121"/>
      <c r="TVN44" s="132"/>
      <c r="TVU44" s="121"/>
      <c r="TVV44" s="132"/>
      <c r="TWC44" s="121"/>
      <c r="TWD44" s="132"/>
      <c r="TWK44" s="121"/>
      <c r="TWL44" s="132"/>
      <c r="TWS44" s="121"/>
      <c r="TWT44" s="132"/>
      <c r="TXA44" s="121"/>
      <c r="TXB44" s="132"/>
      <c r="TXI44" s="121"/>
      <c r="TXJ44" s="132"/>
      <c r="TXQ44" s="121"/>
      <c r="TXR44" s="132"/>
      <c r="TXY44" s="121"/>
      <c r="TXZ44" s="132"/>
      <c r="TYG44" s="121"/>
      <c r="TYH44" s="132"/>
      <c r="TYO44" s="121"/>
      <c r="TYP44" s="132"/>
      <c r="TYW44" s="121"/>
      <c r="TYX44" s="132"/>
      <c r="TZE44" s="121"/>
      <c r="TZF44" s="132"/>
      <c r="TZM44" s="121"/>
      <c r="TZN44" s="132"/>
      <c r="TZU44" s="121"/>
      <c r="TZV44" s="132"/>
      <c r="UAC44" s="121"/>
      <c r="UAD44" s="132"/>
      <c r="UAK44" s="121"/>
      <c r="UAL44" s="132"/>
      <c r="UAS44" s="121"/>
      <c r="UAT44" s="132"/>
      <c r="UBA44" s="121"/>
      <c r="UBB44" s="132"/>
      <c r="UBI44" s="121"/>
      <c r="UBJ44" s="132"/>
      <c r="UBQ44" s="121"/>
      <c r="UBR44" s="132"/>
      <c r="UBY44" s="121"/>
      <c r="UBZ44" s="132"/>
      <c r="UCG44" s="121"/>
      <c r="UCH44" s="132"/>
      <c r="UCO44" s="121"/>
      <c r="UCP44" s="132"/>
      <c r="UCW44" s="121"/>
      <c r="UCX44" s="132"/>
      <c r="UDE44" s="121"/>
      <c r="UDF44" s="132"/>
      <c r="UDM44" s="121"/>
      <c r="UDN44" s="132"/>
      <c r="UDU44" s="121"/>
      <c r="UDV44" s="132"/>
      <c r="UEC44" s="121"/>
      <c r="UED44" s="132"/>
      <c r="UEK44" s="121"/>
      <c r="UEL44" s="132"/>
      <c r="UES44" s="121"/>
      <c r="UET44" s="132"/>
      <c r="UFA44" s="121"/>
      <c r="UFB44" s="132"/>
      <c r="UFI44" s="121"/>
      <c r="UFJ44" s="132"/>
      <c r="UFQ44" s="121"/>
      <c r="UFR44" s="132"/>
      <c r="UFY44" s="121"/>
      <c r="UFZ44" s="132"/>
      <c r="UGG44" s="121"/>
      <c r="UGH44" s="132"/>
      <c r="UGO44" s="121"/>
      <c r="UGP44" s="132"/>
      <c r="UGW44" s="121"/>
      <c r="UGX44" s="132"/>
      <c r="UHE44" s="121"/>
      <c r="UHF44" s="132"/>
      <c r="UHM44" s="121"/>
      <c r="UHN44" s="132"/>
      <c r="UHU44" s="121"/>
      <c r="UHV44" s="132"/>
      <c r="UIC44" s="121"/>
      <c r="UID44" s="132"/>
      <c r="UIK44" s="121"/>
      <c r="UIL44" s="132"/>
      <c r="UIS44" s="121"/>
      <c r="UIT44" s="132"/>
      <c r="UJA44" s="121"/>
      <c r="UJB44" s="132"/>
      <c r="UJI44" s="121"/>
      <c r="UJJ44" s="132"/>
      <c r="UJQ44" s="121"/>
      <c r="UJR44" s="132"/>
      <c r="UJY44" s="121"/>
      <c r="UJZ44" s="132"/>
      <c r="UKG44" s="121"/>
      <c r="UKH44" s="132"/>
      <c r="UKO44" s="121"/>
      <c r="UKP44" s="132"/>
      <c r="UKW44" s="121"/>
      <c r="UKX44" s="132"/>
      <c r="ULE44" s="121"/>
      <c r="ULF44" s="132"/>
      <c r="ULM44" s="121"/>
      <c r="ULN44" s="132"/>
      <c r="ULU44" s="121"/>
      <c r="ULV44" s="132"/>
      <c r="UMC44" s="121"/>
      <c r="UMD44" s="132"/>
      <c r="UMK44" s="121"/>
      <c r="UML44" s="132"/>
      <c r="UMS44" s="121"/>
      <c r="UMT44" s="132"/>
      <c r="UNA44" s="121"/>
      <c r="UNB44" s="132"/>
      <c r="UNI44" s="121"/>
      <c r="UNJ44" s="132"/>
      <c r="UNQ44" s="121"/>
      <c r="UNR44" s="132"/>
      <c r="UNY44" s="121"/>
      <c r="UNZ44" s="132"/>
      <c r="UOG44" s="121"/>
      <c r="UOH44" s="132"/>
      <c r="UOO44" s="121"/>
      <c r="UOP44" s="132"/>
      <c r="UOW44" s="121"/>
      <c r="UOX44" s="132"/>
      <c r="UPE44" s="121"/>
      <c r="UPF44" s="132"/>
      <c r="UPM44" s="121"/>
      <c r="UPN44" s="132"/>
      <c r="UPU44" s="121"/>
      <c r="UPV44" s="132"/>
      <c r="UQC44" s="121"/>
      <c r="UQD44" s="132"/>
      <c r="UQK44" s="121"/>
      <c r="UQL44" s="132"/>
      <c r="UQS44" s="121"/>
      <c r="UQT44" s="132"/>
      <c r="URA44" s="121"/>
      <c r="URB44" s="132"/>
      <c r="URI44" s="121"/>
      <c r="URJ44" s="132"/>
      <c r="URQ44" s="121"/>
      <c r="URR44" s="132"/>
      <c r="URY44" s="121"/>
      <c r="URZ44" s="132"/>
      <c r="USG44" s="121"/>
      <c r="USH44" s="132"/>
      <c r="USO44" s="121"/>
      <c r="USP44" s="132"/>
      <c r="USW44" s="121"/>
      <c r="USX44" s="132"/>
      <c r="UTE44" s="121"/>
      <c r="UTF44" s="132"/>
      <c r="UTM44" s="121"/>
      <c r="UTN44" s="132"/>
      <c r="UTU44" s="121"/>
      <c r="UTV44" s="132"/>
      <c r="UUC44" s="121"/>
      <c r="UUD44" s="132"/>
      <c r="UUK44" s="121"/>
      <c r="UUL44" s="132"/>
      <c r="UUS44" s="121"/>
      <c r="UUT44" s="132"/>
      <c r="UVA44" s="121"/>
      <c r="UVB44" s="132"/>
      <c r="UVI44" s="121"/>
      <c r="UVJ44" s="132"/>
      <c r="UVQ44" s="121"/>
      <c r="UVR44" s="132"/>
      <c r="UVY44" s="121"/>
      <c r="UVZ44" s="132"/>
      <c r="UWG44" s="121"/>
      <c r="UWH44" s="132"/>
      <c r="UWO44" s="121"/>
      <c r="UWP44" s="132"/>
      <c r="UWW44" s="121"/>
      <c r="UWX44" s="132"/>
      <c r="UXE44" s="121"/>
      <c r="UXF44" s="132"/>
      <c r="UXM44" s="121"/>
      <c r="UXN44" s="132"/>
      <c r="UXU44" s="121"/>
      <c r="UXV44" s="132"/>
      <c r="UYC44" s="121"/>
      <c r="UYD44" s="132"/>
      <c r="UYK44" s="121"/>
      <c r="UYL44" s="132"/>
      <c r="UYS44" s="121"/>
      <c r="UYT44" s="132"/>
      <c r="UZA44" s="121"/>
      <c r="UZB44" s="132"/>
      <c r="UZI44" s="121"/>
      <c r="UZJ44" s="132"/>
      <c r="UZQ44" s="121"/>
      <c r="UZR44" s="132"/>
      <c r="UZY44" s="121"/>
      <c r="UZZ44" s="132"/>
      <c r="VAG44" s="121"/>
      <c r="VAH44" s="132"/>
      <c r="VAO44" s="121"/>
      <c r="VAP44" s="132"/>
      <c r="VAW44" s="121"/>
      <c r="VAX44" s="132"/>
      <c r="VBE44" s="121"/>
      <c r="VBF44" s="132"/>
      <c r="VBM44" s="121"/>
      <c r="VBN44" s="132"/>
      <c r="VBU44" s="121"/>
      <c r="VBV44" s="132"/>
      <c r="VCC44" s="121"/>
      <c r="VCD44" s="132"/>
      <c r="VCK44" s="121"/>
      <c r="VCL44" s="132"/>
      <c r="VCS44" s="121"/>
      <c r="VCT44" s="132"/>
      <c r="VDA44" s="121"/>
      <c r="VDB44" s="132"/>
      <c r="VDI44" s="121"/>
      <c r="VDJ44" s="132"/>
      <c r="VDQ44" s="121"/>
      <c r="VDR44" s="132"/>
      <c r="VDY44" s="121"/>
      <c r="VDZ44" s="132"/>
      <c r="VEG44" s="121"/>
      <c r="VEH44" s="132"/>
      <c r="VEO44" s="121"/>
      <c r="VEP44" s="132"/>
      <c r="VEW44" s="121"/>
      <c r="VEX44" s="132"/>
      <c r="VFE44" s="121"/>
      <c r="VFF44" s="132"/>
      <c r="VFM44" s="121"/>
      <c r="VFN44" s="132"/>
      <c r="VFU44" s="121"/>
      <c r="VFV44" s="132"/>
      <c r="VGC44" s="121"/>
      <c r="VGD44" s="132"/>
      <c r="VGK44" s="121"/>
      <c r="VGL44" s="132"/>
      <c r="VGS44" s="121"/>
      <c r="VGT44" s="132"/>
      <c r="VHA44" s="121"/>
      <c r="VHB44" s="132"/>
      <c r="VHI44" s="121"/>
      <c r="VHJ44" s="132"/>
      <c r="VHQ44" s="121"/>
      <c r="VHR44" s="132"/>
      <c r="VHY44" s="121"/>
      <c r="VHZ44" s="132"/>
      <c r="VIG44" s="121"/>
      <c r="VIH44" s="132"/>
      <c r="VIO44" s="121"/>
      <c r="VIP44" s="132"/>
      <c r="VIW44" s="121"/>
      <c r="VIX44" s="132"/>
      <c r="VJE44" s="121"/>
      <c r="VJF44" s="132"/>
      <c r="VJM44" s="121"/>
      <c r="VJN44" s="132"/>
      <c r="VJU44" s="121"/>
      <c r="VJV44" s="132"/>
      <c r="VKC44" s="121"/>
      <c r="VKD44" s="132"/>
      <c r="VKK44" s="121"/>
      <c r="VKL44" s="132"/>
      <c r="VKS44" s="121"/>
      <c r="VKT44" s="132"/>
      <c r="VLA44" s="121"/>
      <c r="VLB44" s="132"/>
      <c r="VLI44" s="121"/>
      <c r="VLJ44" s="132"/>
      <c r="VLQ44" s="121"/>
      <c r="VLR44" s="132"/>
      <c r="VLY44" s="121"/>
      <c r="VLZ44" s="132"/>
      <c r="VMG44" s="121"/>
      <c r="VMH44" s="132"/>
      <c r="VMO44" s="121"/>
      <c r="VMP44" s="132"/>
      <c r="VMW44" s="121"/>
      <c r="VMX44" s="132"/>
      <c r="VNE44" s="121"/>
      <c r="VNF44" s="132"/>
      <c r="VNM44" s="121"/>
      <c r="VNN44" s="132"/>
      <c r="VNU44" s="121"/>
      <c r="VNV44" s="132"/>
      <c r="VOC44" s="121"/>
      <c r="VOD44" s="132"/>
      <c r="VOK44" s="121"/>
      <c r="VOL44" s="132"/>
      <c r="VOS44" s="121"/>
      <c r="VOT44" s="132"/>
      <c r="VPA44" s="121"/>
      <c r="VPB44" s="132"/>
      <c r="VPI44" s="121"/>
      <c r="VPJ44" s="132"/>
      <c r="VPQ44" s="121"/>
      <c r="VPR44" s="132"/>
      <c r="VPY44" s="121"/>
      <c r="VPZ44" s="132"/>
      <c r="VQG44" s="121"/>
      <c r="VQH44" s="132"/>
      <c r="VQO44" s="121"/>
      <c r="VQP44" s="132"/>
      <c r="VQW44" s="121"/>
      <c r="VQX44" s="132"/>
      <c r="VRE44" s="121"/>
      <c r="VRF44" s="132"/>
      <c r="VRM44" s="121"/>
      <c r="VRN44" s="132"/>
      <c r="VRU44" s="121"/>
      <c r="VRV44" s="132"/>
      <c r="VSC44" s="121"/>
      <c r="VSD44" s="132"/>
      <c r="VSK44" s="121"/>
      <c r="VSL44" s="132"/>
      <c r="VSS44" s="121"/>
      <c r="VST44" s="132"/>
      <c r="VTA44" s="121"/>
      <c r="VTB44" s="132"/>
      <c r="VTI44" s="121"/>
      <c r="VTJ44" s="132"/>
      <c r="VTQ44" s="121"/>
      <c r="VTR44" s="132"/>
      <c r="VTY44" s="121"/>
      <c r="VTZ44" s="132"/>
      <c r="VUG44" s="121"/>
      <c r="VUH44" s="132"/>
      <c r="VUO44" s="121"/>
      <c r="VUP44" s="132"/>
      <c r="VUW44" s="121"/>
      <c r="VUX44" s="132"/>
      <c r="VVE44" s="121"/>
      <c r="VVF44" s="132"/>
      <c r="VVM44" s="121"/>
      <c r="VVN44" s="132"/>
      <c r="VVU44" s="121"/>
      <c r="VVV44" s="132"/>
      <c r="VWC44" s="121"/>
      <c r="VWD44" s="132"/>
      <c r="VWK44" s="121"/>
      <c r="VWL44" s="132"/>
      <c r="VWS44" s="121"/>
      <c r="VWT44" s="132"/>
      <c r="VXA44" s="121"/>
      <c r="VXB44" s="132"/>
      <c r="VXI44" s="121"/>
      <c r="VXJ44" s="132"/>
      <c r="VXQ44" s="121"/>
      <c r="VXR44" s="132"/>
      <c r="VXY44" s="121"/>
      <c r="VXZ44" s="132"/>
      <c r="VYG44" s="121"/>
      <c r="VYH44" s="132"/>
      <c r="VYO44" s="121"/>
      <c r="VYP44" s="132"/>
      <c r="VYW44" s="121"/>
      <c r="VYX44" s="132"/>
      <c r="VZE44" s="121"/>
      <c r="VZF44" s="132"/>
      <c r="VZM44" s="121"/>
      <c r="VZN44" s="132"/>
      <c r="VZU44" s="121"/>
      <c r="VZV44" s="132"/>
      <c r="WAC44" s="121"/>
      <c r="WAD44" s="132"/>
      <c r="WAK44" s="121"/>
      <c r="WAL44" s="132"/>
      <c r="WAS44" s="121"/>
      <c r="WAT44" s="132"/>
      <c r="WBA44" s="121"/>
      <c r="WBB44" s="132"/>
      <c r="WBI44" s="121"/>
      <c r="WBJ44" s="132"/>
      <c r="WBQ44" s="121"/>
      <c r="WBR44" s="132"/>
      <c r="WBY44" s="121"/>
      <c r="WBZ44" s="132"/>
      <c r="WCG44" s="121"/>
      <c r="WCH44" s="132"/>
      <c r="WCO44" s="121"/>
      <c r="WCP44" s="132"/>
      <c r="WCW44" s="121"/>
      <c r="WCX44" s="132"/>
      <c r="WDE44" s="121"/>
      <c r="WDF44" s="132"/>
      <c r="WDM44" s="121"/>
      <c r="WDN44" s="132"/>
      <c r="WDU44" s="121"/>
      <c r="WDV44" s="132"/>
      <c r="WEC44" s="121"/>
      <c r="WED44" s="132"/>
      <c r="WEK44" s="121"/>
      <c r="WEL44" s="132"/>
      <c r="WES44" s="121"/>
      <c r="WET44" s="132"/>
      <c r="WFA44" s="121"/>
      <c r="WFB44" s="132"/>
      <c r="WFI44" s="121"/>
      <c r="WFJ44" s="132"/>
      <c r="WFQ44" s="121"/>
      <c r="WFR44" s="132"/>
      <c r="WFY44" s="121"/>
      <c r="WFZ44" s="132"/>
      <c r="WGG44" s="121"/>
      <c r="WGH44" s="132"/>
      <c r="WGO44" s="121"/>
      <c r="WGP44" s="132"/>
      <c r="WGW44" s="121"/>
      <c r="WGX44" s="132"/>
      <c r="WHE44" s="121"/>
      <c r="WHF44" s="132"/>
      <c r="WHM44" s="121"/>
      <c r="WHN44" s="132"/>
      <c r="WHU44" s="121"/>
      <c r="WHV44" s="132"/>
      <c r="WIC44" s="121"/>
      <c r="WID44" s="132"/>
      <c r="WIK44" s="121"/>
      <c r="WIL44" s="132"/>
      <c r="WIS44" s="121"/>
      <c r="WIT44" s="132"/>
      <c r="WJA44" s="121"/>
      <c r="WJB44" s="132"/>
      <c r="WJI44" s="121"/>
      <c r="WJJ44" s="132"/>
      <c r="WJQ44" s="121"/>
      <c r="WJR44" s="132"/>
      <c r="WJY44" s="121"/>
      <c r="WJZ44" s="132"/>
      <c r="WKG44" s="121"/>
      <c r="WKH44" s="132"/>
      <c r="WKO44" s="121"/>
      <c r="WKP44" s="132"/>
      <c r="WKW44" s="121"/>
      <c r="WKX44" s="132"/>
      <c r="WLE44" s="121"/>
      <c r="WLF44" s="132"/>
      <c r="WLM44" s="121"/>
      <c r="WLN44" s="132"/>
      <c r="WLU44" s="121"/>
      <c r="WLV44" s="132"/>
      <c r="WMC44" s="121"/>
      <c r="WMD44" s="132"/>
      <c r="WMK44" s="121"/>
      <c r="WML44" s="132"/>
      <c r="WMS44" s="121"/>
      <c r="WMT44" s="132"/>
      <c r="WNA44" s="121"/>
      <c r="WNB44" s="132"/>
      <c r="WNI44" s="121"/>
      <c r="WNJ44" s="132"/>
      <c r="WNQ44" s="121"/>
      <c r="WNR44" s="132"/>
      <c r="WNY44" s="121"/>
      <c r="WNZ44" s="132"/>
      <c r="WOG44" s="121"/>
      <c r="WOH44" s="132"/>
      <c r="WOO44" s="121"/>
      <c r="WOP44" s="132"/>
      <c r="WOW44" s="121"/>
      <c r="WOX44" s="132"/>
      <c r="WPE44" s="121"/>
      <c r="WPF44" s="132"/>
      <c r="WPM44" s="121"/>
      <c r="WPN44" s="132"/>
      <c r="WPU44" s="121"/>
      <c r="WPV44" s="132"/>
      <c r="WQC44" s="121"/>
      <c r="WQD44" s="132"/>
      <c r="WQK44" s="121"/>
      <c r="WQL44" s="132"/>
      <c r="WQS44" s="121"/>
      <c r="WQT44" s="132"/>
      <c r="WRA44" s="121"/>
      <c r="WRB44" s="132"/>
      <c r="WRI44" s="121"/>
      <c r="WRJ44" s="132"/>
      <c r="WRQ44" s="121"/>
      <c r="WRR44" s="132"/>
      <c r="WRY44" s="121"/>
      <c r="WRZ44" s="132"/>
      <c r="WSG44" s="121"/>
      <c r="WSH44" s="132"/>
      <c r="WSO44" s="121"/>
      <c r="WSP44" s="132"/>
      <c r="WSW44" s="121"/>
      <c r="WSX44" s="132"/>
      <c r="WTE44" s="121"/>
      <c r="WTF44" s="132"/>
      <c r="WTM44" s="121"/>
      <c r="WTN44" s="132"/>
      <c r="WTU44" s="121"/>
      <c r="WTV44" s="132"/>
      <c r="WUC44" s="121"/>
      <c r="WUD44" s="132"/>
      <c r="WUK44" s="121"/>
      <c r="WUL44" s="132"/>
      <c r="WUS44" s="121"/>
      <c r="WUT44" s="132"/>
      <c r="WVA44" s="121"/>
      <c r="WVB44" s="132"/>
      <c r="WVI44" s="121"/>
      <c r="WVJ44" s="132"/>
      <c r="WVQ44" s="121"/>
      <c r="WVR44" s="132"/>
      <c r="WVY44" s="121"/>
      <c r="WVZ44" s="132"/>
      <c r="WWG44" s="121"/>
      <c r="WWH44" s="132"/>
      <c r="WWO44" s="121"/>
      <c r="WWP44" s="132"/>
      <c r="WWW44" s="121"/>
      <c r="WWX44" s="132"/>
      <c r="WXE44" s="121"/>
      <c r="WXF44" s="132"/>
      <c r="WXM44" s="121"/>
      <c r="WXN44" s="132"/>
      <c r="WXU44" s="121"/>
      <c r="WXV44" s="132"/>
      <c r="WYC44" s="121"/>
      <c r="WYD44" s="132"/>
      <c r="WYK44" s="121"/>
      <c r="WYL44" s="132"/>
      <c r="WYS44" s="121"/>
      <c r="WYT44" s="132"/>
      <c r="WZA44" s="121"/>
      <c r="WZB44" s="132"/>
      <c r="WZI44" s="121"/>
      <c r="WZJ44" s="132"/>
      <c r="WZQ44" s="121"/>
      <c r="WZR44" s="132"/>
      <c r="WZY44" s="121"/>
      <c r="WZZ44" s="132"/>
      <c r="XAG44" s="121"/>
      <c r="XAH44" s="132"/>
      <c r="XAO44" s="121"/>
      <c r="XAP44" s="132"/>
      <c r="XAW44" s="121"/>
      <c r="XAX44" s="132"/>
      <c r="XBE44" s="121"/>
      <c r="XBF44" s="132"/>
      <c r="XBM44" s="121"/>
      <c r="XBN44" s="132"/>
      <c r="XBU44" s="121"/>
      <c r="XBV44" s="132"/>
      <c r="XCC44" s="121"/>
      <c r="XCD44" s="132"/>
      <c r="XCK44" s="121"/>
      <c r="XCL44" s="132"/>
      <c r="XCS44" s="121"/>
      <c r="XCT44" s="132"/>
      <c r="XDA44" s="121"/>
      <c r="XDB44" s="132"/>
      <c r="XDI44" s="121"/>
      <c r="XDJ44" s="132"/>
      <c r="XDQ44" s="121"/>
      <c r="XDR44" s="132"/>
      <c r="XDY44" s="121"/>
      <c r="XDZ44" s="132"/>
      <c r="XEG44" s="121"/>
      <c r="XEH44" s="132"/>
      <c r="XEO44" s="121"/>
      <c r="XEP44" s="132"/>
      <c r="XEW44" s="121"/>
      <c r="XEX44" s="132"/>
    </row>
    <row r="45" spans="1:1018 1025:2042 2049:3066 3073:4090 4097:5114 5121:6138 6145:7162 7169:8186 8193:9210 9217:10234 10241:11258 11265:12282 12289:13306 13313:14330 14337:15354 15361:16378" s="135" customFormat="1" x14ac:dyDescent="0.2">
      <c r="A45" s="132" t="s">
        <v>357</v>
      </c>
      <c r="B45" s="135">
        <v>1.34</v>
      </c>
      <c r="C45" s="135">
        <v>1.1499999999999999</v>
      </c>
      <c r="D45" s="135">
        <v>1</v>
      </c>
      <c r="E45" s="135">
        <v>0.88</v>
      </c>
      <c r="F45" s="135">
        <v>0.76</v>
      </c>
      <c r="G45" s="135">
        <v>0.76</v>
      </c>
      <c r="H45" s="147">
        <v>0.76</v>
      </c>
      <c r="I45" s="121"/>
      <c r="J45" s="132"/>
      <c r="Q45" s="121"/>
      <c r="R45" s="132"/>
      <c r="Y45" s="121"/>
      <c r="Z45" s="132"/>
      <c r="AG45" s="121"/>
      <c r="AH45" s="132"/>
      <c r="AO45" s="121"/>
      <c r="AP45" s="132"/>
      <c r="AW45" s="121"/>
      <c r="AX45" s="132"/>
      <c r="BE45" s="121"/>
      <c r="BF45" s="132"/>
      <c r="BM45" s="121"/>
      <c r="BN45" s="132"/>
      <c r="BU45" s="121"/>
      <c r="BV45" s="132"/>
      <c r="CC45" s="121"/>
      <c r="CD45" s="132"/>
      <c r="CK45" s="121"/>
      <c r="CL45" s="132"/>
      <c r="CS45" s="121"/>
      <c r="CT45" s="132"/>
      <c r="DA45" s="121"/>
      <c r="DB45" s="132"/>
      <c r="DI45" s="121"/>
      <c r="DJ45" s="132"/>
      <c r="DQ45" s="121"/>
      <c r="DR45" s="132"/>
      <c r="DY45" s="121"/>
      <c r="DZ45" s="132"/>
      <c r="EG45" s="121"/>
      <c r="EH45" s="132"/>
      <c r="EO45" s="121"/>
      <c r="EP45" s="132"/>
      <c r="EW45" s="121"/>
      <c r="EX45" s="132"/>
      <c r="FE45" s="121"/>
      <c r="FF45" s="132"/>
      <c r="FM45" s="121"/>
      <c r="FN45" s="132"/>
      <c r="FU45" s="121"/>
      <c r="FV45" s="132"/>
      <c r="GC45" s="121"/>
      <c r="GD45" s="132"/>
      <c r="GK45" s="121"/>
      <c r="GL45" s="132"/>
      <c r="GS45" s="121"/>
      <c r="GT45" s="132"/>
      <c r="HA45" s="121"/>
      <c r="HB45" s="132"/>
      <c r="HI45" s="121"/>
      <c r="HJ45" s="132"/>
      <c r="HQ45" s="121"/>
      <c r="HR45" s="132"/>
      <c r="HY45" s="121"/>
      <c r="HZ45" s="132"/>
      <c r="IG45" s="121"/>
      <c r="IH45" s="132"/>
      <c r="IO45" s="121"/>
      <c r="IP45" s="132"/>
      <c r="IW45" s="121"/>
      <c r="IX45" s="132"/>
      <c r="JE45" s="121"/>
      <c r="JF45" s="132"/>
      <c r="JM45" s="121"/>
      <c r="JN45" s="132"/>
      <c r="JU45" s="121"/>
      <c r="JV45" s="132"/>
      <c r="KC45" s="121"/>
      <c r="KD45" s="132"/>
      <c r="KK45" s="121"/>
      <c r="KL45" s="132"/>
      <c r="KS45" s="121"/>
      <c r="KT45" s="132"/>
      <c r="LA45" s="121"/>
      <c r="LB45" s="132"/>
      <c r="LI45" s="121"/>
      <c r="LJ45" s="132"/>
      <c r="LQ45" s="121"/>
      <c r="LR45" s="132"/>
      <c r="LY45" s="121"/>
      <c r="LZ45" s="132"/>
      <c r="MG45" s="121"/>
      <c r="MH45" s="132"/>
      <c r="MO45" s="121"/>
      <c r="MP45" s="132"/>
      <c r="MW45" s="121"/>
      <c r="MX45" s="132"/>
      <c r="NE45" s="121"/>
      <c r="NF45" s="132"/>
      <c r="NM45" s="121"/>
      <c r="NN45" s="132"/>
      <c r="NU45" s="121"/>
      <c r="NV45" s="132"/>
      <c r="OC45" s="121"/>
      <c r="OD45" s="132"/>
      <c r="OK45" s="121"/>
      <c r="OL45" s="132"/>
      <c r="OS45" s="121"/>
      <c r="OT45" s="132"/>
      <c r="PA45" s="121"/>
      <c r="PB45" s="132"/>
      <c r="PI45" s="121"/>
      <c r="PJ45" s="132"/>
      <c r="PQ45" s="121"/>
      <c r="PR45" s="132"/>
      <c r="PY45" s="121"/>
      <c r="PZ45" s="132"/>
      <c r="QG45" s="121"/>
      <c r="QH45" s="132"/>
      <c r="QO45" s="121"/>
      <c r="QP45" s="132"/>
      <c r="QW45" s="121"/>
      <c r="QX45" s="132"/>
      <c r="RE45" s="121"/>
      <c r="RF45" s="132"/>
      <c r="RM45" s="121"/>
      <c r="RN45" s="132"/>
      <c r="RU45" s="121"/>
      <c r="RV45" s="132"/>
      <c r="SC45" s="121"/>
      <c r="SD45" s="132"/>
      <c r="SK45" s="121"/>
      <c r="SL45" s="132"/>
      <c r="SS45" s="121"/>
      <c r="ST45" s="132"/>
      <c r="TA45" s="121"/>
      <c r="TB45" s="132"/>
      <c r="TI45" s="121"/>
      <c r="TJ45" s="132"/>
      <c r="TQ45" s="121"/>
      <c r="TR45" s="132"/>
      <c r="TY45" s="121"/>
      <c r="TZ45" s="132"/>
      <c r="UG45" s="121"/>
      <c r="UH45" s="132"/>
      <c r="UO45" s="121"/>
      <c r="UP45" s="132"/>
      <c r="UW45" s="121"/>
      <c r="UX45" s="132"/>
      <c r="VE45" s="121"/>
      <c r="VF45" s="132"/>
      <c r="VM45" s="121"/>
      <c r="VN45" s="132"/>
      <c r="VU45" s="121"/>
      <c r="VV45" s="132"/>
      <c r="WC45" s="121"/>
      <c r="WD45" s="132"/>
      <c r="WK45" s="121"/>
      <c r="WL45" s="132"/>
      <c r="WS45" s="121"/>
      <c r="WT45" s="132"/>
      <c r="XA45" s="121"/>
      <c r="XB45" s="132"/>
      <c r="XI45" s="121"/>
      <c r="XJ45" s="132"/>
      <c r="XQ45" s="121"/>
      <c r="XR45" s="132"/>
      <c r="XY45" s="121"/>
      <c r="XZ45" s="132"/>
      <c r="YG45" s="121"/>
      <c r="YH45" s="132"/>
      <c r="YO45" s="121"/>
      <c r="YP45" s="132"/>
      <c r="YW45" s="121"/>
      <c r="YX45" s="132"/>
      <c r="ZE45" s="121"/>
      <c r="ZF45" s="132"/>
      <c r="ZM45" s="121"/>
      <c r="ZN45" s="132"/>
      <c r="ZU45" s="121"/>
      <c r="ZV45" s="132"/>
      <c r="AAC45" s="121"/>
      <c r="AAD45" s="132"/>
      <c r="AAK45" s="121"/>
      <c r="AAL45" s="132"/>
      <c r="AAS45" s="121"/>
      <c r="AAT45" s="132"/>
      <c r="ABA45" s="121"/>
      <c r="ABB45" s="132"/>
      <c r="ABI45" s="121"/>
      <c r="ABJ45" s="132"/>
      <c r="ABQ45" s="121"/>
      <c r="ABR45" s="132"/>
      <c r="ABY45" s="121"/>
      <c r="ABZ45" s="132"/>
      <c r="ACG45" s="121"/>
      <c r="ACH45" s="132"/>
      <c r="ACO45" s="121"/>
      <c r="ACP45" s="132"/>
      <c r="ACW45" s="121"/>
      <c r="ACX45" s="132"/>
      <c r="ADE45" s="121"/>
      <c r="ADF45" s="132"/>
      <c r="ADM45" s="121"/>
      <c r="ADN45" s="132"/>
      <c r="ADU45" s="121"/>
      <c r="ADV45" s="132"/>
      <c r="AEC45" s="121"/>
      <c r="AED45" s="132"/>
      <c r="AEK45" s="121"/>
      <c r="AEL45" s="132"/>
      <c r="AES45" s="121"/>
      <c r="AET45" s="132"/>
      <c r="AFA45" s="121"/>
      <c r="AFB45" s="132"/>
      <c r="AFI45" s="121"/>
      <c r="AFJ45" s="132"/>
      <c r="AFQ45" s="121"/>
      <c r="AFR45" s="132"/>
      <c r="AFY45" s="121"/>
      <c r="AFZ45" s="132"/>
      <c r="AGG45" s="121"/>
      <c r="AGH45" s="132"/>
      <c r="AGO45" s="121"/>
      <c r="AGP45" s="132"/>
      <c r="AGW45" s="121"/>
      <c r="AGX45" s="132"/>
      <c r="AHE45" s="121"/>
      <c r="AHF45" s="132"/>
      <c r="AHM45" s="121"/>
      <c r="AHN45" s="132"/>
      <c r="AHU45" s="121"/>
      <c r="AHV45" s="132"/>
      <c r="AIC45" s="121"/>
      <c r="AID45" s="132"/>
      <c r="AIK45" s="121"/>
      <c r="AIL45" s="132"/>
      <c r="AIS45" s="121"/>
      <c r="AIT45" s="132"/>
      <c r="AJA45" s="121"/>
      <c r="AJB45" s="132"/>
      <c r="AJI45" s="121"/>
      <c r="AJJ45" s="132"/>
      <c r="AJQ45" s="121"/>
      <c r="AJR45" s="132"/>
      <c r="AJY45" s="121"/>
      <c r="AJZ45" s="132"/>
      <c r="AKG45" s="121"/>
      <c r="AKH45" s="132"/>
      <c r="AKO45" s="121"/>
      <c r="AKP45" s="132"/>
      <c r="AKW45" s="121"/>
      <c r="AKX45" s="132"/>
      <c r="ALE45" s="121"/>
      <c r="ALF45" s="132"/>
      <c r="ALM45" s="121"/>
      <c r="ALN45" s="132"/>
      <c r="ALU45" s="121"/>
      <c r="ALV45" s="132"/>
      <c r="AMC45" s="121"/>
      <c r="AMD45" s="132"/>
      <c r="AMK45" s="121"/>
      <c r="AML45" s="132"/>
      <c r="AMS45" s="121"/>
      <c r="AMT45" s="132"/>
      <c r="ANA45" s="121"/>
      <c r="ANB45" s="132"/>
      <c r="ANI45" s="121"/>
      <c r="ANJ45" s="132"/>
      <c r="ANQ45" s="121"/>
      <c r="ANR45" s="132"/>
      <c r="ANY45" s="121"/>
      <c r="ANZ45" s="132"/>
      <c r="AOG45" s="121"/>
      <c r="AOH45" s="132"/>
      <c r="AOO45" s="121"/>
      <c r="AOP45" s="132"/>
      <c r="AOW45" s="121"/>
      <c r="AOX45" s="132"/>
      <c r="APE45" s="121"/>
      <c r="APF45" s="132"/>
      <c r="APM45" s="121"/>
      <c r="APN45" s="132"/>
      <c r="APU45" s="121"/>
      <c r="APV45" s="132"/>
      <c r="AQC45" s="121"/>
      <c r="AQD45" s="132"/>
      <c r="AQK45" s="121"/>
      <c r="AQL45" s="132"/>
      <c r="AQS45" s="121"/>
      <c r="AQT45" s="132"/>
      <c r="ARA45" s="121"/>
      <c r="ARB45" s="132"/>
      <c r="ARI45" s="121"/>
      <c r="ARJ45" s="132"/>
      <c r="ARQ45" s="121"/>
      <c r="ARR45" s="132"/>
      <c r="ARY45" s="121"/>
      <c r="ARZ45" s="132"/>
      <c r="ASG45" s="121"/>
      <c r="ASH45" s="132"/>
      <c r="ASO45" s="121"/>
      <c r="ASP45" s="132"/>
      <c r="ASW45" s="121"/>
      <c r="ASX45" s="132"/>
      <c r="ATE45" s="121"/>
      <c r="ATF45" s="132"/>
      <c r="ATM45" s="121"/>
      <c r="ATN45" s="132"/>
      <c r="ATU45" s="121"/>
      <c r="ATV45" s="132"/>
      <c r="AUC45" s="121"/>
      <c r="AUD45" s="132"/>
      <c r="AUK45" s="121"/>
      <c r="AUL45" s="132"/>
      <c r="AUS45" s="121"/>
      <c r="AUT45" s="132"/>
      <c r="AVA45" s="121"/>
      <c r="AVB45" s="132"/>
      <c r="AVI45" s="121"/>
      <c r="AVJ45" s="132"/>
      <c r="AVQ45" s="121"/>
      <c r="AVR45" s="132"/>
      <c r="AVY45" s="121"/>
      <c r="AVZ45" s="132"/>
      <c r="AWG45" s="121"/>
      <c r="AWH45" s="132"/>
      <c r="AWO45" s="121"/>
      <c r="AWP45" s="132"/>
      <c r="AWW45" s="121"/>
      <c r="AWX45" s="132"/>
      <c r="AXE45" s="121"/>
      <c r="AXF45" s="132"/>
      <c r="AXM45" s="121"/>
      <c r="AXN45" s="132"/>
      <c r="AXU45" s="121"/>
      <c r="AXV45" s="132"/>
      <c r="AYC45" s="121"/>
      <c r="AYD45" s="132"/>
      <c r="AYK45" s="121"/>
      <c r="AYL45" s="132"/>
      <c r="AYS45" s="121"/>
      <c r="AYT45" s="132"/>
      <c r="AZA45" s="121"/>
      <c r="AZB45" s="132"/>
      <c r="AZI45" s="121"/>
      <c r="AZJ45" s="132"/>
      <c r="AZQ45" s="121"/>
      <c r="AZR45" s="132"/>
      <c r="AZY45" s="121"/>
      <c r="AZZ45" s="132"/>
      <c r="BAG45" s="121"/>
      <c r="BAH45" s="132"/>
      <c r="BAO45" s="121"/>
      <c r="BAP45" s="132"/>
      <c r="BAW45" s="121"/>
      <c r="BAX45" s="132"/>
      <c r="BBE45" s="121"/>
      <c r="BBF45" s="132"/>
      <c r="BBM45" s="121"/>
      <c r="BBN45" s="132"/>
      <c r="BBU45" s="121"/>
      <c r="BBV45" s="132"/>
      <c r="BCC45" s="121"/>
      <c r="BCD45" s="132"/>
      <c r="BCK45" s="121"/>
      <c r="BCL45" s="132"/>
      <c r="BCS45" s="121"/>
      <c r="BCT45" s="132"/>
      <c r="BDA45" s="121"/>
      <c r="BDB45" s="132"/>
      <c r="BDI45" s="121"/>
      <c r="BDJ45" s="132"/>
      <c r="BDQ45" s="121"/>
      <c r="BDR45" s="132"/>
      <c r="BDY45" s="121"/>
      <c r="BDZ45" s="132"/>
      <c r="BEG45" s="121"/>
      <c r="BEH45" s="132"/>
      <c r="BEO45" s="121"/>
      <c r="BEP45" s="132"/>
      <c r="BEW45" s="121"/>
      <c r="BEX45" s="132"/>
      <c r="BFE45" s="121"/>
      <c r="BFF45" s="132"/>
      <c r="BFM45" s="121"/>
      <c r="BFN45" s="132"/>
      <c r="BFU45" s="121"/>
      <c r="BFV45" s="132"/>
      <c r="BGC45" s="121"/>
      <c r="BGD45" s="132"/>
      <c r="BGK45" s="121"/>
      <c r="BGL45" s="132"/>
      <c r="BGS45" s="121"/>
      <c r="BGT45" s="132"/>
      <c r="BHA45" s="121"/>
      <c r="BHB45" s="132"/>
      <c r="BHI45" s="121"/>
      <c r="BHJ45" s="132"/>
      <c r="BHQ45" s="121"/>
      <c r="BHR45" s="132"/>
      <c r="BHY45" s="121"/>
      <c r="BHZ45" s="132"/>
      <c r="BIG45" s="121"/>
      <c r="BIH45" s="132"/>
      <c r="BIO45" s="121"/>
      <c r="BIP45" s="132"/>
      <c r="BIW45" s="121"/>
      <c r="BIX45" s="132"/>
      <c r="BJE45" s="121"/>
      <c r="BJF45" s="132"/>
      <c r="BJM45" s="121"/>
      <c r="BJN45" s="132"/>
      <c r="BJU45" s="121"/>
      <c r="BJV45" s="132"/>
      <c r="BKC45" s="121"/>
      <c r="BKD45" s="132"/>
      <c r="BKK45" s="121"/>
      <c r="BKL45" s="132"/>
      <c r="BKS45" s="121"/>
      <c r="BKT45" s="132"/>
      <c r="BLA45" s="121"/>
      <c r="BLB45" s="132"/>
      <c r="BLI45" s="121"/>
      <c r="BLJ45" s="132"/>
      <c r="BLQ45" s="121"/>
      <c r="BLR45" s="132"/>
      <c r="BLY45" s="121"/>
      <c r="BLZ45" s="132"/>
      <c r="BMG45" s="121"/>
      <c r="BMH45" s="132"/>
      <c r="BMO45" s="121"/>
      <c r="BMP45" s="132"/>
      <c r="BMW45" s="121"/>
      <c r="BMX45" s="132"/>
      <c r="BNE45" s="121"/>
      <c r="BNF45" s="132"/>
      <c r="BNM45" s="121"/>
      <c r="BNN45" s="132"/>
      <c r="BNU45" s="121"/>
      <c r="BNV45" s="132"/>
      <c r="BOC45" s="121"/>
      <c r="BOD45" s="132"/>
      <c r="BOK45" s="121"/>
      <c r="BOL45" s="132"/>
      <c r="BOS45" s="121"/>
      <c r="BOT45" s="132"/>
      <c r="BPA45" s="121"/>
      <c r="BPB45" s="132"/>
      <c r="BPI45" s="121"/>
      <c r="BPJ45" s="132"/>
      <c r="BPQ45" s="121"/>
      <c r="BPR45" s="132"/>
      <c r="BPY45" s="121"/>
      <c r="BPZ45" s="132"/>
      <c r="BQG45" s="121"/>
      <c r="BQH45" s="132"/>
      <c r="BQO45" s="121"/>
      <c r="BQP45" s="132"/>
      <c r="BQW45" s="121"/>
      <c r="BQX45" s="132"/>
      <c r="BRE45" s="121"/>
      <c r="BRF45" s="132"/>
      <c r="BRM45" s="121"/>
      <c r="BRN45" s="132"/>
      <c r="BRU45" s="121"/>
      <c r="BRV45" s="132"/>
      <c r="BSC45" s="121"/>
      <c r="BSD45" s="132"/>
      <c r="BSK45" s="121"/>
      <c r="BSL45" s="132"/>
      <c r="BSS45" s="121"/>
      <c r="BST45" s="132"/>
      <c r="BTA45" s="121"/>
      <c r="BTB45" s="132"/>
      <c r="BTI45" s="121"/>
      <c r="BTJ45" s="132"/>
      <c r="BTQ45" s="121"/>
      <c r="BTR45" s="132"/>
      <c r="BTY45" s="121"/>
      <c r="BTZ45" s="132"/>
      <c r="BUG45" s="121"/>
      <c r="BUH45" s="132"/>
      <c r="BUO45" s="121"/>
      <c r="BUP45" s="132"/>
      <c r="BUW45" s="121"/>
      <c r="BUX45" s="132"/>
      <c r="BVE45" s="121"/>
      <c r="BVF45" s="132"/>
      <c r="BVM45" s="121"/>
      <c r="BVN45" s="132"/>
      <c r="BVU45" s="121"/>
      <c r="BVV45" s="132"/>
      <c r="BWC45" s="121"/>
      <c r="BWD45" s="132"/>
      <c r="BWK45" s="121"/>
      <c r="BWL45" s="132"/>
      <c r="BWS45" s="121"/>
      <c r="BWT45" s="132"/>
      <c r="BXA45" s="121"/>
      <c r="BXB45" s="132"/>
      <c r="BXI45" s="121"/>
      <c r="BXJ45" s="132"/>
      <c r="BXQ45" s="121"/>
      <c r="BXR45" s="132"/>
      <c r="BXY45" s="121"/>
      <c r="BXZ45" s="132"/>
      <c r="BYG45" s="121"/>
      <c r="BYH45" s="132"/>
      <c r="BYO45" s="121"/>
      <c r="BYP45" s="132"/>
      <c r="BYW45" s="121"/>
      <c r="BYX45" s="132"/>
      <c r="BZE45" s="121"/>
      <c r="BZF45" s="132"/>
      <c r="BZM45" s="121"/>
      <c r="BZN45" s="132"/>
      <c r="BZU45" s="121"/>
      <c r="BZV45" s="132"/>
      <c r="CAC45" s="121"/>
      <c r="CAD45" s="132"/>
      <c r="CAK45" s="121"/>
      <c r="CAL45" s="132"/>
      <c r="CAS45" s="121"/>
      <c r="CAT45" s="132"/>
      <c r="CBA45" s="121"/>
      <c r="CBB45" s="132"/>
      <c r="CBI45" s="121"/>
      <c r="CBJ45" s="132"/>
      <c r="CBQ45" s="121"/>
      <c r="CBR45" s="132"/>
      <c r="CBY45" s="121"/>
      <c r="CBZ45" s="132"/>
      <c r="CCG45" s="121"/>
      <c r="CCH45" s="132"/>
      <c r="CCO45" s="121"/>
      <c r="CCP45" s="132"/>
      <c r="CCW45" s="121"/>
      <c r="CCX45" s="132"/>
      <c r="CDE45" s="121"/>
      <c r="CDF45" s="132"/>
      <c r="CDM45" s="121"/>
      <c r="CDN45" s="132"/>
      <c r="CDU45" s="121"/>
      <c r="CDV45" s="132"/>
      <c r="CEC45" s="121"/>
      <c r="CED45" s="132"/>
      <c r="CEK45" s="121"/>
      <c r="CEL45" s="132"/>
      <c r="CES45" s="121"/>
      <c r="CET45" s="132"/>
      <c r="CFA45" s="121"/>
      <c r="CFB45" s="132"/>
      <c r="CFI45" s="121"/>
      <c r="CFJ45" s="132"/>
      <c r="CFQ45" s="121"/>
      <c r="CFR45" s="132"/>
      <c r="CFY45" s="121"/>
      <c r="CFZ45" s="132"/>
      <c r="CGG45" s="121"/>
      <c r="CGH45" s="132"/>
      <c r="CGO45" s="121"/>
      <c r="CGP45" s="132"/>
      <c r="CGW45" s="121"/>
      <c r="CGX45" s="132"/>
      <c r="CHE45" s="121"/>
      <c r="CHF45" s="132"/>
      <c r="CHM45" s="121"/>
      <c r="CHN45" s="132"/>
      <c r="CHU45" s="121"/>
      <c r="CHV45" s="132"/>
      <c r="CIC45" s="121"/>
      <c r="CID45" s="132"/>
      <c r="CIK45" s="121"/>
      <c r="CIL45" s="132"/>
      <c r="CIS45" s="121"/>
      <c r="CIT45" s="132"/>
      <c r="CJA45" s="121"/>
      <c r="CJB45" s="132"/>
      <c r="CJI45" s="121"/>
      <c r="CJJ45" s="132"/>
      <c r="CJQ45" s="121"/>
      <c r="CJR45" s="132"/>
      <c r="CJY45" s="121"/>
      <c r="CJZ45" s="132"/>
      <c r="CKG45" s="121"/>
      <c r="CKH45" s="132"/>
      <c r="CKO45" s="121"/>
      <c r="CKP45" s="132"/>
      <c r="CKW45" s="121"/>
      <c r="CKX45" s="132"/>
      <c r="CLE45" s="121"/>
      <c r="CLF45" s="132"/>
      <c r="CLM45" s="121"/>
      <c r="CLN45" s="132"/>
      <c r="CLU45" s="121"/>
      <c r="CLV45" s="132"/>
      <c r="CMC45" s="121"/>
      <c r="CMD45" s="132"/>
      <c r="CMK45" s="121"/>
      <c r="CML45" s="132"/>
      <c r="CMS45" s="121"/>
      <c r="CMT45" s="132"/>
      <c r="CNA45" s="121"/>
      <c r="CNB45" s="132"/>
      <c r="CNI45" s="121"/>
      <c r="CNJ45" s="132"/>
      <c r="CNQ45" s="121"/>
      <c r="CNR45" s="132"/>
      <c r="CNY45" s="121"/>
      <c r="CNZ45" s="132"/>
      <c r="COG45" s="121"/>
      <c r="COH45" s="132"/>
      <c r="COO45" s="121"/>
      <c r="COP45" s="132"/>
      <c r="COW45" s="121"/>
      <c r="COX45" s="132"/>
      <c r="CPE45" s="121"/>
      <c r="CPF45" s="132"/>
      <c r="CPM45" s="121"/>
      <c r="CPN45" s="132"/>
      <c r="CPU45" s="121"/>
      <c r="CPV45" s="132"/>
      <c r="CQC45" s="121"/>
      <c r="CQD45" s="132"/>
      <c r="CQK45" s="121"/>
      <c r="CQL45" s="132"/>
      <c r="CQS45" s="121"/>
      <c r="CQT45" s="132"/>
      <c r="CRA45" s="121"/>
      <c r="CRB45" s="132"/>
      <c r="CRI45" s="121"/>
      <c r="CRJ45" s="132"/>
      <c r="CRQ45" s="121"/>
      <c r="CRR45" s="132"/>
      <c r="CRY45" s="121"/>
      <c r="CRZ45" s="132"/>
      <c r="CSG45" s="121"/>
      <c r="CSH45" s="132"/>
      <c r="CSO45" s="121"/>
      <c r="CSP45" s="132"/>
      <c r="CSW45" s="121"/>
      <c r="CSX45" s="132"/>
      <c r="CTE45" s="121"/>
      <c r="CTF45" s="132"/>
      <c r="CTM45" s="121"/>
      <c r="CTN45" s="132"/>
      <c r="CTU45" s="121"/>
      <c r="CTV45" s="132"/>
      <c r="CUC45" s="121"/>
      <c r="CUD45" s="132"/>
      <c r="CUK45" s="121"/>
      <c r="CUL45" s="132"/>
      <c r="CUS45" s="121"/>
      <c r="CUT45" s="132"/>
      <c r="CVA45" s="121"/>
      <c r="CVB45" s="132"/>
      <c r="CVI45" s="121"/>
      <c r="CVJ45" s="132"/>
      <c r="CVQ45" s="121"/>
      <c r="CVR45" s="132"/>
      <c r="CVY45" s="121"/>
      <c r="CVZ45" s="132"/>
      <c r="CWG45" s="121"/>
      <c r="CWH45" s="132"/>
      <c r="CWO45" s="121"/>
      <c r="CWP45" s="132"/>
      <c r="CWW45" s="121"/>
      <c r="CWX45" s="132"/>
      <c r="CXE45" s="121"/>
      <c r="CXF45" s="132"/>
      <c r="CXM45" s="121"/>
      <c r="CXN45" s="132"/>
      <c r="CXU45" s="121"/>
      <c r="CXV45" s="132"/>
      <c r="CYC45" s="121"/>
      <c r="CYD45" s="132"/>
      <c r="CYK45" s="121"/>
      <c r="CYL45" s="132"/>
      <c r="CYS45" s="121"/>
      <c r="CYT45" s="132"/>
      <c r="CZA45" s="121"/>
      <c r="CZB45" s="132"/>
      <c r="CZI45" s="121"/>
      <c r="CZJ45" s="132"/>
      <c r="CZQ45" s="121"/>
      <c r="CZR45" s="132"/>
      <c r="CZY45" s="121"/>
      <c r="CZZ45" s="132"/>
      <c r="DAG45" s="121"/>
      <c r="DAH45" s="132"/>
      <c r="DAO45" s="121"/>
      <c r="DAP45" s="132"/>
      <c r="DAW45" s="121"/>
      <c r="DAX45" s="132"/>
      <c r="DBE45" s="121"/>
      <c r="DBF45" s="132"/>
      <c r="DBM45" s="121"/>
      <c r="DBN45" s="132"/>
      <c r="DBU45" s="121"/>
      <c r="DBV45" s="132"/>
      <c r="DCC45" s="121"/>
      <c r="DCD45" s="132"/>
      <c r="DCK45" s="121"/>
      <c r="DCL45" s="132"/>
      <c r="DCS45" s="121"/>
      <c r="DCT45" s="132"/>
      <c r="DDA45" s="121"/>
      <c r="DDB45" s="132"/>
      <c r="DDI45" s="121"/>
      <c r="DDJ45" s="132"/>
      <c r="DDQ45" s="121"/>
      <c r="DDR45" s="132"/>
      <c r="DDY45" s="121"/>
      <c r="DDZ45" s="132"/>
      <c r="DEG45" s="121"/>
      <c r="DEH45" s="132"/>
      <c r="DEO45" s="121"/>
      <c r="DEP45" s="132"/>
      <c r="DEW45" s="121"/>
      <c r="DEX45" s="132"/>
      <c r="DFE45" s="121"/>
      <c r="DFF45" s="132"/>
      <c r="DFM45" s="121"/>
      <c r="DFN45" s="132"/>
      <c r="DFU45" s="121"/>
      <c r="DFV45" s="132"/>
      <c r="DGC45" s="121"/>
      <c r="DGD45" s="132"/>
      <c r="DGK45" s="121"/>
      <c r="DGL45" s="132"/>
      <c r="DGS45" s="121"/>
      <c r="DGT45" s="132"/>
      <c r="DHA45" s="121"/>
      <c r="DHB45" s="132"/>
      <c r="DHI45" s="121"/>
      <c r="DHJ45" s="132"/>
      <c r="DHQ45" s="121"/>
      <c r="DHR45" s="132"/>
      <c r="DHY45" s="121"/>
      <c r="DHZ45" s="132"/>
      <c r="DIG45" s="121"/>
      <c r="DIH45" s="132"/>
      <c r="DIO45" s="121"/>
      <c r="DIP45" s="132"/>
      <c r="DIW45" s="121"/>
      <c r="DIX45" s="132"/>
      <c r="DJE45" s="121"/>
      <c r="DJF45" s="132"/>
      <c r="DJM45" s="121"/>
      <c r="DJN45" s="132"/>
      <c r="DJU45" s="121"/>
      <c r="DJV45" s="132"/>
      <c r="DKC45" s="121"/>
      <c r="DKD45" s="132"/>
      <c r="DKK45" s="121"/>
      <c r="DKL45" s="132"/>
      <c r="DKS45" s="121"/>
      <c r="DKT45" s="132"/>
      <c r="DLA45" s="121"/>
      <c r="DLB45" s="132"/>
      <c r="DLI45" s="121"/>
      <c r="DLJ45" s="132"/>
      <c r="DLQ45" s="121"/>
      <c r="DLR45" s="132"/>
      <c r="DLY45" s="121"/>
      <c r="DLZ45" s="132"/>
      <c r="DMG45" s="121"/>
      <c r="DMH45" s="132"/>
      <c r="DMO45" s="121"/>
      <c r="DMP45" s="132"/>
      <c r="DMW45" s="121"/>
      <c r="DMX45" s="132"/>
      <c r="DNE45" s="121"/>
      <c r="DNF45" s="132"/>
      <c r="DNM45" s="121"/>
      <c r="DNN45" s="132"/>
      <c r="DNU45" s="121"/>
      <c r="DNV45" s="132"/>
      <c r="DOC45" s="121"/>
      <c r="DOD45" s="132"/>
      <c r="DOK45" s="121"/>
      <c r="DOL45" s="132"/>
      <c r="DOS45" s="121"/>
      <c r="DOT45" s="132"/>
      <c r="DPA45" s="121"/>
      <c r="DPB45" s="132"/>
      <c r="DPI45" s="121"/>
      <c r="DPJ45" s="132"/>
      <c r="DPQ45" s="121"/>
      <c r="DPR45" s="132"/>
      <c r="DPY45" s="121"/>
      <c r="DPZ45" s="132"/>
      <c r="DQG45" s="121"/>
      <c r="DQH45" s="132"/>
      <c r="DQO45" s="121"/>
      <c r="DQP45" s="132"/>
      <c r="DQW45" s="121"/>
      <c r="DQX45" s="132"/>
      <c r="DRE45" s="121"/>
      <c r="DRF45" s="132"/>
      <c r="DRM45" s="121"/>
      <c r="DRN45" s="132"/>
      <c r="DRU45" s="121"/>
      <c r="DRV45" s="132"/>
      <c r="DSC45" s="121"/>
      <c r="DSD45" s="132"/>
      <c r="DSK45" s="121"/>
      <c r="DSL45" s="132"/>
      <c r="DSS45" s="121"/>
      <c r="DST45" s="132"/>
      <c r="DTA45" s="121"/>
      <c r="DTB45" s="132"/>
      <c r="DTI45" s="121"/>
      <c r="DTJ45" s="132"/>
      <c r="DTQ45" s="121"/>
      <c r="DTR45" s="132"/>
      <c r="DTY45" s="121"/>
      <c r="DTZ45" s="132"/>
      <c r="DUG45" s="121"/>
      <c r="DUH45" s="132"/>
      <c r="DUO45" s="121"/>
      <c r="DUP45" s="132"/>
      <c r="DUW45" s="121"/>
      <c r="DUX45" s="132"/>
      <c r="DVE45" s="121"/>
      <c r="DVF45" s="132"/>
      <c r="DVM45" s="121"/>
      <c r="DVN45" s="132"/>
      <c r="DVU45" s="121"/>
      <c r="DVV45" s="132"/>
      <c r="DWC45" s="121"/>
      <c r="DWD45" s="132"/>
      <c r="DWK45" s="121"/>
      <c r="DWL45" s="132"/>
      <c r="DWS45" s="121"/>
      <c r="DWT45" s="132"/>
      <c r="DXA45" s="121"/>
      <c r="DXB45" s="132"/>
      <c r="DXI45" s="121"/>
      <c r="DXJ45" s="132"/>
      <c r="DXQ45" s="121"/>
      <c r="DXR45" s="132"/>
      <c r="DXY45" s="121"/>
      <c r="DXZ45" s="132"/>
      <c r="DYG45" s="121"/>
      <c r="DYH45" s="132"/>
      <c r="DYO45" s="121"/>
      <c r="DYP45" s="132"/>
      <c r="DYW45" s="121"/>
      <c r="DYX45" s="132"/>
      <c r="DZE45" s="121"/>
      <c r="DZF45" s="132"/>
      <c r="DZM45" s="121"/>
      <c r="DZN45" s="132"/>
      <c r="DZU45" s="121"/>
      <c r="DZV45" s="132"/>
      <c r="EAC45" s="121"/>
      <c r="EAD45" s="132"/>
      <c r="EAK45" s="121"/>
      <c r="EAL45" s="132"/>
      <c r="EAS45" s="121"/>
      <c r="EAT45" s="132"/>
      <c r="EBA45" s="121"/>
      <c r="EBB45" s="132"/>
      <c r="EBI45" s="121"/>
      <c r="EBJ45" s="132"/>
      <c r="EBQ45" s="121"/>
      <c r="EBR45" s="132"/>
      <c r="EBY45" s="121"/>
      <c r="EBZ45" s="132"/>
      <c r="ECG45" s="121"/>
      <c r="ECH45" s="132"/>
      <c r="ECO45" s="121"/>
      <c r="ECP45" s="132"/>
      <c r="ECW45" s="121"/>
      <c r="ECX45" s="132"/>
      <c r="EDE45" s="121"/>
      <c r="EDF45" s="132"/>
      <c r="EDM45" s="121"/>
      <c r="EDN45" s="132"/>
      <c r="EDU45" s="121"/>
      <c r="EDV45" s="132"/>
      <c r="EEC45" s="121"/>
      <c r="EED45" s="132"/>
      <c r="EEK45" s="121"/>
      <c r="EEL45" s="132"/>
      <c r="EES45" s="121"/>
      <c r="EET45" s="132"/>
      <c r="EFA45" s="121"/>
      <c r="EFB45" s="132"/>
      <c r="EFI45" s="121"/>
      <c r="EFJ45" s="132"/>
      <c r="EFQ45" s="121"/>
      <c r="EFR45" s="132"/>
      <c r="EFY45" s="121"/>
      <c r="EFZ45" s="132"/>
      <c r="EGG45" s="121"/>
      <c r="EGH45" s="132"/>
      <c r="EGO45" s="121"/>
      <c r="EGP45" s="132"/>
      <c r="EGW45" s="121"/>
      <c r="EGX45" s="132"/>
      <c r="EHE45" s="121"/>
      <c r="EHF45" s="132"/>
      <c r="EHM45" s="121"/>
      <c r="EHN45" s="132"/>
      <c r="EHU45" s="121"/>
      <c r="EHV45" s="132"/>
      <c r="EIC45" s="121"/>
      <c r="EID45" s="132"/>
      <c r="EIK45" s="121"/>
      <c r="EIL45" s="132"/>
      <c r="EIS45" s="121"/>
      <c r="EIT45" s="132"/>
      <c r="EJA45" s="121"/>
      <c r="EJB45" s="132"/>
      <c r="EJI45" s="121"/>
      <c r="EJJ45" s="132"/>
      <c r="EJQ45" s="121"/>
      <c r="EJR45" s="132"/>
      <c r="EJY45" s="121"/>
      <c r="EJZ45" s="132"/>
      <c r="EKG45" s="121"/>
      <c r="EKH45" s="132"/>
      <c r="EKO45" s="121"/>
      <c r="EKP45" s="132"/>
      <c r="EKW45" s="121"/>
      <c r="EKX45" s="132"/>
      <c r="ELE45" s="121"/>
      <c r="ELF45" s="132"/>
      <c r="ELM45" s="121"/>
      <c r="ELN45" s="132"/>
      <c r="ELU45" s="121"/>
      <c r="ELV45" s="132"/>
      <c r="EMC45" s="121"/>
      <c r="EMD45" s="132"/>
      <c r="EMK45" s="121"/>
      <c r="EML45" s="132"/>
      <c r="EMS45" s="121"/>
      <c r="EMT45" s="132"/>
      <c r="ENA45" s="121"/>
      <c r="ENB45" s="132"/>
      <c r="ENI45" s="121"/>
      <c r="ENJ45" s="132"/>
      <c r="ENQ45" s="121"/>
      <c r="ENR45" s="132"/>
      <c r="ENY45" s="121"/>
      <c r="ENZ45" s="132"/>
      <c r="EOG45" s="121"/>
      <c r="EOH45" s="132"/>
      <c r="EOO45" s="121"/>
      <c r="EOP45" s="132"/>
      <c r="EOW45" s="121"/>
      <c r="EOX45" s="132"/>
      <c r="EPE45" s="121"/>
      <c r="EPF45" s="132"/>
      <c r="EPM45" s="121"/>
      <c r="EPN45" s="132"/>
      <c r="EPU45" s="121"/>
      <c r="EPV45" s="132"/>
      <c r="EQC45" s="121"/>
      <c r="EQD45" s="132"/>
      <c r="EQK45" s="121"/>
      <c r="EQL45" s="132"/>
      <c r="EQS45" s="121"/>
      <c r="EQT45" s="132"/>
      <c r="ERA45" s="121"/>
      <c r="ERB45" s="132"/>
      <c r="ERI45" s="121"/>
      <c r="ERJ45" s="132"/>
      <c r="ERQ45" s="121"/>
      <c r="ERR45" s="132"/>
      <c r="ERY45" s="121"/>
      <c r="ERZ45" s="132"/>
      <c r="ESG45" s="121"/>
      <c r="ESH45" s="132"/>
      <c r="ESO45" s="121"/>
      <c r="ESP45" s="132"/>
      <c r="ESW45" s="121"/>
      <c r="ESX45" s="132"/>
      <c r="ETE45" s="121"/>
      <c r="ETF45" s="132"/>
      <c r="ETM45" s="121"/>
      <c r="ETN45" s="132"/>
      <c r="ETU45" s="121"/>
      <c r="ETV45" s="132"/>
      <c r="EUC45" s="121"/>
      <c r="EUD45" s="132"/>
      <c r="EUK45" s="121"/>
      <c r="EUL45" s="132"/>
      <c r="EUS45" s="121"/>
      <c r="EUT45" s="132"/>
      <c r="EVA45" s="121"/>
      <c r="EVB45" s="132"/>
      <c r="EVI45" s="121"/>
      <c r="EVJ45" s="132"/>
      <c r="EVQ45" s="121"/>
      <c r="EVR45" s="132"/>
      <c r="EVY45" s="121"/>
      <c r="EVZ45" s="132"/>
      <c r="EWG45" s="121"/>
      <c r="EWH45" s="132"/>
      <c r="EWO45" s="121"/>
      <c r="EWP45" s="132"/>
      <c r="EWW45" s="121"/>
      <c r="EWX45" s="132"/>
      <c r="EXE45" s="121"/>
      <c r="EXF45" s="132"/>
      <c r="EXM45" s="121"/>
      <c r="EXN45" s="132"/>
      <c r="EXU45" s="121"/>
      <c r="EXV45" s="132"/>
      <c r="EYC45" s="121"/>
      <c r="EYD45" s="132"/>
      <c r="EYK45" s="121"/>
      <c r="EYL45" s="132"/>
      <c r="EYS45" s="121"/>
      <c r="EYT45" s="132"/>
      <c r="EZA45" s="121"/>
      <c r="EZB45" s="132"/>
      <c r="EZI45" s="121"/>
      <c r="EZJ45" s="132"/>
      <c r="EZQ45" s="121"/>
      <c r="EZR45" s="132"/>
      <c r="EZY45" s="121"/>
      <c r="EZZ45" s="132"/>
      <c r="FAG45" s="121"/>
      <c r="FAH45" s="132"/>
      <c r="FAO45" s="121"/>
      <c r="FAP45" s="132"/>
      <c r="FAW45" s="121"/>
      <c r="FAX45" s="132"/>
      <c r="FBE45" s="121"/>
      <c r="FBF45" s="132"/>
      <c r="FBM45" s="121"/>
      <c r="FBN45" s="132"/>
      <c r="FBU45" s="121"/>
      <c r="FBV45" s="132"/>
      <c r="FCC45" s="121"/>
      <c r="FCD45" s="132"/>
      <c r="FCK45" s="121"/>
      <c r="FCL45" s="132"/>
      <c r="FCS45" s="121"/>
      <c r="FCT45" s="132"/>
      <c r="FDA45" s="121"/>
      <c r="FDB45" s="132"/>
      <c r="FDI45" s="121"/>
      <c r="FDJ45" s="132"/>
      <c r="FDQ45" s="121"/>
      <c r="FDR45" s="132"/>
      <c r="FDY45" s="121"/>
      <c r="FDZ45" s="132"/>
      <c r="FEG45" s="121"/>
      <c r="FEH45" s="132"/>
      <c r="FEO45" s="121"/>
      <c r="FEP45" s="132"/>
      <c r="FEW45" s="121"/>
      <c r="FEX45" s="132"/>
      <c r="FFE45" s="121"/>
      <c r="FFF45" s="132"/>
      <c r="FFM45" s="121"/>
      <c r="FFN45" s="132"/>
      <c r="FFU45" s="121"/>
      <c r="FFV45" s="132"/>
      <c r="FGC45" s="121"/>
      <c r="FGD45" s="132"/>
      <c r="FGK45" s="121"/>
      <c r="FGL45" s="132"/>
      <c r="FGS45" s="121"/>
      <c r="FGT45" s="132"/>
      <c r="FHA45" s="121"/>
      <c r="FHB45" s="132"/>
      <c r="FHI45" s="121"/>
      <c r="FHJ45" s="132"/>
      <c r="FHQ45" s="121"/>
      <c r="FHR45" s="132"/>
      <c r="FHY45" s="121"/>
      <c r="FHZ45" s="132"/>
      <c r="FIG45" s="121"/>
      <c r="FIH45" s="132"/>
      <c r="FIO45" s="121"/>
      <c r="FIP45" s="132"/>
      <c r="FIW45" s="121"/>
      <c r="FIX45" s="132"/>
      <c r="FJE45" s="121"/>
      <c r="FJF45" s="132"/>
      <c r="FJM45" s="121"/>
      <c r="FJN45" s="132"/>
      <c r="FJU45" s="121"/>
      <c r="FJV45" s="132"/>
      <c r="FKC45" s="121"/>
      <c r="FKD45" s="132"/>
      <c r="FKK45" s="121"/>
      <c r="FKL45" s="132"/>
      <c r="FKS45" s="121"/>
      <c r="FKT45" s="132"/>
      <c r="FLA45" s="121"/>
      <c r="FLB45" s="132"/>
      <c r="FLI45" s="121"/>
      <c r="FLJ45" s="132"/>
      <c r="FLQ45" s="121"/>
      <c r="FLR45" s="132"/>
      <c r="FLY45" s="121"/>
      <c r="FLZ45" s="132"/>
      <c r="FMG45" s="121"/>
      <c r="FMH45" s="132"/>
      <c r="FMO45" s="121"/>
      <c r="FMP45" s="132"/>
      <c r="FMW45" s="121"/>
      <c r="FMX45" s="132"/>
      <c r="FNE45" s="121"/>
      <c r="FNF45" s="132"/>
      <c r="FNM45" s="121"/>
      <c r="FNN45" s="132"/>
      <c r="FNU45" s="121"/>
      <c r="FNV45" s="132"/>
      <c r="FOC45" s="121"/>
      <c r="FOD45" s="132"/>
      <c r="FOK45" s="121"/>
      <c r="FOL45" s="132"/>
      <c r="FOS45" s="121"/>
      <c r="FOT45" s="132"/>
      <c r="FPA45" s="121"/>
      <c r="FPB45" s="132"/>
      <c r="FPI45" s="121"/>
      <c r="FPJ45" s="132"/>
      <c r="FPQ45" s="121"/>
      <c r="FPR45" s="132"/>
      <c r="FPY45" s="121"/>
      <c r="FPZ45" s="132"/>
      <c r="FQG45" s="121"/>
      <c r="FQH45" s="132"/>
      <c r="FQO45" s="121"/>
      <c r="FQP45" s="132"/>
      <c r="FQW45" s="121"/>
      <c r="FQX45" s="132"/>
      <c r="FRE45" s="121"/>
      <c r="FRF45" s="132"/>
      <c r="FRM45" s="121"/>
      <c r="FRN45" s="132"/>
      <c r="FRU45" s="121"/>
      <c r="FRV45" s="132"/>
      <c r="FSC45" s="121"/>
      <c r="FSD45" s="132"/>
      <c r="FSK45" s="121"/>
      <c r="FSL45" s="132"/>
      <c r="FSS45" s="121"/>
      <c r="FST45" s="132"/>
      <c r="FTA45" s="121"/>
      <c r="FTB45" s="132"/>
      <c r="FTI45" s="121"/>
      <c r="FTJ45" s="132"/>
      <c r="FTQ45" s="121"/>
      <c r="FTR45" s="132"/>
      <c r="FTY45" s="121"/>
      <c r="FTZ45" s="132"/>
      <c r="FUG45" s="121"/>
      <c r="FUH45" s="132"/>
      <c r="FUO45" s="121"/>
      <c r="FUP45" s="132"/>
      <c r="FUW45" s="121"/>
      <c r="FUX45" s="132"/>
      <c r="FVE45" s="121"/>
      <c r="FVF45" s="132"/>
      <c r="FVM45" s="121"/>
      <c r="FVN45" s="132"/>
      <c r="FVU45" s="121"/>
      <c r="FVV45" s="132"/>
      <c r="FWC45" s="121"/>
      <c r="FWD45" s="132"/>
      <c r="FWK45" s="121"/>
      <c r="FWL45" s="132"/>
      <c r="FWS45" s="121"/>
      <c r="FWT45" s="132"/>
      <c r="FXA45" s="121"/>
      <c r="FXB45" s="132"/>
      <c r="FXI45" s="121"/>
      <c r="FXJ45" s="132"/>
      <c r="FXQ45" s="121"/>
      <c r="FXR45" s="132"/>
      <c r="FXY45" s="121"/>
      <c r="FXZ45" s="132"/>
      <c r="FYG45" s="121"/>
      <c r="FYH45" s="132"/>
      <c r="FYO45" s="121"/>
      <c r="FYP45" s="132"/>
      <c r="FYW45" s="121"/>
      <c r="FYX45" s="132"/>
      <c r="FZE45" s="121"/>
      <c r="FZF45" s="132"/>
      <c r="FZM45" s="121"/>
      <c r="FZN45" s="132"/>
      <c r="FZU45" s="121"/>
      <c r="FZV45" s="132"/>
      <c r="GAC45" s="121"/>
      <c r="GAD45" s="132"/>
      <c r="GAK45" s="121"/>
      <c r="GAL45" s="132"/>
      <c r="GAS45" s="121"/>
      <c r="GAT45" s="132"/>
      <c r="GBA45" s="121"/>
      <c r="GBB45" s="132"/>
      <c r="GBI45" s="121"/>
      <c r="GBJ45" s="132"/>
      <c r="GBQ45" s="121"/>
      <c r="GBR45" s="132"/>
      <c r="GBY45" s="121"/>
      <c r="GBZ45" s="132"/>
      <c r="GCG45" s="121"/>
      <c r="GCH45" s="132"/>
      <c r="GCO45" s="121"/>
      <c r="GCP45" s="132"/>
      <c r="GCW45" s="121"/>
      <c r="GCX45" s="132"/>
      <c r="GDE45" s="121"/>
      <c r="GDF45" s="132"/>
      <c r="GDM45" s="121"/>
      <c r="GDN45" s="132"/>
      <c r="GDU45" s="121"/>
      <c r="GDV45" s="132"/>
      <c r="GEC45" s="121"/>
      <c r="GED45" s="132"/>
      <c r="GEK45" s="121"/>
      <c r="GEL45" s="132"/>
      <c r="GES45" s="121"/>
      <c r="GET45" s="132"/>
      <c r="GFA45" s="121"/>
      <c r="GFB45" s="132"/>
      <c r="GFI45" s="121"/>
      <c r="GFJ45" s="132"/>
      <c r="GFQ45" s="121"/>
      <c r="GFR45" s="132"/>
      <c r="GFY45" s="121"/>
      <c r="GFZ45" s="132"/>
      <c r="GGG45" s="121"/>
      <c r="GGH45" s="132"/>
      <c r="GGO45" s="121"/>
      <c r="GGP45" s="132"/>
      <c r="GGW45" s="121"/>
      <c r="GGX45" s="132"/>
      <c r="GHE45" s="121"/>
      <c r="GHF45" s="132"/>
      <c r="GHM45" s="121"/>
      <c r="GHN45" s="132"/>
      <c r="GHU45" s="121"/>
      <c r="GHV45" s="132"/>
      <c r="GIC45" s="121"/>
      <c r="GID45" s="132"/>
      <c r="GIK45" s="121"/>
      <c r="GIL45" s="132"/>
      <c r="GIS45" s="121"/>
      <c r="GIT45" s="132"/>
      <c r="GJA45" s="121"/>
      <c r="GJB45" s="132"/>
      <c r="GJI45" s="121"/>
      <c r="GJJ45" s="132"/>
      <c r="GJQ45" s="121"/>
      <c r="GJR45" s="132"/>
      <c r="GJY45" s="121"/>
      <c r="GJZ45" s="132"/>
      <c r="GKG45" s="121"/>
      <c r="GKH45" s="132"/>
      <c r="GKO45" s="121"/>
      <c r="GKP45" s="132"/>
      <c r="GKW45" s="121"/>
      <c r="GKX45" s="132"/>
      <c r="GLE45" s="121"/>
      <c r="GLF45" s="132"/>
      <c r="GLM45" s="121"/>
      <c r="GLN45" s="132"/>
      <c r="GLU45" s="121"/>
      <c r="GLV45" s="132"/>
      <c r="GMC45" s="121"/>
      <c r="GMD45" s="132"/>
      <c r="GMK45" s="121"/>
      <c r="GML45" s="132"/>
      <c r="GMS45" s="121"/>
      <c r="GMT45" s="132"/>
      <c r="GNA45" s="121"/>
      <c r="GNB45" s="132"/>
      <c r="GNI45" s="121"/>
      <c r="GNJ45" s="132"/>
      <c r="GNQ45" s="121"/>
      <c r="GNR45" s="132"/>
      <c r="GNY45" s="121"/>
      <c r="GNZ45" s="132"/>
      <c r="GOG45" s="121"/>
      <c r="GOH45" s="132"/>
      <c r="GOO45" s="121"/>
      <c r="GOP45" s="132"/>
      <c r="GOW45" s="121"/>
      <c r="GOX45" s="132"/>
      <c r="GPE45" s="121"/>
      <c r="GPF45" s="132"/>
      <c r="GPM45" s="121"/>
      <c r="GPN45" s="132"/>
      <c r="GPU45" s="121"/>
      <c r="GPV45" s="132"/>
      <c r="GQC45" s="121"/>
      <c r="GQD45" s="132"/>
      <c r="GQK45" s="121"/>
      <c r="GQL45" s="132"/>
      <c r="GQS45" s="121"/>
      <c r="GQT45" s="132"/>
      <c r="GRA45" s="121"/>
      <c r="GRB45" s="132"/>
      <c r="GRI45" s="121"/>
      <c r="GRJ45" s="132"/>
      <c r="GRQ45" s="121"/>
      <c r="GRR45" s="132"/>
      <c r="GRY45" s="121"/>
      <c r="GRZ45" s="132"/>
      <c r="GSG45" s="121"/>
      <c r="GSH45" s="132"/>
      <c r="GSO45" s="121"/>
      <c r="GSP45" s="132"/>
      <c r="GSW45" s="121"/>
      <c r="GSX45" s="132"/>
      <c r="GTE45" s="121"/>
      <c r="GTF45" s="132"/>
      <c r="GTM45" s="121"/>
      <c r="GTN45" s="132"/>
      <c r="GTU45" s="121"/>
      <c r="GTV45" s="132"/>
      <c r="GUC45" s="121"/>
      <c r="GUD45" s="132"/>
      <c r="GUK45" s="121"/>
      <c r="GUL45" s="132"/>
      <c r="GUS45" s="121"/>
      <c r="GUT45" s="132"/>
      <c r="GVA45" s="121"/>
      <c r="GVB45" s="132"/>
      <c r="GVI45" s="121"/>
      <c r="GVJ45" s="132"/>
      <c r="GVQ45" s="121"/>
      <c r="GVR45" s="132"/>
      <c r="GVY45" s="121"/>
      <c r="GVZ45" s="132"/>
      <c r="GWG45" s="121"/>
      <c r="GWH45" s="132"/>
      <c r="GWO45" s="121"/>
      <c r="GWP45" s="132"/>
      <c r="GWW45" s="121"/>
      <c r="GWX45" s="132"/>
      <c r="GXE45" s="121"/>
      <c r="GXF45" s="132"/>
      <c r="GXM45" s="121"/>
      <c r="GXN45" s="132"/>
      <c r="GXU45" s="121"/>
      <c r="GXV45" s="132"/>
      <c r="GYC45" s="121"/>
      <c r="GYD45" s="132"/>
      <c r="GYK45" s="121"/>
      <c r="GYL45" s="132"/>
      <c r="GYS45" s="121"/>
      <c r="GYT45" s="132"/>
      <c r="GZA45" s="121"/>
      <c r="GZB45" s="132"/>
      <c r="GZI45" s="121"/>
      <c r="GZJ45" s="132"/>
      <c r="GZQ45" s="121"/>
      <c r="GZR45" s="132"/>
      <c r="GZY45" s="121"/>
      <c r="GZZ45" s="132"/>
      <c r="HAG45" s="121"/>
      <c r="HAH45" s="132"/>
      <c r="HAO45" s="121"/>
      <c r="HAP45" s="132"/>
      <c r="HAW45" s="121"/>
      <c r="HAX45" s="132"/>
      <c r="HBE45" s="121"/>
      <c r="HBF45" s="132"/>
      <c r="HBM45" s="121"/>
      <c r="HBN45" s="132"/>
      <c r="HBU45" s="121"/>
      <c r="HBV45" s="132"/>
      <c r="HCC45" s="121"/>
      <c r="HCD45" s="132"/>
      <c r="HCK45" s="121"/>
      <c r="HCL45" s="132"/>
      <c r="HCS45" s="121"/>
      <c r="HCT45" s="132"/>
      <c r="HDA45" s="121"/>
      <c r="HDB45" s="132"/>
      <c r="HDI45" s="121"/>
      <c r="HDJ45" s="132"/>
      <c r="HDQ45" s="121"/>
      <c r="HDR45" s="132"/>
      <c r="HDY45" s="121"/>
      <c r="HDZ45" s="132"/>
      <c r="HEG45" s="121"/>
      <c r="HEH45" s="132"/>
      <c r="HEO45" s="121"/>
      <c r="HEP45" s="132"/>
      <c r="HEW45" s="121"/>
      <c r="HEX45" s="132"/>
      <c r="HFE45" s="121"/>
      <c r="HFF45" s="132"/>
      <c r="HFM45" s="121"/>
      <c r="HFN45" s="132"/>
      <c r="HFU45" s="121"/>
      <c r="HFV45" s="132"/>
      <c r="HGC45" s="121"/>
      <c r="HGD45" s="132"/>
      <c r="HGK45" s="121"/>
      <c r="HGL45" s="132"/>
      <c r="HGS45" s="121"/>
      <c r="HGT45" s="132"/>
      <c r="HHA45" s="121"/>
      <c r="HHB45" s="132"/>
      <c r="HHI45" s="121"/>
      <c r="HHJ45" s="132"/>
      <c r="HHQ45" s="121"/>
      <c r="HHR45" s="132"/>
      <c r="HHY45" s="121"/>
      <c r="HHZ45" s="132"/>
      <c r="HIG45" s="121"/>
      <c r="HIH45" s="132"/>
      <c r="HIO45" s="121"/>
      <c r="HIP45" s="132"/>
      <c r="HIW45" s="121"/>
      <c r="HIX45" s="132"/>
      <c r="HJE45" s="121"/>
      <c r="HJF45" s="132"/>
      <c r="HJM45" s="121"/>
      <c r="HJN45" s="132"/>
      <c r="HJU45" s="121"/>
      <c r="HJV45" s="132"/>
      <c r="HKC45" s="121"/>
      <c r="HKD45" s="132"/>
      <c r="HKK45" s="121"/>
      <c r="HKL45" s="132"/>
      <c r="HKS45" s="121"/>
      <c r="HKT45" s="132"/>
      <c r="HLA45" s="121"/>
      <c r="HLB45" s="132"/>
      <c r="HLI45" s="121"/>
      <c r="HLJ45" s="132"/>
      <c r="HLQ45" s="121"/>
      <c r="HLR45" s="132"/>
      <c r="HLY45" s="121"/>
      <c r="HLZ45" s="132"/>
      <c r="HMG45" s="121"/>
      <c r="HMH45" s="132"/>
      <c r="HMO45" s="121"/>
      <c r="HMP45" s="132"/>
      <c r="HMW45" s="121"/>
      <c r="HMX45" s="132"/>
      <c r="HNE45" s="121"/>
      <c r="HNF45" s="132"/>
      <c r="HNM45" s="121"/>
      <c r="HNN45" s="132"/>
      <c r="HNU45" s="121"/>
      <c r="HNV45" s="132"/>
      <c r="HOC45" s="121"/>
      <c r="HOD45" s="132"/>
      <c r="HOK45" s="121"/>
      <c r="HOL45" s="132"/>
      <c r="HOS45" s="121"/>
      <c r="HOT45" s="132"/>
      <c r="HPA45" s="121"/>
      <c r="HPB45" s="132"/>
      <c r="HPI45" s="121"/>
      <c r="HPJ45" s="132"/>
      <c r="HPQ45" s="121"/>
      <c r="HPR45" s="132"/>
      <c r="HPY45" s="121"/>
      <c r="HPZ45" s="132"/>
      <c r="HQG45" s="121"/>
      <c r="HQH45" s="132"/>
      <c r="HQO45" s="121"/>
      <c r="HQP45" s="132"/>
      <c r="HQW45" s="121"/>
      <c r="HQX45" s="132"/>
      <c r="HRE45" s="121"/>
      <c r="HRF45" s="132"/>
      <c r="HRM45" s="121"/>
      <c r="HRN45" s="132"/>
      <c r="HRU45" s="121"/>
      <c r="HRV45" s="132"/>
      <c r="HSC45" s="121"/>
      <c r="HSD45" s="132"/>
      <c r="HSK45" s="121"/>
      <c r="HSL45" s="132"/>
      <c r="HSS45" s="121"/>
      <c r="HST45" s="132"/>
      <c r="HTA45" s="121"/>
      <c r="HTB45" s="132"/>
      <c r="HTI45" s="121"/>
      <c r="HTJ45" s="132"/>
      <c r="HTQ45" s="121"/>
      <c r="HTR45" s="132"/>
      <c r="HTY45" s="121"/>
      <c r="HTZ45" s="132"/>
      <c r="HUG45" s="121"/>
      <c r="HUH45" s="132"/>
      <c r="HUO45" s="121"/>
      <c r="HUP45" s="132"/>
      <c r="HUW45" s="121"/>
      <c r="HUX45" s="132"/>
      <c r="HVE45" s="121"/>
      <c r="HVF45" s="132"/>
      <c r="HVM45" s="121"/>
      <c r="HVN45" s="132"/>
      <c r="HVU45" s="121"/>
      <c r="HVV45" s="132"/>
      <c r="HWC45" s="121"/>
      <c r="HWD45" s="132"/>
      <c r="HWK45" s="121"/>
      <c r="HWL45" s="132"/>
      <c r="HWS45" s="121"/>
      <c r="HWT45" s="132"/>
      <c r="HXA45" s="121"/>
      <c r="HXB45" s="132"/>
      <c r="HXI45" s="121"/>
      <c r="HXJ45" s="132"/>
      <c r="HXQ45" s="121"/>
      <c r="HXR45" s="132"/>
      <c r="HXY45" s="121"/>
      <c r="HXZ45" s="132"/>
      <c r="HYG45" s="121"/>
      <c r="HYH45" s="132"/>
      <c r="HYO45" s="121"/>
      <c r="HYP45" s="132"/>
      <c r="HYW45" s="121"/>
      <c r="HYX45" s="132"/>
      <c r="HZE45" s="121"/>
      <c r="HZF45" s="132"/>
      <c r="HZM45" s="121"/>
      <c r="HZN45" s="132"/>
      <c r="HZU45" s="121"/>
      <c r="HZV45" s="132"/>
      <c r="IAC45" s="121"/>
      <c r="IAD45" s="132"/>
      <c r="IAK45" s="121"/>
      <c r="IAL45" s="132"/>
      <c r="IAS45" s="121"/>
      <c r="IAT45" s="132"/>
      <c r="IBA45" s="121"/>
      <c r="IBB45" s="132"/>
      <c r="IBI45" s="121"/>
      <c r="IBJ45" s="132"/>
      <c r="IBQ45" s="121"/>
      <c r="IBR45" s="132"/>
      <c r="IBY45" s="121"/>
      <c r="IBZ45" s="132"/>
      <c r="ICG45" s="121"/>
      <c r="ICH45" s="132"/>
      <c r="ICO45" s="121"/>
      <c r="ICP45" s="132"/>
      <c r="ICW45" s="121"/>
      <c r="ICX45" s="132"/>
      <c r="IDE45" s="121"/>
      <c r="IDF45" s="132"/>
      <c r="IDM45" s="121"/>
      <c r="IDN45" s="132"/>
      <c r="IDU45" s="121"/>
      <c r="IDV45" s="132"/>
      <c r="IEC45" s="121"/>
      <c r="IED45" s="132"/>
      <c r="IEK45" s="121"/>
      <c r="IEL45" s="132"/>
      <c r="IES45" s="121"/>
      <c r="IET45" s="132"/>
      <c r="IFA45" s="121"/>
      <c r="IFB45" s="132"/>
      <c r="IFI45" s="121"/>
      <c r="IFJ45" s="132"/>
      <c r="IFQ45" s="121"/>
      <c r="IFR45" s="132"/>
      <c r="IFY45" s="121"/>
      <c r="IFZ45" s="132"/>
      <c r="IGG45" s="121"/>
      <c r="IGH45" s="132"/>
      <c r="IGO45" s="121"/>
      <c r="IGP45" s="132"/>
      <c r="IGW45" s="121"/>
      <c r="IGX45" s="132"/>
      <c r="IHE45" s="121"/>
      <c r="IHF45" s="132"/>
      <c r="IHM45" s="121"/>
      <c r="IHN45" s="132"/>
      <c r="IHU45" s="121"/>
      <c r="IHV45" s="132"/>
      <c r="IIC45" s="121"/>
      <c r="IID45" s="132"/>
      <c r="IIK45" s="121"/>
      <c r="IIL45" s="132"/>
      <c r="IIS45" s="121"/>
      <c r="IIT45" s="132"/>
      <c r="IJA45" s="121"/>
      <c r="IJB45" s="132"/>
      <c r="IJI45" s="121"/>
      <c r="IJJ45" s="132"/>
      <c r="IJQ45" s="121"/>
      <c r="IJR45" s="132"/>
      <c r="IJY45" s="121"/>
      <c r="IJZ45" s="132"/>
      <c r="IKG45" s="121"/>
      <c r="IKH45" s="132"/>
      <c r="IKO45" s="121"/>
      <c r="IKP45" s="132"/>
      <c r="IKW45" s="121"/>
      <c r="IKX45" s="132"/>
      <c r="ILE45" s="121"/>
      <c r="ILF45" s="132"/>
      <c r="ILM45" s="121"/>
      <c r="ILN45" s="132"/>
      <c r="ILU45" s="121"/>
      <c r="ILV45" s="132"/>
      <c r="IMC45" s="121"/>
      <c r="IMD45" s="132"/>
      <c r="IMK45" s="121"/>
      <c r="IML45" s="132"/>
      <c r="IMS45" s="121"/>
      <c r="IMT45" s="132"/>
      <c r="INA45" s="121"/>
      <c r="INB45" s="132"/>
      <c r="INI45" s="121"/>
      <c r="INJ45" s="132"/>
      <c r="INQ45" s="121"/>
      <c r="INR45" s="132"/>
      <c r="INY45" s="121"/>
      <c r="INZ45" s="132"/>
      <c r="IOG45" s="121"/>
      <c r="IOH45" s="132"/>
      <c r="IOO45" s="121"/>
      <c r="IOP45" s="132"/>
      <c r="IOW45" s="121"/>
      <c r="IOX45" s="132"/>
      <c r="IPE45" s="121"/>
      <c r="IPF45" s="132"/>
      <c r="IPM45" s="121"/>
      <c r="IPN45" s="132"/>
      <c r="IPU45" s="121"/>
      <c r="IPV45" s="132"/>
      <c r="IQC45" s="121"/>
      <c r="IQD45" s="132"/>
      <c r="IQK45" s="121"/>
      <c r="IQL45" s="132"/>
      <c r="IQS45" s="121"/>
      <c r="IQT45" s="132"/>
      <c r="IRA45" s="121"/>
      <c r="IRB45" s="132"/>
      <c r="IRI45" s="121"/>
      <c r="IRJ45" s="132"/>
      <c r="IRQ45" s="121"/>
      <c r="IRR45" s="132"/>
      <c r="IRY45" s="121"/>
      <c r="IRZ45" s="132"/>
      <c r="ISG45" s="121"/>
      <c r="ISH45" s="132"/>
      <c r="ISO45" s="121"/>
      <c r="ISP45" s="132"/>
      <c r="ISW45" s="121"/>
      <c r="ISX45" s="132"/>
      <c r="ITE45" s="121"/>
      <c r="ITF45" s="132"/>
      <c r="ITM45" s="121"/>
      <c r="ITN45" s="132"/>
      <c r="ITU45" s="121"/>
      <c r="ITV45" s="132"/>
      <c r="IUC45" s="121"/>
      <c r="IUD45" s="132"/>
      <c r="IUK45" s="121"/>
      <c r="IUL45" s="132"/>
      <c r="IUS45" s="121"/>
      <c r="IUT45" s="132"/>
      <c r="IVA45" s="121"/>
      <c r="IVB45" s="132"/>
      <c r="IVI45" s="121"/>
      <c r="IVJ45" s="132"/>
      <c r="IVQ45" s="121"/>
      <c r="IVR45" s="132"/>
      <c r="IVY45" s="121"/>
      <c r="IVZ45" s="132"/>
      <c r="IWG45" s="121"/>
      <c r="IWH45" s="132"/>
      <c r="IWO45" s="121"/>
      <c r="IWP45" s="132"/>
      <c r="IWW45" s="121"/>
      <c r="IWX45" s="132"/>
      <c r="IXE45" s="121"/>
      <c r="IXF45" s="132"/>
      <c r="IXM45" s="121"/>
      <c r="IXN45" s="132"/>
      <c r="IXU45" s="121"/>
      <c r="IXV45" s="132"/>
      <c r="IYC45" s="121"/>
      <c r="IYD45" s="132"/>
      <c r="IYK45" s="121"/>
      <c r="IYL45" s="132"/>
      <c r="IYS45" s="121"/>
      <c r="IYT45" s="132"/>
      <c r="IZA45" s="121"/>
      <c r="IZB45" s="132"/>
      <c r="IZI45" s="121"/>
      <c r="IZJ45" s="132"/>
      <c r="IZQ45" s="121"/>
      <c r="IZR45" s="132"/>
      <c r="IZY45" s="121"/>
      <c r="IZZ45" s="132"/>
      <c r="JAG45" s="121"/>
      <c r="JAH45" s="132"/>
      <c r="JAO45" s="121"/>
      <c r="JAP45" s="132"/>
      <c r="JAW45" s="121"/>
      <c r="JAX45" s="132"/>
      <c r="JBE45" s="121"/>
      <c r="JBF45" s="132"/>
      <c r="JBM45" s="121"/>
      <c r="JBN45" s="132"/>
      <c r="JBU45" s="121"/>
      <c r="JBV45" s="132"/>
      <c r="JCC45" s="121"/>
      <c r="JCD45" s="132"/>
      <c r="JCK45" s="121"/>
      <c r="JCL45" s="132"/>
      <c r="JCS45" s="121"/>
      <c r="JCT45" s="132"/>
      <c r="JDA45" s="121"/>
      <c r="JDB45" s="132"/>
      <c r="JDI45" s="121"/>
      <c r="JDJ45" s="132"/>
      <c r="JDQ45" s="121"/>
      <c r="JDR45" s="132"/>
      <c r="JDY45" s="121"/>
      <c r="JDZ45" s="132"/>
      <c r="JEG45" s="121"/>
      <c r="JEH45" s="132"/>
      <c r="JEO45" s="121"/>
      <c r="JEP45" s="132"/>
      <c r="JEW45" s="121"/>
      <c r="JEX45" s="132"/>
      <c r="JFE45" s="121"/>
      <c r="JFF45" s="132"/>
      <c r="JFM45" s="121"/>
      <c r="JFN45" s="132"/>
      <c r="JFU45" s="121"/>
      <c r="JFV45" s="132"/>
      <c r="JGC45" s="121"/>
      <c r="JGD45" s="132"/>
      <c r="JGK45" s="121"/>
      <c r="JGL45" s="132"/>
      <c r="JGS45" s="121"/>
      <c r="JGT45" s="132"/>
      <c r="JHA45" s="121"/>
      <c r="JHB45" s="132"/>
      <c r="JHI45" s="121"/>
      <c r="JHJ45" s="132"/>
      <c r="JHQ45" s="121"/>
      <c r="JHR45" s="132"/>
      <c r="JHY45" s="121"/>
      <c r="JHZ45" s="132"/>
      <c r="JIG45" s="121"/>
      <c r="JIH45" s="132"/>
      <c r="JIO45" s="121"/>
      <c r="JIP45" s="132"/>
      <c r="JIW45" s="121"/>
      <c r="JIX45" s="132"/>
      <c r="JJE45" s="121"/>
      <c r="JJF45" s="132"/>
      <c r="JJM45" s="121"/>
      <c r="JJN45" s="132"/>
      <c r="JJU45" s="121"/>
      <c r="JJV45" s="132"/>
      <c r="JKC45" s="121"/>
      <c r="JKD45" s="132"/>
      <c r="JKK45" s="121"/>
      <c r="JKL45" s="132"/>
      <c r="JKS45" s="121"/>
      <c r="JKT45" s="132"/>
      <c r="JLA45" s="121"/>
      <c r="JLB45" s="132"/>
      <c r="JLI45" s="121"/>
      <c r="JLJ45" s="132"/>
      <c r="JLQ45" s="121"/>
      <c r="JLR45" s="132"/>
      <c r="JLY45" s="121"/>
      <c r="JLZ45" s="132"/>
      <c r="JMG45" s="121"/>
      <c r="JMH45" s="132"/>
      <c r="JMO45" s="121"/>
      <c r="JMP45" s="132"/>
      <c r="JMW45" s="121"/>
      <c r="JMX45" s="132"/>
      <c r="JNE45" s="121"/>
      <c r="JNF45" s="132"/>
      <c r="JNM45" s="121"/>
      <c r="JNN45" s="132"/>
      <c r="JNU45" s="121"/>
      <c r="JNV45" s="132"/>
      <c r="JOC45" s="121"/>
      <c r="JOD45" s="132"/>
      <c r="JOK45" s="121"/>
      <c r="JOL45" s="132"/>
      <c r="JOS45" s="121"/>
      <c r="JOT45" s="132"/>
      <c r="JPA45" s="121"/>
      <c r="JPB45" s="132"/>
      <c r="JPI45" s="121"/>
      <c r="JPJ45" s="132"/>
      <c r="JPQ45" s="121"/>
      <c r="JPR45" s="132"/>
      <c r="JPY45" s="121"/>
      <c r="JPZ45" s="132"/>
      <c r="JQG45" s="121"/>
      <c r="JQH45" s="132"/>
      <c r="JQO45" s="121"/>
      <c r="JQP45" s="132"/>
      <c r="JQW45" s="121"/>
      <c r="JQX45" s="132"/>
      <c r="JRE45" s="121"/>
      <c r="JRF45" s="132"/>
      <c r="JRM45" s="121"/>
      <c r="JRN45" s="132"/>
      <c r="JRU45" s="121"/>
      <c r="JRV45" s="132"/>
      <c r="JSC45" s="121"/>
      <c r="JSD45" s="132"/>
      <c r="JSK45" s="121"/>
      <c r="JSL45" s="132"/>
      <c r="JSS45" s="121"/>
      <c r="JST45" s="132"/>
      <c r="JTA45" s="121"/>
      <c r="JTB45" s="132"/>
      <c r="JTI45" s="121"/>
      <c r="JTJ45" s="132"/>
      <c r="JTQ45" s="121"/>
      <c r="JTR45" s="132"/>
      <c r="JTY45" s="121"/>
      <c r="JTZ45" s="132"/>
      <c r="JUG45" s="121"/>
      <c r="JUH45" s="132"/>
      <c r="JUO45" s="121"/>
      <c r="JUP45" s="132"/>
      <c r="JUW45" s="121"/>
      <c r="JUX45" s="132"/>
      <c r="JVE45" s="121"/>
      <c r="JVF45" s="132"/>
      <c r="JVM45" s="121"/>
      <c r="JVN45" s="132"/>
      <c r="JVU45" s="121"/>
      <c r="JVV45" s="132"/>
      <c r="JWC45" s="121"/>
      <c r="JWD45" s="132"/>
      <c r="JWK45" s="121"/>
      <c r="JWL45" s="132"/>
      <c r="JWS45" s="121"/>
      <c r="JWT45" s="132"/>
      <c r="JXA45" s="121"/>
      <c r="JXB45" s="132"/>
      <c r="JXI45" s="121"/>
      <c r="JXJ45" s="132"/>
      <c r="JXQ45" s="121"/>
      <c r="JXR45" s="132"/>
      <c r="JXY45" s="121"/>
      <c r="JXZ45" s="132"/>
      <c r="JYG45" s="121"/>
      <c r="JYH45" s="132"/>
      <c r="JYO45" s="121"/>
      <c r="JYP45" s="132"/>
      <c r="JYW45" s="121"/>
      <c r="JYX45" s="132"/>
      <c r="JZE45" s="121"/>
      <c r="JZF45" s="132"/>
      <c r="JZM45" s="121"/>
      <c r="JZN45" s="132"/>
      <c r="JZU45" s="121"/>
      <c r="JZV45" s="132"/>
      <c r="KAC45" s="121"/>
      <c r="KAD45" s="132"/>
      <c r="KAK45" s="121"/>
      <c r="KAL45" s="132"/>
      <c r="KAS45" s="121"/>
      <c r="KAT45" s="132"/>
      <c r="KBA45" s="121"/>
      <c r="KBB45" s="132"/>
      <c r="KBI45" s="121"/>
      <c r="KBJ45" s="132"/>
      <c r="KBQ45" s="121"/>
      <c r="KBR45" s="132"/>
      <c r="KBY45" s="121"/>
      <c r="KBZ45" s="132"/>
      <c r="KCG45" s="121"/>
      <c r="KCH45" s="132"/>
      <c r="KCO45" s="121"/>
      <c r="KCP45" s="132"/>
      <c r="KCW45" s="121"/>
      <c r="KCX45" s="132"/>
      <c r="KDE45" s="121"/>
      <c r="KDF45" s="132"/>
      <c r="KDM45" s="121"/>
      <c r="KDN45" s="132"/>
      <c r="KDU45" s="121"/>
      <c r="KDV45" s="132"/>
      <c r="KEC45" s="121"/>
      <c r="KED45" s="132"/>
      <c r="KEK45" s="121"/>
      <c r="KEL45" s="132"/>
      <c r="KES45" s="121"/>
      <c r="KET45" s="132"/>
      <c r="KFA45" s="121"/>
      <c r="KFB45" s="132"/>
      <c r="KFI45" s="121"/>
      <c r="KFJ45" s="132"/>
      <c r="KFQ45" s="121"/>
      <c r="KFR45" s="132"/>
      <c r="KFY45" s="121"/>
      <c r="KFZ45" s="132"/>
      <c r="KGG45" s="121"/>
      <c r="KGH45" s="132"/>
      <c r="KGO45" s="121"/>
      <c r="KGP45" s="132"/>
      <c r="KGW45" s="121"/>
      <c r="KGX45" s="132"/>
      <c r="KHE45" s="121"/>
      <c r="KHF45" s="132"/>
      <c r="KHM45" s="121"/>
      <c r="KHN45" s="132"/>
      <c r="KHU45" s="121"/>
      <c r="KHV45" s="132"/>
      <c r="KIC45" s="121"/>
      <c r="KID45" s="132"/>
      <c r="KIK45" s="121"/>
      <c r="KIL45" s="132"/>
      <c r="KIS45" s="121"/>
      <c r="KIT45" s="132"/>
      <c r="KJA45" s="121"/>
      <c r="KJB45" s="132"/>
      <c r="KJI45" s="121"/>
      <c r="KJJ45" s="132"/>
      <c r="KJQ45" s="121"/>
      <c r="KJR45" s="132"/>
      <c r="KJY45" s="121"/>
      <c r="KJZ45" s="132"/>
      <c r="KKG45" s="121"/>
      <c r="KKH45" s="132"/>
      <c r="KKO45" s="121"/>
      <c r="KKP45" s="132"/>
      <c r="KKW45" s="121"/>
      <c r="KKX45" s="132"/>
      <c r="KLE45" s="121"/>
      <c r="KLF45" s="132"/>
      <c r="KLM45" s="121"/>
      <c r="KLN45" s="132"/>
      <c r="KLU45" s="121"/>
      <c r="KLV45" s="132"/>
      <c r="KMC45" s="121"/>
      <c r="KMD45" s="132"/>
      <c r="KMK45" s="121"/>
      <c r="KML45" s="132"/>
      <c r="KMS45" s="121"/>
      <c r="KMT45" s="132"/>
      <c r="KNA45" s="121"/>
      <c r="KNB45" s="132"/>
      <c r="KNI45" s="121"/>
      <c r="KNJ45" s="132"/>
      <c r="KNQ45" s="121"/>
      <c r="KNR45" s="132"/>
      <c r="KNY45" s="121"/>
      <c r="KNZ45" s="132"/>
      <c r="KOG45" s="121"/>
      <c r="KOH45" s="132"/>
      <c r="KOO45" s="121"/>
      <c r="KOP45" s="132"/>
      <c r="KOW45" s="121"/>
      <c r="KOX45" s="132"/>
      <c r="KPE45" s="121"/>
      <c r="KPF45" s="132"/>
      <c r="KPM45" s="121"/>
      <c r="KPN45" s="132"/>
      <c r="KPU45" s="121"/>
      <c r="KPV45" s="132"/>
      <c r="KQC45" s="121"/>
      <c r="KQD45" s="132"/>
      <c r="KQK45" s="121"/>
      <c r="KQL45" s="132"/>
      <c r="KQS45" s="121"/>
      <c r="KQT45" s="132"/>
      <c r="KRA45" s="121"/>
      <c r="KRB45" s="132"/>
      <c r="KRI45" s="121"/>
      <c r="KRJ45" s="132"/>
      <c r="KRQ45" s="121"/>
      <c r="KRR45" s="132"/>
      <c r="KRY45" s="121"/>
      <c r="KRZ45" s="132"/>
      <c r="KSG45" s="121"/>
      <c r="KSH45" s="132"/>
      <c r="KSO45" s="121"/>
      <c r="KSP45" s="132"/>
      <c r="KSW45" s="121"/>
      <c r="KSX45" s="132"/>
      <c r="KTE45" s="121"/>
      <c r="KTF45" s="132"/>
      <c r="KTM45" s="121"/>
      <c r="KTN45" s="132"/>
      <c r="KTU45" s="121"/>
      <c r="KTV45" s="132"/>
      <c r="KUC45" s="121"/>
      <c r="KUD45" s="132"/>
      <c r="KUK45" s="121"/>
      <c r="KUL45" s="132"/>
      <c r="KUS45" s="121"/>
      <c r="KUT45" s="132"/>
      <c r="KVA45" s="121"/>
      <c r="KVB45" s="132"/>
      <c r="KVI45" s="121"/>
      <c r="KVJ45" s="132"/>
      <c r="KVQ45" s="121"/>
      <c r="KVR45" s="132"/>
      <c r="KVY45" s="121"/>
      <c r="KVZ45" s="132"/>
      <c r="KWG45" s="121"/>
      <c r="KWH45" s="132"/>
      <c r="KWO45" s="121"/>
      <c r="KWP45" s="132"/>
      <c r="KWW45" s="121"/>
      <c r="KWX45" s="132"/>
      <c r="KXE45" s="121"/>
      <c r="KXF45" s="132"/>
      <c r="KXM45" s="121"/>
      <c r="KXN45" s="132"/>
      <c r="KXU45" s="121"/>
      <c r="KXV45" s="132"/>
      <c r="KYC45" s="121"/>
      <c r="KYD45" s="132"/>
      <c r="KYK45" s="121"/>
      <c r="KYL45" s="132"/>
      <c r="KYS45" s="121"/>
      <c r="KYT45" s="132"/>
      <c r="KZA45" s="121"/>
      <c r="KZB45" s="132"/>
      <c r="KZI45" s="121"/>
      <c r="KZJ45" s="132"/>
      <c r="KZQ45" s="121"/>
      <c r="KZR45" s="132"/>
      <c r="KZY45" s="121"/>
      <c r="KZZ45" s="132"/>
      <c r="LAG45" s="121"/>
      <c r="LAH45" s="132"/>
      <c r="LAO45" s="121"/>
      <c r="LAP45" s="132"/>
      <c r="LAW45" s="121"/>
      <c r="LAX45" s="132"/>
      <c r="LBE45" s="121"/>
      <c r="LBF45" s="132"/>
      <c r="LBM45" s="121"/>
      <c r="LBN45" s="132"/>
      <c r="LBU45" s="121"/>
      <c r="LBV45" s="132"/>
      <c r="LCC45" s="121"/>
      <c r="LCD45" s="132"/>
      <c r="LCK45" s="121"/>
      <c r="LCL45" s="132"/>
      <c r="LCS45" s="121"/>
      <c r="LCT45" s="132"/>
      <c r="LDA45" s="121"/>
      <c r="LDB45" s="132"/>
      <c r="LDI45" s="121"/>
      <c r="LDJ45" s="132"/>
      <c r="LDQ45" s="121"/>
      <c r="LDR45" s="132"/>
      <c r="LDY45" s="121"/>
      <c r="LDZ45" s="132"/>
      <c r="LEG45" s="121"/>
      <c r="LEH45" s="132"/>
      <c r="LEO45" s="121"/>
      <c r="LEP45" s="132"/>
      <c r="LEW45" s="121"/>
      <c r="LEX45" s="132"/>
      <c r="LFE45" s="121"/>
      <c r="LFF45" s="132"/>
      <c r="LFM45" s="121"/>
      <c r="LFN45" s="132"/>
      <c r="LFU45" s="121"/>
      <c r="LFV45" s="132"/>
      <c r="LGC45" s="121"/>
      <c r="LGD45" s="132"/>
      <c r="LGK45" s="121"/>
      <c r="LGL45" s="132"/>
      <c r="LGS45" s="121"/>
      <c r="LGT45" s="132"/>
      <c r="LHA45" s="121"/>
      <c r="LHB45" s="132"/>
      <c r="LHI45" s="121"/>
      <c r="LHJ45" s="132"/>
      <c r="LHQ45" s="121"/>
      <c r="LHR45" s="132"/>
      <c r="LHY45" s="121"/>
      <c r="LHZ45" s="132"/>
      <c r="LIG45" s="121"/>
      <c r="LIH45" s="132"/>
      <c r="LIO45" s="121"/>
      <c r="LIP45" s="132"/>
      <c r="LIW45" s="121"/>
      <c r="LIX45" s="132"/>
      <c r="LJE45" s="121"/>
      <c r="LJF45" s="132"/>
      <c r="LJM45" s="121"/>
      <c r="LJN45" s="132"/>
      <c r="LJU45" s="121"/>
      <c r="LJV45" s="132"/>
      <c r="LKC45" s="121"/>
      <c r="LKD45" s="132"/>
      <c r="LKK45" s="121"/>
      <c r="LKL45" s="132"/>
      <c r="LKS45" s="121"/>
      <c r="LKT45" s="132"/>
      <c r="LLA45" s="121"/>
      <c r="LLB45" s="132"/>
      <c r="LLI45" s="121"/>
      <c r="LLJ45" s="132"/>
      <c r="LLQ45" s="121"/>
      <c r="LLR45" s="132"/>
      <c r="LLY45" s="121"/>
      <c r="LLZ45" s="132"/>
      <c r="LMG45" s="121"/>
      <c r="LMH45" s="132"/>
      <c r="LMO45" s="121"/>
      <c r="LMP45" s="132"/>
      <c r="LMW45" s="121"/>
      <c r="LMX45" s="132"/>
      <c r="LNE45" s="121"/>
      <c r="LNF45" s="132"/>
      <c r="LNM45" s="121"/>
      <c r="LNN45" s="132"/>
      <c r="LNU45" s="121"/>
      <c r="LNV45" s="132"/>
      <c r="LOC45" s="121"/>
      <c r="LOD45" s="132"/>
      <c r="LOK45" s="121"/>
      <c r="LOL45" s="132"/>
      <c r="LOS45" s="121"/>
      <c r="LOT45" s="132"/>
      <c r="LPA45" s="121"/>
      <c r="LPB45" s="132"/>
      <c r="LPI45" s="121"/>
      <c r="LPJ45" s="132"/>
      <c r="LPQ45" s="121"/>
      <c r="LPR45" s="132"/>
      <c r="LPY45" s="121"/>
      <c r="LPZ45" s="132"/>
      <c r="LQG45" s="121"/>
      <c r="LQH45" s="132"/>
      <c r="LQO45" s="121"/>
      <c r="LQP45" s="132"/>
      <c r="LQW45" s="121"/>
      <c r="LQX45" s="132"/>
      <c r="LRE45" s="121"/>
      <c r="LRF45" s="132"/>
      <c r="LRM45" s="121"/>
      <c r="LRN45" s="132"/>
      <c r="LRU45" s="121"/>
      <c r="LRV45" s="132"/>
      <c r="LSC45" s="121"/>
      <c r="LSD45" s="132"/>
      <c r="LSK45" s="121"/>
      <c r="LSL45" s="132"/>
      <c r="LSS45" s="121"/>
      <c r="LST45" s="132"/>
      <c r="LTA45" s="121"/>
      <c r="LTB45" s="132"/>
      <c r="LTI45" s="121"/>
      <c r="LTJ45" s="132"/>
      <c r="LTQ45" s="121"/>
      <c r="LTR45" s="132"/>
      <c r="LTY45" s="121"/>
      <c r="LTZ45" s="132"/>
      <c r="LUG45" s="121"/>
      <c r="LUH45" s="132"/>
      <c r="LUO45" s="121"/>
      <c r="LUP45" s="132"/>
      <c r="LUW45" s="121"/>
      <c r="LUX45" s="132"/>
      <c r="LVE45" s="121"/>
      <c r="LVF45" s="132"/>
      <c r="LVM45" s="121"/>
      <c r="LVN45" s="132"/>
      <c r="LVU45" s="121"/>
      <c r="LVV45" s="132"/>
      <c r="LWC45" s="121"/>
      <c r="LWD45" s="132"/>
      <c r="LWK45" s="121"/>
      <c r="LWL45" s="132"/>
      <c r="LWS45" s="121"/>
      <c r="LWT45" s="132"/>
      <c r="LXA45" s="121"/>
      <c r="LXB45" s="132"/>
      <c r="LXI45" s="121"/>
      <c r="LXJ45" s="132"/>
      <c r="LXQ45" s="121"/>
      <c r="LXR45" s="132"/>
      <c r="LXY45" s="121"/>
      <c r="LXZ45" s="132"/>
      <c r="LYG45" s="121"/>
      <c r="LYH45" s="132"/>
      <c r="LYO45" s="121"/>
      <c r="LYP45" s="132"/>
      <c r="LYW45" s="121"/>
      <c r="LYX45" s="132"/>
      <c r="LZE45" s="121"/>
      <c r="LZF45" s="132"/>
      <c r="LZM45" s="121"/>
      <c r="LZN45" s="132"/>
      <c r="LZU45" s="121"/>
      <c r="LZV45" s="132"/>
      <c r="MAC45" s="121"/>
      <c r="MAD45" s="132"/>
      <c r="MAK45" s="121"/>
      <c r="MAL45" s="132"/>
      <c r="MAS45" s="121"/>
      <c r="MAT45" s="132"/>
      <c r="MBA45" s="121"/>
      <c r="MBB45" s="132"/>
      <c r="MBI45" s="121"/>
      <c r="MBJ45" s="132"/>
      <c r="MBQ45" s="121"/>
      <c r="MBR45" s="132"/>
      <c r="MBY45" s="121"/>
      <c r="MBZ45" s="132"/>
      <c r="MCG45" s="121"/>
      <c r="MCH45" s="132"/>
      <c r="MCO45" s="121"/>
      <c r="MCP45" s="132"/>
      <c r="MCW45" s="121"/>
      <c r="MCX45" s="132"/>
      <c r="MDE45" s="121"/>
      <c r="MDF45" s="132"/>
      <c r="MDM45" s="121"/>
      <c r="MDN45" s="132"/>
      <c r="MDU45" s="121"/>
      <c r="MDV45" s="132"/>
      <c r="MEC45" s="121"/>
      <c r="MED45" s="132"/>
      <c r="MEK45" s="121"/>
      <c r="MEL45" s="132"/>
      <c r="MES45" s="121"/>
      <c r="MET45" s="132"/>
      <c r="MFA45" s="121"/>
      <c r="MFB45" s="132"/>
      <c r="MFI45" s="121"/>
      <c r="MFJ45" s="132"/>
      <c r="MFQ45" s="121"/>
      <c r="MFR45" s="132"/>
      <c r="MFY45" s="121"/>
      <c r="MFZ45" s="132"/>
      <c r="MGG45" s="121"/>
      <c r="MGH45" s="132"/>
      <c r="MGO45" s="121"/>
      <c r="MGP45" s="132"/>
      <c r="MGW45" s="121"/>
      <c r="MGX45" s="132"/>
      <c r="MHE45" s="121"/>
      <c r="MHF45" s="132"/>
      <c r="MHM45" s="121"/>
      <c r="MHN45" s="132"/>
      <c r="MHU45" s="121"/>
      <c r="MHV45" s="132"/>
      <c r="MIC45" s="121"/>
      <c r="MID45" s="132"/>
      <c r="MIK45" s="121"/>
      <c r="MIL45" s="132"/>
      <c r="MIS45" s="121"/>
      <c r="MIT45" s="132"/>
      <c r="MJA45" s="121"/>
      <c r="MJB45" s="132"/>
      <c r="MJI45" s="121"/>
      <c r="MJJ45" s="132"/>
      <c r="MJQ45" s="121"/>
      <c r="MJR45" s="132"/>
      <c r="MJY45" s="121"/>
      <c r="MJZ45" s="132"/>
      <c r="MKG45" s="121"/>
      <c r="MKH45" s="132"/>
      <c r="MKO45" s="121"/>
      <c r="MKP45" s="132"/>
      <c r="MKW45" s="121"/>
      <c r="MKX45" s="132"/>
      <c r="MLE45" s="121"/>
      <c r="MLF45" s="132"/>
      <c r="MLM45" s="121"/>
      <c r="MLN45" s="132"/>
      <c r="MLU45" s="121"/>
      <c r="MLV45" s="132"/>
      <c r="MMC45" s="121"/>
      <c r="MMD45" s="132"/>
      <c r="MMK45" s="121"/>
      <c r="MML45" s="132"/>
      <c r="MMS45" s="121"/>
      <c r="MMT45" s="132"/>
      <c r="MNA45" s="121"/>
      <c r="MNB45" s="132"/>
      <c r="MNI45" s="121"/>
      <c r="MNJ45" s="132"/>
      <c r="MNQ45" s="121"/>
      <c r="MNR45" s="132"/>
      <c r="MNY45" s="121"/>
      <c r="MNZ45" s="132"/>
      <c r="MOG45" s="121"/>
      <c r="MOH45" s="132"/>
      <c r="MOO45" s="121"/>
      <c r="MOP45" s="132"/>
      <c r="MOW45" s="121"/>
      <c r="MOX45" s="132"/>
      <c r="MPE45" s="121"/>
      <c r="MPF45" s="132"/>
      <c r="MPM45" s="121"/>
      <c r="MPN45" s="132"/>
      <c r="MPU45" s="121"/>
      <c r="MPV45" s="132"/>
      <c r="MQC45" s="121"/>
      <c r="MQD45" s="132"/>
      <c r="MQK45" s="121"/>
      <c r="MQL45" s="132"/>
      <c r="MQS45" s="121"/>
      <c r="MQT45" s="132"/>
      <c r="MRA45" s="121"/>
      <c r="MRB45" s="132"/>
      <c r="MRI45" s="121"/>
      <c r="MRJ45" s="132"/>
      <c r="MRQ45" s="121"/>
      <c r="MRR45" s="132"/>
      <c r="MRY45" s="121"/>
      <c r="MRZ45" s="132"/>
      <c r="MSG45" s="121"/>
      <c r="MSH45" s="132"/>
      <c r="MSO45" s="121"/>
      <c r="MSP45" s="132"/>
      <c r="MSW45" s="121"/>
      <c r="MSX45" s="132"/>
      <c r="MTE45" s="121"/>
      <c r="MTF45" s="132"/>
      <c r="MTM45" s="121"/>
      <c r="MTN45" s="132"/>
      <c r="MTU45" s="121"/>
      <c r="MTV45" s="132"/>
      <c r="MUC45" s="121"/>
      <c r="MUD45" s="132"/>
      <c r="MUK45" s="121"/>
      <c r="MUL45" s="132"/>
      <c r="MUS45" s="121"/>
      <c r="MUT45" s="132"/>
      <c r="MVA45" s="121"/>
      <c r="MVB45" s="132"/>
      <c r="MVI45" s="121"/>
      <c r="MVJ45" s="132"/>
      <c r="MVQ45" s="121"/>
      <c r="MVR45" s="132"/>
      <c r="MVY45" s="121"/>
      <c r="MVZ45" s="132"/>
      <c r="MWG45" s="121"/>
      <c r="MWH45" s="132"/>
      <c r="MWO45" s="121"/>
      <c r="MWP45" s="132"/>
      <c r="MWW45" s="121"/>
      <c r="MWX45" s="132"/>
      <c r="MXE45" s="121"/>
      <c r="MXF45" s="132"/>
      <c r="MXM45" s="121"/>
      <c r="MXN45" s="132"/>
      <c r="MXU45" s="121"/>
      <c r="MXV45" s="132"/>
      <c r="MYC45" s="121"/>
      <c r="MYD45" s="132"/>
      <c r="MYK45" s="121"/>
      <c r="MYL45" s="132"/>
      <c r="MYS45" s="121"/>
      <c r="MYT45" s="132"/>
      <c r="MZA45" s="121"/>
      <c r="MZB45" s="132"/>
      <c r="MZI45" s="121"/>
      <c r="MZJ45" s="132"/>
      <c r="MZQ45" s="121"/>
      <c r="MZR45" s="132"/>
      <c r="MZY45" s="121"/>
      <c r="MZZ45" s="132"/>
      <c r="NAG45" s="121"/>
      <c r="NAH45" s="132"/>
      <c r="NAO45" s="121"/>
      <c r="NAP45" s="132"/>
      <c r="NAW45" s="121"/>
      <c r="NAX45" s="132"/>
      <c r="NBE45" s="121"/>
      <c r="NBF45" s="132"/>
      <c r="NBM45" s="121"/>
      <c r="NBN45" s="132"/>
      <c r="NBU45" s="121"/>
      <c r="NBV45" s="132"/>
      <c r="NCC45" s="121"/>
      <c r="NCD45" s="132"/>
      <c r="NCK45" s="121"/>
      <c r="NCL45" s="132"/>
      <c r="NCS45" s="121"/>
      <c r="NCT45" s="132"/>
      <c r="NDA45" s="121"/>
      <c r="NDB45" s="132"/>
      <c r="NDI45" s="121"/>
      <c r="NDJ45" s="132"/>
      <c r="NDQ45" s="121"/>
      <c r="NDR45" s="132"/>
      <c r="NDY45" s="121"/>
      <c r="NDZ45" s="132"/>
      <c r="NEG45" s="121"/>
      <c r="NEH45" s="132"/>
      <c r="NEO45" s="121"/>
      <c r="NEP45" s="132"/>
      <c r="NEW45" s="121"/>
      <c r="NEX45" s="132"/>
      <c r="NFE45" s="121"/>
      <c r="NFF45" s="132"/>
      <c r="NFM45" s="121"/>
      <c r="NFN45" s="132"/>
      <c r="NFU45" s="121"/>
      <c r="NFV45" s="132"/>
      <c r="NGC45" s="121"/>
      <c r="NGD45" s="132"/>
      <c r="NGK45" s="121"/>
      <c r="NGL45" s="132"/>
      <c r="NGS45" s="121"/>
      <c r="NGT45" s="132"/>
      <c r="NHA45" s="121"/>
      <c r="NHB45" s="132"/>
      <c r="NHI45" s="121"/>
      <c r="NHJ45" s="132"/>
      <c r="NHQ45" s="121"/>
      <c r="NHR45" s="132"/>
      <c r="NHY45" s="121"/>
      <c r="NHZ45" s="132"/>
      <c r="NIG45" s="121"/>
      <c r="NIH45" s="132"/>
      <c r="NIO45" s="121"/>
      <c r="NIP45" s="132"/>
      <c r="NIW45" s="121"/>
      <c r="NIX45" s="132"/>
      <c r="NJE45" s="121"/>
      <c r="NJF45" s="132"/>
      <c r="NJM45" s="121"/>
      <c r="NJN45" s="132"/>
      <c r="NJU45" s="121"/>
      <c r="NJV45" s="132"/>
      <c r="NKC45" s="121"/>
      <c r="NKD45" s="132"/>
      <c r="NKK45" s="121"/>
      <c r="NKL45" s="132"/>
      <c r="NKS45" s="121"/>
      <c r="NKT45" s="132"/>
      <c r="NLA45" s="121"/>
      <c r="NLB45" s="132"/>
      <c r="NLI45" s="121"/>
      <c r="NLJ45" s="132"/>
      <c r="NLQ45" s="121"/>
      <c r="NLR45" s="132"/>
      <c r="NLY45" s="121"/>
      <c r="NLZ45" s="132"/>
      <c r="NMG45" s="121"/>
      <c r="NMH45" s="132"/>
      <c r="NMO45" s="121"/>
      <c r="NMP45" s="132"/>
      <c r="NMW45" s="121"/>
      <c r="NMX45" s="132"/>
      <c r="NNE45" s="121"/>
      <c r="NNF45" s="132"/>
      <c r="NNM45" s="121"/>
      <c r="NNN45" s="132"/>
      <c r="NNU45" s="121"/>
      <c r="NNV45" s="132"/>
      <c r="NOC45" s="121"/>
      <c r="NOD45" s="132"/>
      <c r="NOK45" s="121"/>
      <c r="NOL45" s="132"/>
      <c r="NOS45" s="121"/>
      <c r="NOT45" s="132"/>
      <c r="NPA45" s="121"/>
      <c r="NPB45" s="132"/>
      <c r="NPI45" s="121"/>
      <c r="NPJ45" s="132"/>
      <c r="NPQ45" s="121"/>
      <c r="NPR45" s="132"/>
      <c r="NPY45" s="121"/>
      <c r="NPZ45" s="132"/>
      <c r="NQG45" s="121"/>
      <c r="NQH45" s="132"/>
      <c r="NQO45" s="121"/>
      <c r="NQP45" s="132"/>
      <c r="NQW45" s="121"/>
      <c r="NQX45" s="132"/>
      <c r="NRE45" s="121"/>
      <c r="NRF45" s="132"/>
      <c r="NRM45" s="121"/>
      <c r="NRN45" s="132"/>
      <c r="NRU45" s="121"/>
      <c r="NRV45" s="132"/>
      <c r="NSC45" s="121"/>
      <c r="NSD45" s="132"/>
      <c r="NSK45" s="121"/>
      <c r="NSL45" s="132"/>
      <c r="NSS45" s="121"/>
      <c r="NST45" s="132"/>
      <c r="NTA45" s="121"/>
      <c r="NTB45" s="132"/>
      <c r="NTI45" s="121"/>
      <c r="NTJ45" s="132"/>
      <c r="NTQ45" s="121"/>
      <c r="NTR45" s="132"/>
      <c r="NTY45" s="121"/>
      <c r="NTZ45" s="132"/>
      <c r="NUG45" s="121"/>
      <c r="NUH45" s="132"/>
      <c r="NUO45" s="121"/>
      <c r="NUP45" s="132"/>
      <c r="NUW45" s="121"/>
      <c r="NUX45" s="132"/>
      <c r="NVE45" s="121"/>
      <c r="NVF45" s="132"/>
      <c r="NVM45" s="121"/>
      <c r="NVN45" s="132"/>
      <c r="NVU45" s="121"/>
      <c r="NVV45" s="132"/>
      <c r="NWC45" s="121"/>
      <c r="NWD45" s="132"/>
      <c r="NWK45" s="121"/>
      <c r="NWL45" s="132"/>
      <c r="NWS45" s="121"/>
      <c r="NWT45" s="132"/>
      <c r="NXA45" s="121"/>
      <c r="NXB45" s="132"/>
      <c r="NXI45" s="121"/>
      <c r="NXJ45" s="132"/>
      <c r="NXQ45" s="121"/>
      <c r="NXR45" s="132"/>
      <c r="NXY45" s="121"/>
      <c r="NXZ45" s="132"/>
      <c r="NYG45" s="121"/>
      <c r="NYH45" s="132"/>
      <c r="NYO45" s="121"/>
      <c r="NYP45" s="132"/>
      <c r="NYW45" s="121"/>
      <c r="NYX45" s="132"/>
      <c r="NZE45" s="121"/>
      <c r="NZF45" s="132"/>
      <c r="NZM45" s="121"/>
      <c r="NZN45" s="132"/>
      <c r="NZU45" s="121"/>
      <c r="NZV45" s="132"/>
      <c r="OAC45" s="121"/>
      <c r="OAD45" s="132"/>
      <c r="OAK45" s="121"/>
      <c r="OAL45" s="132"/>
      <c r="OAS45" s="121"/>
      <c r="OAT45" s="132"/>
      <c r="OBA45" s="121"/>
      <c r="OBB45" s="132"/>
      <c r="OBI45" s="121"/>
      <c r="OBJ45" s="132"/>
      <c r="OBQ45" s="121"/>
      <c r="OBR45" s="132"/>
      <c r="OBY45" s="121"/>
      <c r="OBZ45" s="132"/>
      <c r="OCG45" s="121"/>
      <c r="OCH45" s="132"/>
      <c r="OCO45" s="121"/>
      <c r="OCP45" s="132"/>
      <c r="OCW45" s="121"/>
      <c r="OCX45" s="132"/>
      <c r="ODE45" s="121"/>
      <c r="ODF45" s="132"/>
      <c r="ODM45" s="121"/>
      <c r="ODN45" s="132"/>
      <c r="ODU45" s="121"/>
      <c r="ODV45" s="132"/>
      <c r="OEC45" s="121"/>
      <c r="OED45" s="132"/>
      <c r="OEK45" s="121"/>
      <c r="OEL45" s="132"/>
      <c r="OES45" s="121"/>
      <c r="OET45" s="132"/>
      <c r="OFA45" s="121"/>
      <c r="OFB45" s="132"/>
      <c r="OFI45" s="121"/>
      <c r="OFJ45" s="132"/>
      <c r="OFQ45" s="121"/>
      <c r="OFR45" s="132"/>
      <c r="OFY45" s="121"/>
      <c r="OFZ45" s="132"/>
      <c r="OGG45" s="121"/>
      <c r="OGH45" s="132"/>
      <c r="OGO45" s="121"/>
      <c r="OGP45" s="132"/>
      <c r="OGW45" s="121"/>
      <c r="OGX45" s="132"/>
      <c r="OHE45" s="121"/>
      <c r="OHF45" s="132"/>
      <c r="OHM45" s="121"/>
      <c r="OHN45" s="132"/>
      <c r="OHU45" s="121"/>
      <c r="OHV45" s="132"/>
      <c r="OIC45" s="121"/>
      <c r="OID45" s="132"/>
      <c r="OIK45" s="121"/>
      <c r="OIL45" s="132"/>
      <c r="OIS45" s="121"/>
      <c r="OIT45" s="132"/>
      <c r="OJA45" s="121"/>
      <c r="OJB45" s="132"/>
      <c r="OJI45" s="121"/>
      <c r="OJJ45" s="132"/>
      <c r="OJQ45" s="121"/>
      <c r="OJR45" s="132"/>
      <c r="OJY45" s="121"/>
      <c r="OJZ45" s="132"/>
      <c r="OKG45" s="121"/>
      <c r="OKH45" s="132"/>
      <c r="OKO45" s="121"/>
      <c r="OKP45" s="132"/>
      <c r="OKW45" s="121"/>
      <c r="OKX45" s="132"/>
      <c r="OLE45" s="121"/>
      <c r="OLF45" s="132"/>
      <c r="OLM45" s="121"/>
      <c r="OLN45" s="132"/>
      <c r="OLU45" s="121"/>
      <c r="OLV45" s="132"/>
      <c r="OMC45" s="121"/>
      <c r="OMD45" s="132"/>
      <c r="OMK45" s="121"/>
      <c r="OML45" s="132"/>
      <c r="OMS45" s="121"/>
      <c r="OMT45" s="132"/>
      <c r="ONA45" s="121"/>
      <c r="ONB45" s="132"/>
      <c r="ONI45" s="121"/>
      <c r="ONJ45" s="132"/>
      <c r="ONQ45" s="121"/>
      <c r="ONR45" s="132"/>
      <c r="ONY45" s="121"/>
      <c r="ONZ45" s="132"/>
      <c r="OOG45" s="121"/>
      <c r="OOH45" s="132"/>
      <c r="OOO45" s="121"/>
      <c r="OOP45" s="132"/>
      <c r="OOW45" s="121"/>
      <c r="OOX45" s="132"/>
      <c r="OPE45" s="121"/>
      <c r="OPF45" s="132"/>
      <c r="OPM45" s="121"/>
      <c r="OPN45" s="132"/>
      <c r="OPU45" s="121"/>
      <c r="OPV45" s="132"/>
      <c r="OQC45" s="121"/>
      <c r="OQD45" s="132"/>
      <c r="OQK45" s="121"/>
      <c r="OQL45" s="132"/>
      <c r="OQS45" s="121"/>
      <c r="OQT45" s="132"/>
      <c r="ORA45" s="121"/>
      <c r="ORB45" s="132"/>
      <c r="ORI45" s="121"/>
      <c r="ORJ45" s="132"/>
      <c r="ORQ45" s="121"/>
      <c r="ORR45" s="132"/>
      <c r="ORY45" s="121"/>
      <c r="ORZ45" s="132"/>
      <c r="OSG45" s="121"/>
      <c r="OSH45" s="132"/>
      <c r="OSO45" s="121"/>
      <c r="OSP45" s="132"/>
      <c r="OSW45" s="121"/>
      <c r="OSX45" s="132"/>
      <c r="OTE45" s="121"/>
      <c r="OTF45" s="132"/>
      <c r="OTM45" s="121"/>
      <c r="OTN45" s="132"/>
      <c r="OTU45" s="121"/>
      <c r="OTV45" s="132"/>
      <c r="OUC45" s="121"/>
      <c r="OUD45" s="132"/>
      <c r="OUK45" s="121"/>
      <c r="OUL45" s="132"/>
      <c r="OUS45" s="121"/>
      <c r="OUT45" s="132"/>
      <c r="OVA45" s="121"/>
      <c r="OVB45" s="132"/>
      <c r="OVI45" s="121"/>
      <c r="OVJ45" s="132"/>
      <c r="OVQ45" s="121"/>
      <c r="OVR45" s="132"/>
      <c r="OVY45" s="121"/>
      <c r="OVZ45" s="132"/>
      <c r="OWG45" s="121"/>
      <c r="OWH45" s="132"/>
      <c r="OWO45" s="121"/>
      <c r="OWP45" s="132"/>
      <c r="OWW45" s="121"/>
      <c r="OWX45" s="132"/>
      <c r="OXE45" s="121"/>
      <c r="OXF45" s="132"/>
      <c r="OXM45" s="121"/>
      <c r="OXN45" s="132"/>
      <c r="OXU45" s="121"/>
      <c r="OXV45" s="132"/>
      <c r="OYC45" s="121"/>
      <c r="OYD45" s="132"/>
      <c r="OYK45" s="121"/>
      <c r="OYL45" s="132"/>
      <c r="OYS45" s="121"/>
      <c r="OYT45" s="132"/>
      <c r="OZA45" s="121"/>
      <c r="OZB45" s="132"/>
      <c r="OZI45" s="121"/>
      <c r="OZJ45" s="132"/>
      <c r="OZQ45" s="121"/>
      <c r="OZR45" s="132"/>
      <c r="OZY45" s="121"/>
      <c r="OZZ45" s="132"/>
      <c r="PAG45" s="121"/>
      <c r="PAH45" s="132"/>
      <c r="PAO45" s="121"/>
      <c r="PAP45" s="132"/>
      <c r="PAW45" s="121"/>
      <c r="PAX45" s="132"/>
      <c r="PBE45" s="121"/>
      <c r="PBF45" s="132"/>
      <c r="PBM45" s="121"/>
      <c r="PBN45" s="132"/>
      <c r="PBU45" s="121"/>
      <c r="PBV45" s="132"/>
      <c r="PCC45" s="121"/>
      <c r="PCD45" s="132"/>
      <c r="PCK45" s="121"/>
      <c r="PCL45" s="132"/>
      <c r="PCS45" s="121"/>
      <c r="PCT45" s="132"/>
      <c r="PDA45" s="121"/>
      <c r="PDB45" s="132"/>
      <c r="PDI45" s="121"/>
      <c r="PDJ45" s="132"/>
      <c r="PDQ45" s="121"/>
      <c r="PDR45" s="132"/>
      <c r="PDY45" s="121"/>
      <c r="PDZ45" s="132"/>
      <c r="PEG45" s="121"/>
      <c r="PEH45" s="132"/>
      <c r="PEO45" s="121"/>
      <c r="PEP45" s="132"/>
      <c r="PEW45" s="121"/>
      <c r="PEX45" s="132"/>
      <c r="PFE45" s="121"/>
      <c r="PFF45" s="132"/>
      <c r="PFM45" s="121"/>
      <c r="PFN45" s="132"/>
      <c r="PFU45" s="121"/>
      <c r="PFV45" s="132"/>
      <c r="PGC45" s="121"/>
      <c r="PGD45" s="132"/>
      <c r="PGK45" s="121"/>
      <c r="PGL45" s="132"/>
      <c r="PGS45" s="121"/>
      <c r="PGT45" s="132"/>
      <c r="PHA45" s="121"/>
      <c r="PHB45" s="132"/>
      <c r="PHI45" s="121"/>
      <c r="PHJ45" s="132"/>
      <c r="PHQ45" s="121"/>
      <c r="PHR45" s="132"/>
      <c r="PHY45" s="121"/>
      <c r="PHZ45" s="132"/>
      <c r="PIG45" s="121"/>
      <c r="PIH45" s="132"/>
      <c r="PIO45" s="121"/>
      <c r="PIP45" s="132"/>
      <c r="PIW45" s="121"/>
      <c r="PIX45" s="132"/>
      <c r="PJE45" s="121"/>
      <c r="PJF45" s="132"/>
      <c r="PJM45" s="121"/>
      <c r="PJN45" s="132"/>
      <c r="PJU45" s="121"/>
      <c r="PJV45" s="132"/>
      <c r="PKC45" s="121"/>
      <c r="PKD45" s="132"/>
      <c r="PKK45" s="121"/>
      <c r="PKL45" s="132"/>
      <c r="PKS45" s="121"/>
      <c r="PKT45" s="132"/>
      <c r="PLA45" s="121"/>
      <c r="PLB45" s="132"/>
      <c r="PLI45" s="121"/>
      <c r="PLJ45" s="132"/>
      <c r="PLQ45" s="121"/>
      <c r="PLR45" s="132"/>
      <c r="PLY45" s="121"/>
      <c r="PLZ45" s="132"/>
      <c r="PMG45" s="121"/>
      <c r="PMH45" s="132"/>
      <c r="PMO45" s="121"/>
      <c r="PMP45" s="132"/>
      <c r="PMW45" s="121"/>
      <c r="PMX45" s="132"/>
      <c r="PNE45" s="121"/>
      <c r="PNF45" s="132"/>
      <c r="PNM45" s="121"/>
      <c r="PNN45" s="132"/>
      <c r="PNU45" s="121"/>
      <c r="PNV45" s="132"/>
      <c r="POC45" s="121"/>
      <c r="POD45" s="132"/>
      <c r="POK45" s="121"/>
      <c r="POL45" s="132"/>
      <c r="POS45" s="121"/>
      <c r="POT45" s="132"/>
      <c r="PPA45" s="121"/>
      <c r="PPB45" s="132"/>
      <c r="PPI45" s="121"/>
      <c r="PPJ45" s="132"/>
      <c r="PPQ45" s="121"/>
      <c r="PPR45" s="132"/>
      <c r="PPY45" s="121"/>
      <c r="PPZ45" s="132"/>
      <c r="PQG45" s="121"/>
      <c r="PQH45" s="132"/>
      <c r="PQO45" s="121"/>
      <c r="PQP45" s="132"/>
      <c r="PQW45" s="121"/>
      <c r="PQX45" s="132"/>
      <c r="PRE45" s="121"/>
      <c r="PRF45" s="132"/>
      <c r="PRM45" s="121"/>
      <c r="PRN45" s="132"/>
      <c r="PRU45" s="121"/>
      <c r="PRV45" s="132"/>
      <c r="PSC45" s="121"/>
      <c r="PSD45" s="132"/>
      <c r="PSK45" s="121"/>
      <c r="PSL45" s="132"/>
      <c r="PSS45" s="121"/>
      <c r="PST45" s="132"/>
      <c r="PTA45" s="121"/>
      <c r="PTB45" s="132"/>
      <c r="PTI45" s="121"/>
      <c r="PTJ45" s="132"/>
      <c r="PTQ45" s="121"/>
      <c r="PTR45" s="132"/>
      <c r="PTY45" s="121"/>
      <c r="PTZ45" s="132"/>
      <c r="PUG45" s="121"/>
      <c r="PUH45" s="132"/>
      <c r="PUO45" s="121"/>
      <c r="PUP45" s="132"/>
      <c r="PUW45" s="121"/>
      <c r="PUX45" s="132"/>
      <c r="PVE45" s="121"/>
      <c r="PVF45" s="132"/>
      <c r="PVM45" s="121"/>
      <c r="PVN45" s="132"/>
      <c r="PVU45" s="121"/>
      <c r="PVV45" s="132"/>
      <c r="PWC45" s="121"/>
      <c r="PWD45" s="132"/>
      <c r="PWK45" s="121"/>
      <c r="PWL45" s="132"/>
      <c r="PWS45" s="121"/>
      <c r="PWT45" s="132"/>
      <c r="PXA45" s="121"/>
      <c r="PXB45" s="132"/>
      <c r="PXI45" s="121"/>
      <c r="PXJ45" s="132"/>
      <c r="PXQ45" s="121"/>
      <c r="PXR45" s="132"/>
      <c r="PXY45" s="121"/>
      <c r="PXZ45" s="132"/>
      <c r="PYG45" s="121"/>
      <c r="PYH45" s="132"/>
      <c r="PYO45" s="121"/>
      <c r="PYP45" s="132"/>
      <c r="PYW45" s="121"/>
      <c r="PYX45" s="132"/>
      <c r="PZE45" s="121"/>
      <c r="PZF45" s="132"/>
      <c r="PZM45" s="121"/>
      <c r="PZN45" s="132"/>
      <c r="PZU45" s="121"/>
      <c r="PZV45" s="132"/>
      <c r="QAC45" s="121"/>
      <c r="QAD45" s="132"/>
      <c r="QAK45" s="121"/>
      <c r="QAL45" s="132"/>
      <c r="QAS45" s="121"/>
      <c r="QAT45" s="132"/>
      <c r="QBA45" s="121"/>
      <c r="QBB45" s="132"/>
      <c r="QBI45" s="121"/>
      <c r="QBJ45" s="132"/>
      <c r="QBQ45" s="121"/>
      <c r="QBR45" s="132"/>
      <c r="QBY45" s="121"/>
      <c r="QBZ45" s="132"/>
      <c r="QCG45" s="121"/>
      <c r="QCH45" s="132"/>
      <c r="QCO45" s="121"/>
      <c r="QCP45" s="132"/>
      <c r="QCW45" s="121"/>
      <c r="QCX45" s="132"/>
      <c r="QDE45" s="121"/>
      <c r="QDF45" s="132"/>
      <c r="QDM45" s="121"/>
      <c r="QDN45" s="132"/>
      <c r="QDU45" s="121"/>
      <c r="QDV45" s="132"/>
      <c r="QEC45" s="121"/>
      <c r="QED45" s="132"/>
      <c r="QEK45" s="121"/>
      <c r="QEL45" s="132"/>
      <c r="QES45" s="121"/>
      <c r="QET45" s="132"/>
      <c r="QFA45" s="121"/>
      <c r="QFB45" s="132"/>
      <c r="QFI45" s="121"/>
      <c r="QFJ45" s="132"/>
      <c r="QFQ45" s="121"/>
      <c r="QFR45" s="132"/>
      <c r="QFY45" s="121"/>
      <c r="QFZ45" s="132"/>
      <c r="QGG45" s="121"/>
      <c r="QGH45" s="132"/>
      <c r="QGO45" s="121"/>
      <c r="QGP45" s="132"/>
      <c r="QGW45" s="121"/>
      <c r="QGX45" s="132"/>
      <c r="QHE45" s="121"/>
      <c r="QHF45" s="132"/>
      <c r="QHM45" s="121"/>
      <c r="QHN45" s="132"/>
      <c r="QHU45" s="121"/>
      <c r="QHV45" s="132"/>
      <c r="QIC45" s="121"/>
      <c r="QID45" s="132"/>
      <c r="QIK45" s="121"/>
      <c r="QIL45" s="132"/>
      <c r="QIS45" s="121"/>
      <c r="QIT45" s="132"/>
      <c r="QJA45" s="121"/>
      <c r="QJB45" s="132"/>
      <c r="QJI45" s="121"/>
      <c r="QJJ45" s="132"/>
      <c r="QJQ45" s="121"/>
      <c r="QJR45" s="132"/>
      <c r="QJY45" s="121"/>
      <c r="QJZ45" s="132"/>
      <c r="QKG45" s="121"/>
      <c r="QKH45" s="132"/>
      <c r="QKO45" s="121"/>
      <c r="QKP45" s="132"/>
      <c r="QKW45" s="121"/>
      <c r="QKX45" s="132"/>
      <c r="QLE45" s="121"/>
      <c r="QLF45" s="132"/>
      <c r="QLM45" s="121"/>
      <c r="QLN45" s="132"/>
      <c r="QLU45" s="121"/>
      <c r="QLV45" s="132"/>
      <c r="QMC45" s="121"/>
      <c r="QMD45" s="132"/>
      <c r="QMK45" s="121"/>
      <c r="QML45" s="132"/>
      <c r="QMS45" s="121"/>
      <c r="QMT45" s="132"/>
      <c r="QNA45" s="121"/>
      <c r="QNB45" s="132"/>
      <c r="QNI45" s="121"/>
      <c r="QNJ45" s="132"/>
      <c r="QNQ45" s="121"/>
      <c r="QNR45" s="132"/>
      <c r="QNY45" s="121"/>
      <c r="QNZ45" s="132"/>
      <c r="QOG45" s="121"/>
      <c r="QOH45" s="132"/>
      <c r="QOO45" s="121"/>
      <c r="QOP45" s="132"/>
      <c r="QOW45" s="121"/>
      <c r="QOX45" s="132"/>
      <c r="QPE45" s="121"/>
      <c r="QPF45" s="132"/>
      <c r="QPM45" s="121"/>
      <c r="QPN45" s="132"/>
      <c r="QPU45" s="121"/>
      <c r="QPV45" s="132"/>
      <c r="QQC45" s="121"/>
      <c r="QQD45" s="132"/>
      <c r="QQK45" s="121"/>
      <c r="QQL45" s="132"/>
      <c r="QQS45" s="121"/>
      <c r="QQT45" s="132"/>
      <c r="QRA45" s="121"/>
      <c r="QRB45" s="132"/>
      <c r="QRI45" s="121"/>
      <c r="QRJ45" s="132"/>
      <c r="QRQ45" s="121"/>
      <c r="QRR45" s="132"/>
      <c r="QRY45" s="121"/>
      <c r="QRZ45" s="132"/>
      <c r="QSG45" s="121"/>
      <c r="QSH45" s="132"/>
      <c r="QSO45" s="121"/>
      <c r="QSP45" s="132"/>
      <c r="QSW45" s="121"/>
      <c r="QSX45" s="132"/>
      <c r="QTE45" s="121"/>
      <c r="QTF45" s="132"/>
      <c r="QTM45" s="121"/>
      <c r="QTN45" s="132"/>
      <c r="QTU45" s="121"/>
      <c r="QTV45" s="132"/>
      <c r="QUC45" s="121"/>
      <c r="QUD45" s="132"/>
      <c r="QUK45" s="121"/>
      <c r="QUL45" s="132"/>
      <c r="QUS45" s="121"/>
      <c r="QUT45" s="132"/>
      <c r="QVA45" s="121"/>
      <c r="QVB45" s="132"/>
      <c r="QVI45" s="121"/>
      <c r="QVJ45" s="132"/>
      <c r="QVQ45" s="121"/>
      <c r="QVR45" s="132"/>
      <c r="QVY45" s="121"/>
      <c r="QVZ45" s="132"/>
      <c r="QWG45" s="121"/>
      <c r="QWH45" s="132"/>
      <c r="QWO45" s="121"/>
      <c r="QWP45" s="132"/>
      <c r="QWW45" s="121"/>
      <c r="QWX45" s="132"/>
      <c r="QXE45" s="121"/>
      <c r="QXF45" s="132"/>
      <c r="QXM45" s="121"/>
      <c r="QXN45" s="132"/>
      <c r="QXU45" s="121"/>
      <c r="QXV45" s="132"/>
      <c r="QYC45" s="121"/>
      <c r="QYD45" s="132"/>
      <c r="QYK45" s="121"/>
      <c r="QYL45" s="132"/>
      <c r="QYS45" s="121"/>
      <c r="QYT45" s="132"/>
      <c r="QZA45" s="121"/>
      <c r="QZB45" s="132"/>
      <c r="QZI45" s="121"/>
      <c r="QZJ45" s="132"/>
      <c r="QZQ45" s="121"/>
      <c r="QZR45" s="132"/>
      <c r="QZY45" s="121"/>
      <c r="QZZ45" s="132"/>
      <c r="RAG45" s="121"/>
      <c r="RAH45" s="132"/>
      <c r="RAO45" s="121"/>
      <c r="RAP45" s="132"/>
      <c r="RAW45" s="121"/>
      <c r="RAX45" s="132"/>
      <c r="RBE45" s="121"/>
      <c r="RBF45" s="132"/>
      <c r="RBM45" s="121"/>
      <c r="RBN45" s="132"/>
      <c r="RBU45" s="121"/>
      <c r="RBV45" s="132"/>
      <c r="RCC45" s="121"/>
      <c r="RCD45" s="132"/>
      <c r="RCK45" s="121"/>
      <c r="RCL45" s="132"/>
      <c r="RCS45" s="121"/>
      <c r="RCT45" s="132"/>
      <c r="RDA45" s="121"/>
      <c r="RDB45" s="132"/>
      <c r="RDI45" s="121"/>
      <c r="RDJ45" s="132"/>
      <c r="RDQ45" s="121"/>
      <c r="RDR45" s="132"/>
      <c r="RDY45" s="121"/>
      <c r="RDZ45" s="132"/>
      <c r="REG45" s="121"/>
      <c r="REH45" s="132"/>
      <c r="REO45" s="121"/>
      <c r="REP45" s="132"/>
      <c r="REW45" s="121"/>
      <c r="REX45" s="132"/>
      <c r="RFE45" s="121"/>
      <c r="RFF45" s="132"/>
      <c r="RFM45" s="121"/>
      <c r="RFN45" s="132"/>
      <c r="RFU45" s="121"/>
      <c r="RFV45" s="132"/>
      <c r="RGC45" s="121"/>
      <c r="RGD45" s="132"/>
      <c r="RGK45" s="121"/>
      <c r="RGL45" s="132"/>
      <c r="RGS45" s="121"/>
      <c r="RGT45" s="132"/>
      <c r="RHA45" s="121"/>
      <c r="RHB45" s="132"/>
      <c r="RHI45" s="121"/>
      <c r="RHJ45" s="132"/>
      <c r="RHQ45" s="121"/>
      <c r="RHR45" s="132"/>
      <c r="RHY45" s="121"/>
      <c r="RHZ45" s="132"/>
      <c r="RIG45" s="121"/>
      <c r="RIH45" s="132"/>
      <c r="RIO45" s="121"/>
      <c r="RIP45" s="132"/>
      <c r="RIW45" s="121"/>
      <c r="RIX45" s="132"/>
      <c r="RJE45" s="121"/>
      <c r="RJF45" s="132"/>
      <c r="RJM45" s="121"/>
      <c r="RJN45" s="132"/>
      <c r="RJU45" s="121"/>
      <c r="RJV45" s="132"/>
      <c r="RKC45" s="121"/>
      <c r="RKD45" s="132"/>
      <c r="RKK45" s="121"/>
      <c r="RKL45" s="132"/>
      <c r="RKS45" s="121"/>
      <c r="RKT45" s="132"/>
      <c r="RLA45" s="121"/>
      <c r="RLB45" s="132"/>
      <c r="RLI45" s="121"/>
      <c r="RLJ45" s="132"/>
      <c r="RLQ45" s="121"/>
      <c r="RLR45" s="132"/>
      <c r="RLY45" s="121"/>
      <c r="RLZ45" s="132"/>
      <c r="RMG45" s="121"/>
      <c r="RMH45" s="132"/>
      <c r="RMO45" s="121"/>
      <c r="RMP45" s="132"/>
      <c r="RMW45" s="121"/>
      <c r="RMX45" s="132"/>
      <c r="RNE45" s="121"/>
      <c r="RNF45" s="132"/>
      <c r="RNM45" s="121"/>
      <c r="RNN45" s="132"/>
      <c r="RNU45" s="121"/>
      <c r="RNV45" s="132"/>
      <c r="ROC45" s="121"/>
      <c r="ROD45" s="132"/>
      <c r="ROK45" s="121"/>
      <c r="ROL45" s="132"/>
      <c r="ROS45" s="121"/>
      <c r="ROT45" s="132"/>
      <c r="RPA45" s="121"/>
      <c r="RPB45" s="132"/>
      <c r="RPI45" s="121"/>
      <c r="RPJ45" s="132"/>
      <c r="RPQ45" s="121"/>
      <c r="RPR45" s="132"/>
      <c r="RPY45" s="121"/>
      <c r="RPZ45" s="132"/>
      <c r="RQG45" s="121"/>
      <c r="RQH45" s="132"/>
      <c r="RQO45" s="121"/>
      <c r="RQP45" s="132"/>
      <c r="RQW45" s="121"/>
      <c r="RQX45" s="132"/>
      <c r="RRE45" s="121"/>
      <c r="RRF45" s="132"/>
      <c r="RRM45" s="121"/>
      <c r="RRN45" s="132"/>
      <c r="RRU45" s="121"/>
      <c r="RRV45" s="132"/>
      <c r="RSC45" s="121"/>
      <c r="RSD45" s="132"/>
      <c r="RSK45" s="121"/>
      <c r="RSL45" s="132"/>
      <c r="RSS45" s="121"/>
      <c r="RST45" s="132"/>
      <c r="RTA45" s="121"/>
      <c r="RTB45" s="132"/>
      <c r="RTI45" s="121"/>
      <c r="RTJ45" s="132"/>
      <c r="RTQ45" s="121"/>
      <c r="RTR45" s="132"/>
      <c r="RTY45" s="121"/>
      <c r="RTZ45" s="132"/>
      <c r="RUG45" s="121"/>
      <c r="RUH45" s="132"/>
      <c r="RUO45" s="121"/>
      <c r="RUP45" s="132"/>
      <c r="RUW45" s="121"/>
      <c r="RUX45" s="132"/>
      <c r="RVE45" s="121"/>
      <c r="RVF45" s="132"/>
      <c r="RVM45" s="121"/>
      <c r="RVN45" s="132"/>
      <c r="RVU45" s="121"/>
      <c r="RVV45" s="132"/>
      <c r="RWC45" s="121"/>
      <c r="RWD45" s="132"/>
      <c r="RWK45" s="121"/>
      <c r="RWL45" s="132"/>
      <c r="RWS45" s="121"/>
      <c r="RWT45" s="132"/>
      <c r="RXA45" s="121"/>
      <c r="RXB45" s="132"/>
      <c r="RXI45" s="121"/>
      <c r="RXJ45" s="132"/>
      <c r="RXQ45" s="121"/>
      <c r="RXR45" s="132"/>
      <c r="RXY45" s="121"/>
      <c r="RXZ45" s="132"/>
      <c r="RYG45" s="121"/>
      <c r="RYH45" s="132"/>
      <c r="RYO45" s="121"/>
      <c r="RYP45" s="132"/>
      <c r="RYW45" s="121"/>
      <c r="RYX45" s="132"/>
      <c r="RZE45" s="121"/>
      <c r="RZF45" s="132"/>
      <c r="RZM45" s="121"/>
      <c r="RZN45" s="132"/>
      <c r="RZU45" s="121"/>
      <c r="RZV45" s="132"/>
      <c r="SAC45" s="121"/>
      <c r="SAD45" s="132"/>
      <c r="SAK45" s="121"/>
      <c r="SAL45" s="132"/>
      <c r="SAS45" s="121"/>
      <c r="SAT45" s="132"/>
      <c r="SBA45" s="121"/>
      <c r="SBB45" s="132"/>
      <c r="SBI45" s="121"/>
      <c r="SBJ45" s="132"/>
      <c r="SBQ45" s="121"/>
      <c r="SBR45" s="132"/>
      <c r="SBY45" s="121"/>
      <c r="SBZ45" s="132"/>
      <c r="SCG45" s="121"/>
      <c r="SCH45" s="132"/>
      <c r="SCO45" s="121"/>
      <c r="SCP45" s="132"/>
      <c r="SCW45" s="121"/>
      <c r="SCX45" s="132"/>
      <c r="SDE45" s="121"/>
      <c r="SDF45" s="132"/>
      <c r="SDM45" s="121"/>
      <c r="SDN45" s="132"/>
      <c r="SDU45" s="121"/>
      <c r="SDV45" s="132"/>
      <c r="SEC45" s="121"/>
      <c r="SED45" s="132"/>
      <c r="SEK45" s="121"/>
      <c r="SEL45" s="132"/>
      <c r="SES45" s="121"/>
      <c r="SET45" s="132"/>
      <c r="SFA45" s="121"/>
      <c r="SFB45" s="132"/>
      <c r="SFI45" s="121"/>
      <c r="SFJ45" s="132"/>
      <c r="SFQ45" s="121"/>
      <c r="SFR45" s="132"/>
      <c r="SFY45" s="121"/>
      <c r="SFZ45" s="132"/>
      <c r="SGG45" s="121"/>
      <c r="SGH45" s="132"/>
      <c r="SGO45" s="121"/>
      <c r="SGP45" s="132"/>
      <c r="SGW45" s="121"/>
      <c r="SGX45" s="132"/>
      <c r="SHE45" s="121"/>
      <c r="SHF45" s="132"/>
      <c r="SHM45" s="121"/>
      <c r="SHN45" s="132"/>
      <c r="SHU45" s="121"/>
      <c r="SHV45" s="132"/>
      <c r="SIC45" s="121"/>
      <c r="SID45" s="132"/>
      <c r="SIK45" s="121"/>
      <c r="SIL45" s="132"/>
      <c r="SIS45" s="121"/>
      <c r="SIT45" s="132"/>
      <c r="SJA45" s="121"/>
      <c r="SJB45" s="132"/>
      <c r="SJI45" s="121"/>
      <c r="SJJ45" s="132"/>
      <c r="SJQ45" s="121"/>
      <c r="SJR45" s="132"/>
      <c r="SJY45" s="121"/>
      <c r="SJZ45" s="132"/>
      <c r="SKG45" s="121"/>
      <c r="SKH45" s="132"/>
      <c r="SKO45" s="121"/>
      <c r="SKP45" s="132"/>
      <c r="SKW45" s="121"/>
      <c r="SKX45" s="132"/>
      <c r="SLE45" s="121"/>
      <c r="SLF45" s="132"/>
      <c r="SLM45" s="121"/>
      <c r="SLN45" s="132"/>
      <c r="SLU45" s="121"/>
      <c r="SLV45" s="132"/>
      <c r="SMC45" s="121"/>
      <c r="SMD45" s="132"/>
      <c r="SMK45" s="121"/>
      <c r="SML45" s="132"/>
      <c r="SMS45" s="121"/>
      <c r="SMT45" s="132"/>
      <c r="SNA45" s="121"/>
      <c r="SNB45" s="132"/>
      <c r="SNI45" s="121"/>
      <c r="SNJ45" s="132"/>
      <c r="SNQ45" s="121"/>
      <c r="SNR45" s="132"/>
      <c r="SNY45" s="121"/>
      <c r="SNZ45" s="132"/>
      <c r="SOG45" s="121"/>
      <c r="SOH45" s="132"/>
      <c r="SOO45" s="121"/>
      <c r="SOP45" s="132"/>
      <c r="SOW45" s="121"/>
      <c r="SOX45" s="132"/>
      <c r="SPE45" s="121"/>
      <c r="SPF45" s="132"/>
      <c r="SPM45" s="121"/>
      <c r="SPN45" s="132"/>
      <c r="SPU45" s="121"/>
      <c r="SPV45" s="132"/>
      <c r="SQC45" s="121"/>
      <c r="SQD45" s="132"/>
      <c r="SQK45" s="121"/>
      <c r="SQL45" s="132"/>
      <c r="SQS45" s="121"/>
      <c r="SQT45" s="132"/>
      <c r="SRA45" s="121"/>
      <c r="SRB45" s="132"/>
      <c r="SRI45" s="121"/>
      <c r="SRJ45" s="132"/>
      <c r="SRQ45" s="121"/>
      <c r="SRR45" s="132"/>
      <c r="SRY45" s="121"/>
      <c r="SRZ45" s="132"/>
      <c r="SSG45" s="121"/>
      <c r="SSH45" s="132"/>
      <c r="SSO45" s="121"/>
      <c r="SSP45" s="132"/>
      <c r="SSW45" s="121"/>
      <c r="SSX45" s="132"/>
      <c r="STE45" s="121"/>
      <c r="STF45" s="132"/>
      <c r="STM45" s="121"/>
      <c r="STN45" s="132"/>
      <c r="STU45" s="121"/>
      <c r="STV45" s="132"/>
      <c r="SUC45" s="121"/>
      <c r="SUD45" s="132"/>
      <c r="SUK45" s="121"/>
      <c r="SUL45" s="132"/>
      <c r="SUS45" s="121"/>
      <c r="SUT45" s="132"/>
      <c r="SVA45" s="121"/>
      <c r="SVB45" s="132"/>
      <c r="SVI45" s="121"/>
      <c r="SVJ45" s="132"/>
      <c r="SVQ45" s="121"/>
      <c r="SVR45" s="132"/>
      <c r="SVY45" s="121"/>
      <c r="SVZ45" s="132"/>
      <c r="SWG45" s="121"/>
      <c r="SWH45" s="132"/>
      <c r="SWO45" s="121"/>
      <c r="SWP45" s="132"/>
      <c r="SWW45" s="121"/>
      <c r="SWX45" s="132"/>
      <c r="SXE45" s="121"/>
      <c r="SXF45" s="132"/>
      <c r="SXM45" s="121"/>
      <c r="SXN45" s="132"/>
      <c r="SXU45" s="121"/>
      <c r="SXV45" s="132"/>
      <c r="SYC45" s="121"/>
      <c r="SYD45" s="132"/>
      <c r="SYK45" s="121"/>
      <c r="SYL45" s="132"/>
      <c r="SYS45" s="121"/>
      <c r="SYT45" s="132"/>
      <c r="SZA45" s="121"/>
      <c r="SZB45" s="132"/>
      <c r="SZI45" s="121"/>
      <c r="SZJ45" s="132"/>
      <c r="SZQ45" s="121"/>
      <c r="SZR45" s="132"/>
      <c r="SZY45" s="121"/>
      <c r="SZZ45" s="132"/>
      <c r="TAG45" s="121"/>
      <c r="TAH45" s="132"/>
      <c r="TAO45" s="121"/>
      <c r="TAP45" s="132"/>
      <c r="TAW45" s="121"/>
      <c r="TAX45" s="132"/>
      <c r="TBE45" s="121"/>
      <c r="TBF45" s="132"/>
      <c r="TBM45" s="121"/>
      <c r="TBN45" s="132"/>
      <c r="TBU45" s="121"/>
      <c r="TBV45" s="132"/>
      <c r="TCC45" s="121"/>
      <c r="TCD45" s="132"/>
      <c r="TCK45" s="121"/>
      <c r="TCL45" s="132"/>
      <c r="TCS45" s="121"/>
      <c r="TCT45" s="132"/>
      <c r="TDA45" s="121"/>
      <c r="TDB45" s="132"/>
      <c r="TDI45" s="121"/>
      <c r="TDJ45" s="132"/>
      <c r="TDQ45" s="121"/>
      <c r="TDR45" s="132"/>
      <c r="TDY45" s="121"/>
      <c r="TDZ45" s="132"/>
      <c r="TEG45" s="121"/>
      <c r="TEH45" s="132"/>
      <c r="TEO45" s="121"/>
      <c r="TEP45" s="132"/>
      <c r="TEW45" s="121"/>
      <c r="TEX45" s="132"/>
      <c r="TFE45" s="121"/>
      <c r="TFF45" s="132"/>
      <c r="TFM45" s="121"/>
      <c r="TFN45" s="132"/>
      <c r="TFU45" s="121"/>
      <c r="TFV45" s="132"/>
      <c r="TGC45" s="121"/>
      <c r="TGD45" s="132"/>
      <c r="TGK45" s="121"/>
      <c r="TGL45" s="132"/>
      <c r="TGS45" s="121"/>
      <c r="TGT45" s="132"/>
      <c r="THA45" s="121"/>
      <c r="THB45" s="132"/>
      <c r="THI45" s="121"/>
      <c r="THJ45" s="132"/>
      <c r="THQ45" s="121"/>
      <c r="THR45" s="132"/>
      <c r="THY45" s="121"/>
      <c r="THZ45" s="132"/>
      <c r="TIG45" s="121"/>
      <c r="TIH45" s="132"/>
      <c r="TIO45" s="121"/>
      <c r="TIP45" s="132"/>
      <c r="TIW45" s="121"/>
      <c r="TIX45" s="132"/>
      <c r="TJE45" s="121"/>
      <c r="TJF45" s="132"/>
      <c r="TJM45" s="121"/>
      <c r="TJN45" s="132"/>
      <c r="TJU45" s="121"/>
      <c r="TJV45" s="132"/>
      <c r="TKC45" s="121"/>
      <c r="TKD45" s="132"/>
      <c r="TKK45" s="121"/>
      <c r="TKL45" s="132"/>
      <c r="TKS45" s="121"/>
      <c r="TKT45" s="132"/>
      <c r="TLA45" s="121"/>
      <c r="TLB45" s="132"/>
      <c r="TLI45" s="121"/>
      <c r="TLJ45" s="132"/>
      <c r="TLQ45" s="121"/>
      <c r="TLR45" s="132"/>
      <c r="TLY45" s="121"/>
      <c r="TLZ45" s="132"/>
      <c r="TMG45" s="121"/>
      <c r="TMH45" s="132"/>
      <c r="TMO45" s="121"/>
      <c r="TMP45" s="132"/>
      <c r="TMW45" s="121"/>
      <c r="TMX45" s="132"/>
      <c r="TNE45" s="121"/>
      <c r="TNF45" s="132"/>
      <c r="TNM45" s="121"/>
      <c r="TNN45" s="132"/>
      <c r="TNU45" s="121"/>
      <c r="TNV45" s="132"/>
      <c r="TOC45" s="121"/>
      <c r="TOD45" s="132"/>
      <c r="TOK45" s="121"/>
      <c r="TOL45" s="132"/>
      <c r="TOS45" s="121"/>
      <c r="TOT45" s="132"/>
      <c r="TPA45" s="121"/>
      <c r="TPB45" s="132"/>
      <c r="TPI45" s="121"/>
      <c r="TPJ45" s="132"/>
      <c r="TPQ45" s="121"/>
      <c r="TPR45" s="132"/>
      <c r="TPY45" s="121"/>
      <c r="TPZ45" s="132"/>
      <c r="TQG45" s="121"/>
      <c r="TQH45" s="132"/>
      <c r="TQO45" s="121"/>
      <c r="TQP45" s="132"/>
      <c r="TQW45" s="121"/>
      <c r="TQX45" s="132"/>
      <c r="TRE45" s="121"/>
      <c r="TRF45" s="132"/>
      <c r="TRM45" s="121"/>
      <c r="TRN45" s="132"/>
      <c r="TRU45" s="121"/>
      <c r="TRV45" s="132"/>
      <c r="TSC45" s="121"/>
      <c r="TSD45" s="132"/>
      <c r="TSK45" s="121"/>
      <c r="TSL45" s="132"/>
      <c r="TSS45" s="121"/>
      <c r="TST45" s="132"/>
      <c r="TTA45" s="121"/>
      <c r="TTB45" s="132"/>
      <c r="TTI45" s="121"/>
      <c r="TTJ45" s="132"/>
      <c r="TTQ45" s="121"/>
      <c r="TTR45" s="132"/>
      <c r="TTY45" s="121"/>
      <c r="TTZ45" s="132"/>
      <c r="TUG45" s="121"/>
      <c r="TUH45" s="132"/>
      <c r="TUO45" s="121"/>
      <c r="TUP45" s="132"/>
      <c r="TUW45" s="121"/>
      <c r="TUX45" s="132"/>
      <c r="TVE45" s="121"/>
      <c r="TVF45" s="132"/>
      <c r="TVM45" s="121"/>
      <c r="TVN45" s="132"/>
      <c r="TVU45" s="121"/>
      <c r="TVV45" s="132"/>
      <c r="TWC45" s="121"/>
      <c r="TWD45" s="132"/>
      <c r="TWK45" s="121"/>
      <c r="TWL45" s="132"/>
      <c r="TWS45" s="121"/>
      <c r="TWT45" s="132"/>
      <c r="TXA45" s="121"/>
      <c r="TXB45" s="132"/>
      <c r="TXI45" s="121"/>
      <c r="TXJ45" s="132"/>
      <c r="TXQ45" s="121"/>
      <c r="TXR45" s="132"/>
      <c r="TXY45" s="121"/>
      <c r="TXZ45" s="132"/>
      <c r="TYG45" s="121"/>
      <c r="TYH45" s="132"/>
      <c r="TYO45" s="121"/>
      <c r="TYP45" s="132"/>
      <c r="TYW45" s="121"/>
      <c r="TYX45" s="132"/>
      <c r="TZE45" s="121"/>
      <c r="TZF45" s="132"/>
      <c r="TZM45" s="121"/>
      <c r="TZN45" s="132"/>
      <c r="TZU45" s="121"/>
      <c r="TZV45" s="132"/>
      <c r="UAC45" s="121"/>
      <c r="UAD45" s="132"/>
      <c r="UAK45" s="121"/>
      <c r="UAL45" s="132"/>
      <c r="UAS45" s="121"/>
      <c r="UAT45" s="132"/>
      <c r="UBA45" s="121"/>
      <c r="UBB45" s="132"/>
      <c r="UBI45" s="121"/>
      <c r="UBJ45" s="132"/>
      <c r="UBQ45" s="121"/>
      <c r="UBR45" s="132"/>
      <c r="UBY45" s="121"/>
      <c r="UBZ45" s="132"/>
      <c r="UCG45" s="121"/>
      <c r="UCH45" s="132"/>
      <c r="UCO45" s="121"/>
      <c r="UCP45" s="132"/>
      <c r="UCW45" s="121"/>
      <c r="UCX45" s="132"/>
      <c r="UDE45" s="121"/>
      <c r="UDF45" s="132"/>
      <c r="UDM45" s="121"/>
      <c r="UDN45" s="132"/>
      <c r="UDU45" s="121"/>
      <c r="UDV45" s="132"/>
      <c r="UEC45" s="121"/>
      <c r="UED45" s="132"/>
      <c r="UEK45" s="121"/>
      <c r="UEL45" s="132"/>
      <c r="UES45" s="121"/>
      <c r="UET45" s="132"/>
      <c r="UFA45" s="121"/>
      <c r="UFB45" s="132"/>
      <c r="UFI45" s="121"/>
      <c r="UFJ45" s="132"/>
      <c r="UFQ45" s="121"/>
      <c r="UFR45" s="132"/>
      <c r="UFY45" s="121"/>
      <c r="UFZ45" s="132"/>
      <c r="UGG45" s="121"/>
      <c r="UGH45" s="132"/>
      <c r="UGO45" s="121"/>
      <c r="UGP45" s="132"/>
      <c r="UGW45" s="121"/>
      <c r="UGX45" s="132"/>
      <c r="UHE45" s="121"/>
      <c r="UHF45" s="132"/>
      <c r="UHM45" s="121"/>
      <c r="UHN45" s="132"/>
      <c r="UHU45" s="121"/>
      <c r="UHV45" s="132"/>
      <c r="UIC45" s="121"/>
      <c r="UID45" s="132"/>
      <c r="UIK45" s="121"/>
      <c r="UIL45" s="132"/>
      <c r="UIS45" s="121"/>
      <c r="UIT45" s="132"/>
      <c r="UJA45" s="121"/>
      <c r="UJB45" s="132"/>
      <c r="UJI45" s="121"/>
      <c r="UJJ45" s="132"/>
      <c r="UJQ45" s="121"/>
      <c r="UJR45" s="132"/>
      <c r="UJY45" s="121"/>
      <c r="UJZ45" s="132"/>
      <c r="UKG45" s="121"/>
      <c r="UKH45" s="132"/>
      <c r="UKO45" s="121"/>
      <c r="UKP45" s="132"/>
      <c r="UKW45" s="121"/>
      <c r="UKX45" s="132"/>
      <c r="ULE45" s="121"/>
      <c r="ULF45" s="132"/>
      <c r="ULM45" s="121"/>
      <c r="ULN45" s="132"/>
      <c r="ULU45" s="121"/>
      <c r="ULV45" s="132"/>
      <c r="UMC45" s="121"/>
      <c r="UMD45" s="132"/>
      <c r="UMK45" s="121"/>
      <c r="UML45" s="132"/>
      <c r="UMS45" s="121"/>
      <c r="UMT45" s="132"/>
      <c r="UNA45" s="121"/>
      <c r="UNB45" s="132"/>
      <c r="UNI45" s="121"/>
      <c r="UNJ45" s="132"/>
      <c r="UNQ45" s="121"/>
      <c r="UNR45" s="132"/>
      <c r="UNY45" s="121"/>
      <c r="UNZ45" s="132"/>
      <c r="UOG45" s="121"/>
      <c r="UOH45" s="132"/>
      <c r="UOO45" s="121"/>
      <c r="UOP45" s="132"/>
      <c r="UOW45" s="121"/>
      <c r="UOX45" s="132"/>
      <c r="UPE45" s="121"/>
      <c r="UPF45" s="132"/>
      <c r="UPM45" s="121"/>
      <c r="UPN45" s="132"/>
      <c r="UPU45" s="121"/>
      <c r="UPV45" s="132"/>
      <c r="UQC45" s="121"/>
      <c r="UQD45" s="132"/>
      <c r="UQK45" s="121"/>
      <c r="UQL45" s="132"/>
      <c r="UQS45" s="121"/>
      <c r="UQT45" s="132"/>
      <c r="URA45" s="121"/>
      <c r="URB45" s="132"/>
      <c r="URI45" s="121"/>
      <c r="URJ45" s="132"/>
      <c r="URQ45" s="121"/>
      <c r="URR45" s="132"/>
      <c r="URY45" s="121"/>
      <c r="URZ45" s="132"/>
      <c r="USG45" s="121"/>
      <c r="USH45" s="132"/>
      <c r="USO45" s="121"/>
      <c r="USP45" s="132"/>
      <c r="USW45" s="121"/>
      <c r="USX45" s="132"/>
      <c r="UTE45" s="121"/>
      <c r="UTF45" s="132"/>
      <c r="UTM45" s="121"/>
      <c r="UTN45" s="132"/>
      <c r="UTU45" s="121"/>
      <c r="UTV45" s="132"/>
      <c r="UUC45" s="121"/>
      <c r="UUD45" s="132"/>
      <c r="UUK45" s="121"/>
      <c r="UUL45" s="132"/>
      <c r="UUS45" s="121"/>
      <c r="UUT45" s="132"/>
      <c r="UVA45" s="121"/>
      <c r="UVB45" s="132"/>
      <c r="UVI45" s="121"/>
      <c r="UVJ45" s="132"/>
      <c r="UVQ45" s="121"/>
      <c r="UVR45" s="132"/>
      <c r="UVY45" s="121"/>
      <c r="UVZ45" s="132"/>
      <c r="UWG45" s="121"/>
      <c r="UWH45" s="132"/>
      <c r="UWO45" s="121"/>
      <c r="UWP45" s="132"/>
      <c r="UWW45" s="121"/>
      <c r="UWX45" s="132"/>
      <c r="UXE45" s="121"/>
      <c r="UXF45" s="132"/>
      <c r="UXM45" s="121"/>
      <c r="UXN45" s="132"/>
      <c r="UXU45" s="121"/>
      <c r="UXV45" s="132"/>
      <c r="UYC45" s="121"/>
      <c r="UYD45" s="132"/>
      <c r="UYK45" s="121"/>
      <c r="UYL45" s="132"/>
      <c r="UYS45" s="121"/>
      <c r="UYT45" s="132"/>
      <c r="UZA45" s="121"/>
      <c r="UZB45" s="132"/>
      <c r="UZI45" s="121"/>
      <c r="UZJ45" s="132"/>
      <c r="UZQ45" s="121"/>
      <c r="UZR45" s="132"/>
      <c r="UZY45" s="121"/>
      <c r="UZZ45" s="132"/>
      <c r="VAG45" s="121"/>
      <c r="VAH45" s="132"/>
      <c r="VAO45" s="121"/>
      <c r="VAP45" s="132"/>
      <c r="VAW45" s="121"/>
      <c r="VAX45" s="132"/>
      <c r="VBE45" s="121"/>
      <c r="VBF45" s="132"/>
      <c r="VBM45" s="121"/>
      <c r="VBN45" s="132"/>
      <c r="VBU45" s="121"/>
      <c r="VBV45" s="132"/>
      <c r="VCC45" s="121"/>
      <c r="VCD45" s="132"/>
      <c r="VCK45" s="121"/>
      <c r="VCL45" s="132"/>
      <c r="VCS45" s="121"/>
      <c r="VCT45" s="132"/>
      <c r="VDA45" s="121"/>
      <c r="VDB45" s="132"/>
      <c r="VDI45" s="121"/>
      <c r="VDJ45" s="132"/>
      <c r="VDQ45" s="121"/>
      <c r="VDR45" s="132"/>
      <c r="VDY45" s="121"/>
      <c r="VDZ45" s="132"/>
      <c r="VEG45" s="121"/>
      <c r="VEH45" s="132"/>
      <c r="VEO45" s="121"/>
      <c r="VEP45" s="132"/>
      <c r="VEW45" s="121"/>
      <c r="VEX45" s="132"/>
      <c r="VFE45" s="121"/>
      <c r="VFF45" s="132"/>
      <c r="VFM45" s="121"/>
      <c r="VFN45" s="132"/>
      <c r="VFU45" s="121"/>
      <c r="VFV45" s="132"/>
      <c r="VGC45" s="121"/>
      <c r="VGD45" s="132"/>
      <c r="VGK45" s="121"/>
      <c r="VGL45" s="132"/>
      <c r="VGS45" s="121"/>
      <c r="VGT45" s="132"/>
      <c r="VHA45" s="121"/>
      <c r="VHB45" s="132"/>
      <c r="VHI45" s="121"/>
      <c r="VHJ45" s="132"/>
      <c r="VHQ45" s="121"/>
      <c r="VHR45" s="132"/>
      <c r="VHY45" s="121"/>
      <c r="VHZ45" s="132"/>
      <c r="VIG45" s="121"/>
      <c r="VIH45" s="132"/>
      <c r="VIO45" s="121"/>
      <c r="VIP45" s="132"/>
      <c r="VIW45" s="121"/>
      <c r="VIX45" s="132"/>
      <c r="VJE45" s="121"/>
      <c r="VJF45" s="132"/>
      <c r="VJM45" s="121"/>
      <c r="VJN45" s="132"/>
      <c r="VJU45" s="121"/>
      <c r="VJV45" s="132"/>
      <c r="VKC45" s="121"/>
      <c r="VKD45" s="132"/>
      <c r="VKK45" s="121"/>
      <c r="VKL45" s="132"/>
      <c r="VKS45" s="121"/>
      <c r="VKT45" s="132"/>
      <c r="VLA45" s="121"/>
      <c r="VLB45" s="132"/>
      <c r="VLI45" s="121"/>
      <c r="VLJ45" s="132"/>
      <c r="VLQ45" s="121"/>
      <c r="VLR45" s="132"/>
      <c r="VLY45" s="121"/>
      <c r="VLZ45" s="132"/>
      <c r="VMG45" s="121"/>
      <c r="VMH45" s="132"/>
      <c r="VMO45" s="121"/>
      <c r="VMP45" s="132"/>
      <c r="VMW45" s="121"/>
      <c r="VMX45" s="132"/>
      <c r="VNE45" s="121"/>
      <c r="VNF45" s="132"/>
      <c r="VNM45" s="121"/>
      <c r="VNN45" s="132"/>
      <c r="VNU45" s="121"/>
      <c r="VNV45" s="132"/>
      <c r="VOC45" s="121"/>
      <c r="VOD45" s="132"/>
      <c r="VOK45" s="121"/>
      <c r="VOL45" s="132"/>
      <c r="VOS45" s="121"/>
      <c r="VOT45" s="132"/>
      <c r="VPA45" s="121"/>
      <c r="VPB45" s="132"/>
      <c r="VPI45" s="121"/>
      <c r="VPJ45" s="132"/>
      <c r="VPQ45" s="121"/>
      <c r="VPR45" s="132"/>
      <c r="VPY45" s="121"/>
      <c r="VPZ45" s="132"/>
      <c r="VQG45" s="121"/>
      <c r="VQH45" s="132"/>
      <c r="VQO45" s="121"/>
      <c r="VQP45" s="132"/>
      <c r="VQW45" s="121"/>
      <c r="VQX45" s="132"/>
      <c r="VRE45" s="121"/>
      <c r="VRF45" s="132"/>
      <c r="VRM45" s="121"/>
      <c r="VRN45" s="132"/>
      <c r="VRU45" s="121"/>
      <c r="VRV45" s="132"/>
      <c r="VSC45" s="121"/>
      <c r="VSD45" s="132"/>
      <c r="VSK45" s="121"/>
      <c r="VSL45" s="132"/>
      <c r="VSS45" s="121"/>
      <c r="VST45" s="132"/>
      <c r="VTA45" s="121"/>
      <c r="VTB45" s="132"/>
      <c r="VTI45" s="121"/>
      <c r="VTJ45" s="132"/>
      <c r="VTQ45" s="121"/>
      <c r="VTR45" s="132"/>
      <c r="VTY45" s="121"/>
      <c r="VTZ45" s="132"/>
      <c r="VUG45" s="121"/>
      <c r="VUH45" s="132"/>
      <c r="VUO45" s="121"/>
      <c r="VUP45" s="132"/>
      <c r="VUW45" s="121"/>
      <c r="VUX45" s="132"/>
      <c r="VVE45" s="121"/>
      <c r="VVF45" s="132"/>
      <c r="VVM45" s="121"/>
      <c r="VVN45" s="132"/>
      <c r="VVU45" s="121"/>
      <c r="VVV45" s="132"/>
      <c r="VWC45" s="121"/>
      <c r="VWD45" s="132"/>
      <c r="VWK45" s="121"/>
      <c r="VWL45" s="132"/>
      <c r="VWS45" s="121"/>
      <c r="VWT45" s="132"/>
      <c r="VXA45" s="121"/>
      <c r="VXB45" s="132"/>
      <c r="VXI45" s="121"/>
      <c r="VXJ45" s="132"/>
      <c r="VXQ45" s="121"/>
      <c r="VXR45" s="132"/>
      <c r="VXY45" s="121"/>
      <c r="VXZ45" s="132"/>
      <c r="VYG45" s="121"/>
      <c r="VYH45" s="132"/>
      <c r="VYO45" s="121"/>
      <c r="VYP45" s="132"/>
      <c r="VYW45" s="121"/>
      <c r="VYX45" s="132"/>
      <c r="VZE45" s="121"/>
      <c r="VZF45" s="132"/>
      <c r="VZM45" s="121"/>
      <c r="VZN45" s="132"/>
      <c r="VZU45" s="121"/>
      <c r="VZV45" s="132"/>
      <c r="WAC45" s="121"/>
      <c r="WAD45" s="132"/>
      <c r="WAK45" s="121"/>
      <c r="WAL45" s="132"/>
      <c r="WAS45" s="121"/>
      <c r="WAT45" s="132"/>
      <c r="WBA45" s="121"/>
      <c r="WBB45" s="132"/>
      <c r="WBI45" s="121"/>
      <c r="WBJ45" s="132"/>
      <c r="WBQ45" s="121"/>
      <c r="WBR45" s="132"/>
      <c r="WBY45" s="121"/>
      <c r="WBZ45" s="132"/>
      <c r="WCG45" s="121"/>
      <c r="WCH45" s="132"/>
      <c r="WCO45" s="121"/>
      <c r="WCP45" s="132"/>
      <c r="WCW45" s="121"/>
      <c r="WCX45" s="132"/>
      <c r="WDE45" s="121"/>
      <c r="WDF45" s="132"/>
      <c r="WDM45" s="121"/>
      <c r="WDN45" s="132"/>
      <c r="WDU45" s="121"/>
      <c r="WDV45" s="132"/>
      <c r="WEC45" s="121"/>
      <c r="WED45" s="132"/>
      <c r="WEK45" s="121"/>
      <c r="WEL45" s="132"/>
      <c r="WES45" s="121"/>
      <c r="WET45" s="132"/>
      <c r="WFA45" s="121"/>
      <c r="WFB45" s="132"/>
      <c r="WFI45" s="121"/>
      <c r="WFJ45" s="132"/>
      <c r="WFQ45" s="121"/>
      <c r="WFR45" s="132"/>
      <c r="WFY45" s="121"/>
      <c r="WFZ45" s="132"/>
      <c r="WGG45" s="121"/>
      <c r="WGH45" s="132"/>
      <c r="WGO45" s="121"/>
      <c r="WGP45" s="132"/>
      <c r="WGW45" s="121"/>
      <c r="WGX45" s="132"/>
      <c r="WHE45" s="121"/>
      <c r="WHF45" s="132"/>
      <c r="WHM45" s="121"/>
      <c r="WHN45" s="132"/>
      <c r="WHU45" s="121"/>
      <c r="WHV45" s="132"/>
      <c r="WIC45" s="121"/>
      <c r="WID45" s="132"/>
      <c r="WIK45" s="121"/>
      <c r="WIL45" s="132"/>
      <c r="WIS45" s="121"/>
      <c r="WIT45" s="132"/>
      <c r="WJA45" s="121"/>
      <c r="WJB45" s="132"/>
      <c r="WJI45" s="121"/>
      <c r="WJJ45" s="132"/>
      <c r="WJQ45" s="121"/>
      <c r="WJR45" s="132"/>
      <c r="WJY45" s="121"/>
      <c r="WJZ45" s="132"/>
      <c r="WKG45" s="121"/>
      <c r="WKH45" s="132"/>
      <c r="WKO45" s="121"/>
      <c r="WKP45" s="132"/>
      <c r="WKW45" s="121"/>
      <c r="WKX45" s="132"/>
      <c r="WLE45" s="121"/>
      <c r="WLF45" s="132"/>
      <c r="WLM45" s="121"/>
      <c r="WLN45" s="132"/>
      <c r="WLU45" s="121"/>
      <c r="WLV45" s="132"/>
      <c r="WMC45" s="121"/>
      <c r="WMD45" s="132"/>
      <c r="WMK45" s="121"/>
      <c r="WML45" s="132"/>
      <c r="WMS45" s="121"/>
      <c r="WMT45" s="132"/>
      <c r="WNA45" s="121"/>
      <c r="WNB45" s="132"/>
      <c r="WNI45" s="121"/>
      <c r="WNJ45" s="132"/>
      <c r="WNQ45" s="121"/>
      <c r="WNR45" s="132"/>
      <c r="WNY45" s="121"/>
      <c r="WNZ45" s="132"/>
      <c r="WOG45" s="121"/>
      <c r="WOH45" s="132"/>
      <c r="WOO45" s="121"/>
      <c r="WOP45" s="132"/>
      <c r="WOW45" s="121"/>
      <c r="WOX45" s="132"/>
      <c r="WPE45" s="121"/>
      <c r="WPF45" s="132"/>
      <c r="WPM45" s="121"/>
      <c r="WPN45" s="132"/>
      <c r="WPU45" s="121"/>
      <c r="WPV45" s="132"/>
      <c r="WQC45" s="121"/>
      <c r="WQD45" s="132"/>
      <c r="WQK45" s="121"/>
      <c r="WQL45" s="132"/>
      <c r="WQS45" s="121"/>
      <c r="WQT45" s="132"/>
      <c r="WRA45" s="121"/>
      <c r="WRB45" s="132"/>
      <c r="WRI45" s="121"/>
      <c r="WRJ45" s="132"/>
      <c r="WRQ45" s="121"/>
      <c r="WRR45" s="132"/>
      <c r="WRY45" s="121"/>
      <c r="WRZ45" s="132"/>
      <c r="WSG45" s="121"/>
      <c r="WSH45" s="132"/>
      <c r="WSO45" s="121"/>
      <c r="WSP45" s="132"/>
      <c r="WSW45" s="121"/>
      <c r="WSX45" s="132"/>
      <c r="WTE45" s="121"/>
      <c r="WTF45" s="132"/>
      <c r="WTM45" s="121"/>
      <c r="WTN45" s="132"/>
      <c r="WTU45" s="121"/>
      <c r="WTV45" s="132"/>
      <c r="WUC45" s="121"/>
      <c r="WUD45" s="132"/>
      <c r="WUK45" s="121"/>
      <c r="WUL45" s="132"/>
      <c r="WUS45" s="121"/>
      <c r="WUT45" s="132"/>
      <c r="WVA45" s="121"/>
      <c r="WVB45" s="132"/>
      <c r="WVI45" s="121"/>
      <c r="WVJ45" s="132"/>
      <c r="WVQ45" s="121"/>
      <c r="WVR45" s="132"/>
      <c r="WVY45" s="121"/>
      <c r="WVZ45" s="132"/>
      <c r="WWG45" s="121"/>
      <c r="WWH45" s="132"/>
      <c r="WWO45" s="121"/>
      <c r="WWP45" s="132"/>
      <c r="WWW45" s="121"/>
      <c r="WWX45" s="132"/>
      <c r="WXE45" s="121"/>
      <c r="WXF45" s="132"/>
      <c r="WXM45" s="121"/>
      <c r="WXN45" s="132"/>
      <c r="WXU45" s="121"/>
      <c r="WXV45" s="132"/>
      <c r="WYC45" s="121"/>
      <c r="WYD45" s="132"/>
      <c r="WYK45" s="121"/>
      <c r="WYL45" s="132"/>
      <c r="WYS45" s="121"/>
      <c r="WYT45" s="132"/>
      <c r="WZA45" s="121"/>
      <c r="WZB45" s="132"/>
      <c r="WZI45" s="121"/>
      <c r="WZJ45" s="132"/>
      <c r="WZQ45" s="121"/>
      <c r="WZR45" s="132"/>
      <c r="WZY45" s="121"/>
      <c r="WZZ45" s="132"/>
      <c r="XAG45" s="121"/>
      <c r="XAH45" s="132"/>
      <c r="XAO45" s="121"/>
      <c r="XAP45" s="132"/>
      <c r="XAW45" s="121"/>
      <c r="XAX45" s="132"/>
      <c r="XBE45" s="121"/>
      <c r="XBF45" s="132"/>
      <c r="XBM45" s="121"/>
      <c r="XBN45" s="132"/>
      <c r="XBU45" s="121"/>
      <c r="XBV45" s="132"/>
      <c r="XCC45" s="121"/>
      <c r="XCD45" s="132"/>
      <c r="XCK45" s="121"/>
      <c r="XCL45" s="132"/>
      <c r="XCS45" s="121"/>
      <c r="XCT45" s="132"/>
      <c r="XDA45" s="121"/>
      <c r="XDB45" s="132"/>
      <c r="XDI45" s="121"/>
      <c r="XDJ45" s="132"/>
      <c r="XDQ45" s="121"/>
      <c r="XDR45" s="132"/>
      <c r="XDY45" s="121"/>
      <c r="XDZ45" s="132"/>
      <c r="XEG45" s="121"/>
      <c r="XEH45" s="132"/>
      <c r="XEO45" s="121"/>
      <c r="XEP45" s="132"/>
      <c r="XEW45" s="121"/>
      <c r="XEX45" s="132"/>
    </row>
    <row r="46" spans="1:1018 1025:2042 2049:3066 3073:4090 4097:5114 5121:6138 6145:7162 7169:8186 8193:9210 9217:10234 10241:11258 11265:12282 12289:13306 13313:14330 14337:15354 15361:16378" s="135" customFormat="1" x14ac:dyDescent="0.2">
      <c r="A46" s="132" t="s">
        <v>358</v>
      </c>
      <c r="B46" s="135">
        <v>1.21</v>
      </c>
      <c r="C46" s="135">
        <v>1.1000000000000001</v>
      </c>
      <c r="D46" s="135">
        <v>1</v>
      </c>
      <c r="E46" s="135">
        <v>0.9</v>
      </c>
      <c r="F46" s="135">
        <v>0.9</v>
      </c>
      <c r="G46" s="135">
        <v>0.9</v>
      </c>
      <c r="H46" s="147">
        <v>0.9</v>
      </c>
      <c r="I46" s="121"/>
      <c r="J46" s="132"/>
      <c r="Q46" s="121"/>
      <c r="R46" s="132"/>
      <c r="Y46" s="121"/>
      <c r="Z46" s="132"/>
      <c r="AG46" s="121"/>
      <c r="AH46" s="132"/>
      <c r="AO46" s="121"/>
      <c r="AP46" s="132"/>
      <c r="AW46" s="121"/>
      <c r="AX46" s="132"/>
      <c r="BE46" s="121"/>
      <c r="BF46" s="132"/>
      <c r="BM46" s="121"/>
      <c r="BN46" s="132"/>
      <c r="BU46" s="121"/>
      <c r="BV46" s="132"/>
      <c r="CC46" s="121"/>
      <c r="CD46" s="132"/>
      <c r="CK46" s="121"/>
      <c r="CL46" s="132"/>
      <c r="CS46" s="121"/>
      <c r="CT46" s="132"/>
      <c r="DA46" s="121"/>
      <c r="DB46" s="132"/>
      <c r="DI46" s="121"/>
      <c r="DJ46" s="132"/>
      <c r="DQ46" s="121"/>
      <c r="DR46" s="132"/>
      <c r="DY46" s="121"/>
      <c r="DZ46" s="132"/>
      <c r="EG46" s="121"/>
      <c r="EH46" s="132"/>
      <c r="EO46" s="121"/>
      <c r="EP46" s="132"/>
      <c r="EW46" s="121"/>
      <c r="EX46" s="132"/>
      <c r="FE46" s="121"/>
      <c r="FF46" s="132"/>
      <c r="FM46" s="121"/>
      <c r="FN46" s="132"/>
      <c r="FU46" s="121"/>
      <c r="FV46" s="132"/>
      <c r="GC46" s="121"/>
      <c r="GD46" s="132"/>
      <c r="GK46" s="121"/>
      <c r="GL46" s="132"/>
      <c r="GS46" s="121"/>
      <c r="GT46" s="132"/>
      <c r="HA46" s="121"/>
      <c r="HB46" s="132"/>
      <c r="HI46" s="121"/>
      <c r="HJ46" s="132"/>
      <c r="HQ46" s="121"/>
      <c r="HR46" s="132"/>
      <c r="HY46" s="121"/>
      <c r="HZ46" s="132"/>
      <c r="IG46" s="121"/>
      <c r="IH46" s="132"/>
      <c r="IO46" s="121"/>
      <c r="IP46" s="132"/>
      <c r="IW46" s="121"/>
      <c r="IX46" s="132"/>
      <c r="JE46" s="121"/>
      <c r="JF46" s="132"/>
      <c r="JM46" s="121"/>
      <c r="JN46" s="132"/>
      <c r="JU46" s="121"/>
      <c r="JV46" s="132"/>
      <c r="KC46" s="121"/>
      <c r="KD46" s="132"/>
      <c r="KK46" s="121"/>
      <c r="KL46" s="132"/>
      <c r="KS46" s="121"/>
      <c r="KT46" s="132"/>
      <c r="LA46" s="121"/>
      <c r="LB46" s="132"/>
      <c r="LI46" s="121"/>
      <c r="LJ46" s="132"/>
      <c r="LQ46" s="121"/>
      <c r="LR46" s="132"/>
      <c r="LY46" s="121"/>
      <c r="LZ46" s="132"/>
      <c r="MG46" s="121"/>
      <c r="MH46" s="132"/>
      <c r="MO46" s="121"/>
      <c r="MP46" s="132"/>
      <c r="MW46" s="121"/>
      <c r="MX46" s="132"/>
      <c r="NE46" s="121"/>
      <c r="NF46" s="132"/>
      <c r="NM46" s="121"/>
      <c r="NN46" s="132"/>
      <c r="NU46" s="121"/>
      <c r="NV46" s="132"/>
      <c r="OC46" s="121"/>
      <c r="OD46" s="132"/>
      <c r="OK46" s="121"/>
      <c r="OL46" s="132"/>
      <c r="OS46" s="121"/>
      <c r="OT46" s="132"/>
      <c r="PA46" s="121"/>
      <c r="PB46" s="132"/>
      <c r="PI46" s="121"/>
      <c r="PJ46" s="132"/>
      <c r="PQ46" s="121"/>
      <c r="PR46" s="132"/>
      <c r="PY46" s="121"/>
      <c r="PZ46" s="132"/>
      <c r="QG46" s="121"/>
      <c r="QH46" s="132"/>
      <c r="QO46" s="121"/>
      <c r="QP46" s="132"/>
      <c r="QW46" s="121"/>
      <c r="QX46" s="132"/>
      <c r="RE46" s="121"/>
      <c r="RF46" s="132"/>
      <c r="RM46" s="121"/>
      <c r="RN46" s="132"/>
      <c r="RU46" s="121"/>
      <c r="RV46" s="132"/>
      <c r="SC46" s="121"/>
      <c r="SD46" s="132"/>
      <c r="SK46" s="121"/>
      <c r="SL46" s="132"/>
      <c r="SS46" s="121"/>
      <c r="ST46" s="132"/>
      <c r="TA46" s="121"/>
      <c r="TB46" s="132"/>
      <c r="TI46" s="121"/>
      <c r="TJ46" s="132"/>
      <c r="TQ46" s="121"/>
      <c r="TR46" s="132"/>
      <c r="TY46" s="121"/>
      <c r="TZ46" s="132"/>
      <c r="UG46" s="121"/>
      <c r="UH46" s="132"/>
      <c r="UO46" s="121"/>
      <c r="UP46" s="132"/>
      <c r="UW46" s="121"/>
      <c r="UX46" s="132"/>
      <c r="VE46" s="121"/>
      <c r="VF46" s="132"/>
      <c r="VM46" s="121"/>
      <c r="VN46" s="132"/>
      <c r="VU46" s="121"/>
      <c r="VV46" s="132"/>
      <c r="WC46" s="121"/>
      <c r="WD46" s="132"/>
      <c r="WK46" s="121"/>
      <c r="WL46" s="132"/>
      <c r="WS46" s="121"/>
      <c r="WT46" s="132"/>
      <c r="XA46" s="121"/>
      <c r="XB46" s="132"/>
      <c r="XI46" s="121"/>
      <c r="XJ46" s="132"/>
      <c r="XQ46" s="121"/>
      <c r="XR46" s="132"/>
      <c r="XY46" s="121"/>
      <c r="XZ46" s="132"/>
      <c r="YG46" s="121"/>
      <c r="YH46" s="132"/>
      <c r="YO46" s="121"/>
      <c r="YP46" s="132"/>
      <c r="YW46" s="121"/>
      <c r="YX46" s="132"/>
      <c r="ZE46" s="121"/>
      <c r="ZF46" s="132"/>
      <c r="ZM46" s="121"/>
      <c r="ZN46" s="132"/>
      <c r="ZU46" s="121"/>
      <c r="ZV46" s="132"/>
      <c r="AAC46" s="121"/>
      <c r="AAD46" s="132"/>
      <c r="AAK46" s="121"/>
      <c r="AAL46" s="132"/>
      <c r="AAS46" s="121"/>
      <c r="AAT46" s="132"/>
      <c r="ABA46" s="121"/>
      <c r="ABB46" s="132"/>
      <c r="ABI46" s="121"/>
      <c r="ABJ46" s="132"/>
      <c r="ABQ46" s="121"/>
      <c r="ABR46" s="132"/>
      <c r="ABY46" s="121"/>
      <c r="ABZ46" s="132"/>
      <c r="ACG46" s="121"/>
      <c r="ACH46" s="132"/>
      <c r="ACO46" s="121"/>
      <c r="ACP46" s="132"/>
      <c r="ACW46" s="121"/>
      <c r="ACX46" s="132"/>
      <c r="ADE46" s="121"/>
      <c r="ADF46" s="132"/>
      <c r="ADM46" s="121"/>
      <c r="ADN46" s="132"/>
      <c r="ADU46" s="121"/>
      <c r="ADV46" s="132"/>
      <c r="AEC46" s="121"/>
      <c r="AED46" s="132"/>
      <c r="AEK46" s="121"/>
      <c r="AEL46" s="132"/>
      <c r="AES46" s="121"/>
      <c r="AET46" s="132"/>
      <c r="AFA46" s="121"/>
      <c r="AFB46" s="132"/>
      <c r="AFI46" s="121"/>
      <c r="AFJ46" s="132"/>
      <c r="AFQ46" s="121"/>
      <c r="AFR46" s="132"/>
      <c r="AFY46" s="121"/>
      <c r="AFZ46" s="132"/>
      <c r="AGG46" s="121"/>
      <c r="AGH46" s="132"/>
      <c r="AGO46" s="121"/>
      <c r="AGP46" s="132"/>
      <c r="AGW46" s="121"/>
      <c r="AGX46" s="132"/>
      <c r="AHE46" s="121"/>
      <c r="AHF46" s="132"/>
      <c r="AHM46" s="121"/>
      <c r="AHN46" s="132"/>
      <c r="AHU46" s="121"/>
      <c r="AHV46" s="132"/>
      <c r="AIC46" s="121"/>
      <c r="AID46" s="132"/>
      <c r="AIK46" s="121"/>
      <c r="AIL46" s="132"/>
      <c r="AIS46" s="121"/>
      <c r="AIT46" s="132"/>
      <c r="AJA46" s="121"/>
      <c r="AJB46" s="132"/>
      <c r="AJI46" s="121"/>
      <c r="AJJ46" s="132"/>
      <c r="AJQ46" s="121"/>
      <c r="AJR46" s="132"/>
      <c r="AJY46" s="121"/>
      <c r="AJZ46" s="132"/>
      <c r="AKG46" s="121"/>
      <c r="AKH46" s="132"/>
      <c r="AKO46" s="121"/>
      <c r="AKP46" s="132"/>
      <c r="AKW46" s="121"/>
      <c r="AKX46" s="132"/>
      <c r="ALE46" s="121"/>
      <c r="ALF46" s="132"/>
      <c r="ALM46" s="121"/>
      <c r="ALN46" s="132"/>
      <c r="ALU46" s="121"/>
      <c r="ALV46" s="132"/>
      <c r="AMC46" s="121"/>
      <c r="AMD46" s="132"/>
      <c r="AMK46" s="121"/>
      <c r="AML46" s="132"/>
      <c r="AMS46" s="121"/>
      <c r="AMT46" s="132"/>
      <c r="ANA46" s="121"/>
      <c r="ANB46" s="132"/>
      <c r="ANI46" s="121"/>
      <c r="ANJ46" s="132"/>
      <c r="ANQ46" s="121"/>
      <c r="ANR46" s="132"/>
      <c r="ANY46" s="121"/>
      <c r="ANZ46" s="132"/>
      <c r="AOG46" s="121"/>
      <c r="AOH46" s="132"/>
      <c r="AOO46" s="121"/>
      <c r="AOP46" s="132"/>
      <c r="AOW46" s="121"/>
      <c r="AOX46" s="132"/>
      <c r="APE46" s="121"/>
      <c r="APF46" s="132"/>
      <c r="APM46" s="121"/>
      <c r="APN46" s="132"/>
      <c r="APU46" s="121"/>
      <c r="APV46" s="132"/>
      <c r="AQC46" s="121"/>
      <c r="AQD46" s="132"/>
      <c r="AQK46" s="121"/>
      <c r="AQL46" s="132"/>
      <c r="AQS46" s="121"/>
      <c r="AQT46" s="132"/>
      <c r="ARA46" s="121"/>
      <c r="ARB46" s="132"/>
      <c r="ARI46" s="121"/>
      <c r="ARJ46" s="132"/>
      <c r="ARQ46" s="121"/>
      <c r="ARR46" s="132"/>
      <c r="ARY46" s="121"/>
      <c r="ARZ46" s="132"/>
      <c r="ASG46" s="121"/>
      <c r="ASH46" s="132"/>
      <c r="ASO46" s="121"/>
      <c r="ASP46" s="132"/>
      <c r="ASW46" s="121"/>
      <c r="ASX46" s="132"/>
      <c r="ATE46" s="121"/>
      <c r="ATF46" s="132"/>
      <c r="ATM46" s="121"/>
      <c r="ATN46" s="132"/>
      <c r="ATU46" s="121"/>
      <c r="ATV46" s="132"/>
      <c r="AUC46" s="121"/>
      <c r="AUD46" s="132"/>
      <c r="AUK46" s="121"/>
      <c r="AUL46" s="132"/>
      <c r="AUS46" s="121"/>
      <c r="AUT46" s="132"/>
      <c r="AVA46" s="121"/>
      <c r="AVB46" s="132"/>
      <c r="AVI46" s="121"/>
      <c r="AVJ46" s="132"/>
      <c r="AVQ46" s="121"/>
      <c r="AVR46" s="132"/>
      <c r="AVY46" s="121"/>
      <c r="AVZ46" s="132"/>
      <c r="AWG46" s="121"/>
      <c r="AWH46" s="132"/>
      <c r="AWO46" s="121"/>
      <c r="AWP46" s="132"/>
      <c r="AWW46" s="121"/>
      <c r="AWX46" s="132"/>
      <c r="AXE46" s="121"/>
      <c r="AXF46" s="132"/>
      <c r="AXM46" s="121"/>
      <c r="AXN46" s="132"/>
      <c r="AXU46" s="121"/>
      <c r="AXV46" s="132"/>
      <c r="AYC46" s="121"/>
      <c r="AYD46" s="132"/>
      <c r="AYK46" s="121"/>
      <c r="AYL46" s="132"/>
      <c r="AYS46" s="121"/>
      <c r="AYT46" s="132"/>
      <c r="AZA46" s="121"/>
      <c r="AZB46" s="132"/>
      <c r="AZI46" s="121"/>
      <c r="AZJ46" s="132"/>
      <c r="AZQ46" s="121"/>
      <c r="AZR46" s="132"/>
      <c r="AZY46" s="121"/>
      <c r="AZZ46" s="132"/>
      <c r="BAG46" s="121"/>
      <c r="BAH46" s="132"/>
      <c r="BAO46" s="121"/>
      <c r="BAP46" s="132"/>
      <c r="BAW46" s="121"/>
      <c r="BAX46" s="132"/>
      <c r="BBE46" s="121"/>
      <c r="BBF46" s="132"/>
      <c r="BBM46" s="121"/>
      <c r="BBN46" s="132"/>
      <c r="BBU46" s="121"/>
      <c r="BBV46" s="132"/>
      <c r="BCC46" s="121"/>
      <c r="BCD46" s="132"/>
      <c r="BCK46" s="121"/>
      <c r="BCL46" s="132"/>
      <c r="BCS46" s="121"/>
      <c r="BCT46" s="132"/>
      <c r="BDA46" s="121"/>
      <c r="BDB46" s="132"/>
      <c r="BDI46" s="121"/>
      <c r="BDJ46" s="132"/>
      <c r="BDQ46" s="121"/>
      <c r="BDR46" s="132"/>
      <c r="BDY46" s="121"/>
      <c r="BDZ46" s="132"/>
      <c r="BEG46" s="121"/>
      <c r="BEH46" s="132"/>
      <c r="BEO46" s="121"/>
      <c r="BEP46" s="132"/>
      <c r="BEW46" s="121"/>
      <c r="BEX46" s="132"/>
      <c r="BFE46" s="121"/>
      <c r="BFF46" s="132"/>
      <c r="BFM46" s="121"/>
      <c r="BFN46" s="132"/>
      <c r="BFU46" s="121"/>
      <c r="BFV46" s="132"/>
      <c r="BGC46" s="121"/>
      <c r="BGD46" s="132"/>
      <c r="BGK46" s="121"/>
      <c r="BGL46" s="132"/>
      <c r="BGS46" s="121"/>
      <c r="BGT46" s="132"/>
      <c r="BHA46" s="121"/>
      <c r="BHB46" s="132"/>
      <c r="BHI46" s="121"/>
      <c r="BHJ46" s="132"/>
      <c r="BHQ46" s="121"/>
      <c r="BHR46" s="132"/>
      <c r="BHY46" s="121"/>
      <c r="BHZ46" s="132"/>
      <c r="BIG46" s="121"/>
      <c r="BIH46" s="132"/>
      <c r="BIO46" s="121"/>
      <c r="BIP46" s="132"/>
      <c r="BIW46" s="121"/>
      <c r="BIX46" s="132"/>
      <c r="BJE46" s="121"/>
      <c r="BJF46" s="132"/>
      <c r="BJM46" s="121"/>
      <c r="BJN46" s="132"/>
      <c r="BJU46" s="121"/>
      <c r="BJV46" s="132"/>
      <c r="BKC46" s="121"/>
      <c r="BKD46" s="132"/>
      <c r="BKK46" s="121"/>
      <c r="BKL46" s="132"/>
      <c r="BKS46" s="121"/>
      <c r="BKT46" s="132"/>
      <c r="BLA46" s="121"/>
      <c r="BLB46" s="132"/>
      <c r="BLI46" s="121"/>
      <c r="BLJ46" s="132"/>
      <c r="BLQ46" s="121"/>
      <c r="BLR46" s="132"/>
      <c r="BLY46" s="121"/>
      <c r="BLZ46" s="132"/>
      <c r="BMG46" s="121"/>
      <c r="BMH46" s="132"/>
      <c r="BMO46" s="121"/>
      <c r="BMP46" s="132"/>
      <c r="BMW46" s="121"/>
      <c r="BMX46" s="132"/>
      <c r="BNE46" s="121"/>
      <c r="BNF46" s="132"/>
      <c r="BNM46" s="121"/>
      <c r="BNN46" s="132"/>
      <c r="BNU46" s="121"/>
      <c r="BNV46" s="132"/>
      <c r="BOC46" s="121"/>
      <c r="BOD46" s="132"/>
      <c r="BOK46" s="121"/>
      <c r="BOL46" s="132"/>
      <c r="BOS46" s="121"/>
      <c r="BOT46" s="132"/>
      <c r="BPA46" s="121"/>
      <c r="BPB46" s="132"/>
      <c r="BPI46" s="121"/>
      <c r="BPJ46" s="132"/>
      <c r="BPQ46" s="121"/>
      <c r="BPR46" s="132"/>
      <c r="BPY46" s="121"/>
      <c r="BPZ46" s="132"/>
      <c r="BQG46" s="121"/>
      <c r="BQH46" s="132"/>
      <c r="BQO46" s="121"/>
      <c r="BQP46" s="132"/>
      <c r="BQW46" s="121"/>
      <c r="BQX46" s="132"/>
      <c r="BRE46" s="121"/>
      <c r="BRF46" s="132"/>
      <c r="BRM46" s="121"/>
      <c r="BRN46" s="132"/>
      <c r="BRU46" s="121"/>
      <c r="BRV46" s="132"/>
      <c r="BSC46" s="121"/>
      <c r="BSD46" s="132"/>
      <c r="BSK46" s="121"/>
      <c r="BSL46" s="132"/>
      <c r="BSS46" s="121"/>
      <c r="BST46" s="132"/>
      <c r="BTA46" s="121"/>
      <c r="BTB46" s="132"/>
      <c r="BTI46" s="121"/>
      <c r="BTJ46" s="132"/>
      <c r="BTQ46" s="121"/>
      <c r="BTR46" s="132"/>
      <c r="BTY46" s="121"/>
      <c r="BTZ46" s="132"/>
      <c r="BUG46" s="121"/>
      <c r="BUH46" s="132"/>
      <c r="BUO46" s="121"/>
      <c r="BUP46" s="132"/>
      <c r="BUW46" s="121"/>
      <c r="BUX46" s="132"/>
      <c r="BVE46" s="121"/>
      <c r="BVF46" s="132"/>
      <c r="BVM46" s="121"/>
      <c r="BVN46" s="132"/>
      <c r="BVU46" s="121"/>
      <c r="BVV46" s="132"/>
      <c r="BWC46" s="121"/>
      <c r="BWD46" s="132"/>
      <c r="BWK46" s="121"/>
      <c r="BWL46" s="132"/>
      <c r="BWS46" s="121"/>
      <c r="BWT46" s="132"/>
      <c r="BXA46" s="121"/>
      <c r="BXB46" s="132"/>
      <c r="BXI46" s="121"/>
      <c r="BXJ46" s="132"/>
      <c r="BXQ46" s="121"/>
      <c r="BXR46" s="132"/>
      <c r="BXY46" s="121"/>
      <c r="BXZ46" s="132"/>
      <c r="BYG46" s="121"/>
      <c r="BYH46" s="132"/>
      <c r="BYO46" s="121"/>
      <c r="BYP46" s="132"/>
      <c r="BYW46" s="121"/>
      <c r="BYX46" s="132"/>
      <c r="BZE46" s="121"/>
      <c r="BZF46" s="132"/>
      <c r="BZM46" s="121"/>
      <c r="BZN46" s="132"/>
      <c r="BZU46" s="121"/>
      <c r="BZV46" s="132"/>
      <c r="CAC46" s="121"/>
      <c r="CAD46" s="132"/>
      <c r="CAK46" s="121"/>
      <c r="CAL46" s="132"/>
      <c r="CAS46" s="121"/>
      <c r="CAT46" s="132"/>
      <c r="CBA46" s="121"/>
      <c r="CBB46" s="132"/>
      <c r="CBI46" s="121"/>
      <c r="CBJ46" s="132"/>
      <c r="CBQ46" s="121"/>
      <c r="CBR46" s="132"/>
      <c r="CBY46" s="121"/>
      <c r="CBZ46" s="132"/>
      <c r="CCG46" s="121"/>
      <c r="CCH46" s="132"/>
      <c r="CCO46" s="121"/>
      <c r="CCP46" s="132"/>
      <c r="CCW46" s="121"/>
      <c r="CCX46" s="132"/>
      <c r="CDE46" s="121"/>
      <c r="CDF46" s="132"/>
      <c r="CDM46" s="121"/>
      <c r="CDN46" s="132"/>
      <c r="CDU46" s="121"/>
      <c r="CDV46" s="132"/>
      <c r="CEC46" s="121"/>
      <c r="CED46" s="132"/>
      <c r="CEK46" s="121"/>
      <c r="CEL46" s="132"/>
      <c r="CES46" s="121"/>
      <c r="CET46" s="132"/>
      <c r="CFA46" s="121"/>
      <c r="CFB46" s="132"/>
      <c r="CFI46" s="121"/>
      <c r="CFJ46" s="132"/>
      <c r="CFQ46" s="121"/>
      <c r="CFR46" s="132"/>
      <c r="CFY46" s="121"/>
      <c r="CFZ46" s="132"/>
      <c r="CGG46" s="121"/>
      <c r="CGH46" s="132"/>
      <c r="CGO46" s="121"/>
      <c r="CGP46" s="132"/>
      <c r="CGW46" s="121"/>
      <c r="CGX46" s="132"/>
      <c r="CHE46" s="121"/>
      <c r="CHF46" s="132"/>
      <c r="CHM46" s="121"/>
      <c r="CHN46" s="132"/>
      <c r="CHU46" s="121"/>
      <c r="CHV46" s="132"/>
      <c r="CIC46" s="121"/>
      <c r="CID46" s="132"/>
      <c r="CIK46" s="121"/>
      <c r="CIL46" s="132"/>
      <c r="CIS46" s="121"/>
      <c r="CIT46" s="132"/>
      <c r="CJA46" s="121"/>
      <c r="CJB46" s="132"/>
      <c r="CJI46" s="121"/>
      <c r="CJJ46" s="132"/>
      <c r="CJQ46" s="121"/>
      <c r="CJR46" s="132"/>
      <c r="CJY46" s="121"/>
      <c r="CJZ46" s="132"/>
      <c r="CKG46" s="121"/>
      <c r="CKH46" s="132"/>
      <c r="CKO46" s="121"/>
      <c r="CKP46" s="132"/>
      <c r="CKW46" s="121"/>
      <c r="CKX46" s="132"/>
      <c r="CLE46" s="121"/>
      <c r="CLF46" s="132"/>
      <c r="CLM46" s="121"/>
      <c r="CLN46" s="132"/>
      <c r="CLU46" s="121"/>
      <c r="CLV46" s="132"/>
      <c r="CMC46" s="121"/>
      <c r="CMD46" s="132"/>
      <c r="CMK46" s="121"/>
      <c r="CML46" s="132"/>
      <c r="CMS46" s="121"/>
      <c r="CMT46" s="132"/>
      <c r="CNA46" s="121"/>
      <c r="CNB46" s="132"/>
      <c r="CNI46" s="121"/>
      <c r="CNJ46" s="132"/>
      <c r="CNQ46" s="121"/>
      <c r="CNR46" s="132"/>
      <c r="CNY46" s="121"/>
      <c r="CNZ46" s="132"/>
      <c r="COG46" s="121"/>
      <c r="COH46" s="132"/>
      <c r="COO46" s="121"/>
      <c r="COP46" s="132"/>
      <c r="COW46" s="121"/>
      <c r="COX46" s="132"/>
      <c r="CPE46" s="121"/>
      <c r="CPF46" s="132"/>
      <c r="CPM46" s="121"/>
      <c r="CPN46" s="132"/>
      <c r="CPU46" s="121"/>
      <c r="CPV46" s="132"/>
      <c r="CQC46" s="121"/>
      <c r="CQD46" s="132"/>
      <c r="CQK46" s="121"/>
      <c r="CQL46" s="132"/>
      <c r="CQS46" s="121"/>
      <c r="CQT46" s="132"/>
      <c r="CRA46" s="121"/>
      <c r="CRB46" s="132"/>
      <c r="CRI46" s="121"/>
      <c r="CRJ46" s="132"/>
      <c r="CRQ46" s="121"/>
      <c r="CRR46" s="132"/>
      <c r="CRY46" s="121"/>
      <c r="CRZ46" s="132"/>
      <c r="CSG46" s="121"/>
      <c r="CSH46" s="132"/>
      <c r="CSO46" s="121"/>
      <c r="CSP46" s="132"/>
      <c r="CSW46" s="121"/>
      <c r="CSX46" s="132"/>
      <c r="CTE46" s="121"/>
      <c r="CTF46" s="132"/>
      <c r="CTM46" s="121"/>
      <c r="CTN46" s="132"/>
      <c r="CTU46" s="121"/>
      <c r="CTV46" s="132"/>
      <c r="CUC46" s="121"/>
      <c r="CUD46" s="132"/>
      <c r="CUK46" s="121"/>
      <c r="CUL46" s="132"/>
      <c r="CUS46" s="121"/>
      <c r="CUT46" s="132"/>
      <c r="CVA46" s="121"/>
      <c r="CVB46" s="132"/>
      <c r="CVI46" s="121"/>
      <c r="CVJ46" s="132"/>
      <c r="CVQ46" s="121"/>
      <c r="CVR46" s="132"/>
      <c r="CVY46" s="121"/>
      <c r="CVZ46" s="132"/>
      <c r="CWG46" s="121"/>
      <c r="CWH46" s="132"/>
      <c r="CWO46" s="121"/>
      <c r="CWP46" s="132"/>
      <c r="CWW46" s="121"/>
      <c r="CWX46" s="132"/>
      <c r="CXE46" s="121"/>
      <c r="CXF46" s="132"/>
      <c r="CXM46" s="121"/>
      <c r="CXN46" s="132"/>
      <c r="CXU46" s="121"/>
      <c r="CXV46" s="132"/>
      <c r="CYC46" s="121"/>
      <c r="CYD46" s="132"/>
      <c r="CYK46" s="121"/>
      <c r="CYL46" s="132"/>
      <c r="CYS46" s="121"/>
      <c r="CYT46" s="132"/>
      <c r="CZA46" s="121"/>
      <c r="CZB46" s="132"/>
      <c r="CZI46" s="121"/>
      <c r="CZJ46" s="132"/>
      <c r="CZQ46" s="121"/>
      <c r="CZR46" s="132"/>
      <c r="CZY46" s="121"/>
      <c r="CZZ46" s="132"/>
      <c r="DAG46" s="121"/>
      <c r="DAH46" s="132"/>
      <c r="DAO46" s="121"/>
      <c r="DAP46" s="132"/>
      <c r="DAW46" s="121"/>
      <c r="DAX46" s="132"/>
      <c r="DBE46" s="121"/>
      <c r="DBF46" s="132"/>
      <c r="DBM46" s="121"/>
      <c r="DBN46" s="132"/>
      <c r="DBU46" s="121"/>
      <c r="DBV46" s="132"/>
      <c r="DCC46" s="121"/>
      <c r="DCD46" s="132"/>
      <c r="DCK46" s="121"/>
      <c r="DCL46" s="132"/>
      <c r="DCS46" s="121"/>
      <c r="DCT46" s="132"/>
      <c r="DDA46" s="121"/>
      <c r="DDB46" s="132"/>
      <c r="DDI46" s="121"/>
      <c r="DDJ46" s="132"/>
      <c r="DDQ46" s="121"/>
      <c r="DDR46" s="132"/>
      <c r="DDY46" s="121"/>
      <c r="DDZ46" s="132"/>
      <c r="DEG46" s="121"/>
      <c r="DEH46" s="132"/>
      <c r="DEO46" s="121"/>
      <c r="DEP46" s="132"/>
      <c r="DEW46" s="121"/>
      <c r="DEX46" s="132"/>
      <c r="DFE46" s="121"/>
      <c r="DFF46" s="132"/>
      <c r="DFM46" s="121"/>
      <c r="DFN46" s="132"/>
      <c r="DFU46" s="121"/>
      <c r="DFV46" s="132"/>
      <c r="DGC46" s="121"/>
      <c r="DGD46" s="132"/>
      <c r="DGK46" s="121"/>
      <c r="DGL46" s="132"/>
      <c r="DGS46" s="121"/>
      <c r="DGT46" s="132"/>
      <c r="DHA46" s="121"/>
      <c r="DHB46" s="132"/>
      <c r="DHI46" s="121"/>
      <c r="DHJ46" s="132"/>
      <c r="DHQ46" s="121"/>
      <c r="DHR46" s="132"/>
      <c r="DHY46" s="121"/>
      <c r="DHZ46" s="132"/>
      <c r="DIG46" s="121"/>
      <c r="DIH46" s="132"/>
      <c r="DIO46" s="121"/>
      <c r="DIP46" s="132"/>
      <c r="DIW46" s="121"/>
      <c r="DIX46" s="132"/>
      <c r="DJE46" s="121"/>
      <c r="DJF46" s="132"/>
      <c r="DJM46" s="121"/>
      <c r="DJN46" s="132"/>
      <c r="DJU46" s="121"/>
      <c r="DJV46" s="132"/>
      <c r="DKC46" s="121"/>
      <c r="DKD46" s="132"/>
      <c r="DKK46" s="121"/>
      <c r="DKL46" s="132"/>
      <c r="DKS46" s="121"/>
      <c r="DKT46" s="132"/>
      <c r="DLA46" s="121"/>
      <c r="DLB46" s="132"/>
      <c r="DLI46" s="121"/>
      <c r="DLJ46" s="132"/>
      <c r="DLQ46" s="121"/>
      <c r="DLR46" s="132"/>
      <c r="DLY46" s="121"/>
      <c r="DLZ46" s="132"/>
      <c r="DMG46" s="121"/>
      <c r="DMH46" s="132"/>
      <c r="DMO46" s="121"/>
      <c r="DMP46" s="132"/>
      <c r="DMW46" s="121"/>
      <c r="DMX46" s="132"/>
      <c r="DNE46" s="121"/>
      <c r="DNF46" s="132"/>
      <c r="DNM46" s="121"/>
      <c r="DNN46" s="132"/>
      <c r="DNU46" s="121"/>
      <c r="DNV46" s="132"/>
      <c r="DOC46" s="121"/>
      <c r="DOD46" s="132"/>
      <c r="DOK46" s="121"/>
      <c r="DOL46" s="132"/>
      <c r="DOS46" s="121"/>
      <c r="DOT46" s="132"/>
      <c r="DPA46" s="121"/>
      <c r="DPB46" s="132"/>
      <c r="DPI46" s="121"/>
      <c r="DPJ46" s="132"/>
      <c r="DPQ46" s="121"/>
      <c r="DPR46" s="132"/>
      <c r="DPY46" s="121"/>
      <c r="DPZ46" s="132"/>
      <c r="DQG46" s="121"/>
      <c r="DQH46" s="132"/>
      <c r="DQO46" s="121"/>
      <c r="DQP46" s="132"/>
      <c r="DQW46" s="121"/>
      <c r="DQX46" s="132"/>
      <c r="DRE46" s="121"/>
      <c r="DRF46" s="132"/>
      <c r="DRM46" s="121"/>
      <c r="DRN46" s="132"/>
      <c r="DRU46" s="121"/>
      <c r="DRV46" s="132"/>
      <c r="DSC46" s="121"/>
      <c r="DSD46" s="132"/>
      <c r="DSK46" s="121"/>
      <c r="DSL46" s="132"/>
      <c r="DSS46" s="121"/>
      <c r="DST46" s="132"/>
      <c r="DTA46" s="121"/>
      <c r="DTB46" s="132"/>
      <c r="DTI46" s="121"/>
      <c r="DTJ46" s="132"/>
      <c r="DTQ46" s="121"/>
      <c r="DTR46" s="132"/>
      <c r="DTY46" s="121"/>
      <c r="DTZ46" s="132"/>
      <c r="DUG46" s="121"/>
      <c r="DUH46" s="132"/>
      <c r="DUO46" s="121"/>
      <c r="DUP46" s="132"/>
      <c r="DUW46" s="121"/>
      <c r="DUX46" s="132"/>
      <c r="DVE46" s="121"/>
      <c r="DVF46" s="132"/>
      <c r="DVM46" s="121"/>
      <c r="DVN46" s="132"/>
      <c r="DVU46" s="121"/>
      <c r="DVV46" s="132"/>
      <c r="DWC46" s="121"/>
      <c r="DWD46" s="132"/>
      <c r="DWK46" s="121"/>
      <c r="DWL46" s="132"/>
      <c r="DWS46" s="121"/>
      <c r="DWT46" s="132"/>
      <c r="DXA46" s="121"/>
      <c r="DXB46" s="132"/>
      <c r="DXI46" s="121"/>
      <c r="DXJ46" s="132"/>
      <c r="DXQ46" s="121"/>
      <c r="DXR46" s="132"/>
      <c r="DXY46" s="121"/>
      <c r="DXZ46" s="132"/>
      <c r="DYG46" s="121"/>
      <c r="DYH46" s="132"/>
      <c r="DYO46" s="121"/>
      <c r="DYP46" s="132"/>
      <c r="DYW46" s="121"/>
      <c r="DYX46" s="132"/>
      <c r="DZE46" s="121"/>
      <c r="DZF46" s="132"/>
      <c r="DZM46" s="121"/>
      <c r="DZN46" s="132"/>
      <c r="DZU46" s="121"/>
      <c r="DZV46" s="132"/>
      <c r="EAC46" s="121"/>
      <c r="EAD46" s="132"/>
      <c r="EAK46" s="121"/>
      <c r="EAL46" s="132"/>
      <c r="EAS46" s="121"/>
      <c r="EAT46" s="132"/>
      <c r="EBA46" s="121"/>
      <c r="EBB46" s="132"/>
      <c r="EBI46" s="121"/>
      <c r="EBJ46" s="132"/>
      <c r="EBQ46" s="121"/>
      <c r="EBR46" s="132"/>
      <c r="EBY46" s="121"/>
      <c r="EBZ46" s="132"/>
      <c r="ECG46" s="121"/>
      <c r="ECH46" s="132"/>
      <c r="ECO46" s="121"/>
      <c r="ECP46" s="132"/>
      <c r="ECW46" s="121"/>
      <c r="ECX46" s="132"/>
      <c r="EDE46" s="121"/>
      <c r="EDF46" s="132"/>
      <c r="EDM46" s="121"/>
      <c r="EDN46" s="132"/>
      <c r="EDU46" s="121"/>
      <c r="EDV46" s="132"/>
      <c r="EEC46" s="121"/>
      <c r="EED46" s="132"/>
      <c r="EEK46" s="121"/>
      <c r="EEL46" s="132"/>
      <c r="EES46" s="121"/>
      <c r="EET46" s="132"/>
      <c r="EFA46" s="121"/>
      <c r="EFB46" s="132"/>
      <c r="EFI46" s="121"/>
      <c r="EFJ46" s="132"/>
      <c r="EFQ46" s="121"/>
      <c r="EFR46" s="132"/>
      <c r="EFY46" s="121"/>
      <c r="EFZ46" s="132"/>
      <c r="EGG46" s="121"/>
      <c r="EGH46" s="132"/>
      <c r="EGO46" s="121"/>
      <c r="EGP46" s="132"/>
      <c r="EGW46" s="121"/>
      <c r="EGX46" s="132"/>
      <c r="EHE46" s="121"/>
      <c r="EHF46" s="132"/>
      <c r="EHM46" s="121"/>
      <c r="EHN46" s="132"/>
      <c r="EHU46" s="121"/>
      <c r="EHV46" s="132"/>
      <c r="EIC46" s="121"/>
      <c r="EID46" s="132"/>
      <c r="EIK46" s="121"/>
      <c r="EIL46" s="132"/>
      <c r="EIS46" s="121"/>
      <c r="EIT46" s="132"/>
      <c r="EJA46" s="121"/>
      <c r="EJB46" s="132"/>
      <c r="EJI46" s="121"/>
      <c r="EJJ46" s="132"/>
      <c r="EJQ46" s="121"/>
      <c r="EJR46" s="132"/>
      <c r="EJY46" s="121"/>
      <c r="EJZ46" s="132"/>
      <c r="EKG46" s="121"/>
      <c r="EKH46" s="132"/>
      <c r="EKO46" s="121"/>
      <c r="EKP46" s="132"/>
      <c r="EKW46" s="121"/>
      <c r="EKX46" s="132"/>
      <c r="ELE46" s="121"/>
      <c r="ELF46" s="132"/>
      <c r="ELM46" s="121"/>
      <c r="ELN46" s="132"/>
      <c r="ELU46" s="121"/>
      <c r="ELV46" s="132"/>
      <c r="EMC46" s="121"/>
      <c r="EMD46" s="132"/>
      <c r="EMK46" s="121"/>
      <c r="EML46" s="132"/>
      <c r="EMS46" s="121"/>
      <c r="EMT46" s="132"/>
      <c r="ENA46" s="121"/>
      <c r="ENB46" s="132"/>
      <c r="ENI46" s="121"/>
      <c r="ENJ46" s="132"/>
      <c r="ENQ46" s="121"/>
      <c r="ENR46" s="132"/>
      <c r="ENY46" s="121"/>
      <c r="ENZ46" s="132"/>
      <c r="EOG46" s="121"/>
      <c r="EOH46" s="132"/>
      <c r="EOO46" s="121"/>
      <c r="EOP46" s="132"/>
      <c r="EOW46" s="121"/>
      <c r="EOX46" s="132"/>
      <c r="EPE46" s="121"/>
      <c r="EPF46" s="132"/>
      <c r="EPM46" s="121"/>
      <c r="EPN46" s="132"/>
      <c r="EPU46" s="121"/>
      <c r="EPV46" s="132"/>
      <c r="EQC46" s="121"/>
      <c r="EQD46" s="132"/>
      <c r="EQK46" s="121"/>
      <c r="EQL46" s="132"/>
      <c r="EQS46" s="121"/>
      <c r="EQT46" s="132"/>
      <c r="ERA46" s="121"/>
      <c r="ERB46" s="132"/>
      <c r="ERI46" s="121"/>
      <c r="ERJ46" s="132"/>
      <c r="ERQ46" s="121"/>
      <c r="ERR46" s="132"/>
      <c r="ERY46" s="121"/>
      <c r="ERZ46" s="132"/>
      <c r="ESG46" s="121"/>
      <c r="ESH46" s="132"/>
      <c r="ESO46" s="121"/>
      <c r="ESP46" s="132"/>
      <c r="ESW46" s="121"/>
      <c r="ESX46" s="132"/>
      <c r="ETE46" s="121"/>
      <c r="ETF46" s="132"/>
      <c r="ETM46" s="121"/>
      <c r="ETN46" s="132"/>
      <c r="ETU46" s="121"/>
      <c r="ETV46" s="132"/>
      <c r="EUC46" s="121"/>
      <c r="EUD46" s="132"/>
      <c r="EUK46" s="121"/>
      <c r="EUL46" s="132"/>
      <c r="EUS46" s="121"/>
      <c r="EUT46" s="132"/>
      <c r="EVA46" s="121"/>
      <c r="EVB46" s="132"/>
      <c r="EVI46" s="121"/>
      <c r="EVJ46" s="132"/>
      <c r="EVQ46" s="121"/>
      <c r="EVR46" s="132"/>
      <c r="EVY46" s="121"/>
      <c r="EVZ46" s="132"/>
      <c r="EWG46" s="121"/>
      <c r="EWH46" s="132"/>
      <c r="EWO46" s="121"/>
      <c r="EWP46" s="132"/>
      <c r="EWW46" s="121"/>
      <c r="EWX46" s="132"/>
      <c r="EXE46" s="121"/>
      <c r="EXF46" s="132"/>
      <c r="EXM46" s="121"/>
      <c r="EXN46" s="132"/>
      <c r="EXU46" s="121"/>
      <c r="EXV46" s="132"/>
      <c r="EYC46" s="121"/>
      <c r="EYD46" s="132"/>
      <c r="EYK46" s="121"/>
      <c r="EYL46" s="132"/>
      <c r="EYS46" s="121"/>
      <c r="EYT46" s="132"/>
      <c r="EZA46" s="121"/>
      <c r="EZB46" s="132"/>
      <c r="EZI46" s="121"/>
      <c r="EZJ46" s="132"/>
      <c r="EZQ46" s="121"/>
      <c r="EZR46" s="132"/>
      <c r="EZY46" s="121"/>
      <c r="EZZ46" s="132"/>
      <c r="FAG46" s="121"/>
      <c r="FAH46" s="132"/>
      <c r="FAO46" s="121"/>
      <c r="FAP46" s="132"/>
      <c r="FAW46" s="121"/>
      <c r="FAX46" s="132"/>
      <c r="FBE46" s="121"/>
      <c r="FBF46" s="132"/>
      <c r="FBM46" s="121"/>
      <c r="FBN46" s="132"/>
      <c r="FBU46" s="121"/>
      <c r="FBV46" s="132"/>
      <c r="FCC46" s="121"/>
      <c r="FCD46" s="132"/>
      <c r="FCK46" s="121"/>
      <c r="FCL46" s="132"/>
      <c r="FCS46" s="121"/>
      <c r="FCT46" s="132"/>
      <c r="FDA46" s="121"/>
      <c r="FDB46" s="132"/>
      <c r="FDI46" s="121"/>
      <c r="FDJ46" s="132"/>
      <c r="FDQ46" s="121"/>
      <c r="FDR46" s="132"/>
      <c r="FDY46" s="121"/>
      <c r="FDZ46" s="132"/>
      <c r="FEG46" s="121"/>
      <c r="FEH46" s="132"/>
      <c r="FEO46" s="121"/>
      <c r="FEP46" s="132"/>
      <c r="FEW46" s="121"/>
      <c r="FEX46" s="132"/>
      <c r="FFE46" s="121"/>
      <c r="FFF46" s="132"/>
      <c r="FFM46" s="121"/>
      <c r="FFN46" s="132"/>
      <c r="FFU46" s="121"/>
      <c r="FFV46" s="132"/>
      <c r="FGC46" s="121"/>
      <c r="FGD46" s="132"/>
      <c r="FGK46" s="121"/>
      <c r="FGL46" s="132"/>
      <c r="FGS46" s="121"/>
      <c r="FGT46" s="132"/>
      <c r="FHA46" s="121"/>
      <c r="FHB46" s="132"/>
      <c r="FHI46" s="121"/>
      <c r="FHJ46" s="132"/>
      <c r="FHQ46" s="121"/>
      <c r="FHR46" s="132"/>
      <c r="FHY46" s="121"/>
      <c r="FHZ46" s="132"/>
      <c r="FIG46" s="121"/>
      <c r="FIH46" s="132"/>
      <c r="FIO46" s="121"/>
      <c r="FIP46" s="132"/>
      <c r="FIW46" s="121"/>
      <c r="FIX46" s="132"/>
      <c r="FJE46" s="121"/>
      <c r="FJF46" s="132"/>
      <c r="FJM46" s="121"/>
      <c r="FJN46" s="132"/>
      <c r="FJU46" s="121"/>
      <c r="FJV46" s="132"/>
      <c r="FKC46" s="121"/>
      <c r="FKD46" s="132"/>
      <c r="FKK46" s="121"/>
      <c r="FKL46" s="132"/>
      <c r="FKS46" s="121"/>
      <c r="FKT46" s="132"/>
      <c r="FLA46" s="121"/>
      <c r="FLB46" s="132"/>
      <c r="FLI46" s="121"/>
      <c r="FLJ46" s="132"/>
      <c r="FLQ46" s="121"/>
      <c r="FLR46" s="132"/>
      <c r="FLY46" s="121"/>
      <c r="FLZ46" s="132"/>
      <c r="FMG46" s="121"/>
      <c r="FMH46" s="132"/>
      <c r="FMO46" s="121"/>
      <c r="FMP46" s="132"/>
      <c r="FMW46" s="121"/>
      <c r="FMX46" s="132"/>
      <c r="FNE46" s="121"/>
      <c r="FNF46" s="132"/>
      <c r="FNM46" s="121"/>
      <c r="FNN46" s="132"/>
      <c r="FNU46" s="121"/>
      <c r="FNV46" s="132"/>
      <c r="FOC46" s="121"/>
      <c r="FOD46" s="132"/>
      <c r="FOK46" s="121"/>
      <c r="FOL46" s="132"/>
      <c r="FOS46" s="121"/>
      <c r="FOT46" s="132"/>
      <c r="FPA46" s="121"/>
      <c r="FPB46" s="132"/>
      <c r="FPI46" s="121"/>
      <c r="FPJ46" s="132"/>
      <c r="FPQ46" s="121"/>
      <c r="FPR46" s="132"/>
      <c r="FPY46" s="121"/>
      <c r="FPZ46" s="132"/>
      <c r="FQG46" s="121"/>
      <c r="FQH46" s="132"/>
      <c r="FQO46" s="121"/>
      <c r="FQP46" s="132"/>
      <c r="FQW46" s="121"/>
      <c r="FQX46" s="132"/>
      <c r="FRE46" s="121"/>
      <c r="FRF46" s="132"/>
      <c r="FRM46" s="121"/>
      <c r="FRN46" s="132"/>
      <c r="FRU46" s="121"/>
      <c r="FRV46" s="132"/>
      <c r="FSC46" s="121"/>
      <c r="FSD46" s="132"/>
      <c r="FSK46" s="121"/>
      <c r="FSL46" s="132"/>
      <c r="FSS46" s="121"/>
      <c r="FST46" s="132"/>
      <c r="FTA46" s="121"/>
      <c r="FTB46" s="132"/>
      <c r="FTI46" s="121"/>
      <c r="FTJ46" s="132"/>
      <c r="FTQ46" s="121"/>
      <c r="FTR46" s="132"/>
      <c r="FTY46" s="121"/>
      <c r="FTZ46" s="132"/>
      <c r="FUG46" s="121"/>
      <c r="FUH46" s="132"/>
      <c r="FUO46" s="121"/>
      <c r="FUP46" s="132"/>
      <c r="FUW46" s="121"/>
      <c r="FUX46" s="132"/>
      <c r="FVE46" s="121"/>
      <c r="FVF46" s="132"/>
      <c r="FVM46" s="121"/>
      <c r="FVN46" s="132"/>
      <c r="FVU46" s="121"/>
      <c r="FVV46" s="132"/>
      <c r="FWC46" s="121"/>
      <c r="FWD46" s="132"/>
      <c r="FWK46" s="121"/>
      <c r="FWL46" s="132"/>
      <c r="FWS46" s="121"/>
      <c r="FWT46" s="132"/>
      <c r="FXA46" s="121"/>
      <c r="FXB46" s="132"/>
      <c r="FXI46" s="121"/>
      <c r="FXJ46" s="132"/>
      <c r="FXQ46" s="121"/>
      <c r="FXR46" s="132"/>
      <c r="FXY46" s="121"/>
      <c r="FXZ46" s="132"/>
      <c r="FYG46" s="121"/>
      <c r="FYH46" s="132"/>
      <c r="FYO46" s="121"/>
      <c r="FYP46" s="132"/>
      <c r="FYW46" s="121"/>
      <c r="FYX46" s="132"/>
      <c r="FZE46" s="121"/>
      <c r="FZF46" s="132"/>
      <c r="FZM46" s="121"/>
      <c r="FZN46" s="132"/>
      <c r="FZU46" s="121"/>
      <c r="FZV46" s="132"/>
      <c r="GAC46" s="121"/>
      <c r="GAD46" s="132"/>
      <c r="GAK46" s="121"/>
      <c r="GAL46" s="132"/>
      <c r="GAS46" s="121"/>
      <c r="GAT46" s="132"/>
      <c r="GBA46" s="121"/>
      <c r="GBB46" s="132"/>
      <c r="GBI46" s="121"/>
      <c r="GBJ46" s="132"/>
      <c r="GBQ46" s="121"/>
      <c r="GBR46" s="132"/>
      <c r="GBY46" s="121"/>
      <c r="GBZ46" s="132"/>
      <c r="GCG46" s="121"/>
      <c r="GCH46" s="132"/>
      <c r="GCO46" s="121"/>
      <c r="GCP46" s="132"/>
      <c r="GCW46" s="121"/>
      <c r="GCX46" s="132"/>
      <c r="GDE46" s="121"/>
      <c r="GDF46" s="132"/>
      <c r="GDM46" s="121"/>
      <c r="GDN46" s="132"/>
      <c r="GDU46" s="121"/>
      <c r="GDV46" s="132"/>
      <c r="GEC46" s="121"/>
      <c r="GED46" s="132"/>
      <c r="GEK46" s="121"/>
      <c r="GEL46" s="132"/>
      <c r="GES46" s="121"/>
      <c r="GET46" s="132"/>
      <c r="GFA46" s="121"/>
      <c r="GFB46" s="132"/>
      <c r="GFI46" s="121"/>
      <c r="GFJ46" s="132"/>
      <c r="GFQ46" s="121"/>
      <c r="GFR46" s="132"/>
      <c r="GFY46" s="121"/>
      <c r="GFZ46" s="132"/>
      <c r="GGG46" s="121"/>
      <c r="GGH46" s="132"/>
      <c r="GGO46" s="121"/>
      <c r="GGP46" s="132"/>
      <c r="GGW46" s="121"/>
      <c r="GGX46" s="132"/>
      <c r="GHE46" s="121"/>
      <c r="GHF46" s="132"/>
      <c r="GHM46" s="121"/>
      <c r="GHN46" s="132"/>
      <c r="GHU46" s="121"/>
      <c r="GHV46" s="132"/>
      <c r="GIC46" s="121"/>
      <c r="GID46" s="132"/>
      <c r="GIK46" s="121"/>
      <c r="GIL46" s="132"/>
      <c r="GIS46" s="121"/>
      <c r="GIT46" s="132"/>
      <c r="GJA46" s="121"/>
      <c r="GJB46" s="132"/>
      <c r="GJI46" s="121"/>
      <c r="GJJ46" s="132"/>
      <c r="GJQ46" s="121"/>
      <c r="GJR46" s="132"/>
      <c r="GJY46" s="121"/>
      <c r="GJZ46" s="132"/>
      <c r="GKG46" s="121"/>
      <c r="GKH46" s="132"/>
      <c r="GKO46" s="121"/>
      <c r="GKP46" s="132"/>
      <c r="GKW46" s="121"/>
      <c r="GKX46" s="132"/>
      <c r="GLE46" s="121"/>
      <c r="GLF46" s="132"/>
      <c r="GLM46" s="121"/>
      <c r="GLN46" s="132"/>
      <c r="GLU46" s="121"/>
      <c r="GLV46" s="132"/>
      <c r="GMC46" s="121"/>
      <c r="GMD46" s="132"/>
      <c r="GMK46" s="121"/>
      <c r="GML46" s="132"/>
      <c r="GMS46" s="121"/>
      <c r="GMT46" s="132"/>
      <c r="GNA46" s="121"/>
      <c r="GNB46" s="132"/>
      <c r="GNI46" s="121"/>
      <c r="GNJ46" s="132"/>
      <c r="GNQ46" s="121"/>
      <c r="GNR46" s="132"/>
      <c r="GNY46" s="121"/>
      <c r="GNZ46" s="132"/>
      <c r="GOG46" s="121"/>
      <c r="GOH46" s="132"/>
      <c r="GOO46" s="121"/>
      <c r="GOP46" s="132"/>
      <c r="GOW46" s="121"/>
      <c r="GOX46" s="132"/>
      <c r="GPE46" s="121"/>
      <c r="GPF46" s="132"/>
      <c r="GPM46" s="121"/>
      <c r="GPN46" s="132"/>
      <c r="GPU46" s="121"/>
      <c r="GPV46" s="132"/>
      <c r="GQC46" s="121"/>
      <c r="GQD46" s="132"/>
      <c r="GQK46" s="121"/>
      <c r="GQL46" s="132"/>
      <c r="GQS46" s="121"/>
      <c r="GQT46" s="132"/>
      <c r="GRA46" s="121"/>
      <c r="GRB46" s="132"/>
      <c r="GRI46" s="121"/>
      <c r="GRJ46" s="132"/>
      <c r="GRQ46" s="121"/>
      <c r="GRR46" s="132"/>
      <c r="GRY46" s="121"/>
      <c r="GRZ46" s="132"/>
      <c r="GSG46" s="121"/>
      <c r="GSH46" s="132"/>
      <c r="GSO46" s="121"/>
      <c r="GSP46" s="132"/>
      <c r="GSW46" s="121"/>
      <c r="GSX46" s="132"/>
      <c r="GTE46" s="121"/>
      <c r="GTF46" s="132"/>
      <c r="GTM46" s="121"/>
      <c r="GTN46" s="132"/>
      <c r="GTU46" s="121"/>
      <c r="GTV46" s="132"/>
      <c r="GUC46" s="121"/>
      <c r="GUD46" s="132"/>
      <c r="GUK46" s="121"/>
      <c r="GUL46" s="132"/>
      <c r="GUS46" s="121"/>
      <c r="GUT46" s="132"/>
      <c r="GVA46" s="121"/>
      <c r="GVB46" s="132"/>
      <c r="GVI46" s="121"/>
      <c r="GVJ46" s="132"/>
      <c r="GVQ46" s="121"/>
      <c r="GVR46" s="132"/>
      <c r="GVY46" s="121"/>
      <c r="GVZ46" s="132"/>
      <c r="GWG46" s="121"/>
      <c r="GWH46" s="132"/>
      <c r="GWO46" s="121"/>
      <c r="GWP46" s="132"/>
      <c r="GWW46" s="121"/>
      <c r="GWX46" s="132"/>
      <c r="GXE46" s="121"/>
      <c r="GXF46" s="132"/>
      <c r="GXM46" s="121"/>
      <c r="GXN46" s="132"/>
      <c r="GXU46" s="121"/>
      <c r="GXV46" s="132"/>
      <c r="GYC46" s="121"/>
      <c r="GYD46" s="132"/>
      <c r="GYK46" s="121"/>
      <c r="GYL46" s="132"/>
      <c r="GYS46" s="121"/>
      <c r="GYT46" s="132"/>
      <c r="GZA46" s="121"/>
      <c r="GZB46" s="132"/>
      <c r="GZI46" s="121"/>
      <c r="GZJ46" s="132"/>
      <c r="GZQ46" s="121"/>
      <c r="GZR46" s="132"/>
      <c r="GZY46" s="121"/>
      <c r="GZZ46" s="132"/>
      <c r="HAG46" s="121"/>
      <c r="HAH46" s="132"/>
      <c r="HAO46" s="121"/>
      <c r="HAP46" s="132"/>
      <c r="HAW46" s="121"/>
      <c r="HAX46" s="132"/>
      <c r="HBE46" s="121"/>
      <c r="HBF46" s="132"/>
      <c r="HBM46" s="121"/>
      <c r="HBN46" s="132"/>
      <c r="HBU46" s="121"/>
      <c r="HBV46" s="132"/>
      <c r="HCC46" s="121"/>
      <c r="HCD46" s="132"/>
      <c r="HCK46" s="121"/>
      <c r="HCL46" s="132"/>
      <c r="HCS46" s="121"/>
      <c r="HCT46" s="132"/>
      <c r="HDA46" s="121"/>
      <c r="HDB46" s="132"/>
      <c r="HDI46" s="121"/>
      <c r="HDJ46" s="132"/>
      <c r="HDQ46" s="121"/>
      <c r="HDR46" s="132"/>
      <c r="HDY46" s="121"/>
      <c r="HDZ46" s="132"/>
      <c r="HEG46" s="121"/>
      <c r="HEH46" s="132"/>
      <c r="HEO46" s="121"/>
      <c r="HEP46" s="132"/>
      <c r="HEW46" s="121"/>
      <c r="HEX46" s="132"/>
      <c r="HFE46" s="121"/>
      <c r="HFF46" s="132"/>
      <c r="HFM46" s="121"/>
      <c r="HFN46" s="132"/>
      <c r="HFU46" s="121"/>
      <c r="HFV46" s="132"/>
      <c r="HGC46" s="121"/>
      <c r="HGD46" s="132"/>
      <c r="HGK46" s="121"/>
      <c r="HGL46" s="132"/>
      <c r="HGS46" s="121"/>
      <c r="HGT46" s="132"/>
      <c r="HHA46" s="121"/>
      <c r="HHB46" s="132"/>
      <c r="HHI46" s="121"/>
      <c r="HHJ46" s="132"/>
      <c r="HHQ46" s="121"/>
      <c r="HHR46" s="132"/>
      <c r="HHY46" s="121"/>
      <c r="HHZ46" s="132"/>
      <c r="HIG46" s="121"/>
      <c r="HIH46" s="132"/>
      <c r="HIO46" s="121"/>
      <c r="HIP46" s="132"/>
      <c r="HIW46" s="121"/>
      <c r="HIX46" s="132"/>
      <c r="HJE46" s="121"/>
      <c r="HJF46" s="132"/>
      <c r="HJM46" s="121"/>
      <c r="HJN46" s="132"/>
      <c r="HJU46" s="121"/>
      <c r="HJV46" s="132"/>
      <c r="HKC46" s="121"/>
      <c r="HKD46" s="132"/>
      <c r="HKK46" s="121"/>
      <c r="HKL46" s="132"/>
      <c r="HKS46" s="121"/>
      <c r="HKT46" s="132"/>
      <c r="HLA46" s="121"/>
      <c r="HLB46" s="132"/>
      <c r="HLI46" s="121"/>
      <c r="HLJ46" s="132"/>
      <c r="HLQ46" s="121"/>
      <c r="HLR46" s="132"/>
      <c r="HLY46" s="121"/>
      <c r="HLZ46" s="132"/>
      <c r="HMG46" s="121"/>
      <c r="HMH46" s="132"/>
      <c r="HMO46" s="121"/>
      <c r="HMP46" s="132"/>
      <c r="HMW46" s="121"/>
      <c r="HMX46" s="132"/>
      <c r="HNE46" s="121"/>
      <c r="HNF46" s="132"/>
      <c r="HNM46" s="121"/>
      <c r="HNN46" s="132"/>
      <c r="HNU46" s="121"/>
      <c r="HNV46" s="132"/>
      <c r="HOC46" s="121"/>
      <c r="HOD46" s="132"/>
      <c r="HOK46" s="121"/>
      <c r="HOL46" s="132"/>
      <c r="HOS46" s="121"/>
      <c r="HOT46" s="132"/>
      <c r="HPA46" s="121"/>
      <c r="HPB46" s="132"/>
      <c r="HPI46" s="121"/>
      <c r="HPJ46" s="132"/>
      <c r="HPQ46" s="121"/>
      <c r="HPR46" s="132"/>
      <c r="HPY46" s="121"/>
      <c r="HPZ46" s="132"/>
      <c r="HQG46" s="121"/>
      <c r="HQH46" s="132"/>
      <c r="HQO46" s="121"/>
      <c r="HQP46" s="132"/>
      <c r="HQW46" s="121"/>
      <c r="HQX46" s="132"/>
      <c r="HRE46" s="121"/>
      <c r="HRF46" s="132"/>
      <c r="HRM46" s="121"/>
      <c r="HRN46" s="132"/>
      <c r="HRU46" s="121"/>
      <c r="HRV46" s="132"/>
      <c r="HSC46" s="121"/>
      <c r="HSD46" s="132"/>
      <c r="HSK46" s="121"/>
      <c r="HSL46" s="132"/>
      <c r="HSS46" s="121"/>
      <c r="HST46" s="132"/>
      <c r="HTA46" s="121"/>
      <c r="HTB46" s="132"/>
      <c r="HTI46" s="121"/>
      <c r="HTJ46" s="132"/>
      <c r="HTQ46" s="121"/>
      <c r="HTR46" s="132"/>
      <c r="HTY46" s="121"/>
      <c r="HTZ46" s="132"/>
      <c r="HUG46" s="121"/>
      <c r="HUH46" s="132"/>
      <c r="HUO46" s="121"/>
      <c r="HUP46" s="132"/>
      <c r="HUW46" s="121"/>
      <c r="HUX46" s="132"/>
      <c r="HVE46" s="121"/>
      <c r="HVF46" s="132"/>
      <c r="HVM46" s="121"/>
      <c r="HVN46" s="132"/>
      <c r="HVU46" s="121"/>
      <c r="HVV46" s="132"/>
      <c r="HWC46" s="121"/>
      <c r="HWD46" s="132"/>
      <c r="HWK46" s="121"/>
      <c r="HWL46" s="132"/>
      <c r="HWS46" s="121"/>
      <c r="HWT46" s="132"/>
      <c r="HXA46" s="121"/>
      <c r="HXB46" s="132"/>
      <c r="HXI46" s="121"/>
      <c r="HXJ46" s="132"/>
      <c r="HXQ46" s="121"/>
      <c r="HXR46" s="132"/>
      <c r="HXY46" s="121"/>
      <c r="HXZ46" s="132"/>
      <c r="HYG46" s="121"/>
      <c r="HYH46" s="132"/>
      <c r="HYO46" s="121"/>
      <c r="HYP46" s="132"/>
      <c r="HYW46" s="121"/>
      <c r="HYX46" s="132"/>
      <c r="HZE46" s="121"/>
      <c r="HZF46" s="132"/>
      <c r="HZM46" s="121"/>
      <c r="HZN46" s="132"/>
      <c r="HZU46" s="121"/>
      <c r="HZV46" s="132"/>
      <c r="IAC46" s="121"/>
      <c r="IAD46" s="132"/>
      <c r="IAK46" s="121"/>
      <c r="IAL46" s="132"/>
      <c r="IAS46" s="121"/>
      <c r="IAT46" s="132"/>
      <c r="IBA46" s="121"/>
      <c r="IBB46" s="132"/>
      <c r="IBI46" s="121"/>
      <c r="IBJ46" s="132"/>
      <c r="IBQ46" s="121"/>
      <c r="IBR46" s="132"/>
      <c r="IBY46" s="121"/>
      <c r="IBZ46" s="132"/>
      <c r="ICG46" s="121"/>
      <c r="ICH46" s="132"/>
      <c r="ICO46" s="121"/>
      <c r="ICP46" s="132"/>
      <c r="ICW46" s="121"/>
      <c r="ICX46" s="132"/>
      <c r="IDE46" s="121"/>
      <c r="IDF46" s="132"/>
      <c r="IDM46" s="121"/>
      <c r="IDN46" s="132"/>
      <c r="IDU46" s="121"/>
      <c r="IDV46" s="132"/>
      <c r="IEC46" s="121"/>
      <c r="IED46" s="132"/>
      <c r="IEK46" s="121"/>
      <c r="IEL46" s="132"/>
      <c r="IES46" s="121"/>
      <c r="IET46" s="132"/>
      <c r="IFA46" s="121"/>
      <c r="IFB46" s="132"/>
      <c r="IFI46" s="121"/>
      <c r="IFJ46" s="132"/>
      <c r="IFQ46" s="121"/>
      <c r="IFR46" s="132"/>
      <c r="IFY46" s="121"/>
      <c r="IFZ46" s="132"/>
      <c r="IGG46" s="121"/>
      <c r="IGH46" s="132"/>
      <c r="IGO46" s="121"/>
      <c r="IGP46" s="132"/>
      <c r="IGW46" s="121"/>
      <c r="IGX46" s="132"/>
      <c r="IHE46" s="121"/>
      <c r="IHF46" s="132"/>
      <c r="IHM46" s="121"/>
      <c r="IHN46" s="132"/>
      <c r="IHU46" s="121"/>
      <c r="IHV46" s="132"/>
      <c r="IIC46" s="121"/>
      <c r="IID46" s="132"/>
      <c r="IIK46" s="121"/>
      <c r="IIL46" s="132"/>
      <c r="IIS46" s="121"/>
      <c r="IIT46" s="132"/>
      <c r="IJA46" s="121"/>
      <c r="IJB46" s="132"/>
      <c r="IJI46" s="121"/>
      <c r="IJJ46" s="132"/>
      <c r="IJQ46" s="121"/>
      <c r="IJR46" s="132"/>
      <c r="IJY46" s="121"/>
      <c r="IJZ46" s="132"/>
      <c r="IKG46" s="121"/>
      <c r="IKH46" s="132"/>
      <c r="IKO46" s="121"/>
      <c r="IKP46" s="132"/>
      <c r="IKW46" s="121"/>
      <c r="IKX46" s="132"/>
      <c r="ILE46" s="121"/>
      <c r="ILF46" s="132"/>
      <c r="ILM46" s="121"/>
      <c r="ILN46" s="132"/>
      <c r="ILU46" s="121"/>
      <c r="ILV46" s="132"/>
      <c r="IMC46" s="121"/>
      <c r="IMD46" s="132"/>
      <c r="IMK46" s="121"/>
      <c r="IML46" s="132"/>
      <c r="IMS46" s="121"/>
      <c r="IMT46" s="132"/>
      <c r="INA46" s="121"/>
      <c r="INB46" s="132"/>
      <c r="INI46" s="121"/>
      <c r="INJ46" s="132"/>
      <c r="INQ46" s="121"/>
      <c r="INR46" s="132"/>
      <c r="INY46" s="121"/>
      <c r="INZ46" s="132"/>
      <c r="IOG46" s="121"/>
      <c r="IOH46" s="132"/>
      <c r="IOO46" s="121"/>
      <c r="IOP46" s="132"/>
      <c r="IOW46" s="121"/>
      <c r="IOX46" s="132"/>
      <c r="IPE46" s="121"/>
      <c r="IPF46" s="132"/>
      <c r="IPM46" s="121"/>
      <c r="IPN46" s="132"/>
      <c r="IPU46" s="121"/>
      <c r="IPV46" s="132"/>
      <c r="IQC46" s="121"/>
      <c r="IQD46" s="132"/>
      <c r="IQK46" s="121"/>
      <c r="IQL46" s="132"/>
      <c r="IQS46" s="121"/>
      <c r="IQT46" s="132"/>
      <c r="IRA46" s="121"/>
      <c r="IRB46" s="132"/>
      <c r="IRI46" s="121"/>
      <c r="IRJ46" s="132"/>
      <c r="IRQ46" s="121"/>
      <c r="IRR46" s="132"/>
      <c r="IRY46" s="121"/>
      <c r="IRZ46" s="132"/>
      <c r="ISG46" s="121"/>
      <c r="ISH46" s="132"/>
      <c r="ISO46" s="121"/>
      <c r="ISP46" s="132"/>
      <c r="ISW46" s="121"/>
      <c r="ISX46" s="132"/>
      <c r="ITE46" s="121"/>
      <c r="ITF46" s="132"/>
      <c r="ITM46" s="121"/>
      <c r="ITN46" s="132"/>
      <c r="ITU46" s="121"/>
      <c r="ITV46" s="132"/>
      <c r="IUC46" s="121"/>
      <c r="IUD46" s="132"/>
      <c r="IUK46" s="121"/>
      <c r="IUL46" s="132"/>
      <c r="IUS46" s="121"/>
      <c r="IUT46" s="132"/>
      <c r="IVA46" s="121"/>
      <c r="IVB46" s="132"/>
      <c r="IVI46" s="121"/>
      <c r="IVJ46" s="132"/>
      <c r="IVQ46" s="121"/>
      <c r="IVR46" s="132"/>
      <c r="IVY46" s="121"/>
      <c r="IVZ46" s="132"/>
      <c r="IWG46" s="121"/>
      <c r="IWH46" s="132"/>
      <c r="IWO46" s="121"/>
      <c r="IWP46" s="132"/>
      <c r="IWW46" s="121"/>
      <c r="IWX46" s="132"/>
      <c r="IXE46" s="121"/>
      <c r="IXF46" s="132"/>
      <c r="IXM46" s="121"/>
      <c r="IXN46" s="132"/>
      <c r="IXU46" s="121"/>
      <c r="IXV46" s="132"/>
      <c r="IYC46" s="121"/>
      <c r="IYD46" s="132"/>
      <c r="IYK46" s="121"/>
      <c r="IYL46" s="132"/>
      <c r="IYS46" s="121"/>
      <c r="IYT46" s="132"/>
      <c r="IZA46" s="121"/>
      <c r="IZB46" s="132"/>
      <c r="IZI46" s="121"/>
      <c r="IZJ46" s="132"/>
      <c r="IZQ46" s="121"/>
      <c r="IZR46" s="132"/>
      <c r="IZY46" s="121"/>
      <c r="IZZ46" s="132"/>
      <c r="JAG46" s="121"/>
      <c r="JAH46" s="132"/>
      <c r="JAO46" s="121"/>
      <c r="JAP46" s="132"/>
      <c r="JAW46" s="121"/>
      <c r="JAX46" s="132"/>
      <c r="JBE46" s="121"/>
      <c r="JBF46" s="132"/>
      <c r="JBM46" s="121"/>
      <c r="JBN46" s="132"/>
      <c r="JBU46" s="121"/>
      <c r="JBV46" s="132"/>
      <c r="JCC46" s="121"/>
      <c r="JCD46" s="132"/>
      <c r="JCK46" s="121"/>
      <c r="JCL46" s="132"/>
      <c r="JCS46" s="121"/>
      <c r="JCT46" s="132"/>
      <c r="JDA46" s="121"/>
      <c r="JDB46" s="132"/>
      <c r="JDI46" s="121"/>
      <c r="JDJ46" s="132"/>
      <c r="JDQ46" s="121"/>
      <c r="JDR46" s="132"/>
      <c r="JDY46" s="121"/>
      <c r="JDZ46" s="132"/>
      <c r="JEG46" s="121"/>
      <c r="JEH46" s="132"/>
      <c r="JEO46" s="121"/>
      <c r="JEP46" s="132"/>
      <c r="JEW46" s="121"/>
      <c r="JEX46" s="132"/>
      <c r="JFE46" s="121"/>
      <c r="JFF46" s="132"/>
      <c r="JFM46" s="121"/>
      <c r="JFN46" s="132"/>
      <c r="JFU46" s="121"/>
      <c r="JFV46" s="132"/>
      <c r="JGC46" s="121"/>
      <c r="JGD46" s="132"/>
      <c r="JGK46" s="121"/>
      <c r="JGL46" s="132"/>
      <c r="JGS46" s="121"/>
      <c r="JGT46" s="132"/>
      <c r="JHA46" s="121"/>
      <c r="JHB46" s="132"/>
      <c r="JHI46" s="121"/>
      <c r="JHJ46" s="132"/>
      <c r="JHQ46" s="121"/>
      <c r="JHR46" s="132"/>
      <c r="JHY46" s="121"/>
      <c r="JHZ46" s="132"/>
      <c r="JIG46" s="121"/>
      <c r="JIH46" s="132"/>
      <c r="JIO46" s="121"/>
      <c r="JIP46" s="132"/>
      <c r="JIW46" s="121"/>
      <c r="JIX46" s="132"/>
      <c r="JJE46" s="121"/>
      <c r="JJF46" s="132"/>
      <c r="JJM46" s="121"/>
      <c r="JJN46" s="132"/>
      <c r="JJU46" s="121"/>
      <c r="JJV46" s="132"/>
      <c r="JKC46" s="121"/>
      <c r="JKD46" s="132"/>
      <c r="JKK46" s="121"/>
      <c r="JKL46" s="132"/>
      <c r="JKS46" s="121"/>
      <c r="JKT46" s="132"/>
      <c r="JLA46" s="121"/>
      <c r="JLB46" s="132"/>
      <c r="JLI46" s="121"/>
      <c r="JLJ46" s="132"/>
      <c r="JLQ46" s="121"/>
      <c r="JLR46" s="132"/>
      <c r="JLY46" s="121"/>
      <c r="JLZ46" s="132"/>
      <c r="JMG46" s="121"/>
      <c r="JMH46" s="132"/>
      <c r="JMO46" s="121"/>
      <c r="JMP46" s="132"/>
      <c r="JMW46" s="121"/>
      <c r="JMX46" s="132"/>
      <c r="JNE46" s="121"/>
      <c r="JNF46" s="132"/>
      <c r="JNM46" s="121"/>
      <c r="JNN46" s="132"/>
      <c r="JNU46" s="121"/>
      <c r="JNV46" s="132"/>
      <c r="JOC46" s="121"/>
      <c r="JOD46" s="132"/>
      <c r="JOK46" s="121"/>
      <c r="JOL46" s="132"/>
      <c r="JOS46" s="121"/>
      <c r="JOT46" s="132"/>
      <c r="JPA46" s="121"/>
      <c r="JPB46" s="132"/>
      <c r="JPI46" s="121"/>
      <c r="JPJ46" s="132"/>
      <c r="JPQ46" s="121"/>
      <c r="JPR46" s="132"/>
      <c r="JPY46" s="121"/>
      <c r="JPZ46" s="132"/>
      <c r="JQG46" s="121"/>
      <c r="JQH46" s="132"/>
      <c r="JQO46" s="121"/>
      <c r="JQP46" s="132"/>
      <c r="JQW46" s="121"/>
      <c r="JQX46" s="132"/>
      <c r="JRE46" s="121"/>
      <c r="JRF46" s="132"/>
      <c r="JRM46" s="121"/>
      <c r="JRN46" s="132"/>
      <c r="JRU46" s="121"/>
      <c r="JRV46" s="132"/>
      <c r="JSC46" s="121"/>
      <c r="JSD46" s="132"/>
      <c r="JSK46" s="121"/>
      <c r="JSL46" s="132"/>
      <c r="JSS46" s="121"/>
      <c r="JST46" s="132"/>
      <c r="JTA46" s="121"/>
      <c r="JTB46" s="132"/>
      <c r="JTI46" s="121"/>
      <c r="JTJ46" s="132"/>
      <c r="JTQ46" s="121"/>
      <c r="JTR46" s="132"/>
      <c r="JTY46" s="121"/>
      <c r="JTZ46" s="132"/>
      <c r="JUG46" s="121"/>
      <c r="JUH46" s="132"/>
      <c r="JUO46" s="121"/>
      <c r="JUP46" s="132"/>
      <c r="JUW46" s="121"/>
      <c r="JUX46" s="132"/>
      <c r="JVE46" s="121"/>
      <c r="JVF46" s="132"/>
      <c r="JVM46" s="121"/>
      <c r="JVN46" s="132"/>
      <c r="JVU46" s="121"/>
      <c r="JVV46" s="132"/>
      <c r="JWC46" s="121"/>
      <c r="JWD46" s="132"/>
      <c r="JWK46" s="121"/>
      <c r="JWL46" s="132"/>
      <c r="JWS46" s="121"/>
      <c r="JWT46" s="132"/>
      <c r="JXA46" s="121"/>
      <c r="JXB46" s="132"/>
      <c r="JXI46" s="121"/>
      <c r="JXJ46" s="132"/>
      <c r="JXQ46" s="121"/>
      <c r="JXR46" s="132"/>
      <c r="JXY46" s="121"/>
      <c r="JXZ46" s="132"/>
      <c r="JYG46" s="121"/>
      <c r="JYH46" s="132"/>
      <c r="JYO46" s="121"/>
      <c r="JYP46" s="132"/>
      <c r="JYW46" s="121"/>
      <c r="JYX46" s="132"/>
      <c r="JZE46" s="121"/>
      <c r="JZF46" s="132"/>
      <c r="JZM46" s="121"/>
      <c r="JZN46" s="132"/>
      <c r="JZU46" s="121"/>
      <c r="JZV46" s="132"/>
      <c r="KAC46" s="121"/>
      <c r="KAD46" s="132"/>
      <c r="KAK46" s="121"/>
      <c r="KAL46" s="132"/>
      <c r="KAS46" s="121"/>
      <c r="KAT46" s="132"/>
      <c r="KBA46" s="121"/>
      <c r="KBB46" s="132"/>
      <c r="KBI46" s="121"/>
      <c r="KBJ46" s="132"/>
      <c r="KBQ46" s="121"/>
      <c r="KBR46" s="132"/>
      <c r="KBY46" s="121"/>
      <c r="KBZ46" s="132"/>
      <c r="KCG46" s="121"/>
      <c r="KCH46" s="132"/>
      <c r="KCO46" s="121"/>
      <c r="KCP46" s="132"/>
      <c r="KCW46" s="121"/>
      <c r="KCX46" s="132"/>
      <c r="KDE46" s="121"/>
      <c r="KDF46" s="132"/>
      <c r="KDM46" s="121"/>
      <c r="KDN46" s="132"/>
      <c r="KDU46" s="121"/>
      <c r="KDV46" s="132"/>
      <c r="KEC46" s="121"/>
      <c r="KED46" s="132"/>
      <c r="KEK46" s="121"/>
      <c r="KEL46" s="132"/>
      <c r="KES46" s="121"/>
      <c r="KET46" s="132"/>
      <c r="KFA46" s="121"/>
      <c r="KFB46" s="132"/>
      <c r="KFI46" s="121"/>
      <c r="KFJ46" s="132"/>
      <c r="KFQ46" s="121"/>
      <c r="KFR46" s="132"/>
      <c r="KFY46" s="121"/>
      <c r="KFZ46" s="132"/>
      <c r="KGG46" s="121"/>
      <c r="KGH46" s="132"/>
      <c r="KGO46" s="121"/>
      <c r="KGP46" s="132"/>
      <c r="KGW46" s="121"/>
      <c r="KGX46" s="132"/>
      <c r="KHE46" s="121"/>
      <c r="KHF46" s="132"/>
      <c r="KHM46" s="121"/>
      <c r="KHN46" s="132"/>
      <c r="KHU46" s="121"/>
      <c r="KHV46" s="132"/>
      <c r="KIC46" s="121"/>
      <c r="KID46" s="132"/>
      <c r="KIK46" s="121"/>
      <c r="KIL46" s="132"/>
      <c r="KIS46" s="121"/>
      <c r="KIT46" s="132"/>
      <c r="KJA46" s="121"/>
      <c r="KJB46" s="132"/>
      <c r="KJI46" s="121"/>
      <c r="KJJ46" s="132"/>
      <c r="KJQ46" s="121"/>
      <c r="KJR46" s="132"/>
      <c r="KJY46" s="121"/>
      <c r="KJZ46" s="132"/>
      <c r="KKG46" s="121"/>
      <c r="KKH46" s="132"/>
      <c r="KKO46" s="121"/>
      <c r="KKP46" s="132"/>
      <c r="KKW46" s="121"/>
      <c r="KKX46" s="132"/>
      <c r="KLE46" s="121"/>
      <c r="KLF46" s="132"/>
      <c r="KLM46" s="121"/>
      <c r="KLN46" s="132"/>
      <c r="KLU46" s="121"/>
      <c r="KLV46" s="132"/>
      <c r="KMC46" s="121"/>
      <c r="KMD46" s="132"/>
      <c r="KMK46" s="121"/>
      <c r="KML46" s="132"/>
      <c r="KMS46" s="121"/>
      <c r="KMT46" s="132"/>
      <c r="KNA46" s="121"/>
      <c r="KNB46" s="132"/>
      <c r="KNI46" s="121"/>
      <c r="KNJ46" s="132"/>
      <c r="KNQ46" s="121"/>
      <c r="KNR46" s="132"/>
      <c r="KNY46" s="121"/>
      <c r="KNZ46" s="132"/>
      <c r="KOG46" s="121"/>
      <c r="KOH46" s="132"/>
      <c r="KOO46" s="121"/>
      <c r="KOP46" s="132"/>
      <c r="KOW46" s="121"/>
      <c r="KOX46" s="132"/>
      <c r="KPE46" s="121"/>
      <c r="KPF46" s="132"/>
      <c r="KPM46" s="121"/>
      <c r="KPN46" s="132"/>
      <c r="KPU46" s="121"/>
      <c r="KPV46" s="132"/>
      <c r="KQC46" s="121"/>
      <c r="KQD46" s="132"/>
      <c r="KQK46" s="121"/>
      <c r="KQL46" s="132"/>
      <c r="KQS46" s="121"/>
      <c r="KQT46" s="132"/>
      <c r="KRA46" s="121"/>
      <c r="KRB46" s="132"/>
      <c r="KRI46" s="121"/>
      <c r="KRJ46" s="132"/>
      <c r="KRQ46" s="121"/>
      <c r="KRR46" s="132"/>
      <c r="KRY46" s="121"/>
      <c r="KRZ46" s="132"/>
      <c r="KSG46" s="121"/>
      <c r="KSH46" s="132"/>
      <c r="KSO46" s="121"/>
      <c r="KSP46" s="132"/>
      <c r="KSW46" s="121"/>
      <c r="KSX46" s="132"/>
      <c r="KTE46" s="121"/>
      <c r="KTF46" s="132"/>
      <c r="KTM46" s="121"/>
      <c r="KTN46" s="132"/>
      <c r="KTU46" s="121"/>
      <c r="KTV46" s="132"/>
      <c r="KUC46" s="121"/>
      <c r="KUD46" s="132"/>
      <c r="KUK46" s="121"/>
      <c r="KUL46" s="132"/>
      <c r="KUS46" s="121"/>
      <c r="KUT46" s="132"/>
      <c r="KVA46" s="121"/>
      <c r="KVB46" s="132"/>
      <c r="KVI46" s="121"/>
      <c r="KVJ46" s="132"/>
      <c r="KVQ46" s="121"/>
      <c r="KVR46" s="132"/>
      <c r="KVY46" s="121"/>
      <c r="KVZ46" s="132"/>
      <c r="KWG46" s="121"/>
      <c r="KWH46" s="132"/>
      <c r="KWO46" s="121"/>
      <c r="KWP46" s="132"/>
      <c r="KWW46" s="121"/>
      <c r="KWX46" s="132"/>
      <c r="KXE46" s="121"/>
      <c r="KXF46" s="132"/>
      <c r="KXM46" s="121"/>
      <c r="KXN46" s="132"/>
      <c r="KXU46" s="121"/>
      <c r="KXV46" s="132"/>
      <c r="KYC46" s="121"/>
      <c r="KYD46" s="132"/>
      <c r="KYK46" s="121"/>
      <c r="KYL46" s="132"/>
      <c r="KYS46" s="121"/>
      <c r="KYT46" s="132"/>
      <c r="KZA46" s="121"/>
      <c r="KZB46" s="132"/>
      <c r="KZI46" s="121"/>
      <c r="KZJ46" s="132"/>
      <c r="KZQ46" s="121"/>
      <c r="KZR46" s="132"/>
      <c r="KZY46" s="121"/>
      <c r="KZZ46" s="132"/>
      <c r="LAG46" s="121"/>
      <c r="LAH46" s="132"/>
      <c r="LAO46" s="121"/>
      <c r="LAP46" s="132"/>
      <c r="LAW46" s="121"/>
      <c r="LAX46" s="132"/>
      <c r="LBE46" s="121"/>
      <c r="LBF46" s="132"/>
      <c r="LBM46" s="121"/>
      <c r="LBN46" s="132"/>
      <c r="LBU46" s="121"/>
      <c r="LBV46" s="132"/>
      <c r="LCC46" s="121"/>
      <c r="LCD46" s="132"/>
      <c r="LCK46" s="121"/>
      <c r="LCL46" s="132"/>
      <c r="LCS46" s="121"/>
      <c r="LCT46" s="132"/>
      <c r="LDA46" s="121"/>
      <c r="LDB46" s="132"/>
      <c r="LDI46" s="121"/>
      <c r="LDJ46" s="132"/>
      <c r="LDQ46" s="121"/>
      <c r="LDR46" s="132"/>
      <c r="LDY46" s="121"/>
      <c r="LDZ46" s="132"/>
      <c r="LEG46" s="121"/>
      <c r="LEH46" s="132"/>
      <c r="LEO46" s="121"/>
      <c r="LEP46" s="132"/>
      <c r="LEW46" s="121"/>
      <c r="LEX46" s="132"/>
      <c r="LFE46" s="121"/>
      <c r="LFF46" s="132"/>
      <c r="LFM46" s="121"/>
      <c r="LFN46" s="132"/>
      <c r="LFU46" s="121"/>
      <c r="LFV46" s="132"/>
      <c r="LGC46" s="121"/>
      <c r="LGD46" s="132"/>
      <c r="LGK46" s="121"/>
      <c r="LGL46" s="132"/>
      <c r="LGS46" s="121"/>
      <c r="LGT46" s="132"/>
      <c r="LHA46" s="121"/>
      <c r="LHB46" s="132"/>
      <c r="LHI46" s="121"/>
      <c r="LHJ46" s="132"/>
      <c r="LHQ46" s="121"/>
      <c r="LHR46" s="132"/>
      <c r="LHY46" s="121"/>
      <c r="LHZ46" s="132"/>
      <c r="LIG46" s="121"/>
      <c r="LIH46" s="132"/>
      <c r="LIO46" s="121"/>
      <c r="LIP46" s="132"/>
      <c r="LIW46" s="121"/>
      <c r="LIX46" s="132"/>
      <c r="LJE46" s="121"/>
      <c r="LJF46" s="132"/>
      <c r="LJM46" s="121"/>
      <c r="LJN46" s="132"/>
      <c r="LJU46" s="121"/>
      <c r="LJV46" s="132"/>
      <c r="LKC46" s="121"/>
      <c r="LKD46" s="132"/>
      <c r="LKK46" s="121"/>
      <c r="LKL46" s="132"/>
      <c r="LKS46" s="121"/>
      <c r="LKT46" s="132"/>
      <c r="LLA46" s="121"/>
      <c r="LLB46" s="132"/>
      <c r="LLI46" s="121"/>
      <c r="LLJ46" s="132"/>
      <c r="LLQ46" s="121"/>
      <c r="LLR46" s="132"/>
      <c r="LLY46" s="121"/>
      <c r="LLZ46" s="132"/>
      <c r="LMG46" s="121"/>
      <c r="LMH46" s="132"/>
      <c r="LMO46" s="121"/>
      <c r="LMP46" s="132"/>
      <c r="LMW46" s="121"/>
      <c r="LMX46" s="132"/>
      <c r="LNE46" s="121"/>
      <c r="LNF46" s="132"/>
      <c r="LNM46" s="121"/>
      <c r="LNN46" s="132"/>
      <c r="LNU46" s="121"/>
      <c r="LNV46" s="132"/>
      <c r="LOC46" s="121"/>
      <c r="LOD46" s="132"/>
      <c r="LOK46" s="121"/>
      <c r="LOL46" s="132"/>
      <c r="LOS46" s="121"/>
      <c r="LOT46" s="132"/>
      <c r="LPA46" s="121"/>
      <c r="LPB46" s="132"/>
      <c r="LPI46" s="121"/>
      <c r="LPJ46" s="132"/>
      <c r="LPQ46" s="121"/>
      <c r="LPR46" s="132"/>
      <c r="LPY46" s="121"/>
      <c r="LPZ46" s="132"/>
      <c r="LQG46" s="121"/>
      <c r="LQH46" s="132"/>
      <c r="LQO46" s="121"/>
      <c r="LQP46" s="132"/>
      <c r="LQW46" s="121"/>
      <c r="LQX46" s="132"/>
      <c r="LRE46" s="121"/>
      <c r="LRF46" s="132"/>
      <c r="LRM46" s="121"/>
      <c r="LRN46" s="132"/>
      <c r="LRU46" s="121"/>
      <c r="LRV46" s="132"/>
      <c r="LSC46" s="121"/>
      <c r="LSD46" s="132"/>
      <c r="LSK46" s="121"/>
      <c r="LSL46" s="132"/>
      <c r="LSS46" s="121"/>
      <c r="LST46" s="132"/>
      <c r="LTA46" s="121"/>
      <c r="LTB46" s="132"/>
      <c r="LTI46" s="121"/>
      <c r="LTJ46" s="132"/>
      <c r="LTQ46" s="121"/>
      <c r="LTR46" s="132"/>
      <c r="LTY46" s="121"/>
      <c r="LTZ46" s="132"/>
      <c r="LUG46" s="121"/>
      <c r="LUH46" s="132"/>
      <c r="LUO46" s="121"/>
      <c r="LUP46" s="132"/>
      <c r="LUW46" s="121"/>
      <c r="LUX46" s="132"/>
      <c r="LVE46" s="121"/>
      <c r="LVF46" s="132"/>
      <c r="LVM46" s="121"/>
      <c r="LVN46" s="132"/>
      <c r="LVU46" s="121"/>
      <c r="LVV46" s="132"/>
      <c r="LWC46" s="121"/>
      <c r="LWD46" s="132"/>
      <c r="LWK46" s="121"/>
      <c r="LWL46" s="132"/>
      <c r="LWS46" s="121"/>
      <c r="LWT46" s="132"/>
      <c r="LXA46" s="121"/>
      <c r="LXB46" s="132"/>
      <c r="LXI46" s="121"/>
      <c r="LXJ46" s="132"/>
      <c r="LXQ46" s="121"/>
      <c r="LXR46" s="132"/>
      <c r="LXY46" s="121"/>
      <c r="LXZ46" s="132"/>
      <c r="LYG46" s="121"/>
      <c r="LYH46" s="132"/>
      <c r="LYO46" s="121"/>
      <c r="LYP46" s="132"/>
      <c r="LYW46" s="121"/>
      <c r="LYX46" s="132"/>
      <c r="LZE46" s="121"/>
      <c r="LZF46" s="132"/>
      <c r="LZM46" s="121"/>
      <c r="LZN46" s="132"/>
      <c r="LZU46" s="121"/>
      <c r="LZV46" s="132"/>
      <c r="MAC46" s="121"/>
      <c r="MAD46" s="132"/>
      <c r="MAK46" s="121"/>
      <c r="MAL46" s="132"/>
      <c r="MAS46" s="121"/>
      <c r="MAT46" s="132"/>
      <c r="MBA46" s="121"/>
      <c r="MBB46" s="132"/>
      <c r="MBI46" s="121"/>
      <c r="MBJ46" s="132"/>
      <c r="MBQ46" s="121"/>
      <c r="MBR46" s="132"/>
      <c r="MBY46" s="121"/>
      <c r="MBZ46" s="132"/>
      <c r="MCG46" s="121"/>
      <c r="MCH46" s="132"/>
      <c r="MCO46" s="121"/>
      <c r="MCP46" s="132"/>
      <c r="MCW46" s="121"/>
      <c r="MCX46" s="132"/>
      <c r="MDE46" s="121"/>
      <c r="MDF46" s="132"/>
      <c r="MDM46" s="121"/>
      <c r="MDN46" s="132"/>
      <c r="MDU46" s="121"/>
      <c r="MDV46" s="132"/>
      <c r="MEC46" s="121"/>
      <c r="MED46" s="132"/>
      <c r="MEK46" s="121"/>
      <c r="MEL46" s="132"/>
      <c r="MES46" s="121"/>
      <c r="MET46" s="132"/>
      <c r="MFA46" s="121"/>
      <c r="MFB46" s="132"/>
      <c r="MFI46" s="121"/>
      <c r="MFJ46" s="132"/>
      <c r="MFQ46" s="121"/>
      <c r="MFR46" s="132"/>
      <c r="MFY46" s="121"/>
      <c r="MFZ46" s="132"/>
      <c r="MGG46" s="121"/>
      <c r="MGH46" s="132"/>
      <c r="MGO46" s="121"/>
      <c r="MGP46" s="132"/>
      <c r="MGW46" s="121"/>
      <c r="MGX46" s="132"/>
      <c r="MHE46" s="121"/>
      <c r="MHF46" s="132"/>
      <c r="MHM46" s="121"/>
      <c r="MHN46" s="132"/>
      <c r="MHU46" s="121"/>
      <c r="MHV46" s="132"/>
      <c r="MIC46" s="121"/>
      <c r="MID46" s="132"/>
      <c r="MIK46" s="121"/>
      <c r="MIL46" s="132"/>
      <c r="MIS46" s="121"/>
      <c r="MIT46" s="132"/>
      <c r="MJA46" s="121"/>
      <c r="MJB46" s="132"/>
      <c r="MJI46" s="121"/>
      <c r="MJJ46" s="132"/>
      <c r="MJQ46" s="121"/>
      <c r="MJR46" s="132"/>
      <c r="MJY46" s="121"/>
      <c r="MJZ46" s="132"/>
      <c r="MKG46" s="121"/>
      <c r="MKH46" s="132"/>
      <c r="MKO46" s="121"/>
      <c r="MKP46" s="132"/>
      <c r="MKW46" s="121"/>
      <c r="MKX46" s="132"/>
      <c r="MLE46" s="121"/>
      <c r="MLF46" s="132"/>
      <c r="MLM46" s="121"/>
      <c r="MLN46" s="132"/>
      <c r="MLU46" s="121"/>
      <c r="MLV46" s="132"/>
      <c r="MMC46" s="121"/>
      <c r="MMD46" s="132"/>
      <c r="MMK46" s="121"/>
      <c r="MML46" s="132"/>
      <c r="MMS46" s="121"/>
      <c r="MMT46" s="132"/>
      <c r="MNA46" s="121"/>
      <c r="MNB46" s="132"/>
      <c r="MNI46" s="121"/>
      <c r="MNJ46" s="132"/>
      <c r="MNQ46" s="121"/>
      <c r="MNR46" s="132"/>
      <c r="MNY46" s="121"/>
      <c r="MNZ46" s="132"/>
      <c r="MOG46" s="121"/>
      <c r="MOH46" s="132"/>
      <c r="MOO46" s="121"/>
      <c r="MOP46" s="132"/>
      <c r="MOW46" s="121"/>
      <c r="MOX46" s="132"/>
      <c r="MPE46" s="121"/>
      <c r="MPF46" s="132"/>
      <c r="MPM46" s="121"/>
      <c r="MPN46" s="132"/>
      <c r="MPU46" s="121"/>
      <c r="MPV46" s="132"/>
      <c r="MQC46" s="121"/>
      <c r="MQD46" s="132"/>
      <c r="MQK46" s="121"/>
      <c r="MQL46" s="132"/>
      <c r="MQS46" s="121"/>
      <c r="MQT46" s="132"/>
      <c r="MRA46" s="121"/>
      <c r="MRB46" s="132"/>
      <c r="MRI46" s="121"/>
      <c r="MRJ46" s="132"/>
      <c r="MRQ46" s="121"/>
      <c r="MRR46" s="132"/>
      <c r="MRY46" s="121"/>
      <c r="MRZ46" s="132"/>
      <c r="MSG46" s="121"/>
      <c r="MSH46" s="132"/>
      <c r="MSO46" s="121"/>
      <c r="MSP46" s="132"/>
      <c r="MSW46" s="121"/>
      <c r="MSX46" s="132"/>
      <c r="MTE46" s="121"/>
      <c r="MTF46" s="132"/>
      <c r="MTM46" s="121"/>
      <c r="MTN46" s="132"/>
      <c r="MTU46" s="121"/>
      <c r="MTV46" s="132"/>
      <c r="MUC46" s="121"/>
      <c r="MUD46" s="132"/>
      <c r="MUK46" s="121"/>
      <c r="MUL46" s="132"/>
      <c r="MUS46" s="121"/>
      <c r="MUT46" s="132"/>
      <c r="MVA46" s="121"/>
      <c r="MVB46" s="132"/>
      <c r="MVI46" s="121"/>
      <c r="MVJ46" s="132"/>
      <c r="MVQ46" s="121"/>
      <c r="MVR46" s="132"/>
      <c r="MVY46" s="121"/>
      <c r="MVZ46" s="132"/>
      <c r="MWG46" s="121"/>
      <c r="MWH46" s="132"/>
      <c r="MWO46" s="121"/>
      <c r="MWP46" s="132"/>
      <c r="MWW46" s="121"/>
      <c r="MWX46" s="132"/>
      <c r="MXE46" s="121"/>
      <c r="MXF46" s="132"/>
      <c r="MXM46" s="121"/>
      <c r="MXN46" s="132"/>
      <c r="MXU46" s="121"/>
      <c r="MXV46" s="132"/>
      <c r="MYC46" s="121"/>
      <c r="MYD46" s="132"/>
      <c r="MYK46" s="121"/>
      <c r="MYL46" s="132"/>
      <c r="MYS46" s="121"/>
      <c r="MYT46" s="132"/>
      <c r="MZA46" s="121"/>
      <c r="MZB46" s="132"/>
      <c r="MZI46" s="121"/>
      <c r="MZJ46" s="132"/>
      <c r="MZQ46" s="121"/>
      <c r="MZR46" s="132"/>
      <c r="MZY46" s="121"/>
      <c r="MZZ46" s="132"/>
      <c r="NAG46" s="121"/>
      <c r="NAH46" s="132"/>
      <c r="NAO46" s="121"/>
      <c r="NAP46" s="132"/>
      <c r="NAW46" s="121"/>
      <c r="NAX46" s="132"/>
      <c r="NBE46" s="121"/>
      <c r="NBF46" s="132"/>
      <c r="NBM46" s="121"/>
      <c r="NBN46" s="132"/>
      <c r="NBU46" s="121"/>
      <c r="NBV46" s="132"/>
      <c r="NCC46" s="121"/>
      <c r="NCD46" s="132"/>
      <c r="NCK46" s="121"/>
      <c r="NCL46" s="132"/>
      <c r="NCS46" s="121"/>
      <c r="NCT46" s="132"/>
      <c r="NDA46" s="121"/>
      <c r="NDB46" s="132"/>
      <c r="NDI46" s="121"/>
      <c r="NDJ46" s="132"/>
      <c r="NDQ46" s="121"/>
      <c r="NDR46" s="132"/>
      <c r="NDY46" s="121"/>
      <c r="NDZ46" s="132"/>
      <c r="NEG46" s="121"/>
      <c r="NEH46" s="132"/>
      <c r="NEO46" s="121"/>
      <c r="NEP46" s="132"/>
      <c r="NEW46" s="121"/>
      <c r="NEX46" s="132"/>
      <c r="NFE46" s="121"/>
      <c r="NFF46" s="132"/>
      <c r="NFM46" s="121"/>
      <c r="NFN46" s="132"/>
      <c r="NFU46" s="121"/>
      <c r="NFV46" s="132"/>
      <c r="NGC46" s="121"/>
      <c r="NGD46" s="132"/>
      <c r="NGK46" s="121"/>
      <c r="NGL46" s="132"/>
      <c r="NGS46" s="121"/>
      <c r="NGT46" s="132"/>
      <c r="NHA46" s="121"/>
      <c r="NHB46" s="132"/>
      <c r="NHI46" s="121"/>
      <c r="NHJ46" s="132"/>
      <c r="NHQ46" s="121"/>
      <c r="NHR46" s="132"/>
      <c r="NHY46" s="121"/>
      <c r="NHZ46" s="132"/>
      <c r="NIG46" s="121"/>
      <c r="NIH46" s="132"/>
      <c r="NIO46" s="121"/>
      <c r="NIP46" s="132"/>
      <c r="NIW46" s="121"/>
      <c r="NIX46" s="132"/>
      <c r="NJE46" s="121"/>
      <c r="NJF46" s="132"/>
      <c r="NJM46" s="121"/>
      <c r="NJN46" s="132"/>
      <c r="NJU46" s="121"/>
      <c r="NJV46" s="132"/>
      <c r="NKC46" s="121"/>
      <c r="NKD46" s="132"/>
      <c r="NKK46" s="121"/>
      <c r="NKL46" s="132"/>
      <c r="NKS46" s="121"/>
      <c r="NKT46" s="132"/>
      <c r="NLA46" s="121"/>
      <c r="NLB46" s="132"/>
      <c r="NLI46" s="121"/>
      <c r="NLJ46" s="132"/>
      <c r="NLQ46" s="121"/>
      <c r="NLR46" s="132"/>
      <c r="NLY46" s="121"/>
      <c r="NLZ46" s="132"/>
      <c r="NMG46" s="121"/>
      <c r="NMH46" s="132"/>
      <c r="NMO46" s="121"/>
      <c r="NMP46" s="132"/>
      <c r="NMW46" s="121"/>
      <c r="NMX46" s="132"/>
      <c r="NNE46" s="121"/>
      <c r="NNF46" s="132"/>
      <c r="NNM46" s="121"/>
      <c r="NNN46" s="132"/>
      <c r="NNU46" s="121"/>
      <c r="NNV46" s="132"/>
      <c r="NOC46" s="121"/>
      <c r="NOD46" s="132"/>
      <c r="NOK46" s="121"/>
      <c r="NOL46" s="132"/>
      <c r="NOS46" s="121"/>
      <c r="NOT46" s="132"/>
      <c r="NPA46" s="121"/>
      <c r="NPB46" s="132"/>
      <c r="NPI46" s="121"/>
      <c r="NPJ46" s="132"/>
      <c r="NPQ46" s="121"/>
      <c r="NPR46" s="132"/>
      <c r="NPY46" s="121"/>
      <c r="NPZ46" s="132"/>
      <c r="NQG46" s="121"/>
      <c r="NQH46" s="132"/>
      <c r="NQO46" s="121"/>
      <c r="NQP46" s="132"/>
      <c r="NQW46" s="121"/>
      <c r="NQX46" s="132"/>
      <c r="NRE46" s="121"/>
      <c r="NRF46" s="132"/>
      <c r="NRM46" s="121"/>
      <c r="NRN46" s="132"/>
      <c r="NRU46" s="121"/>
      <c r="NRV46" s="132"/>
      <c r="NSC46" s="121"/>
      <c r="NSD46" s="132"/>
      <c r="NSK46" s="121"/>
      <c r="NSL46" s="132"/>
      <c r="NSS46" s="121"/>
      <c r="NST46" s="132"/>
      <c r="NTA46" s="121"/>
      <c r="NTB46" s="132"/>
      <c r="NTI46" s="121"/>
      <c r="NTJ46" s="132"/>
      <c r="NTQ46" s="121"/>
      <c r="NTR46" s="132"/>
      <c r="NTY46" s="121"/>
      <c r="NTZ46" s="132"/>
      <c r="NUG46" s="121"/>
      <c r="NUH46" s="132"/>
      <c r="NUO46" s="121"/>
      <c r="NUP46" s="132"/>
      <c r="NUW46" s="121"/>
      <c r="NUX46" s="132"/>
      <c r="NVE46" s="121"/>
      <c r="NVF46" s="132"/>
      <c r="NVM46" s="121"/>
      <c r="NVN46" s="132"/>
      <c r="NVU46" s="121"/>
      <c r="NVV46" s="132"/>
      <c r="NWC46" s="121"/>
      <c r="NWD46" s="132"/>
      <c r="NWK46" s="121"/>
      <c r="NWL46" s="132"/>
      <c r="NWS46" s="121"/>
      <c r="NWT46" s="132"/>
      <c r="NXA46" s="121"/>
      <c r="NXB46" s="132"/>
      <c r="NXI46" s="121"/>
      <c r="NXJ46" s="132"/>
      <c r="NXQ46" s="121"/>
      <c r="NXR46" s="132"/>
      <c r="NXY46" s="121"/>
      <c r="NXZ46" s="132"/>
      <c r="NYG46" s="121"/>
      <c r="NYH46" s="132"/>
      <c r="NYO46" s="121"/>
      <c r="NYP46" s="132"/>
      <c r="NYW46" s="121"/>
      <c r="NYX46" s="132"/>
      <c r="NZE46" s="121"/>
      <c r="NZF46" s="132"/>
      <c r="NZM46" s="121"/>
      <c r="NZN46" s="132"/>
      <c r="NZU46" s="121"/>
      <c r="NZV46" s="132"/>
      <c r="OAC46" s="121"/>
      <c r="OAD46" s="132"/>
      <c r="OAK46" s="121"/>
      <c r="OAL46" s="132"/>
      <c r="OAS46" s="121"/>
      <c r="OAT46" s="132"/>
      <c r="OBA46" s="121"/>
      <c r="OBB46" s="132"/>
      <c r="OBI46" s="121"/>
      <c r="OBJ46" s="132"/>
      <c r="OBQ46" s="121"/>
      <c r="OBR46" s="132"/>
      <c r="OBY46" s="121"/>
      <c r="OBZ46" s="132"/>
      <c r="OCG46" s="121"/>
      <c r="OCH46" s="132"/>
      <c r="OCO46" s="121"/>
      <c r="OCP46" s="132"/>
      <c r="OCW46" s="121"/>
      <c r="OCX46" s="132"/>
      <c r="ODE46" s="121"/>
      <c r="ODF46" s="132"/>
      <c r="ODM46" s="121"/>
      <c r="ODN46" s="132"/>
      <c r="ODU46" s="121"/>
      <c r="ODV46" s="132"/>
      <c r="OEC46" s="121"/>
      <c r="OED46" s="132"/>
      <c r="OEK46" s="121"/>
      <c r="OEL46" s="132"/>
      <c r="OES46" s="121"/>
      <c r="OET46" s="132"/>
      <c r="OFA46" s="121"/>
      <c r="OFB46" s="132"/>
      <c r="OFI46" s="121"/>
      <c r="OFJ46" s="132"/>
      <c r="OFQ46" s="121"/>
      <c r="OFR46" s="132"/>
      <c r="OFY46" s="121"/>
      <c r="OFZ46" s="132"/>
      <c r="OGG46" s="121"/>
      <c r="OGH46" s="132"/>
      <c r="OGO46" s="121"/>
      <c r="OGP46" s="132"/>
      <c r="OGW46" s="121"/>
      <c r="OGX46" s="132"/>
      <c r="OHE46" s="121"/>
      <c r="OHF46" s="132"/>
      <c r="OHM46" s="121"/>
      <c r="OHN46" s="132"/>
      <c r="OHU46" s="121"/>
      <c r="OHV46" s="132"/>
      <c r="OIC46" s="121"/>
      <c r="OID46" s="132"/>
      <c r="OIK46" s="121"/>
      <c r="OIL46" s="132"/>
      <c r="OIS46" s="121"/>
      <c r="OIT46" s="132"/>
      <c r="OJA46" s="121"/>
      <c r="OJB46" s="132"/>
      <c r="OJI46" s="121"/>
      <c r="OJJ46" s="132"/>
      <c r="OJQ46" s="121"/>
      <c r="OJR46" s="132"/>
      <c r="OJY46" s="121"/>
      <c r="OJZ46" s="132"/>
      <c r="OKG46" s="121"/>
      <c r="OKH46" s="132"/>
      <c r="OKO46" s="121"/>
      <c r="OKP46" s="132"/>
      <c r="OKW46" s="121"/>
      <c r="OKX46" s="132"/>
      <c r="OLE46" s="121"/>
      <c r="OLF46" s="132"/>
      <c r="OLM46" s="121"/>
      <c r="OLN46" s="132"/>
      <c r="OLU46" s="121"/>
      <c r="OLV46" s="132"/>
      <c r="OMC46" s="121"/>
      <c r="OMD46" s="132"/>
      <c r="OMK46" s="121"/>
      <c r="OML46" s="132"/>
      <c r="OMS46" s="121"/>
      <c r="OMT46" s="132"/>
      <c r="ONA46" s="121"/>
      <c r="ONB46" s="132"/>
      <c r="ONI46" s="121"/>
      <c r="ONJ46" s="132"/>
      <c r="ONQ46" s="121"/>
      <c r="ONR46" s="132"/>
      <c r="ONY46" s="121"/>
      <c r="ONZ46" s="132"/>
      <c r="OOG46" s="121"/>
      <c r="OOH46" s="132"/>
      <c r="OOO46" s="121"/>
      <c r="OOP46" s="132"/>
      <c r="OOW46" s="121"/>
      <c r="OOX46" s="132"/>
      <c r="OPE46" s="121"/>
      <c r="OPF46" s="132"/>
      <c r="OPM46" s="121"/>
      <c r="OPN46" s="132"/>
      <c r="OPU46" s="121"/>
      <c r="OPV46" s="132"/>
      <c r="OQC46" s="121"/>
      <c r="OQD46" s="132"/>
      <c r="OQK46" s="121"/>
      <c r="OQL46" s="132"/>
      <c r="OQS46" s="121"/>
      <c r="OQT46" s="132"/>
      <c r="ORA46" s="121"/>
      <c r="ORB46" s="132"/>
      <c r="ORI46" s="121"/>
      <c r="ORJ46" s="132"/>
      <c r="ORQ46" s="121"/>
      <c r="ORR46" s="132"/>
      <c r="ORY46" s="121"/>
      <c r="ORZ46" s="132"/>
      <c r="OSG46" s="121"/>
      <c r="OSH46" s="132"/>
      <c r="OSO46" s="121"/>
      <c r="OSP46" s="132"/>
      <c r="OSW46" s="121"/>
      <c r="OSX46" s="132"/>
      <c r="OTE46" s="121"/>
      <c r="OTF46" s="132"/>
      <c r="OTM46" s="121"/>
      <c r="OTN46" s="132"/>
      <c r="OTU46" s="121"/>
      <c r="OTV46" s="132"/>
      <c r="OUC46" s="121"/>
      <c r="OUD46" s="132"/>
      <c r="OUK46" s="121"/>
      <c r="OUL46" s="132"/>
      <c r="OUS46" s="121"/>
      <c r="OUT46" s="132"/>
      <c r="OVA46" s="121"/>
      <c r="OVB46" s="132"/>
      <c r="OVI46" s="121"/>
      <c r="OVJ46" s="132"/>
      <c r="OVQ46" s="121"/>
      <c r="OVR46" s="132"/>
      <c r="OVY46" s="121"/>
      <c r="OVZ46" s="132"/>
      <c r="OWG46" s="121"/>
      <c r="OWH46" s="132"/>
      <c r="OWO46" s="121"/>
      <c r="OWP46" s="132"/>
      <c r="OWW46" s="121"/>
      <c r="OWX46" s="132"/>
      <c r="OXE46" s="121"/>
      <c r="OXF46" s="132"/>
      <c r="OXM46" s="121"/>
      <c r="OXN46" s="132"/>
      <c r="OXU46" s="121"/>
      <c r="OXV46" s="132"/>
      <c r="OYC46" s="121"/>
      <c r="OYD46" s="132"/>
      <c r="OYK46" s="121"/>
      <c r="OYL46" s="132"/>
      <c r="OYS46" s="121"/>
      <c r="OYT46" s="132"/>
      <c r="OZA46" s="121"/>
      <c r="OZB46" s="132"/>
      <c r="OZI46" s="121"/>
      <c r="OZJ46" s="132"/>
      <c r="OZQ46" s="121"/>
      <c r="OZR46" s="132"/>
      <c r="OZY46" s="121"/>
      <c r="OZZ46" s="132"/>
      <c r="PAG46" s="121"/>
      <c r="PAH46" s="132"/>
      <c r="PAO46" s="121"/>
      <c r="PAP46" s="132"/>
      <c r="PAW46" s="121"/>
      <c r="PAX46" s="132"/>
      <c r="PBE46" s="121"/>
      <c r="PBF46" s="132"/>
      <c r="PBM46" s="121"/>
      <c r="PBN46" s="132"/>
      <c r="PBU46" s="121"/>
      <c r="PBV46" s="132"/>
      <c r="PCC46" s="121"/>
      <c r="PCD46" s="132"/>
      <c r="PCK46" s="121"/>
      <c r="PCL46" s="132"/>
      <c r="PCS46" s="121"/>
      <c r="PCT46" s="132"/>
      <c r="PDA46" s="121"/>
      <c r="PDB46" s="132"/>
      <c r="PDI46" s="121"/>
      <c r="PDJ46" s="132"/>
      <c r="PDQ46" s="121"/>
      <c r="PDR46" s="132"/>
      <c r="PDY46" s="121"/>
      <c r="PDZ46" s="132"/>
      <c r="PEG46" s="121"/>
      <c r="PEH46" s="132"/>
      <c r="PEO46" s="121"/>
      <c r="PEP46" s="132"/>
      <c r="PEW46" s="121"/>
      <c r="PEX46" s="132"/>
      <c r="PFE46" s="121"/>
      <c r="PFF46" s="132"/>
      <c r="PFM46" s="121"/>
      <c r="PFN46" s="132"/>
      <c r="PFU46" s="121"/>
      <c r="PFV46" s="132"/>
      <c r="PGC46" s="121"/>
      <c r="PGD46" s="132"/>
      <c r="PGK46" s="121"/>
      <c r="PGL46" s="132"/>
      <c r="PGS46" s="121"/>
      <c r="PGT46" s="132"/>
      <c r="PHA46" s="121"/>
      <c r="PHB46" s="132"/>
      <c r="PHI46" s="121"/>
      <c r="PHJ46" s="132"/>
      <c r="PHQ46" s="121"/>
      <c r="PHR46" s="132"/>
      <c r="PHY46" s="121"/>
      <c r="PHZ46" s="132"/>
      <c r="PIG46" s="121"/>
      <c r="PIH46" s="132"/>
      <c r="PIO46" s="121"/>
      <c r="PIP46" s="132"/>
      <c r="PIW46" s="121"/>
      <c r="PIX46" s="132"/>
      <c r="PJE46" s="121"/>
      <c r="PJF46" s="132"/>
      <c r="PJM46" s="121"/>
      <c r="PJN46" s="132"/>
      <c r="PJU46" s="121"/>
      <c r="PJV46" s="132"/>
      <c r="PKC46" s="121"/>
      <c r="PKD46" s="132"/>
      <c r="PKK46" s="121"/>
      <c r="PKL46" s="132"/>
      <c r="PKS46" s="121"/>
      <c r="PKT46" s="132"/>
      <c r="PLA46" s="121"/>
      <c r="PLB46" s="132"/>
      <c r="PLI46" s="121"/>
      <c r="PLJ46" s="132"/>
      <c r="PLQ46" s="121"/>
      <c r="PLR46" s="132"/>
      <c r="PLY46" s="121"/>
      <c r="PLZ46" s="132"/>
      <c r="PMG46" s="121"/>
      <c r="PMH46" s="132"/>
      <c r="PMO46" s="121"/>
      <c r="PMP46" s="132"/>
      <c r="PMW46" s="121"/>
      <c r="PMX46" s="132"/>
      <c r="PNE46" s="121"/>
      <c r="PNF46" s="132"/>
      <c r="PNM46" s="121"/>
      <c r="PNN46" s="132"/>
      <c r="PNU46" s="121"/>
      <c r="PNV46" s="132"/>
      <c r="POC46" s="121"/>
      <c r="POD46" s="132"/>
      <c r="POK46" s="121"/>
      <c r="POL46" s="132"/>
      <c r="POS46" s="121"/>
      <c r="POT46" s="132"/>
      <c r="PPA46" s="121"/>
      <c r="PPB46" s="132"/>
      <c r="PPI46" s="121"/>
      <c r="PPJ46" s="132"/>
      <c r="PPQ46" s="121"/>
      <c r="PPR46" s="132"/>
      <c r="PPY46" s="121"/>
      <c r="PPZ46" s="132"/>
      <c r="PQG46" s="121"/>
      <c r="PQH46" s="132"/>
      <c r="PQO46" s="121"/>
      <c r="PQP46" s="132"/>
      <c r="PQW46" s="121"/>
      <c r="PQX46" s="132"/>
      <c r="PRE46" s="121"/>
      <c r="PRF46" s="132"/>
      <c r="PRM46" s="121"/>
      <c r="PRN46" s="132"/>
      <c r="PRU46" s="121"/>
      <c r="PRV46" s="132"/>
      <c r="PSC46" s="121"/>
      <c r="PSD46" s="132"/>
      <c r="PSK46" s="121"/>
      <c r="PSL46" s="132"/>
      <c r="PSS46" s="121"/>
      <c r="PST46" s="132"/>
      <c r="PTA46" s="121"/>
      <c r="PTB46" s="132"/>
      <c r="PTI46" s="121"/>
      <c r="PTJ46" s="132"/>
      <c r="PTQ46" s="121"/>
      <c r="PTR46" s="132"/>
      <c r="PTY46" s="121"/>
      <c r="PTZ46" s="132"/>
      <c r="PUG46" s="121"/>
      <c r="PUH46" s="132"/>
      <c r="PUO46" s="121"/>
      <c r="PUP46" s="132"/>
      <c r="PUW46" s="121"/>
      <c r="PUX46" s="132"/>
      <c r="PVE46" s="121"/>
      <c r="PVF46" s="132"/>
      <c r="PVM46" s="121"/>
      <c r="PVN46" s="132"/>
      <c r="PVU46" s="121"/>
      <c r="PVV46" s="132"/>
      <c r="PWC46" s="121"/>
      <c r="PWD46" s="132"/>
      <c r="PWK46" s="121"/>
      <c r="PWL46" s="132"/>
      <c r="PWS46" s="121"/>
      <c r="PWT46" s="132"/>
      <c r="PXA46" s="121"/>
      <c r="PXB46" s="132"/>
      <c r="PXI46" s="121"/>
      <c r="PXJ46" s="132"/>
      <c r="PXQ46" s="121"/>
      <c r="PXR46" s="132"/>
      <c r="PXY46" s="121"/>
      <c r="PXZ46" s="132"/>
      <c r="PYG46" s="121"/>
      <c r="PYH46" s="132"/>
      <c r="PYO46" s="121"/>
      <c r="PYP46" s="132"/>
      <c r="PYW46" s="121"/>
      <c r="PYX46" s="132"/>
      <c r="PZE46" s="121"/>
      <c r="PZF46" s="132"/>
      <c r="PZM46" s="121"/>
      <c r="PZN46" s="132"/>
      <c r="PZU46" s="121"/>
      <c r="PZV46" s="132"/>
      <c r="QAC46" s="121"/>
      <c r="QAD46" s="132"/>
      <c r="QAK46" s="121"/>
      <c r="QAL46" s="132"/>
      <c r="QAS46" s="121"/>
      <c r="QAT46" s="132"/>
      <c r="QBA46" s="121"/>
      <c r="QBB46" s="132"/>
      <c r="QBI46" s="121"/>
      <c r="QBJ46" s="132"/>
      <c r="QBQ46" s="121"/>
      <c r="QBR46" s="132"/>
      <c r="QBY46" s="121"/>
      <c r="QBZ46" s="132"/>
      <c r="QCG46" s="121"/>
      <c r="QCH46" s="132"/>
      <c r="QCO46" s="121"/>
      <c r="QCP46" s="132"/>
      <c r="QCW46" s="121"/>
      <c r="QCX46" s="132"/>
      <c r="QDE46" s="121"/>
      <c r="QDF46" s="132"/>
      <c r="QDM46" s="121"/>
      <c r="QDN46" s="132"/>
      <c r="QDU46" s="121"/>
      <c r="QDV46" s="132"/>
      <c r="QEC46" s="121"/>
      <c r="QED46" s="132"/>
      <c r="QEK46" s="121"/>
      <c r="QEL46" s="132"/>
      <c r="QES46" s="121"/>
      <c r="QET46" s="132"/>
      <c r="QFA46" s="121"/>
      <c r="QFB46" s="132"/>
      <c r="QFI46" s="121"/>
      <c r="QFJ46" s="132"/>
      <c r="QFQ46" s="121"/>
      <c r="QFR46" s="132"/>
      <c r="QFY46" s="121"/>
      <c r="QFZ46" s="132"/>
      <c r="QGG46" s="121"/>
      <c r="QGH46" s="132"/>
      <c r="QGO46" s="121"/>
      <c r="QGP46" s="132"/>
      <c r="QGW46" s="121"/>
      <c r="QGX46" s="132"/>
      <c r="QHE46" s="121"/>
      <c r="QHF46" s="132"/>
      <c r="QHM46" s="121"/>
      <c r="QHN46" s="132"/>
      <c r="QHU46" s="121"/>
      <c r="QHV46" s="132"/>
      <c r="QIC46" s="121"/>
      <c r="QID46" s="132"/>
      <c r="QIK46" s="121"/>
      <c r="QIL46" s="132"/>
      <c r="QIS46" s="121"/>
      <c r="QIT46" s="132"/>
      <c r="QJA46" s="121"/>
      <c r="QJB46" s="132"/>
      <c r="QJI46" s="121"/>
      <c r="QJJ46" s="132"/>
      <c r="QJQ46" s="121"/>
      <c r="QJR46" s="132"/>
      <c r="QJY46" s="121"/>
      <c r="QJZ46" s="132"/>
      <c r="QKG46" s="121"/>
      <c r="QKH46" s="132"/>
      <c r="QKO46" s="121"/>
      <c r="QKP46" s="132"/>
      <c r="QKW46" s="121"/>
      <c r="QKX46" s="132"/>
      <c r="QLE46" s="121"/>
      <c r="QLF46" s="132"/>
      <c r="QLM46" s="121"/>
      <c r="QLN46" s="132"/>
      <c r="QLU46" s="121"/>
      <c r="QLV46" s="132"/>
      <c r="QMC46" s="121"/>
      <c r="QMD46" s="132"/>
      <c r="QMK46" s="121"/>
      <c r="QML46" s="132"/>
      <c r="QMS46" s="121"/>
      <c r="QMT46" s="132"/>
      <c r="QNA46" s="121"/>
      <c r="QNB46" s="132"/>
      <c r="QNI46" s="121"/>
      <c r="QNJ46" s="132"/>
      <c r="QNQ46" s="121"/>
      <c r="QNR46" s="132"/>
      <c r="QNY46" s="121"/>
      <c r="QNZ46" s="132"/>
      <c r="QOG46" s="121"/>
      <c r="QOH46" s="132"/>
      <c r="QOO46" s="121"/>
      <c r="QOP46" s="132"/>
      <c r="QOW46" s="121"/>
      <c r="QOX46" s="132"/>
      <c r="QPE46" s="121"/>
      <c r="QPF46" s="132"/>
      <c r="QPM46" s="121"/>
      <c r="QPN46" s="132"/>
      <c r="QPU46" s="121"/>
      <c r="QPV46" s="132"/>
      <c r="QQC46" s="121"/>
      <c r="QQD46" s="132"/>
      <c r="QQK46" s="121"/>
      <c r="QQL46" s="132"/>
      <c r="QQS46" s="121"/>
      <c r="QQT46" s="132"/>
      <c r="QRA46" s="121"/>
      <c r="QRB46" s="132"/>
      <c r="QRI46" s="121"/>
      <c r="QRJ46" s="132"/>
      <c r="QRQ46" s="121"/>
      <c r="QRR46" s="132"/>
      <c r="QRY46" s="121"/>
      <c r="QRZ46" s="132"/>
      <c r="QSG46" s="121"/>
      <c r="QSH46" s="132"/>
      <c r="QSO46" s="121"/>
      <c r="QSP46" s="132"/>
      <c r="QSW46" s="121"/>
      <c r="QSX46" s="132"/>
      <c r="QTE46" s="121"/>
      <c r="QTF46" s="132"/>
      <c r="QTM46" s="121"/>
      <c r="QTN46" s="132"/>
      <c r="QTU46" s="121"/>
      <c r="QTV46" s="132"/>
      <c r="QUC46" s="121"/>
      <c r="QUD46" s="132"/>
      <c r="QUK46" s="121"/>
      <c r="QUL46" s="132"/>
      <c r="QUS46" s="121"/>
      <c r="QUT46" s="132"/>
      <c r="QVA46" s="121"/>
      <c r="QVB46" s="132"/>
      <c r="QVI46" s="121"/>
      <c r="QVJ46" s="132"/>
      <c r="QVQ46" s="121"/>
      <c r="QVR46" s="132"/>
      <c r="QVY46" s="121"/>
      <c r="QVZ46" s="132"/>
      <c r="QWG46" s="121"/>
      <c r="QWH46" s="132"/>
      <c r="QWO46" s="121"/>
      <c r="QWP46" s="132"/>
      <c r="QWW46" s="121"/>
      <c r="QWX46" s="132"/>
      <c r="QXE46" s="121"/>
      <c r="QXF46" s="132"/>
      <c r="QXM46" s="121"/>
      <c r="QXN46" s="132"/>
      <c r="QXU46" s="121"/>
      <c r="QXV46" s="132"/>
      <c r="QYC46" s="121"/>
      <c r="QYD46" s="132"/>
      <c r="QYK46" s="121"/>
      <c r="QYL46" s="132"/>
      <c r="QYS46" s="121"/>
      <c r="QYT46" s="132"/>
      <c r="QZA46" s="121"/>
      <c r="QZB46" s="132"/>
      <c r="QZI46" s="121"/>
      <c r="QZJ46" s="132"/>
      <c r="QZQ46" s="121"/>
      <c r="QZR46" s="132"/>
      <c r="QZY46" s="121"/>
      <c r="QZZ46" s="132"/>
      <c r="RAG46" s="121"/>
      <c r="RAH46" s="132"/>
      <c r="RAO46" s="121"/>
      <c r="RAP46" s="132"/>
      <c r="RAW46" s="121"/>
      <c r="RAX46" s="132"/>
      <c r="RBE46" s="121"/>
      <c r="RBF46" s="132"/>
      <c r="RBM46" s="121"/>
      <c r="RBN46" s="132"/>
      <c r="RBU46" s="121"/>
      <c r="RBV46" s="132"/>
      <c r="RCC46" s="121"/>
      <c r="RCD46" s="132"/>
      <c r="RCK46" s="121"/>
      <c r="RCL46" s="132"/>
      <c r="RCS46" s="121"/>
      <c r="RCT46" s="132"/>
      <c r="RDA46" s="121"/>
      <c r="RDB46" s="132"/>
      <c r="RDI46" s="121"/>
      <c r="RDJ46" s="132"/>
      <c r="RDQ46" s="121"/>
      <c r="RDR46" s="132"/>
      <c r="RDY46" s="121"/>
      <c r="RDZ46" s="132"/>
      <c r="REG46" s="121"/>
      <c r="REH46" s="132"/>
      <c r="REO46" s="121"/>
      <c r="REP46" s="132"/>
      <c r="REW46" s="121"/>
      <c r="REX46" s="132"/>
      <c r="RFE46" s="121"/>
      <c r="RFF46" s="132"/>
      <c r="RFM46" s="121"/>
      <c r="RFN46" s="132"/>
      <c r="RFU46" s="121"/>
      <c r="RFV46" s="132"/>
      <c r="RGC46" s="121"/>
      <c r="RGD46" s="132"/>
      <c r="RGK46" s="121"/>
      <c r="RGL46" s="132"/>
      <c r="RGS46" s="121"/>
      <c r="RGT46" s="132"/>
      <c r="RHA46" s="121"/>
      <c r="RHB46" s="132"/>
      <c r="RHI46" s="121"/>
      <c r="RHJ46" s="132"/>
      <c r="RHQ46" s="121"/>
      <c r="RHR46" s="132"/>
      <c r="RHY46" s="121"/>
      <c r="RHZ46" s="132"/>
      <c r="RIG46" s="121"/>
      <c r="RIH46" s="132"/>
      <c r="RIO46" s="121"/>
      <c r="RIP46" s="132"/>
      <c r="RIW46" s="121"/>
      <c r="RIX46" s="132"/>
      <c r="RJE46" s="121"/>
      <c r="RJF46" s="132"/>
      <c r="RJM46" s="121"/>
      <c r="RJN46" s="132"/>
      <c r="RJU46" s="121"/>
      <c r="RJV46" s="132"/>
      <c r="RKC46" s="121"/>
      <c r="RKD46" s="132"/>
      <c r="RKK46" s="121"/>
      <c r="RKL46" s="132"/>
      <c r="RKS46" s="121"/>
      <c r="RKT46" s="132"/>
      <c r="RLA46" s="121"/>
      <c r="RLB46" s="132"/>
      <c r="RLI46" s="121"/>
      <c r="RLJ46" s="132"/>
      <c r="RLQ46" s="121"/>
      <c r="RLR46" s="132"/>
      <c r="RLY46" s="121"/>
      <c r="RLZ46" s="132"/>
      <c r="RMG46" s="121"/>
      <c r="RMH46" s="132"/>
      <c r="RMO46" s="121"/>
      <c r="RMP46" s="132"/>
      <c r="RMW46" s="121"/>
      <c r="RMX46" s="132"/>
      <c r="RNE46" s="121"/>
      <c r="RNF46" s="132"/>
      <c r="RNM46" s="121"/>
      <c r="RNN46" s="132"/>
      <c r="RNU46" s="121"/>
      <c r="RNV46" s="132"/>
      <c r="ROC46" s="121"/>
      <c r="ROD46" s="132"/>
      <c r="ROK46" s="121"/>
      <c r="ROL46" s="132"/>
      <c r="ROS46" s="121"/>
      <c r="ROT46" s="132"/>
      <c r="RPA46" s="121"/>
      <c r="RPB46" s="132"/>
      <c r="RPI46" s="121"/>
      <c r="RPJ46" s="132"/>
      <c r="RPQ46" s="121"/>
      <c r="RPR46" s="132"/>
      <c r="RPY46" s="121"/>
      <c r="RPZ46" s="132"/>
      <c r="RQG46" s="121"/>
      <c r="RQH46" s="132"/>
      <c r="RQO46" s="121"/>
      <c r="RQP46" s="132"/>
      <c r="RQW46" s="121"/>
      <c r="RQX46" s="132"/>
      <c r="RRE46" s="121"/>
      <c r="RRF46" s="132"/>
      <c r="RRM46" s="121"/>
      <c r="RRN46" s="132"/>
      <c r="RRU46" s="121"/>
      <c r="RRV46" s="132"/>
      <c r="RSC46" s="121"/>
      <c r="RSD46" s="132"/>
      <c r="RSK46" s="121"/>
      <c r="RSL46" s="132"/>
      <c r="RSS46" s="121"/>
      <c r="RST46" s="132"/>
      <c r="RTA46" s="121"/>
      <c r="RTB46" s="132"/>
      <c r="RTI46" s="121"/>
      <c r="RTJ46" s="132"/>
      <c r="RTQ46" s="121"/>
      <c r="RTR46" s="132"/>
      <c r="RTY46" s="121"/>
      <c r="RTZ46" s="132"/>
      <c r="RUG46" s="121"/>
      <c r="RUH46" s="132"/>
      <c r="RUO46" s="121"/>
      <c r="RUP46" s="132"/>
      <c r="RUW46" s="121"/>
      <c r="RUX46" s="132"/>
      <c r="RVE46" s="121"/>
      <c r="RVF46" s="132"/>
      <c r="RVM46" s="121"/>
      <c r="RVN46" s="132"/>
      <c r="RVU46" s="121"/>
      <c r="RVV46" s="132"/>
      <c r="RWC46" s="121"/>
      <c r="RWD46" s="132"/>
      <c r="RWK46" s="121"/>
      <c r="RWL46" s="132"/>
      <c r="RWS46" s="121"/>
      <c r="RWT46" s="132"/>
      <c r="RXA46" s="121"/>
      <c r="RXB46" s="132"/>
      <c r="RXI46" s="121"/>
      <c r="RXJ46" s="132"/>
      <c r="RXQ46" s="121"/>
      <c r="RXR46" s="132"/>
      <c r="RXY46" s="121"/>
      <c r="RXZ46" s="132"/>
      <c r="RYG46" s="121"/>
      <c r="RYH46" s="132"/>
      <c r="RYO46" s="121"/>
      <c r="RYP46" s="132"/>
      <c r="RYW46" s="121"/>
      <c r="RYX46" s="132"/>
      <c r="RZE46" s="121"/>
      <c r="RZF46" s="132"/>
      <c r="RZM46" s="121"/>
      <c r="RZN46" s="132"/>
      <c r="RZU46" s="121"/>
      <c r="RZV46" s="132"/>
      <c r="SAC46" s="121"/>
      <c r="SAD46" s="132"/>
      <c r="SAK46" s="121"/>
      <c r="SAL46" s="132"/>
      <c r="SAS46" s="121"/>
      <c r="SAT46" s="132"/>
      <c r="SBA46" s="121"/>
      <c r="SBB46" s="132"/>
      <c r="SBI46" s="121"/>
      <c r="SBJ46" s="132"/>
      <c r="SBQ46" s="121"/>
      <c r="SBR46" s="132"/>
      <c r="SBY46" s="121"/>
      <c r="SBZ46" s="132"/>
      <c r="SCG46" s="121"/>
      <c r="SCH46" s="132"/>
      <c r="SCO46" s="121"/>
      <c r="SCP46" s="132"/>
      <c r="SCW46" s="121"/>
      <c r="SCX46" s="132"/>
      <c r="SDE46" s="121"/>
      <c r="SDF46" s="132"/>
      <c r="SDM46" s="121"/>
      <c r="SDN46" s="132"/>
      <c r="SDU46" s="121"/>
      <c r="SDV46" s="132"/>
      <c r="SEC46" s="121"/>
      <c r="SED46" s="132"/>
      <c r="SEK46" s="121"/>
      <c r="SEL46" s="132"/>
      <c r="SES46" s="121"/>
      <c r="SET46" s="132"/>
      <c r="SFA46" s="121"/>
      <c r="SFB46" s="132"/>
      <c r="SFI46" s="121"/>
      <c r="SFJ46" s="132"/>
      <c r="SFQ46" s="121"/>
      <c r="SFR46" s="132"/>
      <c r="SFY46" s="121"/>
      <c r="SFZ46" s="132"/>
      <c r="SGG46" s="121"/>
      <c r="SGH46" s="132"/>
      <c r="SGO46" s="121"/>
      <c r="SGP46" s="132"/>
      <c r="SGW46" s="121"/>
      <c r="SGX46" s="132"/>
      <c r="SHE46" s="121"/>
      <c r="SHF46" s="132"/>
      <c r="SHM46" s="121"/>
      <c r="SHN46" s="132"/>
      <c r="SHU46" s="121"/>
      <c r="SHV46" s="132"/>
      <c r="SIC46" s="121"/>
      <c r="SID46" s="132"/>
      <c r="SIK46" s="121"/>
      <c r="SIL46" s="132"/>
      <c r="SIS46" s="121"/>
      <c r="SIT46" s="132"/>
      <c r="SJA46" s="121"/>
      <c r="SJB46" s="132"/>
      <c r="SJI46" s="121"/>
      <c r="SJJ46" s="132"/>
      <c r="SJQ46" s="121"/>
      <c r="SJR46" s="132"/>
      <c r="SJY46" s="121"/>
      <c r="SJZ46" s="132"/>
      <c r="SKG46" s="121"/>
      <c r="SKH46" s="132"/>
      <c r="SKO46" s="121"/>
      <c r="SKP46" s="132"/>
      <c r="SKW46" s="121"/>
      <c r="SKX46" s="132"/>
      <c r="SLE46" s="121"/>
      <c r="SLF46" s="132"/>
      <c r="SLM46" s="121"/>
      <c r="SLN46" s="132"/>
      <c r="SLU46" s="121"/>
      <c r="SLV46" s="132"/>
      <c r="SMC46" s="121"/>
      <c r="SMD46" s="132"/>
      <c r="SMK46" s="121"/>
      <c r="SML46" s="132"/>
      <c r="SMS46" s="121"/>
      <c r="SMT46" s="132"/>
      <c r="SNA46" s="121"/>
      <c r="SNB46" s="132"/>
      <c r="SNI46" s="121"/>
      <c r="SNJ46" s="132"/>
      <c r="SNQ46" s="121"/>
      <c r="SNR46" s="132"/>
      <c r="SNY46" s="121"/>
      <c r="SNZ46" s="132"/>
      <c r="SOG46" s="121"/>
      <c r="SOH46" s="132"/>
      <c r="SOO46" s="121"/>
      <c r="SOP46" s="132"/>
      <c r="SOW46" s="121"/>
      <c r="SOX46" s="132"/>
      <c r="SPE46" s="121"/>
      <c r="SPF46" s="132"/>
      <c r="SPM46" s="121"/>
      <c r="SPN46" s="132"/>
      <c r="SPU46" s="121"/>
      <c r="SPV46" s="132"/>
      <c r="SQC46" s="121"/>
      <c r="SQD46" s="132"/>
      <c r="SQK46" s="121"/>
      <c r="SQL46" s="132"/>
      <c r="SQS46" s="121"/>
      <c r="SQT46" s="132"/>
      <c r="SRA46" s="121"/>
      <c r="SRB46" s="132"/>
      <c r="SRI46" s="121"/>
      <c r="SRJ46" s="132"/>
      <c r="SRQ46" s="121"/>
      <c r="SRR46" s="132"/>
      <c r="SRY46" s="121"/>
      <c r="SRZ46" s="132"/>
      <c r="SSG46" s="121"/>
      <c r="SSH46" s="132"/>
      <c r="SSO46" s="121"/>
      <c r="SSP46" s="132"/>
      <c r="SSW46" s="121"/>
      <c r="SSX46" s="132"/>
      <c r="STE46" s="121"/>
      <c r="STF46" s="132"/>
      <c r="STM46" s="121"/>
      <c r="STN46" s="132"/>
      <c r="STU46" s="121"/>
      <c r="STV46" s="132"/>
      <c r="SUC46" s="121"/>
      <c r="SUD46" s="132"/>
      <c r="SUK46" s="121"/>
      <c r="SUL46" s="132"/>
      <c r="SUS46" s="121"/>
      <c r="SUT46" s="132"/>
      <c r="SVA46" s="121"/>
      <c r="SVB46" s="132"/>
      <c r="SVI46" s="121"/>
      <c r="SVJ46" s="132"/>
      <c r="SVQ46" s="121"/>
      <c r="SVR46" s="132"/>
      <c r="SVY46" s="121"/>
      <c r="SVZ46" s="132"/>
      <c r="SWG46" s="121"/>
      <c r="SWH46" s="132"/>
      <c r="SWO46" s="121"/>
      <c r="SWP46" s="132"/>
      <c r="SWW46" s="121"/>
      <c r="SWX46" s="132"/>
      <c r="SXE46" s="121"/>
      <c r="SXF46" s="132"/>
      <c r="SXM46" s="121"/>
      <c r="SXN46" s="132"/>
      <c r="SXU46" s="121"/>
      <c r="SXV46" s="132"/>
      <c r="SYC46" s="121"/>
      <c r="SYD46" s="132"/>
      <c r="SYK46" s="121"/>
      <c r="SYL46" s="132"/>
      <c r="SYS46" s="121"/>
      <c r="SYT46" s="132"/>
      <c r="SZA46" s="121"/>
      <c r="SZB46" s="132"/>
      <c r="SZI46" s="121"/>
      <c r="SZJ46" s="132"/>
      <c r="SZQ46" s="121"/>
      <c r="SZR46" s="132"/>
      <c r="SZY46" s="121"/>
      <c r="SZZ46" s="132"/>
      <c r="TAG46" s="121"/>
      <c r="TAH46" s="132"/>
      <c r="TAO46" s="121"/>
      <c r="TAP46" s="132"/>
      <c r="TAW46" s="121"/>
      <c r="TAX46" s="132"/>
      <c r="TBE46" s="121"/>
      <c r="TBF46" s="132"/>
      <c r="TBM46" s="121"/>
      <c r="TBN46" s="132"/>
      <c r="TBU46" s="121"/>
      <c r="TBV46" s="132"/>
      <c r="TCC46" s="121"/>
      <c r="TCD46" s="132"/>
      <c r="TCK46" s="121"/>
      <c r="TCL46" s="132"/>
      <c r="TCS46" s="121"/>
      <c r="TCT46" s="132"/>
      <c r="TDA46" s="121"/>
      <c r="TDB46" s="132"/>
      <c r="TDI46" s="121"/>
      <c r="TDJ46" s="132"/>
      <c r="TDQ46" s="121"/>
      <c r="TDR46" s="132"/>
      <c r="TDY46" s="121"/>
      <c r="TDZ46" s="132"/>
      <c r="TEG46" s="121"/>
      <c r="TEH46" s="132"/>
      <c r="TEO46" s="121"/>
      <c r="TEP46" s="132"/>
      <c r="TEW46" s="121"/>
      <c r="TEX46" s="132"/>
      <c r="TFE46" s="121"/>
      <c r="TFF46" s="132"/>
      <c r="TFM46" s="121"/>
      <c r="TFN46" s="132"/>
      <c r="TFU46" s="121"/>
      <c r="TFV46" s="132"/>
      <c r="TGC46" s="121"/>
      <c r="TGD46" s="132"/>
      <c r="TGK46" s="121"/>
      <c r="TGL46" s="132"/>
      <c r="TGS46" s="121"/>
      <c r="TGT46" s="132"/>
      <c r="THA46" s="121"/>
      <c r="THB46" s="132"/>
      <c r="THI46" s="121"/>
      <c r="THJ46" s="132"/>
      <c r="THQ46" s="121"/>
      <c r="THR46" s="132"/>
      <c r="THY46" s="121"/>
      <c r="THZ46" s="132"/>
      <c r="TIG46" s="121"/>
      <c r="TIH46" s="132"/>
      <c r="TIO46" s="121"/>
      <c r="TIP46" s="132"/>
      <c r="TIW46" s="121"/>
      <c r="TIX46" s="132"/>
      <c r="TJE46" s="121"/>
      <c r="TJF46" s="132"/>
      <c r="TJM46" s="121"/>
      <c r="TJN46" s="132"/>
      <c r="TJU46" s="121"/>
      <c r="TJV46" s="132"/>
      <c r="TKC46" s="121"/>
      <c r="TKD46" s="132"/>
      <c r="TKK46" s="121"/>
      <c r="TKL46" s="132"/>
      <c r="TKS46" s="121"/>
      <c r="TKT46" s="132"/>
      <c r="TLA46" s="121"/>
      <c r="TLB46" s="132"/>
      <c r="TLI46" s="121"/>
      <c r="TLJ46" s="132"/>
      <c r="TLQ46" s="121"/>
      <c r="TLR46" s="132"/>
      <c r="TLY46" s="121"/>
      <c r="TLZ46" s="132"/>
      <c r="TMG46" s="121"/>
      <c r="TMH46" s="132"/>
      <c r="TMO46" s="121"/>
      <c r="TMP46" s="132"/>
      <c r="TMW46" s="121"/>
      <c r="TMX46" s="132"/>
      <c r="TNE46" s="121"/>
      <c r="TNF46" s="132"/>
      <c r="TNM46" s="121"/>
      <c r="TNN46" s="132"/>
      <c r="TNU46" s="121"/>
      <c r="TNV46" s="132"/>
      <c r="TOC46" s="121"/>
      <c r="TOD46" s="132"/>
      <c r="TOK46" s="121"/>
      <c r="TOL46" s="132"/>
      <c r="TOS46" s="121"/>
      <c r="TOT46" s="132"/>
      <c r="TPA46" s="121"/>
      <c r="TPB46" s="132"/>
      <c r="TPI46" s="121"/>
      <c r="TPJ46" s="132"/>
      <c r="TPQ46" s="121"/>
      <c r="TPR46" s="132"/>
      <c r="TPY46" s="121"/>
      <c r="TPZ46" s="132"/>
      <c r="TQG46" s="121"/>
      <c r="TQH46" s="132"/>
      <c r="TQO46" s="121"/>
      <c r="TQP46" s="132"/>
      <c r="TQW46" s="121"/>
      <c r="TQX46" s="132"/>
      <c r="TRE46" s="121"/>
      <c r="TRF46" s="132"/>
      <c r="TRM46" s="121"/>
      <c r="TRN46" s="132"/>
      <c r="TRU46" s="121"/>
      <c r="TRV46" s="132"/>
      <c r="TSC46" s="121"/>
      <c r="TSD46" s="132"/>
      <c r="TSK46" s="121"/>
      <c r="TSL46" s="132"/>
      <c r="TSS46" s="121"/>
      <c r="TST46" s="132"/>
      <c r="TTA46" s="121"/>
      <c r="TTB46" s="132"/>
      <c r="TTI46" s="121"/>
      <c r="TTJ46" s="132"/>
      <c r="TTQ46" s="121"/>
      <c r="TTR46" s="132"/>
      <c r="TTY46" s="121"/>
      <c r="TTZ46" s="132"/>
      <c r="TUG46" s="121"/>
      <c r="TUH46" s="132"/>
      <c r="TUO46" s="121"/>
      <c r="TUP46" s="132"/>
      <c r="TUW46" s="121"/>
      <c r="TUX46" s="132"/>
      <c r="TVE46" s="121"/>
      <c r="TVF46" s="132"/>
      <c r="TVM46" s="121"/>
      <c r="TVN46" s="132"/>
      <c r="TVU46" s="121"/>
      <c r="TVV46" s="132"/>
      <c r="TWC46" s="121"/>
      <c r="TWD46" s="132"/>
      <c r="TWK46" s="121"/>
      <c r="TWL46" s="132"/>
      <c r="TWS46" s="121"/>
      <c r="TWT46" s="132"/>
      <c r="TXA46" s="121"/>
      <c r="TXB46" s="132"/>
      <c r="TXI46" s="121"/>
      <c r="TXJ46" s="132"/>
      <c r="TXQ46" s="121"/>
      <c r="TXR46" s="132"/>
      <c r="TXY46" s="121"/>
      <c r="TXZ46" s="132"/>
      <c r="TYG46" s="121"/>
      <c r="TYH46" s="132"/>
      <c r="TYO46" s="121"/>
      <c r="TYP46" s="132"/>
      <c r="TYW46" s="121"/>
      <c r="TYX46" s="132"/>
      <c r="TZE46" s="121"/>
      <c r="TZF46" s="132"/>
      <c r="TZM46" s="121"/>
      <c r="TZN46" s="132"/>
      <c r="TZU46" s="121"/>
      <c r="TZV46" s="132"/>
      <c r="UAC46" s="121"/>
      <c r="UAD46" s="132"/>
      <c r="UAK46" s="121"/>
      <c r="UAL46" s="132"/>
      <c r="UAS46" s="121"/>
      <c r="UAT46" s="132"/>
      <c r="UBA46" s="121"/>
      <c r="UBB46" s="132"/>
      <c r="UBI46" s="121"/>
      <c r="UBJ46" s="132"/>
      <c r="UBQ46" s="121"/>
      <c r="UBR46" s="132"/>
      <c r="UBY46" s="121"/>
      <c r="UBZ46" s="132"/>
      <c r="UCG46" s="121"/>
      <c r="UCH46" s="132"/>
      <c r="UCO46" s="121"/>
      <c r="UCP46" s="132"/>
      <c r="UCW46" s="121"/>
      <c r="UCX46" s="132"/>
      <c r="UDE46" s="121"/>
      <c r="UDF46" s="132"/>
      <c r="UDM46" s="121"/>
      <c r="UDN46" s="132"/>
      <c r="UDU46" s="121"/>
      <c r="UDV46" s="132"/>
      <c r="UEC46" s="121"/>
      <c r="UED46" s="132"/>
      <c r="UEK46" s="121"/>
      <c r="UEL46" s="132"/>
      <c r="UES46" s="121"/>
      <c r="UET46" s="132"/>
      <c r="UFA46" s="121"/>
      <c r="UFB46" s="132"/>
      <c r="UFI46" s="121"/>
      <c r="UFJ46" s="132"/>
      <c r="UFQ46" s="121"/>
      <c r="UFR46" s="132"/>
      <c r="UFY46" s="121"/>
      <c r="UFZ46" s="132"/>
      <c r="UGG46" s="121"/>
      <c r="UGH46" s="132"/>
      <c r="UGO46" s="121"/>
      <c r="UGP46" s="132"/>
      <c r="UGW46" s="121"/>
      <c r="UGX46" s="132"/>
      <c r="UHE46" s="121"/>
      <c r="UHF46" s="132"/>
      <c r="UHM46" s="121"/>
      <c r="UHN46" s="132"/>
      <c r="UHU46" s="121"/>
      <c r="UHV46" s="132"/>
      <c r="UIC46" s="121"/>
      <c r="UID46" s="132"/>
      <c r="UIK46" s="121"/>
      <c r="UIL46" s="132"/>
      <c r="UIS46" s="121"/>
      <c r="UIT46" s="132"/>
      <c r="UJA46" s="121"/>
      <c r="UJB46" s="132"/>
      <c r="UJI46" s="121"/>
      <c r="UJJ46" s="132"/>
      <c r="UJQ46" s="121"/>
      <c r="UJR46" s="132"/>
      <c r="UJY46" s="121"/>
      <c r="UJZ46" s="132"/>
      <c r="UKG46" s="121"/>
      <c r="UKH46" s="132"/>
      <c r="UKO46" s="121"/>
      <c r="UKP46" s="132"/>
      <c r="UKW46" s="121"/>
      <c r="UKX46" s="132"/>
      <c r="ULE46" s="121"/>
      <c r="ULF46" s="132"/>
      <c r="ULM46" s="121"/>
      <c r="ULN46" s="132"/>
      <c r="ULU46" s="121"/>
      <c r="ULV46" s="132"/>
      <c r="UMC46" s="121"/>
      <c r="UMD46" s="132"/>
      <c r="UMK46" s="121"/>
      <c r="UML46" s="132"/>
      <c r="UMS46" s="121"/>
      <c r="UMT46" s="132"/>
      <c r="UNA46" s="121"/>
      <c r="UNB46" s="132"/>
      <c r="UNI46" s="121"/>
      <c r="UNJ46" s="132"/>
      <c r="UNQ46" s="121"/>
      <c r="UNR46" s="132"/>
      <c r="UNY46" s="121"/>
      <c r="UNZ46" s="132"/>
      <c r="UOG46" s="121"/>
      <c r="UOH46" s="132"/>
      <c r="UOO46" s="121"/>
      <c r="UOP46" s="132"/>
      <c r="UOW46" s="121"/>
      <c r="UOX46" s="132"/>
      <c r="UPE46" s="121"/>
      <c r="UPF46" s="132"/>
      <c r="UPM46" s="121"/>
      <c r="UPN46" s="132"/>
      <c r="UPU46" s="121"/>
      <c r="UPV46" s="132"/>
      <c r="UQC46" s="121"/>
      <c r="UQD46" s="132"/>
      <c r="UQK46" s="121"/>
      <c r="UQL46" s="132"/>
      <c r="UQS46" s="121"/>
      <c r="UQT46" s="132"/>
      <c r="URA46" s="121"/>
      <c r="URB46" s="132"/>
      <c r="URI46" s="121"/>
      <c r="URJ46" s="132"/>
      <c r="URQ46" s="121"/>
      <c r="URR46" s="132"/>
      <c r="URY46" s="121"/>
      <c r="URZ46" s="132"/>
      <c r="USG46" s="121"/>
      <c r="USH46" s="132"/>
      <c r="USO46" s="121"/>
      <c r="USP46" s="132"/>
      <c r="USW46" s="121"/>
      <c r="USX46" s="132"/>
      <c r="UTE46" s="121"/>
      <c r="UTF46" s="132"/>
      <c r="UTM46" s="121"/>
      <c r="UTN46" s="132"/>
      <c r="UTU46" s="121"/>
      <c r="UTV46" s="132"/>
      <c r="UUC46" s="121"/>
      <c r="UUD46" s="132"/>
      <c r="UUK46" s="121"/>
      <c r="UUL46" s="132"/>
      <c r="UUS46" s="121"/>
      <c r="UUT46" s="132"/>
      <c r="UVA46" s="121"/>
      <c r="UVB46" s="132"/>
      <c r="UVI46" s="121"/>
      <c r="UVJ46" s="132"/>
      <c r="UVQ46" s="121"/>
      <c r="UVR46" s="132"/>
      <c r="UVY46" s="121"/>
      <c r="UVZ46" s="132"/>
      <c r="UWG46" s="121"/>
      <c r="UWH46" s="132"/>
      <c r="UWO46" s="121"/>
      <c r="UWP46" s="132"/>
      <c r="UWW46" s="121"/>
      <c r="UWX46" s="132"/>
      <c r="UXE46" s="121"/>
      <c r="UXF46" s="132"/>
      <c r="UXM46" s="121"/>
      <c r="UXN46" s="132"/>
      <c r="UXU46" s="121"/>
      <c r="UXV46" s="132"/>
      <c r="UYC46" s="121"/>
      <c r="UYD46" s="132"/>
      <c r="UYK46" s="121"/>
      <c r="UYL46" s="132"/>
      <c r="UYS46" s="121"/>
      <c r="UYT46" s="132"/>
      <c r="UZA46" s="121"/>
      <c r="UZB46" s="132"/>
      <c r="UZI46" s="121"/>
      <c r="UZJ46" s="132"/>
      <c r="UZQ46" s="121"/>
      <c r="UZR46" s="132"/>
      <c r="UZY46" s="121"/>
      <c r="UZZ46" s="132"/>
      <c r="VAG46" s="121"/>
      <c r="VAH46" s="132"/>
      <c r="VAO46" s="121"/>
      <c r="VAP46" s="132"/>
      <c r="VAW46" s="121"/>
      <c r="VAX46" s="132"/>
      <c r="VBE46" s="121"/>
      <c r="VBF46" s="132"/>
      <c r="VBM46" s="121"/>
      <c r="VBN46" s="132"/>
      <c r="VBU46" s="121"/>
      <c r="VBV46" s="132"/>
      <c r="VCC46" s="121"/>
      <c r="VCD46" s="132"/>
      <c r="VCK46" s="121"/>
      <c r="VCL46" s="132"/>
      <c r="VCS46" s="121"/>
      <c r="VCT46" s="132"/>
      <c r="VDA46" s="121"/>
      <c r="VDB46" s="132"/>
      <c r="VDI46" s="121"/>
      <c r="VDJ46" s="132"/>
      <c r="VDQ46" s="121"/>
      <c r="VDR46" s="132"/>
      <c r="VDY46" s="121"/>
      <c r="VDZ46" s="132"/>
      <c r="VEG46" s="121"/>
      <c r="VEH46" s="132"/>
      <c r="VEO46" s="121"/>
      <c r="VEP46" s="132"/>
      <c r="VEW46" s="121"/>
      <c r="VEX46" s="132"/>
      <c r="VFE46" s="121"/>
      <c r="VFF46" s="132"/>
      <c r="VFM46" s="121"/>
      <c r="VFN46" s="132"/>
      <c r="VFU46" s="121"/>
      <c r="VFV46" s="132"/>
      <c r="VGC46" s="121"/>
      <c r="VGD46" s="132"/>
      <c r="VGK46" s="121"/>
      <c r="VGL46" s="132"/>
      <c r="VGS46" s="121"/>
      <c r="VGT46" s="132"/>
      <c r="VHA46" s="121"/>
      <c r="VHB46" s="132"/>
      <c r="VHI46" s="121"/>
      <c r="VHJ46" s="132"/>
      <c r="VHQ46" s="121"/>
      <c r="VHR46" s="132"/>
      <c r="VHY46" s="121"/>
      <c r="VHZ46" s="132"/>
      <c r="VIG46" s="121"/>
      <c r="VIH46" s="132"/>
      <c r="VIO46" s="121"/>
      <c r="VIP46" s="132"/>
      <c r="VIW46" s="121"/>
      <c r="VIX46" s="132"/>
      <c r="VJE46" s="121"/>
      <c r="VJF46" s="132"/>
      <c r="VJM46" s="121"/>
      <c r="VJN46" s="132"/>
      <c r="VJU46" s="121"/>
      <c r="VJV46" s="132"/>
      <c r="VKC46" s="121"/>
      <c r="VKD46" s="132"/>
      <c r="VKK46" s="121"/>
      <c r="VKL46" s="132"/>
      <c r="VKS46" s="121"/>
      <c r="VKT46" s="132"/>
      <c r="VLA46" s="121"/>
      <c r="VLB46" s="132"/>
      <c r="VLI46" s="121"/>
      <c r="VLJ46" s="132"/>
      <c r="VLQ46" s="121"/>
      <c r="VLR46" s="132"/>
      <c r="VLY46" s="121"/>
      <c r="VLZ46" s="132"/>
      <c r="VMG46" s="121"/>
      <c r="VMH46" s="132"/>
      <c r="VMO46" s="121"/>
      <c r="VMP46" s="132"/>
      <c r="VMW46" s="121"/>
      <c r="VMX46" s="132"/>
      <c r="VNE46" s="121"/>
      <c r="VNF46" s="132"/>
      <c r="VNM46" s="121"/>
      <c r="VNN46" s="132"/>
      <c r="VNU46" s="121"/>
      <c r="VNV46" s="132"/>
      <c r="VOC46" s="121"/>
      <c r="VOD46" s="132"/>
      <c r="VOK46" s="121"/>
      <c r="VOL46" s="132"/>
      <c r="VOS46" s="121"/>
      <c r="VOT46" s="132"/>
      <c r="VPA46" s="121"/>
      <c r="VPB46" s="132"/>
      <c r="VPI46" s="121"/>
      <c r="VPJ46" s="132"/>
      <c r="VPQ46" s="121"/>
      <c r="VPR46" s="132"/>
      <c r="VPY46" s="121"/>
      <c r="VPZ46" s="132"/>
      <c r="VQG46" s="121"/>
      <c r="VQH46" s="132"/>
      <c r="VQO46" s="121"/>
      <c r="VQP46" s="132"/>
      <c r="VQW46" s="121"/>
      <c r="VQX46" s="132"/>
      <c r="VRE46" s="121"/>
      <c r="VRF46" s="132"/>
      <c r="VRM46" s="121"/>
      <c r="VRN46" s="132"/>
      <c r="VRU46" s="121"/>
      <c r="VRV46" s="132"/>
      <c r="VSC46" s="121"/>
      <c r="VSD46" s="132"/>
      <c r="VSK46" s="121"/>
      <c r="VSL46" s="132"/>
      <c r="VSS46" s="121"/>
      <c r="VST46" s="132"/>
      <c r="VTA46" s="121"/>
      <c r="VTB46" s="132"/>
      <c r="VTI46" s="121"/>
      <c r="VTJ46" s="132"/>
      <c r="VTQ46" s="121"/>
      <c r="VTR46" s="132"/>
      <c r="VTY46" s="121"/>
      <c r="VTZ46" s="132"/>
      <c r="VUG46" s="121"/>
      <c r="VUH46" s="132"/>
      <c r="VUO46" s="121"/>
      <c r="VUP46" s="132"/>
      <c r="VUW46" s="121"/>
      <c r="VUX46" s="132"/>
      <c r="VVE46" s="121"/>
      <c r="VVF46" s="132"/>
      <c r="VVM46" s="121"/>
      <c r="VVN46" s="132"/>
      <c r="VVU46" s="121"/>
      <c r="VVV46" s="132"/>
      <c r="VWC46" s="121"/>
      <c r="VWD46" s="132"/>
      <c r="VWK46" s="121"/>
      <c r="VWL46" s="132"/>
      <c r="VWS46" s="121"/>
      <c r="VWT46" s="132"/>
      <c r="VXA46" s="121"/>
      <c r="VXB46" s="132"/>
      <c r="VXI46" s="121"/>
      <c r="VXJ46" s="132"/>
      <c r="VXQ46" s="121"/>
      <c r="VXR46" s="132"/>
      <c r="VXY46" s="121"/>
      <c r="VXZ46" s="132"/>
      <c r="VYG46" s="121"/>
      <c r="VYH46" s="132"/>
      <c r="VYO46" s="121"/>
      <c r="VYP46" s="132"/>
      <c r="VYW46" s="121"/>
      <c r="VYX46" s="132"/>
      <c r="VZE46" s="121"/>
      <c r="VZF46" s="132"/>
      <c r="VZM46" s="121"/>
      <c r="VZN46" s="132"/>
      <c r="VZU46" s="121"/>
      <c r="VZV46" s="132"/>
      <c r="WAC46" s="121"/>
      <c r="WAD46" s="132"/>
      <c r="WAK46" s="121"/>
      <c r="WAL46" s="132"/>
      <c r="WAS46" s="121"/>
      <c r="WAT46" s="132"/>
      <c r="WBA46" s="121"/>
      <c r="WBB46" s="132"/>
      <c r="WBI46" s="121"/>
      <c r="WBJ46" s="132"/>
      <c r="WBQ46" s="121"/>
      <c r="WBR46" s="132"/>
      <c r="WBY46" s="121"/>
      <c r="WBZ46" s="132"/>
      <c r="WCG46" s="121"/>
      <c r="WCH46" s="132"/>
      <c r="WCO46" s="121"/>
      <c r="WCP46" s="132"/>
      <c r="WCW46" s="121"/>
      <c r="WCX46" s="132"/>
      <c r="WDE46" s="121"/>
      <c r="WDF46" s="132"/>
      <c r="WDM46" s="121"/>
      <c r="WDN46" s="132"/>
      <c r="WDU46" s="121"/>
      <c r="WDV46" s="132"/>
      <c r="WEC46" s="121"/>
      <c r="WED46" s="132"/>
      <c r="WEK46" s="121"/>
      <c r="WEL46" s="132"/>
      <c r="WES46" s="121"/>
      <c r="WET46" s="132"/>
      <c r="WFA46" s="121"/>
      <c r="WFB46" s="132"/>
      <c r="WFI46" s="121"/>
      <c r="WFJ46" s="132"/>
      <c r="WFQ46" s="121"/>
      <c r="WFR46" s="132"/>
      <c r="WFY46" s="121"/>
      <c r="WFZ46" s="132"/>
      <c r="WGG46" s="121"/>
      <c r="WGH46" s="132"/>
      <c r="WGO46" s="121"/>
      <c r="WGP46" s="132"/>
      <c r="WGW46" s="121"/>
      <c r="WGX46" s="132"/>
      <c r="WHE46" s="121"/>
      <c r="WHF46" s="132"/>
      <c r="WHM46" s="121"/>
      <c r="WHN46" s="132"/>
      <c r="WHU46" s="121"/>
      <c r="WHV46" s="132"/>
      <c r="WIC46" s="121"/>
      <c r="WID46" s="132"/>
      <c r="WIK46" s="121"/>
      <c r="WIL46" s="132"/>
      <c r="WIS46" s="121"/>
      <c r="WIT46" s="132"/>
      <c r="WJA46" s="121"/>
      <c r="WJB46" s="132"/>
      <c r="WJI46" s="121"/>
      <c r="WJJ46" s="132"/>
      <c r="WJQ46" s="121"/>
      <c r="WJR46" s="132"/>
      <c r="WJY46" s="121"/>
      <c r="WJZ46" s="132"/>
      <c r="WKG46" s="121"/>
      <c r="WKH46" s="132"/>
      <c r="WKO46" s="121"/>
      <c r="WKP46" s="132"/>
      <c r="WKW46" s="121"/>
      <c r="WKX46" s="132"/>
      <c r="WLE46" s="121"/>
      <c r="WLF46" s="132"/>
      <c r="WLM46" s="121"/>
      <c r="WLN46" s="132"/>
      <c r="WLU46" s="121"/>
      <c r="WLV46" s="132"/>
      <c r="WMC46" s="121"/>
      <c r="WMD46" s="132"/>
      <c r="WMK46" s="121"/>
      <c r="WML46" s="132"/>
      <c r="WMS46" s="121"/>
      <c r="WMT46" s="132"/>
      <c r="WNA46" s="121"/>
      <c r="WNB46" s="132"/>
      <c r="WNI46" s="121"/>
      <c r="WNJ46" s="132"/>
      <c r="WNQ46" s="121"/>
      <c r="WNR46" s="132"/>
      <c r="WNY46" s="121"/>
      <c r="WNZ46" s="132"/>
      <c r="WOG46" s="121"/>
      <c r="WOH46" s="132"/>
      <c r="WOO46" s="121"/>
      <c r="WOP46" s="132"/>
      <c r="WOW46" s="121"/>
      <c r="WOX46" s="132"/>
      <c r="WPE46" s="121"/>
      <c r="WPF46" s="132"/>
      <c r="WPM46" s="121"/>
      <c r="WPN46" s="132"/>
      <c r="WPU46" s="121"/>
      <c r="WPV46" s="132"/>
      <c r="WQC46" s="121"/>
      <c r="WQD46" s="132"/>
      <c r="WQK46" s="121"/>
      <c r="WQL46" s="132"/>
      <c r="WQS46" s="121"/>
      <c r="WQT46" s="132"/>
      <c r="WRA46" s="121"/>
      <c r="WRB46" s="132"/>
      <c r="WRI46" s="121"/>
      <c r="WRJ46" s="132"/>
      <c r="WRQ46" s="121"/>
      <c r="WRR46" s="132"/>
      <c r="WRY46" s="121"/>
      <c r="WRZ46" s="132"/>
      <c r="WSG46" s="121"/>
      <c r="WSH46" s="132"/>
      <c r="WSO46" s="121"/>
      <c r="WSP46" s="132"/>
      <c r="WSW46" s="121"/>
      <c r="WSX46" s="132"/>
      <c r="WTE46" s="121"/>
      <c r="WTF46" s="132"/>
      <c r="WTM46" s="121"/>
      <c r="WTN46" s="132"/>
      <c r="WTU46" s="121"/>
      <c r="WTV46" s="132"/>
      <c r="WUC46" s="121"/>
      <c r="WUD46" s="132"/>
      <c r="WUK46" s="121"/>
      <c r="WUL46" s="132"/>
      <c r="WUS46" s="121"/>
      <c r="WUT46" s="132"/>
      <c r="WVA46" s="121"/>
      <c r="WVB46" s="132"/>
      <c r="WVI46" s="121"/>
      <c r="WVJ46" s="132"/>
      <c r="WVQ46" s="121"/>
      <c r="WVR46" s="132"/>
      <c r="WVY46" s="121"/>
      <c r="WVZ46" s="132"/>
      <c r="WWG46" s="121"/>
      <c r="WWH46" s="132"/>
      <c r="WWO46" s="121"/>
      <c r="WWP46" s="132"/>
      <c r="WWW46" s="121"/>
      <c r="WWX46" s="132"/>
      <c r="WXE46" s="121"/>
      <c r="WXF46" s="132"/>
      <c r="WXM46" s="121"/>
      <c r="WXN46" s="132"/>
      <c r="WXU46" s="121"/>
      <c r="WXV46" s="132"/>
      <c r="WYC46" s="121"/>
      <c r="WYD46" s="132"/>
      <c r="WYK46" s="121"/>
      <c r="WYL46" s="132"/>
      <c r="WYS46" s="121"/>
      <c r="WYT46" s="132"/>
      <c r="WZA46" s="121"/>
      <c r="WZB46" s="132"/>
      <c r="WZI46" s="121"/>
      <c r="WZJ46" s="132"/>
      <c r="WZQ46" s="121"/>
      <c r="WZR46" s="132"/>
      <c r="WZY46" s="121"/>
      <c r="WZZ46" s="132"/>
      <c r="XAG46" s="121"/>
      <c r="XAH46" s="132"/>
      <c r="XAO46" s="121"/>
      <c r="XAP46" s="132"/>
      <c r="XAW46" s="121"/>
      <c r="XAX46" s="132"/>
      <c r="XBE46" s="121"/>
      <c r="XBF46" s="132"/>
      <c r="XBM46" s="121"/>
      <c r="XBN46" s="132"/>
      <c r="XBU46" s="121"/>
      <c r="XBV46" s="132"/>
      <c r="XCC46" s="121"/>
      <c r="XCD46" s="132"/>
      <c r="XCK46" s="121"/>
      <c r="XCL46" s="132"/>
      <c r="XCS46" s="121"/>
      <c r="XCT46" s="132"/>
      <c r="XDA46" s="121"/>
      <c r="XDB46" s="132"/>
      <c r="XDI46" s="121"/>
      <c r="XDJ46" s="132"/>
      <c r="XDQ46" s="121"/>
      <c r="XDR46" s="132"/>
      <c r="XDY46" s="121"/>
      <c r="XDZ46" s="132"/>
      <c r="XEG46" s="121"/>
      <c r="XEH46" s="132"/>
      <c r="XEO46" s="121"/>
      <c r="XEP46" s="132"/>
      <c r="XEW46" s="121"/>
      <c r="XEX46" s="132"/>
    </row>
    <row r="47" spans="1:1018 1025:2042 2049:3066 3073:4090 4097:5114 5121:6138 6145:7162 7169:8186 8193:9210 9217:10234 10241:11258 11265:12282 12289:13306 13313:14330 14337:15354 15361:16378" s="135" customFormat="1" x14ac:dyDescent="0.2">
      <c r="A47" s="132" t="s">
        <v>359</v>
      </c>
      <c r="B47" s="135">
        <v>1.1399999999999999</v>
      </c>
      <c r="C47" s="135">
        <v>1.07</v>
      </c>
      <c r="D47" s="135">
        <v>1</v>
      </c>
      <c r="E47" s="135">
        <v>0.95</v>
      </c>
      <c r="F47" s="135">
        <v>0.95</v>
      </c>
      <c r="G47" s="135">
        <v>0.95</v>
      </c>
      <c r="H47" s="147">
        <v>0.95</v>
      </c>
      <c r="I47" s="121"/>
      <c r="J47" s="132"/>
      <c r="Q47" s="121"/>
      <c r="R47" s="132"/>
      <c r="Y47" s="121"/>
      <c r="Z47" s="132"/>
      <c r="AG47" s="121"/>
      <c r="AH47" s="132"/>
      <c r="AO47" s="121"/>
      <c r="AP47" s="132"/>
      <c r="AW47" s="121"/>
      <c r="AX47" s="132"/>
      <c r="BE47" s="121"/>
      <c r="BF47" s="132"/>
      <c r="BM47" s="121"/>
      <c r="BN47" s="132"/>
      <c r="BU47" s="121"/>
      <c r="BV47" s="132"/>
      <c r="CC47" s="121"/>
      <c r="CD47" s="132"/>
      <c r="CK47" s="121"/>
      <c r="CL47" s="132"/>
      <c r="CS47" s="121"/>
      <c r="CT47" s="132"/>
      <c r="DA47" s="121"/>
      <c r="DB47" s="132"/>
      <c r="DI47" s="121"/>
      <c r="DJ47" s="132"/>
      <c r="DQ47" s="121"/>
      <c r="DR47" s="132"/>
      <c r="DY47" s="121"/>
      <c r="DZ47" s="132"/>
      <c r="EG47" s="121"/>
      <c r="EH47" s="132"/>
      <c r="EO47" s="121"/>
      <c r="EP47" s="132"/>
      <c r="EW47" s="121"/>
      <c r="EX47" s="132"/>
      <c r="FE47" s="121"/>
      <c r="FF47" s="132"/>
      <c r="FM47" s="121"/>
      <c r="FN47" s="132"/>
      <c r="FU47" s="121"/>
      <c r="FV47" s="132"/>
      <c r="GC47" s="121"/>
      <c r="GD47" s="132"/>
      <c r="GK47" s="121"/>
      <c r="GL47" s="132"/>
      <c r="GS47" s="121"/>
      <c r="GT47" s="132"/>
      <c r="HA47" s="121"/>
      <c r="HB47" s="132"/>
      <c r="HI47" s="121"/>
      <c r="HJ47" s="132"/>
      <c r="HQ47" s="121"/>
      <c r="HR47" s="132"/>
      <c r="HY47" s="121"/>
      <c r="HZ47" s="132"/>
      <c r="IG47" s="121"/>
      <c r="IH47" s="132"/>
      <c r="IO47" s="121"/>
      <c r="IP47" s="132"/>
      <c r="IW47" s="121"/>
      <c r="IX47" s="132"/>
      <c r="JE47" s="121"/>
      <c r="JF47" s="132"/>
      <c r="JM47" s="121"/>
      <c r="JN47" s="132"/>
      <c r="JU47" s="121"/>
      <c r="JV47" s="132"/>
      <c r="KC47" s="121"/>
      <c r="KD47" s="132"/>
      <c r="KK47" s="121"/>
      <c r="KL47" s="132"/>
      <c r="KS47" s="121"/>
      <c r="KT47" s="132"/>
      <c r="LA47" s="121"/>
      <c r="LB47" s="132"/>
      <c r="LI47" s="121"/>
      <c r="LJ47" s="132"/>
      <c r="LQ47" s="121"/>
      <c r="LR47" s="132"/>
      <c r="LY47" s="121"/>
      <c r="LZ47" s="132"/>
      <c r="MG47" s="121"/>
      <c r="MH47" s="132"/>
      <c r="MO47" s="121"/>
      <c r="MP47" s="132"/>
      <c r="MW47" s="121"/>
      <c r="MX47" s="132"/>
      <c r="NE47" s="121"/>
      <c r="NF47" s="132"/>
      <c r="NM47" s="121"/>
      <c r="NN47" s="132"/>
      <c r="NU47" s="121"/>
      <c r="NV47" s="132"/>
      <c r="OC47" s="121"/>
      <c r="OD47" s="132"/>
      <c r="OK47" s="121"/>
      <c r="OL47" s="132"/>
      <c r="OS47" s="121"/>
      <c r="OT47" s="132"/>
      <c r="PA47" s="121"/>
      <c r="PB47" s="132"/>
      <c r="PI47" s="121"/>
      <c r="PJ47" s="132"/>
      <c r="PQ47" s="121"/>
      <c r="PR47" s="132"/>
      <c r="PY47" s="121"/>
      <c r="PZ47" s="132"/>
      <c r="QG47" s="121"/>
      <c r="QH47" s="132"/>
      <c r="QO47" s="121"/>
      <c r="QP47" s="132"/>
      <c r="QW47" s="121"/>
      <c r="QX47" s="132"/>
      <c r="RE47" s="121"/>
      <c r="RF47" s="132"/>
      <c r="RM47" s="121"/>
      <c r="RN47" s="132"/>
      <c r="RU47" s="121"/>
      <c r="RV47" s="132"/>
      <c r="SC47" s="121"/>
      <c r="SD47" s="132"/>
      <c r="SK47" s="121"/>
      <c r="SL47" s="132"/>
      <c r="SS47" s="121"/>
      <c r="ST47" s="132"/>
      <c r="TA47" s="121"/>
      <c r="TB47" s="132"/>
      <c r="TI47" s="121"/>
      <c r="TJ47" s="132"/>
      <c r="TQ47" s="121"/>
      <c r="TR47" s="132"/>
      <c r="TY47" s="121"/>
      <c r="TZ47" s="132"/>
      <c r="UG47" s="121"/>
      <c r="UH47" s="132"/>
      <c r="UO47" s="121"/>
      <c r="UP47" s="132"/>
      <c r="UW47" s="121"/>
      <c r="UX47" s="132"/>
      <c r="VE47" s="121"/>
      <c r="VF47" s="132"/>
      <c r="VM47" s="121"/>
      <c r="VN47" s="132"/>
      <c r="VU47" s="121"/>
      <c r="VV47" s="132"/>
      <c r="WC47" s="121"/>
      <c r="WD47" s="132"/>
      <c r="WK47" s="121"/>
      <c r="WL47" s="132"/>
      <c r="WS47" s="121"/>
      <c r="WT47" s="132"/>
      <c r="XA47" s="121"/>
      <c r="XB47" s="132"/>
      <c r="XI47" s="121"/>
      <c r="XJ47" s="132"/>
      <c r="XQ47" s="121"/>
      <c r="XR47" s="132"/>
      <c r="XY47" s="121"/>
      <c r="XZ47" s="132"/>
      <c r="YG47" s="121"/>
      <c r="YH47" s="132"/>
      <c r="YO47" s="121"/>
      <c r="YP47" s="132"/>
      <c r="YW47" s="121"/>
      <c r="YX47" s="132"/>
      <c r="ZE47" s="121"/>
      <c r="ZF47" s="132"/>
      <c r="ZM47" s="121"/>
      <c r="ZN47" s="132"/>
      <c r="ZU47" s="121"/>
      <c r="ZV47" s="132"/>
      <c r="AAC47" s="121"/>
      <c r="AAD47" s="132"/>
      <c r="AAK47" s="121"/>
      <c r="AAL47" s="132"/>
      <c r="AAS47" s="121"/>
      <c r="AAT47" s="132"/>
      <c r="ABA47" s="121"/>
      <c r="ABB47" s="132"/>
      <c r="ABI47" s="121"/>
      <c r="ABJ47" s="132"/>
      <c r="ABQ47" s="121"/>
      <c r="ABR47" s="132"/>
      <c r="ABY47" s="121"/>
      <c r="ABZ47" s="132"/>
      <c r="ACG47" s="121"/>
      <c r="ACH47" s="132"/>
      <c r="ACO47" s="121"/>
      <c r="ACP47" s="132"/>
      <c r="ACW47" s="121"/>
      <c r="ACX47" s="132"/>
      <c r="ADE47" s="121"/>
      <c r="ADF47" s="132"/>
      <c r="ADM47" s="121"/>
      <c r="ADN47" s="132"/>
      <c r="ADU47" s="121"/>
      <c r="ADV47" s="132"/>
      <c r="AEC47" s="121"/>
      <c r="AED47" s="132"/>
      <c r="AEK47" s="121"/>
      <c r="AEL47" s="132"/>
      <c r="AES47" s="121"/>
      <c r="AET47" s="132"/>
      <c r="AFA47" s="121"/>
      <c r="AFB47" s="132"/>
      <c r="AFI47" s="121"/>
      <c r="AFJ47" s="132"/>
      <c r="AFQ47" s="121"/>
      <c r="AFR47" s="132"/>
      <c r="AFY47" s="121"/>
      <c r="AFZ47" s="132"/>
      <c r="AGG47" s="121"/>
      <c r="AGH47" s="132"/>
      <c r="AGO47" s="121"/>
      <c r="AGP47" s="132"/>
      <c r="AGW47" s="121"/>
      <c r="AGX47" s="132"/>
      <c r="AHE47" s="121"/>
      <c r="AHF47" s="132"/>
      <c r="AHM47" s="121"/>
      <c r="AHN47" s="132"/>
      <c r="AHU47" s="121"/>
      <c r="AHV47" s="132"/>
      <c r="AIC47" s="121"/>
      <c r="AID47" s="132"/>
      <c r="AIK47" s="121"/>
      <c r="AIL47" s="132"/>
      <c r="AIS47" s="121"/>
      <c r="AIT47" s="132"/>
      <c r="AJA47" s="121"/>
      <c r="AJB47" s="132"/>
      <c r="AJI47" s="121"/>
      <c r="AJJ47" s="132"/>
      <c r="AJQ47" s="121"/>
      <c r="AJR47" s="132"/>
      <c r="AJY47" s="121"/>
      <c r="AJZ47" s="132"/>
      <c r="AKG47" s="121"/>
      <c r="AKH47" s="132"/>
      <c r="AKO47" s="121"/>
      <c r="AKP47" s="132"/>
      <c r="AKW47" s="121"/>
      <c r="AKX47" s="132"/>
      <c r="ALE47" s="121"/>
      <c r="ALF47" s="132"/>
      <c r="ALM47" s="121"/>
      <c r="ALN47" s="132"/>
      <c r="ALU47" s="121"/>
      <c r="ALV47" s="132"/>
      <c r="AMC47" s="121"/>
      <c r="AMD47" s="132"/>
      <c r="AMK47" s="121"/>
      <c r="AML47" s="132"/>
      <c r="AMS47" s="121"/>
      <c r="AMT47" s="132"/>
      <c r="ANA47" s="121"/>
      <c r="ANB47" s="132"/>
      <c r="ANI47" s="121"/>
      <c r="ANJ47" s="132"/>
      <c r="ANQ47" s="121"/>
      <c r="ANR47" s="132"/>
      <c r="ANY47" s="121"/>
      <c r="ANZ47" s="132"/>
      <c r="AOG47" s="121"/>
      <c r="AOH47" s="132"/>
      <c r="AOO47" s="121"/>
      <c r="AOP47" s="132"/>
      <c r="AOW47" s="121"/>
      <c r="AOX47" s="132"/>
      <c r="APE47" s="121"/>
      <c r="APF47" s="132"/>
      <c r="APM47" s="121"/>
      <c r="APN47" s="132"/>
      <c r="APU47" s="121"/>
      <c r="APV47" s="132"/>
      <c r="AQC47" s="121"/>
      <c r="AQD47" s="132"/>
      <c r="AQK47" s="121"/>
      <c r="AQL47" s="132"/>
      <c r="AQS47" s="121"/>
      <c r="AQT47" s="132"/>
      <c r="ARA47" s="121"/>
      <c r="ARB47" s="132"/>
      <c r="ARI47" s="121"/>
      <c r="ARJ47" s="132"/>
      <c r="ARQ47" s="121"/>
      <c r="ARR47" s="132"/>
      <c r="ARY47" s="121"/>
      <c r="ARZ47" s="132"/>
      <c r="ASG47" s="121"/>
      <c r="ASH47" s="132"/>
      <c r="ASO47" s="121"/>
      <c r="ASP47" s="132"/>
      <c r="ASW47" s="121"/>
      <c r="ASX47" s="132"/>
      <c r="ATE47" s="121"/>
      <c r="ATF47" s="132"/>
      <c r="ATM47" s="121"/>
      <c r="ATN47" s="132"/>
      <c r="ATU47" s="121"/>
      <c r="ATV47" s="132"/>
      <c r="AUC47" s="121"/>
      <c r="AUD47" s="132"/>
      <c r="AUK47" s="121"/>
      <c r="AUL47" s="132"/>
      <c r="AUS47" s="121"/>
      <c r="AUT47" s="132"/>
      <c r="AVA47" s="121"/>
      <c r="AVB47" s="132"/>
      <c r="AVI47" s="121"/>
      <c r="AVJ47" s="132"/>
      <c r="AVQ47" s="121"/>
      <c r="AVR47" s="132"/>
      <c r="AVY47" s="121"/>
      <c r="AVZ47" s="132"/>
      <c r="AWG47" s="121"/>
      <c r="AWH47" s="132"/>
      <c r="AWO47" s="121"/>
      <c r="AWP47" s="132"/>
      <c r="AWW47" s="121"/>
      <c r="AWX47" s="132"/>
      <c r="AXE47" s="121"/>
      <c r="AXF47" s="132"/>
      <c r="AXM47" s="121"/>
      <c r="AXN47" s="132"/>
      <c r="AXU47" s="121"/>
      <c r="AXV47" s="132"/>
      <c r="AYC47" s="121"/>
      <c r="AYD47" s="132"/>
      <c r="AYK47" s="121"/>
      <c r="AYL47" s="132"/>
      <c r="AYS47" s="121"/>
      <c r="AYT47" s="132"/>
      <c r="AZA47" s="121"/>
      <c r="AZB47" s="132"/>
      <c r="AZI47" s="121"/>
      <c r="AZJ47" s="132"/>
      <c r="AZQ47" s="121"/>
      <c r="AZR47" s="132"/>
      <c r="AZY47" s="121"/>
      <c r="AZZ47" s="132"/>
      <c r="BAG47" s="121"/>
      <c r="BAH47" s="132"/>
      <c r="BAO47" s="121"/>
      <c r="BAP47" s="132"/>
      <c r="BAW47" s="121"/>
      <c r="BAX47" s="132"/>
      <c r="BBE47" s="121"/>
      <c r="BBF47" s="132"/>
      <c r="BBM47" s="121"/>
      <c r="BBN47" s="132"/>
      <c r="BBU47" s="121"/>
      <c r="BBV47" s="132"/>
      <c r="BCC47" s="121"/>
      <c r="BCD47" s="132"/>
      <c r="BCK47" s="121"/>
      <c r="BCL47" s="132"/>
      <c r="BCS47" s="121"/>
      <c r="BCT47" s="132"/>
      <c r="BDA47" s="121"/>
      <c r="BDB47" s="132"/>
      <c r="BDI47" s="121"/>
      <c r="BDJ47" s="132"/>
      <c r="BDQ47" s="121"/>
      <c r="BDR47" s="132"/>
      <c r="BDY47" s="121"/>
      <c r="BDZ47" s="132"/>
      <c r="BEG47" s="121"/>
      <c r="BEH47" s="132"/>
      <c r="BEO47" s="121"/>
      <c r="BEP47" s="132"/>
      <c r="BEW47" s="121"/>
      <c r="BEX47" s="132"/>
      <c r="BFE47" s="121"/>
      <c r="BFF47" s="132"/>
      <c r="BFM47" s="121"/>
      <c r="BFN47" s="132"/>
      <c r="BFU47" s="121"/>
      <c r="BFV47" s="132"/>
      <c r="BGC47" s="121"/>
      <c r="BGD47" s="132"/>
      <c r="BGK47" s="121"/>
      <c r="BGL47" s="132"/>
      <c r="BGS47" s="121"/>
      <c r="BGT47" s="132"/>
      <c r="BHA47" s="121"/>
      <c r="BHB47" s="132"/>
      <c r="BHI47" s="121"/>
      <c r="BHJ47" s="132"/>
      <c r="BHQ47" s="121"/>
      <c r="BHR47" s="132"/>
      <c r="BHY47" s="121"/>
      <c r="BHZ47" s="132"/>
      <c r="BIG47" s="121"/>
      <c r="BIH47" s="132"/>
      <c r="BIO47" s="121"/>
      <c r="BIP47" s="132"/>
      <c r="BIW47" s="121"/>
      <c r="BIX47" s="132"/>
      <c r="BJE47" s="121"/>
      <c r="BJF47" s="132"/>
      <c r="BJM47" s="121"/>
      <c r="BJN47" s="132"/>
      <c r="BJU47" s="121"/>
      <c r="BJV47" s="132"/>
      <c r="BKC47" s="121"/>
      <c r="BKD47" s="132"/>
      <c r="BKK47" s="121"/>
      <c r="BKL47" s="132"/>
      <c r="BKS47" s="121"/>
      <c r="BKT47" s="132"/>
      <c r="BLA47" s="121"/>
      <c r="BLB47" s="132"/>
      <c r="BLI47" s="121"/>
      <c r="BLJ47" s="132"/>
      <c r="BLQ47" s="121"/>
      <c r="BLR47" s="132"/>
      <c r="BLY47" s="121"/>
      <c r="BLZ47" s="132"/>
      <c r="BMG47" s="121"/>
      <c r="BMH47" s="132"/>
      <c r="BMO47" s="121"/>
      <c r="BMP47" s="132"/>
      <c r="BMW47" s="121"/>
      <c r="BMX47" s="132"/>
      <c r="BNE47" s="121"/>
      <c r="BNF47" s="132"/>
      <c r="BNM47" s="121"/>
      <c r="BNN47" s="132"/>
      <c r="BNU47" s="121"/>
      <c r="BNV47" s="132"/>
      <c r="BOC47" s="121"/>
      <c r="BOD47" s="132"/>
      <c r="BOK47" s="121"/>
      <c r="BOL47" s="132"/>
      <c r="BOS47" s="121"/>
      <c r="BOT47" s="132"/>
      <c r="BPA47" s="121"/>
      <c r="BPB47" s="132"/>
      <c r="BPI47" s="121"/>
      <c r="BPJ47" s="132"/>
      <c r="BPQ47" s="121"/>
      <c r="BPR47" s="132"/>
      <c r="BPY47" s="121"/>
      <c r="BPZ47" s="132"/>
      <c r="BQG47" s="121"/>
      <c r="BQH47" s="132"/>
      <c r="BQO47" s="121"/>
      <c r="BQP47" s="132"/>
      <c r="BQW47" s="121"/>
      <c r="BQX47" s="132"/>
      <c r="BRE47" s="121"/>
      <c r="BRF47" s="132"/>
      <c r="BRM47" s="121"/>
      <c r="BRN47" s="132"/>
      <c r="BRU47" s="121"/>
      <c r="BRV47" s="132"/>
      <c r="BSC47" s="121"/>
      <c r="BSD47" s="132"/>
      <c r="BSK47" s="121"/>
      <c r="BSL47" s="132"/>
      <c r="BSS47" s="121"/>
      <c r="BST47" s="132"/>
      <c r="BTA47" s="121"/>
      <c r="BTB47" s="132"/>
      <c r="BTI47" s="121"/>
      <c r="BTJ47" s="132"/>
      <c r="BTQ47" s="121"/>
      <c r="BTR47" s="132"/>
      <c r="BTY47" s="121"/>
      <c r="BTZ47" s="132"/>
      <c r="BUG47" s="121"/>
      <c r="BUH47" s="132"/>
      <c r="BUO47" s="121"/>
      <c r="BUP47" s="132"/>
      <c r="BUW47" s="121"/>
      <c r="BUX47" s="132"/>
      <c r="BVE47" s="121"/>
      <c r="BVF47" s="132"/>
      <c r="BVM47" s="121"/>
      <c r="BVN47" s="132"/>
      <c r="BVU47" s="121"/>
      <c r="BVV47" s="132"/>
      <c r="BWC47" s="121"/>
      <c r="BWD47" s="132"/>
      <c r="BWK47" s="121"/>
      <c r="BWL47" s="132"/>
      <c r="BWS47" s="121"/>
      <c r="BWT47" s="132"/>
      <c r="BXA47" s="121"/>
      <c r="BXB47" s="132"/>
      <c r="BXI47" s="121"/>
      <c r="BXJ47" s="132"/>
      <c r="BXQ47" s="121"/>
      <c r="BXR47" s="132"/>
      <c r="BXY47" s="121"/>
      <c r="BXZ47" s="132"/>
      <c r="BYG47" s="121"/>
      <c r="BYH47" s="132"/>
      <c r="BYO47" s="121"/>
      <c r="BYP47" s="132"/>
      <c r="BYW47" s="121"/>
      <c r="BYX47" s="132"/>
      <c r="BZE47" s="121"/>
      <c r="BZF47" s="132"/>
      <c r="BZM47" s="121"/>
      <c r="BZN47" s="132"/>
      <c r="BZU47" s="121"/>
      <c r="BZV47" s="132"/>
      <c r="CAC47" s="121"/>
      <c r="CAD47" s="132"/>
      <c r="CAK47" s="121"/>
      <c r="CAL47" s="132"/>
      <c r="CAS47" s="121"/>
      <c r="CAT47" s="132"/>
      <c r="CBA47" s="121"/>
      <c r="CBB47" s="132"/>
      <c r="CBI47" s="121"/>
      <c r="CBJ47" s="132"/>
      <c r="CBQ47" s="121"/>
      <c r="CBR47" s="132"/>
      <c r="CBY47" s="121"/>
      <c r="CBZ47" s="132"/>
      <c r="CCG47" s="121"/>
      <c r="CCH47" s="132"/>
      <c r="CCO47" s="121"/>
      <c r="CCP47" s="132"/>
      <c r="CCW47" s="121"/>
      <c r="CCX47" s="132"/>
      <c r="CDE47" s="121"/>
      <c r="CDF47" s="132"/>
      <c r="CDM47" s="121"/>
      <c r="CDN47" s="132"/>
      <c r="CDU47" s="121"/>
      <c r="CDV47" s="132"/>
      <c r="CEC47" s="121"/>
      <c r="CED47" s="132"/>
      <c r="CEK47" s="121"/>
      <c r="CEL47" s="132"/>
      <c r="CES47" s="121"/>
      <c r="CET47" s="132"/>
      <c r="CFA47" s="121"/>
      <c r="CFB47" s="132"/>
      <c r="CFI47" s="121"/>
      <c r="CFJ47" s="132"/>
      <c r="CFQ47" s="121"/>
      <c r="CFR47" s="132"/>
      <c r="CFY47" s="121"/>
      <c r="CFZ47" s="132"/>
      <c r="CGG47" s="121"/>
      <c r="CGH47" s="132"/>
      <c r="CGO47" s="121"/>
      <c r="CGP47" s="132"/>
      <c r="CGW47" s="121"/>
      <c r="CGX47" s="132"/>
      <c r="CHE47" s="121"/>
      <c r="CHF47" s="132"/>
      <c r="CHM47" s="121"/>
      <c r="CHN47" s="132"/>
      <c r="CHU47" s="121"/>
      <c r="CHV47" s="132"/>
      <c r="CIC47" s="121"/>
      <c r="CID47" s="132"/>
      <c r="CIK47" s="121"/>
      <c r="CIL47" s="132"/>
      <c r="CIS47" s="121"/>
      <c r="CIT47" s="132"/>
      <c r="CJA47" s="121"/>
      <c r="CJB47" s="132"/>
      <c r="CJI47" s="121"/>
      <c r="CJJ47" s="132"/>
      <c r="CJQ47" s="121"/>
      <c r="CJR47" s="132"/>
      <c r="CJY47" s="121"/>
      <c r="CJZ47" s="132"/>
      <c r="CKG47" s="121"/>
      <c r="CKH47" s="132"/>
      <c r="CKO47" s="121"/>
      <c r="CKP47" s="132"/>
      <c r="CKW47" s="121"/>
      <c r="CKX47" s="132"/>
      <c r="CLE47" s="121"/>
      <c r="CLF47" s="132"/>
      <c r="CLM47" s="121"/>
      <c r="CLN47" s="132"/>
      <c r="CLU47" s="121"/>
      <c r="CLV47" s="132"/>
      <c r="CMC47" s="121"/>
      <c r="CMD47" s="132"/>
      <c r="CMK47" s="121"/>
      <c r="CML47" s="132"/>
      <c r="CMS47" s="121"/>
      <c r="CMT47" s="132"/>
      <c r="CNA47" s="121"/>
      <c r="CNB47" s="132"/>
      <c r="CNI47" s="121"/>
      <c r="CNJ47" s="132"/>
      <c r="CNQ47" s="121"/>
      <c r="CNR47" s="132"/>
      <c r="CNY47" s="121"/>
      <c r="CNZ47" s="132"/>
      <c r="COG47" s="121"/>
      <c r="COH47" s="132"/>
      <c r="COO47" s="121"/>
      <c r="COP47" s="132"/>
      <c r="COW47" s="121"/>
      <c r="COX47" s="132"/>
      <c r="CPE47" s="121"/>
      <c r="CPF47" s="132"/>
      <c r="CPM47" s="121"/>
      <c r="CPN47" s="132"/>
      <c r="CPU47" s="121"/>
      <c r="CPV47" s="132"/>
      <c r="CQC47" s="121"/>
      <c r="CQD47" s="132"/>
      <c r="CQK47" s="121"/>
      <c r="CQL47" s="132"/>
      <c r="CQS47" s="121"/>
      <c r="CQT47" s="132"/>
      <c r="CRA47" s="121"/>
      <c r="CRB47" s="132"/>
      <c r="CRI47" s="121"/>
      <c r="CRJ47" s="132"/>
      <c r="CRQ47" s="121"/>
      <c r="CRR47" s="132"/>
      <c r="CRY47" s="121"/>
      <c r="CRZ47" s="132"/>
      <c r="CSG47" s="121"/>
      <c r="CSH47" s="132"/>
      <c r="CSO47" s="121"/>
      <c r="CSP47" s="132"/>
      <c r="CSW47" s="121"/>
      <c r="CSX47" s="132"/>
      <c r="CTE47" s="121"/>
      <c r="CTF47" s="132"/>
      <c r="CTM47" s="121"/>
      <c r="CTN47" s="132"/>
      <c r="CTU47" s="121"/>
      <c r="CTV47" s="132"/>
      <c r="CUC47" s="121"/>
      <c r="CUD47" s="132"/>
      <c r="CUK47" s="121"/>
      <c r="CUL47" s="132"/>
      <c r="CUS47" s="121"/>
      <c r="CUT47" s="132"/>
      <c r="CVA47" s="121"/>
      <c r="CVB47" s="132"/>
      <c r="CVI47" s="121"/>
      <c r="CVJ47" s="132"/>
      <c r="CVQ47" s="121"/>
      <c r="CVR47" s="132"/>
      <c r="CVY47" s="121"/>
      <c r="CVZ47" s="132"/>
      <c r="CWG47" s="121"/>
      <c r="CWH47" s="132"/>
      <c r="CWO47" s="121"/>
      <c r="CWP47" s="132"/>
      <c r="CWW47" s="121"/>
      <c r="CWX47" s="132"/>
      <c r="CXE47" s="121"/>
      <c r="CXF47" s="132"/>
      <c r="CXM47" s="121"/>
      <c r="CXN47" s="132"/>
      <c r="CXU47" s="121"/>
      <c r="CXV47" s="132"/>
      <c r="CYC47" s="121"/>
      <c r="CYD47" s="132"/>
      <c r="CYK47" s="121"/>
      <c r="CYL47" s="132"/>
      <c r="CYS47" s="121"/>
      <c r="CYT47" s="132"/>
      <c r="CZA47" s="121"/>
      <c r="CZB47" s="132"/>
      <c r="CZI47" s="121"/>
      <c r="CZJ47" s="132"/>
      <c r="CZQ47" s="121"/>
      <c r="CZR47" s="132"/>
      <c r="CZY47" s="121"/>
      <c r="CZZ47" s="132"/>
      <c r="DAG47" s="121"/>
      <c r="DAH47" s="132"/>
      <c r="DAO47" s="121"/>
      <c r="DAP47" s="132"/>
      <c r="DAW47" s="121"/>
      <c r="DAX47" s="132"/>
      <c r="DBE47" s="121"/>
      <c r="DBF47" s="132"/>
      <c r="DBM47" s="121"/>
      <c r="DBN47" s="132"/>
      <c r="DBU47" s="121"/>
      <c r="DBV47" s="132"/>
      <c r="DCC47" s="121"/>
      <c r="DCD47" s="132"/>
      <c r="DCK47" s="121"/>
      <c r="DCL47" s="132"/>
      <c r="DCS47" s="121"/>
      <c r="DCT47" s="132"/>
      <c r="DDA47" s="121"/>
      <c r="DDB47" s="132"/>
      <c r="DDI47" s="121"/>
      <c r="DDJ47" s="132"/>
      <c r="DDQ47" s="121"/>
      <c r="DDR47" s="132"/>
      <c r="DDY47" s="121"/>
      <c r="DDZ47" s="132"/>
      <c r="DEG47" s="121"/>
      <c r="DEH47" s="132"/>
      <c r="DEO47" s="121"/>
      <c r="DEP47" s="132"/>
      <c r="DEW47" s="121"/>
      <c r="DEX47" s="132"/>
      <c r="DFE47" s="121"/>
      <c r="DFF47" s="132"/>
      <c r="DFM47" s="121"/>
      <c r="DFN47" s="132"/>
      <c r="DFU47" s="121"/>
      <c r="DFV47" s="132"/>
      <c r="DGC47" s="121"/>
      <c r="DGD47" s="132"/>
      <c r="DGK47" s="121"/>
      <c r="DGL47" s="132"/>
      <c r="DGS47" s="121"/>
      <c r="DGT47" s="132"/>
      <c r="DHA47" s="121"/>
      <c r="DHB47" s="132"/>
      <c r="DHI47" s="121"/>
      <c r="DHJ47" s="132"/>
      <c r="DHQ47" s="121"/>
      <c r="DHR47" s="132"/>
      <c r="DHY47" s="121"/>
      <c r="DHZ47" s="132"/>
      <c r="DIG47" s="121"/>
      <c r="DIH47" s="132"/>
      <c r="DIO47" s="121"/>
      <c r="DIP47" s="132"/>
      <c r="DIW47" s="121"/>
      <c r="DIX47" s="132"/>
      <c r="DJE47" s="121"/>
      <c r="DJF47" s="132"/>
      <c r="DJM47" s="121"/>
      <c r="DJN47" s="132"/>
      <c r="DJU47" s="121"/>
      <c r="DJV47" s="132"/>
      <c r="DKC47" s="121"/>
      <c r="DKD47" s="132"/>
      <c r="DKK47" s="121"/>
      <c r="DKL47" s="132"/>
      <c r="DKS47" s="121"/>
      <c r="DKT47" s="132"/>
      <c r="DLA47" s="121"/>
      <c r="DLB47" s="132"/>
      <c r="DLI47" s="121"/>
      <c r="DLJ47" s="132"/>
      <c r="DLQ47" s="121"/>
      <c r="DLR47" s="132"/>
      <c r="DLY47" s="121"/>
      <c r="DLZ47" s="132"/>
      <c r="DMG47" s="121"/>
      <c r="DMH47" s="132"/>
      <c r="DMO47" s="121"/>
      <c r="DMP47" s="132"/>
      <c r="DMW47" s="121"/>
      <c r="DMX47" s="132"/>
      <c r="DNE47" s="121"/>
      <c r="DNF47" s="132"/>
      <c r="DNM47" s="121"/>
      <c r="DNN47" s="132"/>
      <c r="DNU47" s="121"/>
      <c r="DNV47" s="132"/>
      <c r="DOC47" s="121"/>
      <c r="DOD47" s="132"/>
      <c r="DOK47" s="121"/>
      <c r="DOL47" s="132"/>
      <c r="DOS47" s="121"/>
      <c r="DOT47" s="132"/>
      <c r="DPA47" s="121"/>
      <c r="DPB47" s="132"/>
      <c r="DPI47" s="121"/>
      <c r="DPJ47" s="132"/>
      <c r="DPQ47" s="121"/>
      <c r="DPR47" s="132"/>
      <c r="DPY47" s="121"/>
      <c r="DPZ47" s="132"/>
      <c r="DQG47" s="121"/>
      <c r="DQH47" s="132"/>
      <c r="DQO47" s="121"/>
      <c r="DQP47" s="132"/>
      <c r="DQW47" s="121"/>
      <c r="DQX47" s="132"/>
      <c r="DRE47" s="121"/>
      <c r="DRF47" s="132"/>
      <c r="DRM47" s="121"/>
      <c r="DRN47" s="132"/>
      <c r="DRU47" s="121"/>
      <c r="DRV47" s="132"/>
      <c r="DSC47" s="121"/>
      <c r="DSD47" s="132"/>
      <c r="DSK47" s="121"/>
      <c r="DSL47" s="132"/>
      <c r="DSS47" s="121"/>
      <c r="DST47" s="132"/>
      <c r="DTA47" s="121"/>
      <c r="DTB47" s="132"/>
      <c r="DTI47" s="121"/>
      <c r="DTJ47" s="132"/>
      <c r="DTQ47" s="121"/>
      <c r="DTR47" s="132"/>
      <c r="DTY47" s="121"/>
      <c r="DTZ47" s="132"/>
      <c r="DUG47" s="121"/>
      <c r="DUH47" s="132"/>
      <c r="DUO47" s="121"/>
      <c r="DUP47" s="132"/>
      <c r="DUW47" s="121"/>
      <c r="DUX47" s="132"/>
      <c r="DVE47" s="121"/>
      <c r="DVF47" s="132"/>
      <c r="DVM47" s="121"/>
      <c r="DVN47" s="132"/>
      <c r="DVU47" s="121"/>
      <c r="DVV47" s="132"/>
      <c r="DWC47" s="121"/>
      <c r="DWD47" s="132"/>
      <c r="DWK47" s="121"/>
      <c r="DWL47" s="132"/>
      <c r="DWS47" s="121"/>
      <c r="DWT47" s="132"/>
      <c r="DXA47" s="121"/>
      <c r="DXB47" s="132"/>
      <c r="DXI47" s="121"/>
      <c r="DXJ47" s="132"/>
      <c r="DXQ47" s="121"/>
      <c r="DXR47" s="132"/>
      <c r="DXY47" s="121"/>
      <c r="DXZ47" s="132"/>
      <c r="DYG47" s="121"/>
      <c r="DYH47" s="132"/>
      <c r="DYO47" s="121"/>
      <c r="DYP47" s="132"/>
      <c r="DYW47" s="121"/>
      <c r="DYX47" s="132"/>
      <c r="DZE47" s="121"/>
      <c r="DZF47" s="132"/>
      <c r="DZM47" s="121"/>
      <c r="DZN47" s="132"/>
      <c r="DZU47" s="121"/>
      <c r="DZV47" s="132"/>
      <c r="EAC47" s="121"/>
      <c r="EAD47" s="132"/>
      <c r="EAK47" s="121"/>
      <c r="EAL47" s="132"/>
      <c r="EAS47" s="121"/>
      <c r="EAT47" s="132"/>
      <c r="EBA47" s="121"/>
      <c r="EBB47" s="132"/>
      <c r="EBI47" s="121"/>
      <c r="EBJ47" s="132"/>
      <c r="EBQ47" s="121"/>
      <c r="EBR47" s="132"/>
      <c r="EBY47" s="121"/>
      <c r="EBZ47" s="132"/>
      <c r="ECG47" s="121"/>
      <c r="ECH47" s="132"/>
      <c r="ECO47" s="121"/>
      <c r="ECP47" s="132"/>
      <c r="ECW47" s="121"/>
      <c r="ECX47" s="132"/>
      <c r="EDE47" s="121"/>
      <c r="EDF47" s="132"/>
      <c r="EDM47" s="121"/>
      <c r="EDN47" s="132"/>
      <c r="EDU47" s="121"/>
      <c r="EDV47" s="132"/>
      <c r="EEC47" s="121"/>
      <c r="EED47" s="132"/>
      <c r="EEK47" s="121"/>
      <c r="EEL47" s="132"/>
      <c r="EES47" s="121"/>
      <c r="EET47" s="132"/>
      <c r="EFA47" s="121"/>
      <c r="EFB47" s="132"/>
      <c r="EFI47" s="121"/>
      <c r="EFJ47" s="132"/>
      <c r="EFQ47" s="121"/>
      <c r="EFR47" s="132"/>
      <c r="EFY47" s="121"/>
      <c r="EFZ47" s="132"/>
      <c r="EGG47" s="121"/>
      <c r="EGH47" s="132"/>
      <c r="EGO47" s="121"/>
      <c r="EGP47" s="132"/>
      <c r="EGW47" s="121"/>
      <c r="EGX47" s="132"/>
      <c r="EHE47" s="121"/>
      <c r="EHF47" s="132"/>
      <c r="EHM47" s="121"/>
      <c r="EHN47" s="132"/>
      <c r="EHU47" s="121"/>
      <c r="EHV47" s="132"/>
      <c r="EIC47" s="121"/>
      <c r="EID47" s="132"/>
      <c r="EIK47" s="121"/>
      <c r="EIL47" s="132"/>
      <c r="EIS47" s="121"/>
      <c r="EIT47" s="132"/>
      <c r="EJA47" s="121"/>
      <c r="EJB47" s="132"/>
      <c r="EJI47" s="121"/>
      <c r="EJJ47" s="132"/>
      <c r="EJQ47" s="121"/>
      <c r="EJR47" s="132"/>
      <c r="EJY47" s="121"/>
      <c r="EJZ47" s="132"/>
      <c r="EKG47" s="121"/>
      <c r="EKH47" s="132"/>
      <c r="EKO47" s="121"/>
      <c r="EKP47" s="132"/>
      <c r="EKW47" s="121"/>
      <c r="EKX47" s="132"/>
      <c r="ELE47" s="121"/>
      <c r="ELF47" s="132"/>
      <c r="ELM47" s="121"/>
      <c r="ELN47" s="132"/>
      <c r="ELU47" s="121"/>
      <c r="ELV47" s="132"/>
      <c r="EMC47" s="121"/>
      <c r="EMD47" s="132"/>
      <c r="EMK47" s="121"/>
      <c r="EML47" s="132"/>
      <c r="EMS47" s="121"/>
      <c r="EMT47" s="132"/>
      <c r="ENA47" s="121"/>
      <c r="ENB47" s="132"/>
      <c r="ENI47" s="121"/>
      <c r="ENJ47" s="132"/>
      <c r="ENQ47" s="121"/>
      <c r="ENR47" s="132"/>
      <c r="ENY47" s="121"/>
      <c r="ENZ47" s="132"/>
      <c r="EOG47" s="121"/>
      <c r="EOH47" s="132"/>
      <c r="EOO47" s="121"/>
      <c r="EOP47" s="132"/>
      <c r="EOW47" s="121"/>
      <c r="EOX47" s="132"/>
      <c r="EPE47" s="121"/>
      <c r="EPF47" s="132"/>
      <c r="EPM47" s="121"/>
      <c r="EPN47" s="132"/>
      <c r="EPU47" s="121"/>
      <c r="EPV47" s="132"/>
      <c r="EQC47" s="121"/>
      <c r="EQD47" s="132"/>
      <c r="EQK47" s="121"/>
      <c r="EQL47" s="132"/>
      <c r="EQS47" s="121"/>
      <c r="EQT47" s="132"/>
      <c r="ERA47" s="121"/>
      <c r="ERB47" s="132"/>
      <c r="ERI47" s="121"/>
      <c r="ERJ47" s="132"/>
      <c r="ERQ47" s="121"/>
      <c r="ERR47" s="132"/>
      <c r="ERY47" s="121"/>
      <c r="ERZ47" s="132"/>
      <c r="ESG47" s="121"/>
      <c r="ESH47" s="132"/>
      <c r="ESO47" s="121"/>
      <c r="ESP47" s="132"/>
      <c r="ESW47" s="121"/>
      <c r="ESX47" s="132"/>
      <c r="ETE47" s="121"/>
      <c r="ETF47" s="132"/>
      <c r="ETM47" s="121"/>
      <c r="ETN47" s="132"/>
      <c r="ETU47" s="121"/>
      <c r="ETV47" s="132"/>
      <c r="EUC47" s="121"/>
      <c r="EUD47" s="132"/>
      <c r="EUK47" s="121"/>
      <c r="EUL47" s="132"/>
      <c r="EUS47" s="121"/>
      <c r="EUT47" s="132"/>
      <c r="EVA47" s="121"/>
      <c r="EVB47" s="132"/>
      <c r="EVI47" s="121"/>
      <c r="EVJ47" s="132"/>
      <c r="EVQ47" s="121"/>
      <c r="EVR47" s="132"/>
      <c r="EVY47" s="121"/>
      <c r="EVZ47" s="132"/>
      <c r="EWG47" s="121"/>
      <c r="EWH47" s="132"/>
      <c r="EWO47" s="121"/>
      <c r="EWP47" s="132"/>
      <c r="EWW47" s="121"/>
      <c r="EWX47" s="132"/>
      <c r="EXE47" s="121"/>
      <c r="EXF47" s="132"/>
      <c r="EXM47" s="121"/>
      <c r="EXN47" s="132"/>
      <c r="EXU47" s="121"/>
      <c r="EXV47" s="132"/>
      <c r="EYC47" s="121"/>
      <c r="EYD47" s="132"/>
      <c r="EYK47" s="121"/>
      <c r="EYL47" s="132"/>
      <c r="EYS47" s="121"/>
      <c r="EYT47" s="132"/>
      <c r="EZA47" s="121"/>
      <c r="EZB47" s="132"/>
      <c r="EZI47" s="121"/>
      <c r="EZJ47" s="132"/>
      <c r="EZQ47" s="121"/>
      <c r="EZR47" s="132"/>
      <c r="EZY47" s="121"/>
      <c r="EZZ47" s="132"/>
      <c r="FAG47" s="121"/>
      <c r="FAH47" s="132"/>
      <c r="FAO47" s="121"/>
      <c r="FAP47" s="132"/>
      <c r="FAW47" s="121"/>
      <c r="FAX47" s="132"/>
      <c r="FBE47" s="121"/>
      <c r="FBF47" s="132"/>
      <c r="FBM47" s="121"/>
      <c r="FBN47" s="132"/>
      <c r="FBU47" s="121"/>
      <c r="FBV47" s="132"/>
      <c r="FCC47" s="121"/>
      <c r="FCD47" s="132"/>
      <c r="FCK47" s="121"/>
      <c r="FCL47" s="132"/>
      <c r="FCS47" s="121"/>
      <c r="FCT47" s="132"/>
      <c r="FDA47" s="121"/>
      <c r="FDB47" s="132"/>
      <c r="FDI47" s="121"/>
      <c r="FDJ47" s="132"/>
      <c r="FDQ47" s="121"/>
      <c r="FDR47" s="132"/>
      <c r="FDY47" s="121"/>
      <c r="FDZ47" s="132"/>
      <c r="FEG47" s="121"/>
      <c r="FEH47" s="132"/>
      <c r="FEO47" s="121"/>
      <c r="FEP47" s="132"/>
      <c r="FEW47" s="121"/>
      <c r="FEX47" s="132"/>
      <c r="FFE47" s="121"/>
      <c r="FFF47" s="132"/>
      <c r="FFM47" s="121"/>
      <c r="FFN47" s="132"/>
      <c r="FFU47" s="121"/>
      <c r="FFV47" s="132"/>
      <c r="FGC47" s="121"/>
      <c r="FGD47" s="132"/>
      <c r="FGK47" s="121"/>
      <c r="FGL47" s="132"/>
      <c r="FGS47" s="121"/>
      <c r="FGT47" s="132"/>
      <c r="FHA47" s="121"/>
      <c r="FHB47" s="132"/>
      <c r="FHI47" s="121"/>
      <c r="FHJ47" s="132"/>
      <c r="FHQ47" s="121"/>
      <c r="FHR47" s="132"/>
      <c r="FHY47" s="121"/>
      <c r="FHZ47" s="132"/>
      <c r="FIG47" s="121"/>
      <c r="FIH47" s="132"/>
      <c r="FIO47" s="121"/>
      <c r="FIP47" s="132"/>
      <c r="FIW47" s="121"/>
      <c r="FIX47" s="132"/>
      <c r="FJE47" s="121"/>
      <c r="FJF47" s="132"/>
      <c r="FJM47" s="121"/>
      <c r="FJN47" s="132"/>
      <c r="FJU47" s="121"/>
      <c r="FJV47" s="132"/>
      <c r="FKC47" s="121"/>
      <c r="FKD47" s="132"/>
      <c r="FKK47" s="121"/>
      <c r="FKL47" s="132"/>
      <c r="FKS47" s="121"/>
      <c r="FKT47" s="132"/>
      <c r="FLA47" s="121"/>
      <c r="FLB47" s="132"/>
      <c r="FLI47" s="121"/>
      <c r="FLJ47" s="132"/>
      <c r="FLQ47" s="121"/>
      <c r="FLR47" s="132"/>
      <c r="FLY47" s="121"/>
      <c r="FLZ47" s="132"/>
      <c r="FMG47" s="121"/>
      <c r="FMH47" s="132"/>
      <c r="FMO47" s="121"/>
      <c r="FMP47" s="132"/>
      <c r="FMW47" s="121"/>
      <c r="FMX47" s="132"/>
      <c r="FNE47" s="121"/>
      <c r="FNF47" s="132"/>
      <c r="FNM47" s="121"/>
      <c r="FNN47" s="132"/>
      <c r="FNU47" s="121"/>
      <c r="FNV47" s="132"/>
      <c r="FOC47" s="121"/>
      <c r="FOD47" s="132"/>
      <c r="FOK47" s="121"/>
      <c r="FOL47" s="132"/>
      <c r="FOS47" s="121"/>
      <c r="FOT47" s="132"/>
      <c r="FPA47" s="121"/>
      <c r="FPB47" s="132"/>
      <c r="FPI47" s="121"/>
      <c r="FPJ47" s="132"/>
      <c r="FPQ47" s="121"/>
      <c r="FPR47" s="132"/>
      <c r="FPY47" s="121"/>
      <c r="FPZ47" s="132"/>
      <c r="FQG47" s="121"/>
      <c r="FQH47" s="132"/>
      <c r="FQO47" s="121"/>
      <c r="FQP47" s="132"/>
      <c r="FQW47" s="121"/>
      <c r="FQX47" s="132"/>
      <c r="FRE47" s="121"/>
      <c r="FRF47" s="132"/>
      <c r="FRM47" s="121"/>
      <c r="FRN47" s="132"/>
      <c r="FRU47" s="121"/>
      <c r="FRV47" s="132"/>
      <c r="FSC47" s="121"/>
      <c r="FSD47" s="132"/>
      <c r="FSK47" s="121"/>
      <c r="FSL47" s="132"/>
      <c r="FSS47" s="121"/>
      <c r="FST47" s="132"/>
      <c r="FTA47" s="121"/>
      <c r="FTB47" s="132"/>
      <c r="FTI47" s="121"/>
      <c r="FTJ47" s="132"/>
      <c r="FTQ47" s="121"/>
      <c r="FTR47" s="132"/>
      <c r="FTY47" s="121"/>
      <c r="FTZ47" s="132"/>
      <c r="FUG47" s="121"/>
      <c r="FUH47" s="132"/>
      <c r="FUO47" s="121"/>
      <c r="FUP47" s="132"/>
      <c r="FUW47" s="121"/>
      <c r="FUX47" s="132"/>
      <c r="FVE47" s="121"/>
      <c r="FVF47" s="132"/>
      <c r="FVM47" s="121"/>
      <c r="FVN47" s="132"/>
      <c r="FVU47" s="121"/>
      <c r="FVV47" s="132"/>
      <c r="FWC47" s="121"/>
      <c r="FWD47" s="132"/>
      <c r="FWK47" s="121"/>
      <c r="FWL47" s="132"/>
      <c r="FWS47" s="121"/>
      <c r="FWT47" s="132"/>
      <c r="FXA47" s="121"/>
      <c r="FXB47" s="132"/>
      <c r="FXI47" s="121"/>
      <c r="FXJ47" s="132"/>
      <c r="FXQ47" s="121"/>
      <c r="FXR47" s="132"/>
      <c r="FXY47" s="121"/>
      <c r="FXZ47" s="132"/>
      <c r="FYG47" s="121"/>
      <c r="FYH47" s="132"/>
      <c r="FYO47" s="121"/>
      <c r="FYP47" s="132"/>
      <c r="FYW47" s="121"/>
      <c r="FYX47" s="132"/>
      <c r="FZE47" s="121"/>
      <c r="FZF47" s="132"/>
      <c r="FZM47" s="121"/>
      <c r="FZN47" s="132"/>
      <c r="FZU47" s="121"/>
      <c r="FZV47" s="132"/>
      <c r="GAC47" s="121"/>
      <c r="GAD47" s="132"/>
      <c r="GAK47" s="121"/>
      <c r="GAL47" s="132"/>
      <c r="GAS47" s="121"/>
      <c r="GAT47" s="132"/>
      <c r="GBA47" s="121"/>
      <c r="GBB47" s="132"/>
      <c r="GBI47" s="121"/>
      <c r="GBJ47" s="132"/>
      <c r="GBQ47" s="121"/>
      <c r="GBR47" s="132"/>
      <c r="GBY47" s="121"/>
      <c r="GBZ47" s="132"/>
      <c r="GCG47" s="121"/>
      <c r="GCH47" s="132"/>
      <c r="GCO47" s="121"/>
      <c r="GCP47" s="132"/>
      <c r="GCW47" s="121"/>
      <c r="GCX47" s="132"/>
      <c r="GDE47" s="121"/>
      <c r="GDF47" s="132"/>
      <c r="GDM47" s="121"/>
      <c r="GDN47" s="132"/>
      <c r="GDU47" s="121"/>
      <c r="GDV47" s="132"/>
      <c r="GEC47" s="121"/>
      <c r="GED47" s="132"/>
      <c r="GEK47" s="121"/>
      <c r="GEL47" s="132"/>
      <c r="GES47" s="121"/>
      <c r="GET47" s="132"/>
      <c r="GFA47" s="121"/>
      <c r="GFB47" s="132"/>
      <c r="GFI47" s="121"/>
      <c r="GFJ47" s="132"/>
      <c r="GFQ47" s="121"/>
      <c r="GFR47" s="132"/>
      <c r="GFY47" s="121"/>
      <c r="GFZ47" s="132"/>
      <c r="GGG47" s="121"/>
      <c r="GGH47" s="132"/>
      <c r="GGO47" s="121"/>
      <c r="GGP47" s="132"/>
      <c r="GGW47" s="121"/>
      <c r="GGX47" s="132"/>
      <c r="GHE47" s="121"/>
      <c r="GHF47" s="132"/>
      <c r="GHM47" s="121"/>
      <c r="GHN47" s="132"/>
      <c r="GHU47" s="121"/>
      <c r="GHV47" s="132"/>
      <c r="GIC47" s="121"/>
      <c r="GID47" s="132"/>
      <c r="GIK47" s="121"/>
      <c r="GIL47" s="132"/>
      <c r="GIS47" s="121"/>
      <c r="GIT47" s="132"/>
      <c r="GJA47" s="121"/>
      <c r="GJB47" s="132"/>
      <c r="GJI47" s="121"/>
      <c r="GJJ47" s="132"/>
      <c r="GJQ47" s="121"/>
      <c r="GJR47" s="132"/>
      <c r="GJY47" s="121"/>
      <c r="GJZ47" s="132"/>
      <c r="GKG47" s="121"/>
      <c r="GKH47" s="132"/>
      <c r="GKO47" s="121"/>
      <c r="GKP47" s="132"/>
      <c r="GKW47" s="121"/>
      <c r="GKX47" s="132"/>
      <c r="GLE47" s="121"/>
      <c r="GLF47" s="132"/>
      <c r="GLM47" s="121"/>
      <c r="GLN47" s="132"/>
      <c r="GLU47" s="121"/>
      <c r="GLV47" s="132"/>
      <c r="GMC47" s="121"/>
      <c r="GMD47" s="132"/>
      <c r="GMK47" s="121"/>
      <c r="GML47" s="132"/>
      <c r="GMS47" s="121"/>
      <c r="GMT47" s="132"/>
      <c r="GNA47" s="121"/>
      <c r="GNB47" s="132"/>
      <c r="GNI47" s="121"/>
      <c r="GNJ47" s="132"/>
      <c r="GNQ47" s="121"/>
      <c r="GNR47" s="132"/>
      <c r="GNY47" s="121"/>
      <c r="GNZ47" s="132"/>
      <c r="GOG47" s="121"/>
      <c r="GOH47" s="132"/>
      <c r="GOO47" s="121"/>
      <c r="GOP47" s="132"/>
      <c r="GOW47" s="121"/>
      <c r="GOX47" s="132"/>
      <c r="GPE47" s="121"/>
      <c r="GPF47" s="132"/>
      <c r="GPM47" s="121"/>
      <c r="GPN47" s="132"/>
      <c r="GPU47" s="121"/>
      <c r="GPV47" s="132"/>
      <c r="GQC47" s="121"/>
      <c r="GQD47" s="132"/>
      <c r="GQK47" s="121"/>
      <c r="GQL47" s="132"/>
      <c r="GQS47" s="121"/>
      <c r="GQT47" s="132"/>
      <c r="GRA47" s="121"/>
      <c r="GRB47" s="132"/>
      <c r="GRI47" s="121"/>
      <c r="GRJ47" s="132"/>
      <c r="GRQ47" s="121"/>
      <c r="GRR47" s="132"/>
      <c r="GRY47" s="121"/>
      <c r="GRZ47" s="132"/>
      <c r="GSG47" s="121"/>
      <c r="GSH47" s="132"/>
      <c r="GSO47" s="121"/>
      <c r="GSP47" s="132"/>
      <c r="GSW47" s="121"/>
      <c r="GSX47" s="132"/>
      <c r="GTE47" s="121"/>
      <c r="GTF47" s="132"/>
      <c r="GTM47" s="121"/>
      <c r="GTN47" s="132"/>
      <c r="GTU47" s="121"/>
      <c r="GTV47" s="132"/>
      <c r="GUC47" s="121"/>
      <c r="GUD47" s="132"/>
      <c r="GUK47" s="121"/>
      <c r="GUL47" s="132"/>
      <c r="GUS47" s="121"/>
      <c r="GUT47" s="132"/>
      <c r="GVA47" s="121"/>
      <c r="GVB47" s="132"/>
      <c r="GVI47" s="121"/>
      <c r="GVJ47" s="132"/>
      <c r="GVQ47" s="121"/>
      <c r="GVR47" s="132"/>
      <c r="GVY47" s="121"/>
      <c r="GVZ47" s="132"/>
      <c r="GWG47" s="121"/>
      <c r="GWH47" s="132"/>
      <c r="GWO47" s="121"/>
      <c r="GWP47" s="132"/>
      <c r="GWW47" s="121"/>
      <c r="GWX47" s="132"/>
      <c r="GXE47" s="121"/>
      <c r="GXF47" s="132"/>
      <c r="GXM47" s="121"/>
      <c r="GXN47" s="132"/>
      <c r="GXU47" s="121"/>
      <c r="GXV47" s="132"/>
      <c r="GYC47" s="121"/>
      <c r="GYD47" s="132"/>
      <c r="GYK47" s="121"/>
      <c r="GYL47" s="132"/>
      <c r="GYS47" s="121"/>
      <c r="GYT47" s="132"/>
      <c r="GZA47" s="121"/>
      <c r="GZB47" s="132"/>
      <c r="GZI47" s="121"/>
      <c r="GZJ47" s="132"/>
      <c r="GZQ47" s="121"/>
      <c r="GZR47" s="132"/>
      <c r="GZY47" s="121"/>
      <c r="GZZ47" s="132"/>
      <c r="HAG47" s="121"/>
      <c r="HAH47" s="132"/>
      <c r="HAO47" s="121"/>
      <c r="HAP47" s="132"/>
      <c r="HAW47" s="121"/>
      <c r="HAX47" s="132"/>
      <c r="HBE47" s="121"/>
      <c r="HBF47" s="132"/>
      <c r="HBM47" s="121"/>
      <c r="HBN47" s="132"/>
      <c r="HBU47" s="121"/>
      <c r="HBV47" s="132"/>
      <c r="HCC47" s="121"/>
      <c r="HCD47" s="132"/>
      <c r="HCK47" s="121"/>
      <c r="HCL47" s="132"/>
      <c r="HCS47" s="121"/>
      <c r="HCT47" s="132"/>
      <c r="HDA47" s="121"/>
      <c r="HDB47" s="132"/>
      <c r="HDI47" s="121"/>
      <c r="HDJ47" s="132"/>
      <c r="HDQ47" s="121"/>
      <c r="HDR47" s="132"/>
      <c r="HDY47" s="121"/>
      <c r="HDZ47" s="132"/>
      <c r="HEG47" s="121"/>
      <c r="HEH47" s="132"/>
      <c r="HEO47" s="121"/>
      <c r="HEP47" s="132"/>
      <c r="HEW47" s="121"/>
      <c r="HEX47" s="132"/>
      <c r="HFE47" s="121"/>
      <c r="HFF47" s="132"/>
      <c r="HFM47" s="121"/>
      <c r="HFN47" s="132"/>
      <c r="HFU47" s="121"/>
      <c r="HFV47" s="132"/>
      <c r="HGC47" s="121"/>
      <c r="HGD47" s="132"/>
      <c r="HGK47" s="121"/>
      <c r="HGL47" s="132"/>
      <c r="HGS47" s="121"/>
      <c r="HGT47" s="132"/>
      <c r="HHA47" s="121"/>
      <c r="HHB47" s="132"/>
      <c r="HHI47" s="121"/>
      <c r="HHJ47" s="132"/>
      <c r="HHQ47" s="121"/>
      <c r="HHR47" s="132"/>
      <c r="HHY47" s="121"/>
      <c r="HHZ47" s="132"/>
      <c r="HIG47" s="121"/>
      <c r="HIH47" s="132"/>
      <c r="HIO47" s="121"/>
      <c r="HIP47" s="132"/>
      <c r="HIW47" s="121"/>
      <c r="HIX47" s="132"/>
      <c r="HJE47" s="121"/>
      <c r="HJF47" s="132"/>
      <c r="HJM47" s="121"/>
      <c r="HJN47" s="132"/>
      <c r="HJU47" s="121"/>
      <c r="HJV47" s="132"/>
      <c r="HKC47" s="121"/>
      <c r="HKD47" s="132"/>
      <c r="HKK47" s="121"/>
      <c r="HKL47" s="132"/>
      <c r="HKS47" s="121"/>
      <c r="HKT47" s="132"/>
      <c r="HLA47" s="121"/>
      <c r="HLB47" s="132"/>
      <c r="HLI47" s="121"/>
      <c r="HLJ47" s="132"/>
      <c r="HLQ47" s="121"/>
      <c r="HLR47" s="132"/>
      <c r="HLY47" s="121"/>
      <c r="HLZ47" s="132"/>
      <c r="HMG47" s="121"/>
      <c r="HMH47" s="132"/>
      <c r="HMO47" s="121"/>
      <c r="HMP47" s="132"/>
      <c r="HMW47" s="121"/>
      <c r="HMX47" s="132"/>
      <c r="HNE47" s="121"/>
      <c r="HNF47" s="132"/>
      <c r="HNM47" s="121"/>
      <c r="HNN47" s="132"/>
      <c r="HNU47" s="121"/>
      <c r="HNV47" s="132"/>
      <c r="HOC47" s="121"/>
      <c r="HOD47" s="132"/>
      <c r="HOK47" s="121"/>
      <c r="HOL47" s="132"/>
      <c r="HOS47" s="121"/>
      <c r="HOT47" s="132"/>
      <c r="HPA47" s="121"/>
      <c r="HPB47" s="132"/>
      <c r="HPI47" s="121"/>
      <c r="HPJ47" s="132"/>
      <c r="HPQ47" s="121"/>
      <c r="HPR47" s="132"/>
      <c r="HPY47" s="121"/>
      <c r="HPZ47" s="132"/>
      <c r="HQG47" s="121"/>
      <c r="HQH47" s="132"/>
      <c r="HQO47" s="121"/>
      <c r="HQP47" s="132"/>
      <c r="HQW47" s="121"/>
      <c r="HQX47" s="132"/>
      <c r="HRE47" s="121"/>
      <c r="HRF47" s="132"/>
      <c r="HRM47" s="121"/>
      <c r="HRN47" s="132"/>
      <c r="HRU47" s="121"/>
      <c r="HRV47" s="132"/>
      <c r="HSC47" s="121"/>
      <c r="HSD47" s="132"/>
      <c r="HSK47" s="121"/>
      <c r="HSL47" s="132"/>
      <c r="HSS47" s="121"/>
      <c r="HST47" s="132"/>
      <c r="HTA47" s="121"/>
      <c r="HTB47" s="132"/>
      <c r="HTI47" s="121"/>
      <c r="HTJ47" s="132"/>
      <c r="HTQ47" s="121"/>
      <c r="HTR47" s="132"/>
      <c r="HTY47" s="121"/>
      <c r="HTZ47" s="132"/>
      <c r="HUG47" s="121"/>
      <c r="HUH47" s="132"/>
      <c r="HUO47" s="121"/>
      <c r="HUP47" s="132"/>
      <c r="HUW47" s="121"/>
      <c r="HUX47" s="132"/>
      <c r="HVE47" s="121"/>
      <c r="HVF47" s="132"/>
      <c r="HVM47" s="121"/>
      <c r="HVN47" s="132"/>
      <c r="HVU47" s="121"/>
      <c r="HVV47" s="132"/>
      <c r="HWC47" s="121"/>
      <c r="HWD47" s="132"/>
      <c r="HWK47" s="121"/>
      <c r="HWL47" s="132"/>
      <c r="HWS47" s="121"/>
      <c r="HWT47" s="132"/>
      <c r="HXA47" s="121"/>
      <c r="HXB47" s="132"/>
      <c r="HXI47" s="121"/>
      <c r="HXJ47" s="132"/>
      <c r="HXQ47" s="121"/>
      <c r="HXR47" s="132"/>
      <c r="HXY47" s="121"/>
      <c r="HXZ47" s="132"/>
      <c r="HYG47" s="121"/>
      <c r="HYH47" s="132"/>
      <c r="HYO47" s="121"/>
      <c r="HYP47" s="132"/>
      <c r="HYW47" s="121"/>
      <c r="HYX47" s="132"/>
      <c r="HZE47" s="121"/>
      <c r="HZF47" s="132"/>
      <c r="HZM47" s="121"/>
      <c r="HZN47" s="132"/>
      <c r="HZU47" s="121"/>
      <c r="HZV47" s="132"/>
      <c r="IAC47" s="121"/>
      <c r="IAD47" s="132"/>
      <c r="IAK47" s="121"/>
      <c r="IAL47" s="132"/>
      <c r="IAS47" s="121"/>
      <c r="IAT47" s="132"/>
      <c r="IBA47" s="121"/>
      <c r="IBB47" s="132"/>
      <c r="IBI47" s="121"/>
      <c r="IBJ47" s="132"/>
      <c r="IBQ47" s="121"/>
      <c r="IBR47" s="132"/>
      <c r="IBY47" s="121"/>
      <c r="IBZ47" s="132"/>
      <c r="ICG47" s="121"/>
      <c r="ICH47" s="132"/>
      <c r="ICO47" s="121"/>
      <c r="ICP47" s="132"/>
      <c r="ICW47" s="121"/>
      <c r="ICX47" s="132"/>
      <c r="IDE47" s="121"/>
      <c r="IDF47" s="132"/>
      <c r="IDM47" s="121"/>
      <c r="IDN47" s="132"/>
      <c r="IDU47" s="121"/>
      <c r="IDV47" s="132"/>
      <c r="IEC47" s="121"/>
      <c r="IED47" s="132"/>
      <c r="IEK47" s="121"/>
      <c r="IEL47" s="132"/>
      <c r="IES47" s="121"/>
      <c r="IET47" s="132"/>
      <c r="IFA47" s="121"/>
      <c r="IFB47" s="132"/>
      <c r="IFI47" s="121"/>
      <c r="IFJ47" s="132"/>
      <c r="IFQ47" s="121"/>
      <c r="IFR47" s="132"/>
      <c r="IFY47" s="121"/>
      <c r="IFZ47" s="132"/>
      <c r="IGG47" s="121"/>
      <c r="IGH47" s="132"/>
      <c r="IGO47" s="121"/>
      <c r="IGP47" s="132"/>
      <c r="IGW47" s="121"/>
      <c r="IGX47" s="132"/>
      <c r="IHE47" s="121"/>
      <c r="IHF47" s="132"/>
      <c r="IHM47" s="121"/>
      <c r="IHN47" s="132"/>
      <c r="IHU47" s="121"/>
      <c r="IHV47" s="132"/>
      <c r="IIC47" s="121"/>
      <c r="IID47" s="132"/>
      <c r="IIK47" s="121"/>
      <c r="IIL47" s="132"/>
      <c r="IIS47" s="121"/>
      <c r="IIT47" s="132"/>
      <c r="IJA47" s="121"/>
      <c r="IJB47" s="132"/>
      <c r="IJI47" s="121"/>
      <c r="IJJ47" s="132"/>
      <c r="IJQ47" s="121"/>
      <c r="IJR47" s="132"/>
      <c r="IJY47" s="121"/>
      <c r="IJZ47" s="132"/>
      <c r="IKG47" s="121"/>
      <c r="IKH47" s="132"/>
      <c r="IKO47" s="121"/>
      <c r="IKP47" s="132"/>
      <c r="IKW47" s="121"/>
      <c r="IKX47" s="132"/>
      <c r="ILE47" s="121"/>
      <c r="ILF47" s="132"/>
      <c r="ILM47" s="121"/>
      <c r="ILN47" s="132"/>
      <c r="ILU47" s="121"/>
      <c r="ILV47" s="132"/>
      <c r="IMC47" s="121"/>
      <c r="IMD47" s="132"/>
      <c r="IMK47" s="121"/>
      <c r="IML47" s="132"/>
      <c r="IMS47" s="121"/>
      <c r="IMT47" s="132"/>
      <c r="INA47" s="121"/>
      <c r="INB47" s="132"/>
      <c r="INI47" s="121"/>
      <c r="INJ47" s="132"/>
      <c r="INQ47" s="121"/>
      <c r="INR47" s="132"/>
      <c r="INY47" s="121"/>
      <c r="INZ47" s="132"/>
      <c r="IOG47" s="121"/>
      <c r="IOH47" s="132"/>
      <c r="IOO47" s="121"/>
      <c r="IOP47" s="132"/>
      <c r="IOW47" s="121"/>
      <c r="IOX47" s="132"/>
      <c r="IPE47" s="121"/>
      <c r="IPF47" s="132"/>
      <c r="IPM47" s="121"/>
      <c r="IPN47" s="132"/>
      <c r="IPU47" s="121"/>
      <c r="IPV47" s="132"/>
      <c r="IQC47" s="121"/>
      <c r="IQD47" s="132"/>
      <c r="IQK47" s="121"/>
      <c r="IQL47" s="132"/>
      <c r="IQS47" s="121"/>
      <c r="IQT47" s="132"/>
      <c r="IRA47" s="121"/>
      <c r="IRB47" s="132"/>
      <c r="IRI47" s="121"/>
      <c r="IRJ47" s="132"/>
      <c r="IRQ47" s="121"/>
      <c r="IRR47" s="132"/>
      <c r="IRY47" s="121"/>
      <c r="IRZ47" s="132"/>
      <c r="ISG47" s="121"/>
      <c r="ISH47" s="132"/>
      <c r="ISO47" s="121"/>
      <c r="ISP47" s="132"/>
      <c r="ISW47" s="121"/>
      <c r="ISX47" s="132"/>
      <c r="ITE47" s="121"/>
      <c r="ITF47" s="132"/>
      <c r="ITM47" s="121"/>
      <c r="ITN47" s="132"/>
      <c r="ITU47" s="121"/>
      <c r="ITV47" s="132"/>
      <c r="IUC47" s="121"/>
      <c r="IUD47" s="132"/>
      <c r="IUK47" s="121"/>
      <c r="IUL47" s="132"/>
      <c r="IUS47" s="121"/>
      <c r="IUT47" s="132"/>
      <c r="IVA47" s="121"/>
      <c r="IVB47" s="132"/>
      <c r="IVI47" s="121"/>
      <c r="IVJ47" s="132"/>
      <c r="IVQ47" s="121"/>
      <c r="IVR47" s="132"/>
      <c r="IVY47" s="121"/>
      <c r="IVZ47" s="132"/>
      <c r="IWG47" s="121"/>
      <c r="IWH47" s="132"/>
      <c r="IWO47" s="121"/>
      <c r="IWP47" s="132"/>
      <c r="IWW47" s="121"/>
      <c r="IWX47" s="132"/>
      <c r="IXE47" s="121"/>
      <c r="IXF47" s="132"/>
      <c r="IXM47" s="121"/>
      <c r="IXN47" s="132"/>
      <c r="IXU47" s="121"/>
      <c r="IXV47" s="132"/>
      <c r="IYC47" s="121"/>
      <c r="IYD47" s="132"/>
      <c r="IYK47" s="121"/>
      <c r="IYL47" s="132"/>
      <c r="IYS47" s="121"/>
      <c r="IYT47" s="132"/>
      <c r="IZA47" s="121"/>
      <c r="IZB47" s="132"/>
      <c r="IZI47" s="121"/>
      <c r="IZJ47" s="132"/>
      <c r="IZQ47" s="121"/>
      <c r="IZR47" s="132"/>
      <c r="IZY47" s="121"/>
      <c r="IZZ47" s="132"/>
      <c r="JAG47" s="121"/>
      <c r="JAH47" s="132"/>
      <c r="JAO47" s="121"/>
      <c r="JAP47" s="132"/>
      <c r="JAW47" s="121"/>
      <c r="JAX47" s="132"/>
      <c r="JBE47" s="121"/>
      <c r="JBF47" s="132"/>
      <c r="JBM47" s="121"/>
      <c r="JBN47" s="132"/>
      <c r="JBU47" s="121"/>
      <c r="JBV47" s="132"/>
      <c r="JCC47" s="121"/>
      <c r="JCD47" s="132"/>
      <c r="JCK47" s="121"/>
      <c r="JCL47" s="132"/>
      <c r="JCS47" s="121"/>
      <c r="JCT47" s="132"/>
      <c r="JDA47" s="121"/>
      <c r="JDB47" s="132"/>
      <c r="JDI47" s="121"/>
      <c r="JDJ47" s="132"/>
      <c r="JDQ47" s="121"/>
      <c r="JDR47" s="132"/>
      <c r="JDY47" s="121"/>
      <c r="JDZ47" s="132"/>
      <c r="JEG47" s="121"/>
      <c r="JEH47" s="132"/>
      <c r="JEO47" s="121"/>
      <c r="JEP47" s="132"/>
      <c r="JEW47" s="121"/>
      <c r="JEX47" s="132"/>
      <c r="JFE47" s="121"/>
      <c r="JFF47" s="132"/>
      <c r="JFM47" s="121"/>
      <c r="JFN47" s="132"/>
      <c r="JFU47" s="121"/>
      <c r="JFV47" s="132"/>
      <c r="JGC47" s="121"/>
      <c r="JGD47" s="132"/>
      <c r="JGK47" s="121"/>
      <c r="JGL47" s="132"/>
      <c r="JGS47" s="121"/>
      <c r="JGT47" s="132"/>
      <c r="JHA47" s="121"/>
      <c r="JHB47" s="132"/>
      <c r="JHI47" s="121"/>
      <c r="JHJ47" s="132"/>
      <c r="JHQ47" s="121"/>
      <c r="JHR47" s="132"/>
      <c r="JHY47" s="121"/>
      <c r="JHZ47" s="132"/>
      <c r="JIG47" s="121"/>
      <c r="JIH47" s="132"/>
      <c r="JIO47" s="121"/>
      <c r="JIP47" s="132"/>
      <c r="JIW47" s="121"/>
      <c r="JIX47" s="132"/>
      <c r="JJE47" s="121"/>
      <c r="JJF47" s="132"/>
      <c r="JJM47" s="121"/>
      <c r="JJN47" s="132"/>
      <c r="JJU47" s="121"/>
      <c r="JJV47" s="132"/>
      <c r="JKC47" s="121"/>
      <c r="JKD47" s="132"/>
      <c r="JKK47" s="121"/>
      <c r="JKL47" s="132"/>
      <c r="JKS47" s="121"/>
      <c r="JKT47" s="132"/>
      <c r="JLA47" s="121"/>
      <c r="JLB47" s="132"/>
      <c r="JLI47" s="121"/>
      <c r="JLJ47" s="132"/>
      <c r="JLQ47" s="121"/>
      <c r="JLR47" s="132"/>
      <c r="JLY47" s="121"/>
      <c r="JLZ47" s="132"/>
      <c r="JMG47" s="121"/>
      <c r="JMH47" s="132"/>
      <c r="JMO47" s="121"/>
      <c r="JMP47" s="132"/>
      <c r="JMW47" s="121"/>
      <c r="JMX47" s="132"/>
      <c r="JNE47" s="121"/>
      <c r="JNF47" s="132"/>
      <c r="JNM47" s="121"/>
      <c r="JNN47" s="132"/>
      <c r="JNU47" s="121"/>
      <c r="JNV47" s="132"/>
      <c r="JOC47" s="121"/>
      <c r="JOD47" s="132"/>
      <c r="JOK47" s="121"/>
      <c r="JOL47" s="132"/>
      <c r="JOS47" s="121"/>
      <c r="JOT47" s="132"/>
      <c r="JPA47" s="121"/>
      <c r="JPB47" s="132"/>
      <c r="JPI47" s="121"/>
      <c r="JPJ47" s="132"/>
      <c r="JPQ47" s="121"/>
      <c r="JPR47" s="132"/>
      <c r="JPY47" s="121"/>
      <c r="JPZ47" s="132"/>
      <c r="JQG47" s="121"/>
      <c r="JQH47" s="132"/>
      <c r="JQO47" s="121"/>
      <c r="JQP47" s="132"/>
      <c r="JQW47" s="121"/>
      <c r="JQX47" s="132"/>
      <c r="JRE47" s="121"/>
      <c r="JRF47" s="132"/>
      <c r="JRM47" s="121"/>
      <c r="JRN47" s="132"/>
      <c r="JRU47" s="121"/>
      <c r="JRV47" s="132"/>
      <c r="JSC47" s="121"/>
      <c r="JSD47" s="132"/>
      <c r="JSK47" s="121"/>
      <c r="JSL47" s="132"/>
      <c r="JSS47" s="121"/>
      <c r="JST47" s="132"/>
      <c r="JTA47" s="121"/>
      <c r="JTB47" s="132"/>
      <c r="JTI47" s="121"/>
      <c r="JTJ47" s="132"/>
      <c r="JTQ47" s="121"/>
      <c r="JTR47" s="132"/>
      <c r="JTY47" s="121"/>
      <c r="JTZ47" s="132"/>
      <c r="JUG47" s="121"/>
      <c r="JUH47" s="132"/>
      <c r="JUO47" s="121"/>
      <c r="JUP47" s="132"/>
      <c r="JUW47" s="121"/>
      <c r="JUX47" s="132"/>
      <c r="JVE47" s="121"/>
      <c r="JVF47" s="132"/>
      <c r="JVM47" s="121"/>
      <c r="JVN47" s="132"/>
      <c r="JVU47" s="121"/>
      <c r="JVV47" s="132"/>
      <c r="JWC47" s="121"/>
      <c r="JWD47" s="132"/>
      <c r="JWK47" s="121"/>
      <c r="JWL47" s="132"/>
      <c r="JWS47" s="121"/>
      <c r="JWT47" s="132"/>
      <c r="JXA47" s="121"/>
      <c r="JXB47" s="132"/>
      <c r="JXI47" s="121"/>
      <c r="JXJ47" s="132"/>
      <c r="JXQ47" s="121"/>
      <c r="JXR47" s="132"/>
      <c r="JXY47" s="121"/>
      <c r="JXZ47" s="132"/>
      <c r="JYG47" s="121"/>
      <c r="JYH47" s="132"/>
      <c r="JYO47" s="121"/>
      <c r="JYP47" s="132"/>
      <c r="JYW47" s="121"/>
      <c r="JYX47" s="132"/>
      <c r="JZE47" s="121"/>
      <c r="JZF47" s="132"/>
      <c r="JZM47" s="121"/>
      <c r="JZN47" s="132"/>
      <c r="JZU47" s="121"/>
      <c r="JZV47" s="132"/>
      <c r="KAC47" s="121"/>
      <c r="KAD47" s="132"/>
      <c r="KAK47" s="121"/>
      <c r="KAL47" s="132"/>
      <c r="KAS47" s="121"/>
      <c r="KAT47" s="132"/>
      <c r="KBA47" s="121"/>
      <c r="KBB47" s="132"/>
      <c r="KBI47" s="121"/>
      <c r="KBJ47" s="132"/>
      <c r="KBQ47" s="121"/>
      <c r="KBR47" s="132"/>
      <c r="KBY47" s="121"/>
      <c r="KBZ47" s="132"/>
      <c r="KCG47" s="121"/>
      <c r="KCH47" s="132"/>
      <c r="KCO47" s="121"/>
      <c r="KCP47" s="132"/>
      <c r="KCW47" s="121"/>
      <c r="KCX47" s="132"/>
      <c r="KDE47" s="121"/>
      <c r="KDF47" s="132"/>
      <c r="KDM47" s="121"/>
      <c r="KDN47" s="132"/>
      <c r="KDU47" s="121"/>
      <c r="KDV47" s="132"/>
      <c r="KEC47" s="121"/>
      <c r="KED47" s="132"/>
      <c r="KEK47" s="121"/>
      <c r="KEL47" s="132"/>
      <c r="KES47" s="121"/>
      <c r="KET47" s="132"/>
      <c r="KFA47" s="121"/>
      <c r="KFB47" s="132"/>
      <c r="KFI47" s="121"/>
      <c r="KFJ47" s="132"/>
      <c r="KFQ47" s="121"/>
      <c r="KFR47" s="132"/>
      <c r="KFY47" s="121"/>
      <c r="KFZ47" s="132"/>
      <c r="KGG47" s="121"/>
      <c r="KGH47" s="132"/>
      <c r="KGO47" s="121"/>
      <c r="KGP47" s="132"/>
      <c r="KGW47" s="121"/>
      <c r="KGX47" s="132"/>
      <c r="KHE47" s="121"/>
      <c r="KHF47" s="132"/>
      <c r="KHM47" s="121"/>
      <c r="KHN47" s="132"/>
      <c r="KHU47" s="121"/>
      <c r="KHV47" s="132"/>
      <c r="KIC47" s="121"/>
      <c r="KID47" s="132"/>
      <c r="KIK47" s="121"/>
      <c r="KIL47" s="132"/>
      <c r="KIS47" s="121"/>
      <c r="KIT47" s="132"/>
      <c r="KJA47" s="121"/>
      <c r="KJB47" s="132"/>
      <c r="KJI47" s="121"/>
      <c r="KJJ47" s="132"/>
      <c r="KJQ47" s="121"/>
      <c r="KJR47" s="132"/>
      <c r="KJY47" s="121"/>
      <c r="KJZ47" s="132"/>
      <c r="KKG47" s="121"/>
      <c r="KKH47" s="132"/>
      <c r="KKO47" s="121"/>
      <c r="KKP47" s="132"/>
      <c r="KKW47" s="121"/>
      <c r="KKX47" s="132"/>
      <c r="KLE47" s="121"/>
      <c r="KLF47" s="132"/>
      <c r="KLM47" s="121"/>
      <c r="KLN47" s="132"/>
      <c r="KLU47" s="121"/>
      <c r="KLV47" s="132"/>
      <c r="KMC47" s="121"/>
      <c r="KMD47" s="132"/>
      <c r="KMK47" s="121"/>
      <c r="KML47" s="132"/>
      <c r="KMS47" s="121"/>
      <c r="KMT47" s="132"/>
      <c r="KNA47" s="121"/>
      <c r="KNB47" s="132"/>
      <c r="KNI47" s="121"/>
      <c r="KNJ47" s="132"/>
      <c r="KNQ47" s="121"/>
      <c r="KNR47" s="132"/>
      <c r="KNY47" s="121"/>
      <c r="KNZ47" s="132"/>
      <c r="KOG47" s="121"/>
      <c r="KOH47" s="132"/>
      <c r="KOO47" s="121"/>
      <c r="KOP47" s="132"/>
      <c r="KOW47" s="121"/>
      <c r="KOX47" s="132"/>
      <c r="KPE47" s="121"/>
      <c r="KPF47" s="132"/>
      <c r="KPM47" s="121"/>
      <c r="KPN47" s="132"/>
      <c r="KPU47" s="121"/>
      <c r="KPV47" s="132"/>
      <c r="KQC47" s="121"/>
      <c r="KQD47" s="132"/>
      <c r="KQK47" s="121"/>
      <c r="KQL47" s="132"/>
      <c r="KQS47" s="121"/>
      <c r="KQT47" s="132"/>
      <c r="KRA47" s="121"/>
      <c r="KRB47" s="132"/>
      <c r="KRI47" s="121"/>
      <c r="KRJ47" s="132"/>
      <c r="KRQ47" s="121"/>
      <c r="KRR47" s="132"/>
      <c r="KRY47" s="121"/>
      <c r="KRZ47" s="132"/>
      <c r="KSG47" s="121"/>
      <c r="KSH47" s="132"/>
      <c r="KSO47" s="121"/>
      <c r="KSP47" s="132"/>
      <c r="KSW47" s="121"/>
      <c r="KSX47" s="132"/>
      <c r="KTE47" s="121"/>
      <c r="KTF47" s="132"/>
      <c r="KTM47" s="121"/>
      <c r="KTN47" s="132"/>
      <c r="KTU47" s="121"/>
      <c r="KTV47" s="132"/>
      <c r="KUC47" s="121"/>
      <c r="KUD47" s="132"/>
      <c r="KUK47" s="121"/>
      <c r="KUL47" s="132"/>
      <c r="KUS47" s="121"/>
      <c r="KUT47" s="132"/>
      <c r="KVA47" s="121"/>
      <c r="KVB47" s="132"/>
      <c r="KVI47" s="121"/>
      <c r="KVJ47" s="132"/>
      <c r="KVQ47" s="121"/>
      <c r="KVR47" s="132"/>
      <c r="KVY47" s="121"/>
      <c r="KVZ47" s="132"/>
      <c r="KWG47" s="121"/>
      <c r="KWH47" s="132"/>
      <c r="KWO47" s="121"/>
      <c r="KWP47" s="132"/>
      <c r="KWW47" s="121"/>
      <c r="KWX47" s="132"/>
      <c r="KXE47" s="121"/>
      <c r="KXF47" s="132"/>
      <c r="KXM47" s="121"/>
      <c r="KXN47" s="132"/>
      <c r="KXU47" s="121"/>
      <c r="KXV47" s="132"/>
      <c r="KYC47" s="121"/>
      <c r="KYD47" s="132"/>
      <c r="KYK47" s="121"/>
      <c r="KYL47" s="132"/>
      <c r="KYS47" s="121"/>
      <c r="KYT47" s="132"/>
      <c r="KZA47" s="121"/>
      <c r="KZB47" s="132"/>
      <c r="KZI47" s="121"/>
      <c r="KZJ47" s="132"/>
      <c r="KZQ47" s="121"/>
      <c r="KZR47" s="132"/>
      <c r="KZY47" s="121"/>
      <c r="KZZ47" s="132"/>
      <c r="LAG47" s="121"/>
      <c r="LAH47" s="132"/>
      <c r="LAO47" s="121"/>
      <c r="LAP47" s="132"/>
      <c r="LAW47" s="121"/>
      <c r="LAX47" s="132"/>
      <c r="LBE47" s="121"/>
      <c r="LBF47" s="132"/>
      <c r="LBM47" s="121"/>
      <c r="LBN47" s="132"/>
      <c r="LBU47" s="121"/>
      <c r="LBV47" s="132"/>
      <c r="LCC47" s="121"/>
      <c r="LCD47" s="132"/>
      <c r="LCK47" s="121"/>
      <c r="LCL47" s="132"/>
      <c r="LCS47" s="121"/>
      <c r="LCT47" s="132"/>
      <c r="LDA47" s="121"/>
      <c r="LDB47" s="132"/>
      <c r="LDI47" s="121"/>
      <c r="LDJ47" s="132"/>
      <c r="LDQ47" s="121"/>
      <c r="LDR47" s="132"/>
      <c r="LDY47" s="121"/>
      <c r="LDZ47" s="132"/>
      <c r="LEG47" s="121"/>
      <c r="LEH47" s="132"/>
      <c r="LEO47" s="121"/>
      <c r="LEP47" s="132"/>
      <c r="LEW47" s="121"/>
      <c r="LEX47" s="132"/>
      <c r="LFE47" s="121"/>
      <c r="LFF47" s="132"/>
      <c r="LFM47" s="121"/>
      <c r="LFN47" s="132"/>
      <c r="LFU47" s="121"/>
      <c r="LFV47" s="132"/>
      <c r="LGC47" s="121"/>
      <c r="LGD47" s="132"/>
      <c r="LGK47" s="121"/>
      <c r="LGL47" s="132"/>
      <c r="LGS47" s="121"/>
      <c r="LGT47" s="132"/>
      <c r="LHA47" s="121"/>
      <c r="LHB47" s="132"/>
      <c r="LHI47" s="121"/>
      <c r="LHJ47" s="132"/>
      <c r="LHQ47" s="121"/>
      <c r="LHR47" s="132"/>
      <c r="LHY47" s="121"/>
      <c r="LHZ47" s="132"/>
      <c r="LIG47" s="121"/>
      <c r="LIH47" s="132"/>
      <c r="LIO47" s="121"/>
      <c r="LIP47" s="132"/>
      <c r="LIW47" s="121"/>
      <c r="LIX47" s="132"/>
      <c r="LJE47" s="121"/>
      <c r="LJF47" s="132"/>
      <c r="LJM47" s="121"/>
      <c r="LJN47" s="132"/>
      <c r="LJU47" s="121"/>
      <c r="LJV47" s="132"/>
      <c r="LKC47" s="121"/>
      <c r="LKD47" s="132"/>
      <c r="LKK47" s="121"/>
      <c r="LKL47" s="132"/>
      <c r="LKS47" s="121"/>
      <c r="LKT47" s="132"/>
      <c r="LLA47" s="121"/>
      <c r="LLB47" s="132"/>
      <c r="LLI47" s="121"/>
      <c r="LLJ47" s="132"/>
      <c r="LLQ47" s="121"/>
      <c r="LLR47" s="132"/>
      <c r="LLY47" s="121"/>
      <c r="LLZ47" s="132"/>
      <c r="LMG47" s="121"/>
      <c r="LMH47" s="132"/>
      <c r="LMO47" s="121"/>
      <c r="LMP47" s="132"/>
      <c r="LMW47" s="121"/>
      <c r="LMX47" s="132"/>
      <c r="LNE47" s="121"/>
      <c r="LNF47" s="132"/>
      <c r="LNM47" s="121"/>
      <c r="LNN47" s="132"/>
      <c r="LNU47" s="121"/>
      <c r="LNV47" s="132"/>
      <c r="LOC47" s="121"/>
      <c r="LOD47" s="132"/>
      <c r="LOK47" s="121"/>
      <c r="LOL47" s="132"/>
      <c r="LOS47" s="121"/>
      <c r="LOT47" s="132"/>
      <c r="LPA47" s="121"/>
      <c r="LPB47" s="132"/>
      <c r="LPI47" s="121"/>
      <c r="LPJ47" s="132"/>
      <c r="LPQ47" s="121"/>
      <c r="LPR47" s="132"/>
      <c r="LPY47" s="121"/>
      <c r="LPZ47" s="132"/>
      <c r="LQG47" s="121"/>
      <c r="LQH47" s="132"/>
      <c r="LQO47" s="121"/>
      <c r="LQP47" s="132"/>
      <c r="LQW47" s="121"/>
      <c r="LQX47" s="132"/>
      <c r="LRE47" s="121"/>
      <c r="LRF47" s="132"/>
      <c r="LRM47" s="121"/>
      <c r="LRN47" s="132"/>
      <c r="LRU47" s="121"/>
      <c r="LRV47" s="132"/>
      <c r="LSC47" s="121"/>
      <c r="LSD47" s="132"/>
      <c r="LSK47" s="121"/>
      <c r="LSL47" s="132"/>
      <c r="LSS47" s="121"/>
      <c r="LST47" s="132"/>
      <c r="LTA47" s="121"/>
      <c r="LTB47" s="132"/>
      <c r="LTI47" s="121"/>
      <c r="LTJ47" s="132"/>
      <c r="LTQ47" s="121"/>
      <c r="LTR47" s="132"/>
      <c r="LTY47" s="121"/>
      <c r="LTZ47" s="132"/>
      <c r="LUG47" s="121"/>
      <c r="LUH47" s="132"/>
      <c r="LUO47" s="121"/>
      <c r="LUP47" s="132"/>
      <c r="LUW47" s="121"/>
      <c r="LUX47" s="132"/>
      <c r="LVE47" s="121"/>
      <c r="LVF47" s="132"/>
      <c r="LVM47" s="121"/>
      <c r="LVN47" s="132"/>
      <c r="LVU47" s="121"/>
      <c r="LVV47" s="132"/>
      <c r="LWC47" s="121"/>
      <c r="LWD47" s="132"/>
      <c r="LWK47" s="121"/>
      <c r="LWL47" s="132"/>
      <c r="LWS47" s="121"/>
      <c r="LWT47" s="132"/>
      <c r="LXA47" s="121"/>
      <c r="LXB47" s="132"/>
      <c r="LXI47" s="121"/>
      <c r="LXJ47" s="132"/>
      <c r="LXQ47" s="121"/>
      <c r="LXR47" s="132"/>
      <c r="LXY47" s="121"/>
      <c r="LXZ47" s="132"/>
      <c r="LYG47" s="121"/>
      <c r="LYH47" s="132"/>
      <c r="LYO47" s="121"/>
      <c r="LYP47" s="132"/>
      <c r="LYW47" s="121"/>
      <c r="LYX47" s="132"/>
      <c r="LZE47" s="121"/>
      <c r="LZF47" s="132"/>
      <c r="LZM47" s="121"/>
      <c r="LZN47" s="132"/>
      <c r="LZU47" s="121"/>
      <c r="LZV47" s="132"/>
      <c r="MAC47" s="121"/>
      <c r="MAD47" s="132"/>
      <c r="MAK47" s="121"/>
      <c r="MAL47" s="132"/>
      <c r="MAS47" s="121"/>
      <c r="MAT47" s="132"/>
      <c r="MBA47" s="121"/>
      <c r="MBB47" s="132"/>
      <c r="MBI47" s="121"/>
      <c r="MBJ47" s="132"/>
      <c r="MBQ47" s="121"/>
      <c r="MBR47" s="132"/>
      <c r="MBY47" s="121"/>
      <c r="MBZ47" s="132"/>
      <c r="MCG47" s="121"/>
      <c r="MCH47" s="132"/>
      <c r="MCO47" s="121"/>
      <c r="MCP47" s="132"/>
      <c r="MCW47" s="121"/>
      <c r="MCX47" s="132"/>
      <c r="MDE47" s="121"/>
      <c r="MDF47" s="132"/>
      <c r="MDM47" s="121"/>
      <c r="MDN47" s="132"/>
      <c r="MDU47" s="121"/>
      <c r="MDV47" s="132"/>
      <c r="MEC47" s="121"/>
      <c r="MED47" s="132"/>
      <c r="MEK47" s="121"/>
      <c r="MEL47" s="132"/>
      <c r="MES47" s="121"/>
      <c r="MET47" s="132"/>
      <c r="MFA47" s="121"/>
      <c r="MFB47" s="132"/>
      <c r="MFI47" s="121"/>
      <c r="MFJ47" s="132"/>
      <c r="MFQ47" s="121"/>
      <c r="MFR47" s="132"/>
      <c r="MFY47" s="121"/>
      <c r="MFZ47" s="132"/>
      <c r="MGG47" s="121"/>
      <c r="MGH47" s="132"/>
      <c r="MGO47" s="121"/>
      <c r="MGP47" s="132"/>
      <c r="MGW47" s="121"/>
      <c r="MGX47" s="132"/>
      <c r="MHE47" s="121"/>
      <c r="MHF47" s="132"/>
      <c r="MHM47" s="121"/>
      <c r="MHN47" s="132"/>
      <c r="MHU47" s="121"/>
      <c r="MHV47" s="132"/>
      <c r="MIC47" s="121"/>
      <c r="MID47" s="132"/>
      <c r="MIK47" s="121"/>
      <c r="MIL47" s="132"/>
      <c r="MIS47" s="121"/>
      <c r="MIT47" s="132"/>
      <c r="MJA47" s="121"/>
      <c r="MJB47" s="132"/>
      <c r="MJI47" s="121"/>
      <c r="MJJ47" s="132"/>
      <c r="MJQ47" s="121"/>
      <c r="MJR47" s="132"/>
      <c r="MJY47" s="121"/>
      <c r="MJZ47" s="132"/>
      <c r="MKG47" s="121"/>
      <c r="MKH47" s="132"/>
      <c r="MKO47" s="121"/>
      <c r="MKP47" s="132"/>
      <c r="MKW47" s="121"/>
      <c r="MKX47" s="132"/>
      <c r="MLE47" s="121"/>
      <c r="MLF47" s="132"/>
      <c r="MLM47" s="121"/>
      <c r="MLN47" s="132"/>
      <c r="MLU47" s="121"/>
      <c r="MLV47" s="132"/>
      <c r="MMC47" s="121"/>
      <c r="MMD47" s="132"/>
      <c r="MMK47" s="121"/>
      <c r="MML47" s="132"/>
      <c r="MMS47" s="121"/>
      <c r="MMT47" s="132"/>
      <c r="MNA47" s="121"/>
      <c r="MNB47" s="132"/>
      <c r="MNI47" s="121"/>
      <c r="MNJ47" s="132"/>
      <c r="MNQ47" s="121"/>
      <c r="MNR47" s="132"/>
      <c r="MNY47" s="121"/>
      <c r="MNZ47" s="132"/>
      <c r="MOG47" s="121"/>
      <c r="MOH47" s="132"/>
      <c r="MOO47" s="121"/>
      <c r="MOP47" s="132"/>
      <c r="MOW47" s="121"/>
      <c r="MOX47" s="132"/>
      <c r="MPE47" s="121"/>
      <c r="MPF47" s="132"/>
      <c r="MPM47" s="121"/>
      <c r="MPN47" s="132"/>
      <c r="MPU47" s="121"/>
      <c r="MPV47" s="132"/>
      <c r="MQC47" s="121"/>
      <c r="MQD47" s="132"/>
      <c r="MQK47" s="121"/>
      <c r="MQL47" s="132"/>
      <c r="MQS47" s="121"/>
      <c r="MQT47" s="132"/>
      <c r="MRA47" s="121"/>
      <c r="MRB47" s="132"/>
      <c r="MRI47" s="121"/>
      <c r="MRJ47" s="132"/>
      <c r="MRQ47" s="121"/>
      <c r="MRR47" s="132"/>
      <c r="MRY47" s="121"/>
      <c r="MRZ47" s="132"/>
      <c r="MSG47" s="121"/>
      <c r="MSH47" s="132"/>
      <c r="MSO47" s="121"/>
      <c r="MSP47" s="132"/>
      <c r="MSW47" s="121"/>
      <c r="MSX47" s="132"/>
      <c r="MTE47" s="121"/>
      <c r="MTF47" s="132"/>
      <c r="MTM47" s="121"/>
      <c r="MTN47" s="132"/>
      <c r="MTU47" s="121"/>
      <c r="MTV47" s="132"/>
      <c r="MUC47" s="121"/>
      <c r="MUD47" s="132"/>
      <c r="MUK47" s="121"/>
      <c r="MUL47" s="132"/>
      <c r="MUS47" s="121"/>
      <c r="MUT47" s="132"/>
      <c r="MVA47" s="121"/>
      <c r="MVB47" s="132"/>
      <c r="MVI47" s="121"/>
      <c r="MVJ47" s="132"/>
      <c r="MVQ47" s="121"/>
      <c r="MVR47" s="132"/>
      <c r="MVY47" s="121"/>
      <c r="MVZ47" s="132"/>
      <c r="MWG47" s="121"/>
      <c r="MWH47" s="132"/>
      <c r="MWO47" s="121"/>
      <c r="MWP47" s="132"/>
      <c r="MWW47" s="121"/>
      <c r="MWX47" s="132"/>
      <c r="MXE47" s="121"/>
      <c r="MXF47" s="132"/>
      <c r="MXM47" s="121"/>
      <c r="MXN47" s="132"/>
      <c r="MXU47" s="121"/>
      <c r="MXV47" s="132"/>
      <c r="MYC47" s="121"/>
      <c r="MYD47" s="132"/>
      <c r="MYK47" s="121"/>
      <c r="MYL47" s="132"/>
      <c r="MYS47" s="121"/>
      <c r="MYT47" s="132"/>
      <c r="MZA47" s="121"/>
      <c r="MZB47" s="132"/>
      <c r="MZI47" s="121"/>
      <c r="MZJ47" s="132"/>
      <c r="MZQ47" s="121"/>
      <c r="MZR47" s="132"/>
      <c r="MZY47" s="121"/>
      <c r="MZZ47" s="132"/>
      <c r="NAG47" s="121"/>
      <c r="NAH47" s="132"/>
      <c r="NAO47" s="121"/>
      <c r="NAP47" s="132"/>
      <c r="NAW47" s="121"/>
      <c r="NAX47" s="132"/>
      <c r="NBE47" s="121"/>
      <c r="NBF47" s="132"/>
      <c r="NBM47" s="121"/>
      <c r="NBN47" s="132"/>
      <c r="NBU47" s="121"/>
      <c r="NBV47" s="132"/>
      <c r="NCC47" s="121"/>
      <c r="NCD47" s="132"/>
      <c r="NCK47" s="121"/>
      <c r="NCL47" s="132"/>
      <c r="NCS47" s="121"/>
      <c r="NCT47" s="132"/>
      <c r="NDA47" s="121"/>
      <c r="NDB47" s="132"/>
      <c r="NDI47" s="121"/>
      <c r="NDJ47" s="132"/>
      <c r="NDQ47" s="121"/>
      <c r="NDR47" s="132"/>
      <c r="NDY47" s="121"/>
      <c r="NDZ47" s="132"/>
      <c r="NEG47" s="121"/>
      <c r="NEH47" s="132"/>
      <c r="NEO47" s="121"/>
      <c r="NEP47" s="132"/>
      <c r="NEW47" s="121"/>
      <c r="NEX47" s="132"/>
      <c r="NFE47" s="121"/>
      <c r="NFF47" s="132"/>
      <c r="NFM47" s="121"/>
      <c r="NFN47" s="132"/>
      <c r="NFU47" s="121"/>
      <c r="NFV47" s="132"/>
      <c r="NGC47" s="121"/>
      <c r="NGD47" s="132"/>
      <c r="NGK47" s="121"/>
      <c r="NGL47" s="132"/>
      <c r="NGS47" s="121"/>
      <c r="NGT47" s="132"/>
      <c r="NHA47" s="121"/>
      <c r="NHB47" s="132"/>
      <c r="NHI47" s="121"/>
      <c r="NHJ47" s="132"/>
      <c r="NHQ47" s="121"/>
      <c r="NHR47" s="132"/>
      <c r="NHY47" s="121"/>
      <c r="NHZ47" s="132"/>
      <c r="NIG47" s="121"/>
      <c r="NIH47" s="132"/>
      <c r="NIO47" s="121"/>
      <c r="NIP47" s="132"/>
      <c r="NIW47" s="121"/>
      <c r="NIX47" s="132"/>
      <c r="NJE47" s="121"/>
      <c r="NJF47" s="132"/>
      <c r="NJM47" s="121"/>
      <c r="NJN47" s="132"/>
      <c r="NJU47" s="121"/>
      <c r="NJV47" s="132"/>
      <c r="NKC47" s="121"/>
      <c r="NKD47" s="132"/>
      <c r="NKK47" s="121"/>
      <c r="NKL47" s="132"/>
      <c r="NKS47" s="121"/>
      <c r="NKT47" s="132"/>
      <c r="NLA47" s="121"/>
      <c r="NLB47" s="132"/>
      <c r="NLI47" s="121"/>
      <c r="NLJ47" s="132"/>
      <c r="NLQ47" s="121"/>
      <c r="NLR47" s="132"/>
      <c r="NLY47" s="121"/>
      <c r="NLZ47" s="132"/>
      <c r="NMG47" s="121"/>
      <c r="NMH47" s="132"/>
      <c r="NMO47" s="121"/>
      <c r="NMP47" s="132"/>
      <c r="NMW47" s="121"/>
      <c r="NMX47" s="132"/>
      <c r="NNE47" s="121"/>
      <c r="NNF47" s="132"/>
      <c r="NNM47" s="121"/>
      <c r="NNN47" s="132"/>
      <c r="NNU47" s="121"/>
      <c r="NNV47" s="132"/>
      <c r="NOC47" s="121"/>
      <c r="NOD47" s="132"/>
      <c r="NOK47" s="121"/>
      <c r="NOL47" s="132"/>
      <c r="NOS47" s="121"/>
      <c r="NOT47" s="132"/>
      <c r="NPA47" s="121"/>
      <c r="NPB47" s="132"/>
      <c r="NPI47" s="121"/>
      <c r="NPJ47" s="132"/>
      <c r="NPQ47" s="121"/>
      <c r="NPR47" s="132"/>
      <c r="NPY47" s="121"/>
      <c r="NPZ47" s="132"/>
      <c r="NQG47" s="121"/>
      <c r="NQH47" s="132"/>
      <c r="NQO47" s="121"/>
      <c r="NQP47" s="132"/>
      <c r="NQW47" s="121"/>
      <c r="NQX47" s="132"/>
      <c r="NRE47" s="121"/>
      <c r="NRF47" s="132"/>
      <c r="NRM47" s="121"/>
      <c r="NRN47" s="132"/>
      <c r="NRU47" s="121"/>
      <c r="NRV47" s="132"/>
      <c r="NSC47" s="121"/>
      <c r="NSD47" s="132"/>
      <c r="NSK47" s="121"/>
      <c r="NSL47" s="132"/>
      <c r="NSS47" s="121"/>
      <c r="NST47" s="132"/>
      <c r="NTA47" s="121"/>
      <c r="NTB47" s="132"/>
      <c r="NTI47" s="121"/>
      <c r="NTJ47" s="132"/>
      <c r="NTQ47" s="121"/>
      <c r="NTR47" s="132"/>
      <c r="NTY47" s="121"/>
      <c r="NTZ47" s="132"/>
      <c r="NUG47" s="121"/>
      <c r="NUH47" s="132"/>
      <c r="NUO47" s="121"/>
      <c r="NUP47" s="132"/>
      <c r="NUW47" s="121"/>
      <c r="NUX47" s="132"/>
      <c r="NVE47" s="121"/>
      <c r="NVF47" s="132"/>
      <c r="NVM47" s="121"/>
      <c r="NVN47" s="132"/>
      <c r="NVU47" s="121"/>
      <c r="NVV47" s="132"/>
      <c r="NWC47" s="121"/>
      <c r="NWD47" s="132"/>
      <c r="NWK47" s="121"/>
      <c r="NWL47" s="132"/>
      <c r="NWS47" s="121"/>
      <c r="NWT47" s="132"/>
      <c r="NXA47" s="121"/>
      <c r="NXB47" s="132"/>
      <c r="NXI47" s="121"/>
      <c r="NXJ47" s="132"/>
      <c r="NXQ47" s="121"/>
      <c r="NXR47" s="132"/>
      <c r="NXY47" s="121"/>
      <c r="NXZ47" s="132"/>
      <c r="NYG47" s="121"/>
      <c r="NYH47" s="132"/>
      <c r="NYO47" s="121"/>
      <c r="NYP47" s="132"/>
      <c r="NYW47" s="121"/>
      <c r="NYX47" s="132"/>
      <c r="NZE47" s="121"/>
      <c r="NZF47" s="132"/>
      <c r="NZM47" s="121"/>
      <c r="NZN47" s="132"/>
      <c r="NZU47" s="121"/>
      <c r="NZV47" s="132"/>
      <c r="OAC47" s="121"/>
      <c r="OAD47" s="132"/>
      <c r="OAK47" s="121"/>
      <c r="OAL47" s="132"/>
      <c r="OAS47" s="121"/>
      <c r="OAT47" s="132"/>
      <c r="OBA47" s="121"/>
      <c r="OBB47" s="132"/>
      <c r="OBI47" s="121"/>
      <c r="OBJ47" s="132"/>
      <c r="OBQ47" s="121"/>
      <c r="OBR47" s="132"/>
      <c r="OBY47" s="121"/>
      <c r="OBZ47" s="132"/>
      <c r="OCG47" s="121"/>
      <c r="OCH47" s="132"/>
      <c r="OCO47" s="121"/>
      <c r="OCP47" s="132"/>
      <c r="OCW47" s="121"/>
      <c r="OCX47" s="132"/>
      <c r="ODE47" s="121"/>
      <c r="ODF47" s="132"/>
      <c r="ODM47" s="121"/>
      <c r="ODN47" s="132"/>
      <c r="ODU47" s="121"/>
      <c r="ODV47" s="132"/>
      <c r="OEC47" s="121"/>
      <c r="OED47" s="132"/>
      <c r="OEK47" s="121"/>
      <c r="OEL47" s="132"/>
      <c r="OES47" s="121"/>
      <c r="OET47" s="132"/>
      <c r="OFA47" s="121"/>
      <c r="OFB47" s="132"/>
      <c r="OFI47" s="121"/>
      <c r="OFJ47" s="132"/>
      <c r="OFQ47" s="121"/>
      <c r="OFR47" s="132"/>
      <c r="OFY47" s="121"/>
      <c r="OFZ47" s="132"/>
      <c r="OGG47" s="121"/>
      <c r="OGH47" s="132"/>
      <c r="OGO47" s="121"/>
      <c r="OGP47" s="132"/>
      <c r="OGW47" s="121"/>
      <c r="OGX47" s="132"/>
      <c r="OHE47" s="121"/>
      <c r="OHF47" s="132"/>
      <c r="OHM47" s="121"/>
      <c r="OHN47" s="132"/>
      <c r="OHU47" s="121"/>
      <c r="OHV47" s="132"/>
      <c r="OIC47" s="121"/>
      <c r="OID47" s="132"/>
      <c r="OIK47" s="121"/>
      <c r="OIL47" s="132"/>
      <c r="OIS47" s="121"/>
      <c r="OIT47" s="132"/>
      <c r="OJA47" s="121"/>
      <c r="OJB47" s="132"/>
      <c r="OJI47" s="121"/>
      <c r="OJJ47" s="132"/>
      <c r="OJQ47" s="121"/>
      <c r="OJR47" s="132"/>
      <c r="OJY47" s="121"/>
      <c r="OJZ47" s="132"/>
      <c r="OKG47" s="121"/>
      <c r="OKH47" s="132"/>
      <c r="OKO47" s="121"/>
      <c r="OKP47" s="132"/>
      <c r="OKW47" s="121"/>
      <c r="OKX47" s="132"/>
      <c r="OLE47" s="121"/>
      <c r="OLF47" s="132"/>
      <c r="OLM47" s="121"/>
      <c r="OLN47" s="132"/>
      <c r="OLU47" s="121"/>
      <c r="OLV47" s="132"/>
      <c r="OMC47" s="121"/>
      <c r="OMD47" s="132"/>
      <c r="OMK47" s="121"/>
      <c r="OML47" s="132"/>
      <c r="OMS47" s="121"/>
      <c r="OMT47" s="132"/>
      <c r="ONA47" s="121"/>
      <c r="ONB47" s="132"/>
      <c r="ONI47" s="121"/>
      <c r="ONJ47" s="132"/>
      <c r="ONQ47" s="121"/>
      <c r="ONR47" s="132"/>
      <c r="ONY47" s="121"/>
      <c r="ONZ47" s="132"/>
      <c r="OOG47" s="121"/>
      <c r="OOH47" s="132"/>
      <c r="OOO47" s="121"/>
      <c r="OOP47" s="132"/>
      <c r="OOW47" s="121"/>
      <c r="OOX47" s="132"/>
      <c r="OPE47" s="121"/>
      <c r="OPF47" s="132"/>
      <c r="OPM47" s="121"/>
      <c r="OPN47" s="132"/>
      <c r="OPU47" s="121"/>
      <c r="OPV47" s="132"/>
      <c r="OQC47" s="121"/>
      <c r="OQD47" s="132"/>
      <c r="OQK47" s="121"/>
      <c r="OQL47" s="132"/>
      <c r="OQS47" s="121"/>
      <c r="OQT47" s="132"/>
      <c r="ORA47" s="121"/>
      <c r="ORB47" s="132"/>
      <c r="ORI47" s="121"/>
      <c r="ORJ47" s="132"/>
      <c r="ORQ47" s="121"/>
      <c r="ORR47" s="132"/>
      <c r="ORY47" s="121"/>
      <c r="ORZ47" s="132"/>
      <c r="OSG47" s="121"/>
      <c r="OSH47" s="132"/>
      <c r="OSO47" s="121"/>
      <c r="OSP47" s="132"/>
      <c r="OSW47" s="121"/>
      <c r="OSX47" s="132"/>
      <c r="OTE47" s="121"/>
      <c r="OTF47" s="132"/>
      <c r="OTM47" s="121"/>
      <c r="OTN47" s="132"/>
      <c r="OTU47" s="121"/>
      <c r="OTV47" s="132"/>
      <c r="OUC47" s="121"/>
      <c r="OUD47" s="132"/>
      <c r="OUK47" s="121"/>
      <c r="OUL47" s="132"/>
      <c r="OUS47" s="121"/>
      <c r="OUT47" s="132"/>
      <c r="OVA47" s="121"/>
      <c r="OVB47" s="132"/>
      <c r="OVI47" s="121"/>
      <c r="OVJ47" s="132"/>
      <c r="OVQ47" s="121"/>
      <c r="OVR47" s="132"/>
      <c r="OVY47" s="121"/>
      <c r="OVZ47" s="132"/>
      <c r="OWG47" s="121"/>
      <c r="OWH47" s="132"/>
      <c r="OWO47" s="121"/>
      <c r="OWP47" s="132"/>
      <c r="OWW47" s="121"/>
      <c r="OWX47" s="132"/>
      <c r="OXE47" s="121"/>
      <c r="OXF47" s="132"/>
      <c r="OXM47" s="121"/>
      <c r="OXN47" s="132"/>
      <c r="OXU47" s="121"/>
      <c r="OXV47" s="132"/>
      <c r="OYC47" s="121"/>
      <c r="OYD47" s="132"/>
      <c r="OYK47" s="121"/>
      <c r="OYL47" s="132"/>
      <c r="OYS47" s="121"/>
      <c r="OYT47" s="132"/>
      <c r="OZA47" s="121"/>
      <c r="OZB47" s="132"/>
      <c r="OZI47" s="121"/>
      <c r="OZJ47" s="132"/>
      <c r="OZQ47" s="121"/>
      <c r="OZR47" s="132"/>
      <c r="OZY47" s="121"/>
      <c r="OZZ47" s="132"/>
      <c r="PAG47" s="121"/>
      <c r="PAH47" s="132"/>
      <c r="PAO47" s="121"/>
      <c r="PAP47" s="132"/>
      <c r="PAW47" s="121"/>
      <c r="PAX47" s="132"/>
      <c r="PBE47" s="121"/>
      <c r="PBF47" s="132"/>
      <c r="PBM47" s="121"/>
      <c r="PBN47" s="132"/>
      <c r="PBU47" s="121"/>
      <c r="PBV47" s="132"/>
      <c r="PCC47" s="121"/>
      <c r="PCD47" s="132"/>
      <c r="PCK47" s="121"/>
      <c r="PCL47" s="132"/>
      <c r="PCS47" s="121"/>
      <c r="PCT47" s="132"/>
      <c r="PDA47" s="121"/>
      <c r="PDB47" s="132"/>
      <c r="PDI47" s="121"/>
      <c r="PDJ47" s="132"/>
      <c r="PDQ47" s="121"/>
      <c r="PDR47" s="132"/>
      <c r="PDY47" s="121"/>
      <c r="PDZ47" s="132"/>
      <c r="PEG47" s="121"/>
      <c r="PEH47" s="132"/>
      <c r="PEO47" s="121"/>
      <c r="PEP47" s="132"/>
      <c r="PEW47" s="121"/>
      <c r="PEX47" s="132"/>
      <c r="PFE47" s="121"/>
      <c r="PFF47" s="132"/>
      <c r="PFM47" s="121"/>
      <c r="PFN47" s="132"/>
      <c r="PFU47" s="121"/>
      <c r="PFV47" s="132"/>
      <c r="PGC47" s="121"/>
      <c r="PGD47" s="132"/>
      <c r="PGK47" s="121"/>
      <c r="PGL47" s="132"/>
      <c r="PGS47" s="121"/>
      <c r="PGT47" s="132"/>
      <c r="PHA47" s="121"/>
      <c r="PHB47" s="132"/>
      <c r="PHI47" s="121"/>
      <c r="PHJ47" s="132"/>
      <c r="PHQ47" s="121"/>
      <c r="PHR47" s="132"/>
      <c r="PHY47" s="121"/>
      <c r="PHZ47" s="132"/>
      <c r="PIG47" s="121"/>
      <c r="PIH47" s="132"/>
      <c r="PIO47" s="121"/>
      <c r="PIP47" s="132"/>
      <c r="PIW47" s="121"/>
      <c r="PIX47" s="132"/>
      <c r="PJE47" s="121"/>
      <c r="PJF47" s="132"/>
      <c r="PJM47" s="121"/>
      <c r="PJN47" s="132"/>
      <c r="PJU47" s="121"/>
      <c r="PJV47" s="132"/>
      <c r="PKC47" s="121"/>
      <c r="PKD47" s="132"/>
      <c r="PKK47" s="121"/>
      <c r="PKL47" s="132"/>
      <c r="PKS47" s="121"/>
      <c r="PKT47" s="132"/>
      <c r="PLA47" s="121"/>
      <c r="PLB47" s="132"/>
      <c r="PLI47" s="121"/>
      <c r="PLJ47" s="132"/>
      <c r="PLQ47" s="121"/>
      <c r="PLR47" s="132"/>
      <c r="PLY47" s="121"/>
      <c r="PLZ47" s="132"/>
      <c r="PMG47" s="121"/>
      <c r="PMH47" s="132"/>
      <c r="PMO47" s="121"/>
      <c r="PMP47" s="132"/>
      <c r="PMW47" s="121"/>
      <c r="PMX47" s="132"/>
      <c r="PNE47" s="121"/>
      <c r="PNF47" s="132"/>
      <c r="PNM47" s="121"/>
      <c r="PNN47" s="132"/>
      <c r="PNU47" s="121"/>
      <c r="PNV47" s="132"/>
      <c r="POC47" s="121"/>
      <c r="POD47" s="132"/>
      <c r="POK47" s="121"/>
      <c r="POL47" s="132"/>
      <c r="POS47" s="121"/>
      <c r="POT47" s="132"/>
      <c r="PPA47" s="121"/>
      <c r="PPB47" s="132"/>
      <c r="PPI47" s="121"/>
      <c r="PPJ47" s="132"/>
      <c r="PPQ47" s="121"/>
      <c r="PPR47" s="132"/>
      <c r="PPY47" s="121"/>
      <c r="PPZ47" s="132"/>
      <c r="PQG47" s="121"/>
      <c r="PQH47" s="132"/>
      <c r="PQO47" s="121"/>
      <c r="PQP47" s="132"/>
      <c r="PQW47" s="121"/>
      <c r="PQX47" s="132"/>
      <c r="PRE47" s="121"/>
      <c r="PRF47" s="132"/>
      <c r="PRM47" s="121"/>
      <c r="PRN47" s="132"/>
      <c r="PRU47" s="121"/>
      <c r="PRV47" s="132"/>
      <c r="PSC47" s="121"/>
      <c r="PSD47" s="132"/>
      <c r="PSK47" s="121"/>
      <c r="PSL47" s="132"/>
      <c r="PSS47" s="121"/>
      <c r="PST47" s="132"/>
      <c r="PTA47" s="121"/>
      <c r="PTB47" s="132"/>
      <c r="PTI47" s="121"/>
      <c r="PTJ47" s="132"/>
      <c r="PTQ47" s="121"/>
      <c r="PTR47" s="132"/>
      <c r="PTY47" s="121"/>
      <c r="PTZ47" s="132"/>
      <c r="PUG47" s="121"/>
      <c r="PUH47" s="132"/>
      <c r="PUO47" s="121"/>
      <c r="PUP47" s="132"/>
      <c r="PUW47" s="121"/>
      <c r="PUX47" s="132"/>
      <c r="PVE47" s="121"/>
      <c r="PVF47" s="132"/>
      <c r="PVM47" s="121"/>
      <c r="PVN47" s="132"/>
      <c r="PVU47" s="121"/>
      <c r="PVV47" s="132"/>
      <c r="PWC47" s="121"/>
      <c r="PWD47" s="132"/>
      <c r="PWK47" s="121"/>
      <c r="PWL47" s="132"/>
      <c r="PWS47" s="121"/>
      <c r="PWT47" s="132"/>
      <c r="PXA47" s="121"/>
      <c r="PXB47" s="132"/>
      <c r="PXI47" s="121"/>
      <c r="PXJ47" s="132"/>
      <c r="PXQ47" s="121"/>
      <c r="PXR47" s="132"/>
      <c r="PXY47" s="121"/>
      <c r="PXZ47" s="132"/>
      <c r="PYG47" s="121"/>
      <c r="PYH47" s="132"/>
      <c r="PYO47" s="121"/>
      <c r="PYP47" s="132"/>
      <c r="PYW47" s="121"/>
      <c r="PYX47" s="132"/>
      <c r="PZE47" s="121"/>
      <c r="PZF47" s="132"/>
      <c r="PZM47" s="121"/>
      <c r="PZN47" s="132"/>
      <c r="PZU47" s="121"/>
      <c r="PZV47" s="132"/>
      <c r="QAC47" s="121"/>
      <c r="QAD47" s="132"/>
      <c r="QAK47" s="121"/>
      <c r="QAL47" s="132"/>
      <c r="QAS47" s="121"/>
      <c r="QAT47" s="132"/>
      <c r="QBA47" s="121"/>
      <c r="QBB47" s="132"/>
      <c r="QBI47" s="121"/>
      <c r="QBJ47" s="132"/>
      <c r="QBQ47" s="121"/>
      <c r="QBR47" s="132"/>
      <c r="QBY47" s="121"/>
      <c r="QBZ47" s="132"/>
      <c r="QCG47" s="121"/>
      <c r="QCH47" s="132"/>
      <c r="QCO47" s="121"/>
      <c r="QCP47" s="132"/>
      <c r="QCW47" s="121"/>
      <c r="QCX47" s="132"/>
      <c r="QDE47" s="121"/>
      <c r="QDF47" s="132"/>
      <c r="QDM47" s="121"/>
      <c r="QDN47" s="132"/>
      <c r="QDU47" s="121"/>
      <c r="QDV47" s="132"/>
      <c r="QEC47" s="121"/>
      <c r="QED47" s="132"/>
      <c r="QEK47" s="121"/>
      <c r="QEL47" s="132"/>
      <c r="QES47" s="121"/>
      <c r="QET47" s="132"/>
      <c r="QFA47" s="121"/>
      <c r="QFB47" s="132"/>
      <c r="QFI47" s="121"/>
      <c r="QFJ47" s="132"/>
      <c r="QFQ47" s="121"/>
      <c r="QFR47" s="132"/>
      <c r="QFY47" s="121"/>
      <c r="QFZ47" s="132"/>
      <c r="QGG47" s="121"/>
      <c r="QGH47" s="132"/>
      <c r="QGO47" s="121"/>
      <c r="QGP47" s="132"/>
      <c r="QGW47" s="121"/>
      <c r="QGX47" s="132"/>
      <c r="QHE47" s="121"/>
      <c r="QHF47" s="132"/>
      <c r="QHM47" s="121"/>
      <c r="QHN47" s="132"/>
      <c r="QHU47" s="121"/>
      <c r="QHV47" s="132"/>
      <c r="QIC47" s="121"/>
      <c r="QID47" s="132"/>
      <c r="QIK47" s="121"/>
      <c r="QIL47" s="132"/>
      <c r="QIS47" s="121"/>
      <c r="QIT47" s="132"/>
      <c r="QJA47" s="121"/>
      <c r="QJB47" s="132"/>
      <c r="QJI47" s="121"/>
      <c r="QJJ47" s="132"/>
      <c r="QJQ47" s="121"/>
      <c r="QJR47" s="132"/>
      <c r="QJY47" s="121"/>
      <c r="QJZ47" s="132"/>
      <c r="QKG47" s="121"/>
      <c r="QKH47" s="132"/>
      <c r="QKO47" s="121"/>
      <c r="QKP47" s="132"/>
      <c r="QKW47" s="121"/>
      <c r="QKX47" s="132"/>
      <c r="QLE47" s="121"/>
      <c r="QLF47" s="132"/>
      <c r="QLM47" s="121"/>
      <c r="QLN47" s="132"/>
      <c r="QLU47" s="121"/>
      <c r="QLV47" s="132"/>
      <c r="QMC47" s="121"/>
      <c r="QMD47" s="132"/>
      <c r="QMK47" s="121"/>
      <c r="QML47" s="132"/>
      <c r="QMS47" s="121"/>
      <c r="QMT47" s="132"/>
      <c r="QNA47" s="121"/>
      <c r="QNB47" s="132"/>
      <c r="QNI47" s="121"/>
      <c r="QNJ47" s="132"/>
      <c r="QNQ47" s="121"/>
      <c r="QNR47" s="132"/>
      <c r="QNY47" s="121"/>
      <c r="QNZ47" s="132"/>
      <c r="QOG47" s="121"/>
      <c r="QOH47" s="132"/>
      <c r="QOO47" s="121"/>
      <c r="QOP47" s="132"/>
      <c r="QOW47" s="121"/>
      <c r="QOX47" s="132"/>
      <c r="QPE47" s="121"/>
      <c r="QPF47" s="132"/>
      <c r="QPM47" s="121"/>
      <c r="QPN47" s="132"/>
      <c r="QPU47" s="121"/>
      <c r="QPV47" s="132"/>
      <c r="QQC47" s="121"/>
      <c r="QQD47" s="132"/>
      <c r="QQK47" s="121"/>
      <c r="QQL47" s="132"/>
      <c r="QQS47" s="121"/>
      <c r="QQT47" s="132"/>
      <c r="QRA47" s="121"/>
      <c r="QRB47" s="132"/>
      <c r="QRI47" s="121"/>
      <c r="QRJ47" s="132"/>
      <c r="QRQ47" s="121"/>
      <c r="QRR47" s="132"/>
      <c r="QRY47" s="121"/>
      <c r="QRZ47" s="132"/>
      <c r="QSG47" s="121"/>
      <c r="QSH47" s="132"/>
      <c r="QSO47" s="121"/>
      <c r="QSP47" s="132"/>
      <c r="QSW47" s="121"/>
      <c r="QSX47" s="132"/>
      <c r="QTE47" s="121"/>
      <c r="QTF47" s="132"/>
      <c r="QTM47" s="121"/>
      <c r="QTN47" s="132"/>
      <c r="QTU47" s="121"/>
      <c r="QTV47" s="132"/>
      <c r="QUC47" s="121"/>
      <c r="QUD47" s="132"/>
      <c r="QUK47" s="121"/>
      <c r="QUL47" s="132"/>
      <c r="QUS47" s="121"/>
      <c r="QUT47" s="132"/>
      <c r="QVA47" s="121"/>
      <c r="QVB47" s="132"/>
      <c r="QVI47" s="121"/>
      <c r="QVJ47" s="132"/>
      <c r="QVQ47" s="121"/>
      <c r="QVR47" s="132"/>
      <c r="QVY47" s="121"/>
      <c r="QVZ47" s="132"/>
      <c r="QWG47" s="121"/>
      <c r="QWH47" s="132"/>
      <c r="QWO47" s="121"/>
      <c r="QWP47" s="132"/>
      <c r="QWW47" s="121"/>
      <c r="QWX47" s="132"/>
      <c r="QXE47" s="121"/>
      <c r="QXF47" s="132"/>
      <c r="QXM47" s="121"/>
      <c r="QXN47" s="132"/>
      <c r="QXU47" s="121"/>
      <c r="QXV47" s="132"/>
      <c r="QYC47" s="121"/>
      <c r="QYD47" s="132"/>
      <c r="QYK47" s="121"/>
      <c r="QYL47" s="132"/>
      <c r="QYS47" s="121"/>
      <c r="QYT47" s="132"/>
      <c r="QZA47" s="121"/>
      <c r="QZB47" s="132"/>
      <c r="QZI47" s="121"/>
      <c r="QZJ47" s="132"/>
      <c r="QZQ47" s="121"/>
      <c r="QZR47" s="132"/>
      <c r="QZY47" s="121"/>
      <c r="QZZ47" s="132"/>
      <c r="RAG47" s="121"/>
      <c r="RAH47" s="132"/>
      <c r="RAO47" s="121"/>
      <c r="RAP47" s="132"/>
      <c r="RAW47" s="121"/>
      <c r="RAX47" s="132"/>
      <c r="RBE47" s="121"/>
      <c r="RBF47" s="132"/>
      <c r="RBM47" s="121"/>
      <c r="RBN47" s="132"/>
      <c r="RBU47" s="121"/>
      <c r="RBV47" s="132"/>
      <c r="RCC47" s="121"/>
      <c r="RCD47" s="132"/>
      <c r="RCK47" s="121"/>
      <c r="RCL47" s="132"/>
      <c r="RCS47" s="121"/>
      <c r="RCT47" s="132"/>
      <c r="RDA47" s="121"/>
      <c r="RDB47" s="132"/>
      <c r="RDI47" s="121"/>
      <c r="RDJ47" s="132"/>
      <c r="RDQ47" s="121"/>
      <c r="RDR47" s="132"/>
      <c r="RDY47" s="121"/>
      <c r="RDZ47" s="132"/>
      <c r="REG47" s="121"/>
      <c r="REH47" s="132"/>
      <c r="REO47" s="121"/>
      <c r="REP47" s="132"/>
      <c r="REW47" s="121"/>
      <c r="REX47" s="132"/>
      <c r="RFE47" s="121"/>
      <c r="RFF47" s="132"/>
      <c r="RFM47" s="121"/>
      <c r="RFN47" s="132"/>
      <c r="RFU47" s="121"/>
      <c r="RFV47" s="132"/>
      <c r="RGC47" s="121"/>
      <c r="RGD47" s="132"/>
      <c r="RGK47" s="121"/>
      <c r="RGL47" s="132"/>
      <c r="RGS47" s="121"/>
      <c r="RGT47" s="132"/>
      <c r="RHA47" s="121"/>
      <c r="RHB47" s="132"/>
      <c r="RHI47" s="121"/>
      <c r="RHJ47" s="132"/>
      <c r="RHQ47" s="121"/>
      <c r="RHR47" s="132"/>
      <c r="RHY47" s="121"/>
      <c r="RHZ47" s="132"/>
      <c r="RIG47" s="121"/>
      <c r="RIH47" s="132"/>
      <c r="RIO47" s="121"/>
      <c r="RIP47" s="132"/>
      <c r="RIW47" s="121"/>
      <c r="RIX47" s="132"/>
      <c r="RJE47" s="121"/>
      <c r="RJF47" s="132"/>
      <c r="RJM47" s="121"/>
      <c r="RJN47" s="132"/>
      <c r="RJU47" s="121"/>
      <c r="RJV47" s="132"/>
      <c r="RKC47" s="121"/>
      <c r="RKD47" s="132"/>
      <c r="RKK47" s="121"/>
      <c r="RKL47" s="132"/>
      <c r="RKS47" s="121"/>
      <c r="RKT47" s="132"/>
      <c r="RLA47" s="121"/>
      <c r="RLB47" s="132"/>
      <c r="RLI47" s="121"/>
      <c r="RLJ47" s="132"/>
      <c r="RLQ47" s="121"/>
      <c r="RLR47" s="132"/>
      <c r="RLY47" s="121"/>
      <c r="RLZ47" s="132"/>
      <c r="RMG47" s="121"/>
      <c r="RMH47" s="132"/>
      <c r="RMO47" s="121"/>
      <c r="RMP47" s="132"/>
      <c r="RMW47" s="121"/>
      <c r="RMX47" s="132"/>
      <c r="RNE47" s="121"/>
      <c r="RNF47" s="132"/>
      <c r="RNM47" s="121"/>
      <c r="RNN47" s="132"/>
      <c r="RNU47" s="121"/>
      <c r="RNV47" s="132"/>
      <c r="ROC47" s="121"/>
      <c r="ROD47" s="132"/>
      <c r="ROK47" s="121"/>
      <c r="ROL47" s="132"/>
      <c r="ROS47" s="121"/>
      <c r="ROT47" s="132"/>
      <c r="RPA47" s="121"/>
      <c r="RPB47" s="132"/>
      <c r="RPI47" s="121"/>
      <c r="RPJ47" s="132"/>
      <c r="RPQ47" s="121"/>
      <c r="RPR47" s="132"/>
      <c r="RPY47" s="121"/>
      <c r="RPZ47" s="132"/>
      <c r="RQG47" s="121"/>
      <c r="RQH47" s="132"/>
      <c r="RQO47" s="121"/>
      <c r="RQP47" s="132"/>
      <c r="RQW47" s="121"/>
      <c r="RQX47" s="132"/>
      <c r="RRE47" s="121"/>
      <c r="RRF47" s="132"/>
      <c r="RRM47" s="121"/>
      <c r="RRN47" s="132"/>
      <c r="RRU47" s="121"/>
      <c r="RRV47" s="132"/>
      <c r="RSC47" s="121"/>
      <c r="RSD47" s="132"/>
      <c r="RSK47" s="121"/>
      <c r="RSL47" s="132"/>
      <c r="RSS47" s="121"/>
      <c r="RST47" s="132"/>
      <c r="RTA47" s="121"/>
      <c r="RTB47" s="132"/>
      <c r="RTI47" s="121"/>
      <c r="RTJ47" s="132"/>
      <c r="RTQ47" s="121"/>
      <c r="RTR47" s="132"/>
      <c r="RTY47" s="121"/>
      <c r="RTZ47" s="132"/>
      <c r="RUG47" s="121"/>
      <c r="RUH47" s="132"/>
      <c r="RUO47" s="121"/>
      <c r="RUP47" s="132"/>
      <c r="RUW47" s="121"/>
      <c r="RUX47" s="132"/>
      <c r="RVE47" s="121"/>
      <c r="RVF47" s="132"/>
      <c r="RVM47" s="121"/>
      <c r="RVN47" s="132"/>
      <c r="RVU47" s="121"/>
      <c r="RVV47" s="132"/>
      <c r="RWC47" s="121"/>
      <c r="RWD47" s="132"/>
      <c r="RWK47" s="121"/>
      <c r="RWL47" s="132"/>
      <c r="RWS47" s="121"/>
      <c r="RWT47" s="132"/>
      <c r="RXA47" s="121"/>
      <c r="RXB47" s="132"/>
      <c r="RXI47" s="121"/>
      <c r="RXJ47" s="132"/>
      <c r="RXQ47" s="121"/>
      <c r="RXR47" s="132"/>
      <c r="RXY47" s="121"/>
      <c r="RXZ47" s="132"/>
      <c r="RYG47" s="121"/>
      <c r="RYH47" s="132"/>
      <c r="RYO47" s="121"/>
      <c r="RYP47" s="132"/>
      <c r="RYW47" s="121"/>
      <c r="RYX47" s="132"/>
      <c r="RZE47" s="121"/>
      <c r="RZF47" s="132"/>
      <c r="RZM47" s="121"/>
      <c r="RZN47" s="132"/>
      <c r="RZU47" s="121"/>
      <c r="RZV47" s="132"/>
      <c r="SAC47" s="121"/>
      <c r="SAD47" s="132"/>
      <c r="SAK47" s="121"/>
      <c r="SAL47" s="132"/>
      <c r="SAS47" s="121"/>
      <c r="SAT47" s="132"/>
      <c r="SBA47" s="121"/>
      <c r="SBB47" s="132"/>
      <c r="SBI47" s="121"/>
      <c r="SBJ47" s="132"/>
      <c r="SBQ47" s="121"/>
      <c r="SBR47" s="132"/>
      <c r="SBY47" s="121"/>
      <c r="SBZ47" s="132"/>
      <c r="SCG47" s="121"/>
      <c r="SCH47" s="132"/>
      <c r="SCO47" s="121"/>
      <c r="SCP47" s="132"/>
      <c r="SCW47" s="121"/>
      <c r="SCX47" s="132"/>
      <c r="SDE47" s="121"/>
      <c r="SDF47" s="132"/>
      <c r="SDM47" s="121"/>
      <c r="SDN47" s="132"/>
      <c r="SDU47" s="121"/>
      <c r="SDV47" s="132"/>
      <c r="SEC47" s="121"/>
      <c r="SED47" s="132"/>
      <c r="SEK47" s="121"/>
      <c r="SEL47" s="132"/>
      <c r="SES47" s="121"/>
      <c r="SET47" s="132"/>
      <c r="SFA47" s="121"/>
      <c r="SFB47" s="132"/>
      <c r="SFI47" s="121"/>
      <c r="SFJ47" s="132"/>
      <c r="SFQ47" s="121"/>
      <c r="SFR47" s="132"/>
      <c r="SFY47" s="121"/>
      <c r="SFZ47" s="132"/>
      <c r="SGG47" s="121"/>
      <c r="SGH47" s="132"/>
      <c r="SGO47" s="121"/>
      <c r="SGP47" s="132"/>
      <c r="SGW47" s="121"/>
      <c r="SGX47" s="132"/>
      <c r="SHE47" s="121"/>
      <c r="SHF47" s="132"/>
      <c r="SHM47" s="121"/>
      <c r="SHN47" s="132"/>
      <c r="SHU47" s="121"/>
      <c r="SHV47" s="132"/>
      <c r="SIC47" s="121"/>
      <c r="SID47" s="132"/>
      <c r="SIK47" s="121"/>
      <c r="SIL47" s="132"/>
      <c r="SIS47" s="121"/>
      <c r="SIT47" s="132"/>
      <c r="SJA47" s="121"/>
      <c r="SJB47" s="132"/>
      <c r="SJI47" s="121"/>
      <c r="SJJ47" s="132"/>
      <c r="SJQ47" s="121"/>
      <c r="SJR47" s="132"/>
      <c r="SJY47" s="121"/>
      <c r="SJZ47" s="132"/>
      <c r="SKG47" s="121"/>
      <c r="SKH47" s="132"/>
      <c r="SKO47" s="121"/>
      <c r="SKP47" s="132"/>
      <c r="SKW47" s="121"/>
      <c r="SKX47" s="132"/>
      <c r="SLE47" s="121"/>
      <c r="SLF47" s="132"/>
      <c r="SLM47" s="121"/>
      <c r="SLN47" s="132"/>
      <c r="SLU47" s="121"/>
      <c r="SLV47" s="132"/>
      <c r="SMC47" s="121"/>
      <c r="SMD47" s="132"/>
      <c r="SMK47" s="121"/>
      <c r="SML47" s="132"/>
      <c r="SMS47" s="121"/>
      <c r="SMT47" s="132"/>
      <c r="SNA47" s="121"/>
      <c r="SNB47" s="132"/>
      <c r="SNI47" s="121"/>
      <c r="SNJ47" s="132"/>
      <c r="SNQ47" s="121"/>
      <c r="SNR47" s="132"/>
      <c r="SNY47" s="121"/>
      <c r="SNZ47" s="132"/>
      <c r="SOG47" s="121"/>
      <c r="SOH47" s="132"/>
      <c r="SOO47" s="121"/>
      <c r="SOP47" s="132"/>
      <c r="SOW47" s="121"/>
      <c r="SOX47" s="132"/>
      <c r="SPE47" s="121"/>
      <c r="SPF47" s="132"/>
      <c r="SPM47" s="121"/>
      <c r="SPN47" s="132"/>
      <c r="SPU47" s="121"/>
      <c r="SPV47" s="132"/>
      <c r="SQC47" s="121"/>
      <c r="SQD47" s="132"/>
      <c r="SQK47" s="121"/>
      <c r="SQL47" s="132"/>
      <c r="SQS47" s="121"/>
      <c r="SQT47" s="132"/>
      <c r="SRA47" s="121"/>
      <c r="SRB47" s="132"/>
      <c r="SRI47" s="121"/>
      <c r="SRJ47" s="132"/>
      <c r="SRQ47" s="121"/>
      <c r="SRR47" s="132"/>
      <c r="SRY47" s="121"/>
      <c r="SRZ47" s="132"/>
      <c r="SSG47" s="121"/>
      <c r="SSH47" s="132"/>
      <c r="SSO47" s="121"/>
      <c r="SSP47" s="132"/>
      <c r="SSW47" s="121"/>
      <c r="SSX47" s="132"/>
      <c r="STE47" s="121"/>
      <c r="STF47" s="132"/>
      <c r="STM47" s="121"/>
      <c r="STN47" s="132"/>
      <c r="STU47" s="121"/>
      <c r="STV47" s="132"/>
      <c r="SUC47" s="121"/>
      <c r="SUD47" s="132"/>
      <c r="SUK47" s="121"/>
      <c r="SUL47" s="132"/>
      <c r="SUS47" s="121"/>
      <c r="SUT47" s="132"/>
      <c r="SVA47" s="121"/>
      <c r="SVB47" s="132"/>
      <c r="SVI47" s="121"/>
      <c r="SVJ47" s="132"/>
      <c r="SVQ47" s="121"/>
      <c r="SVR47" s="132"/>
      <c r="SVY47" s="121"/>
      <c r="SVZ47" s="132"/>
      <c r="SWG47" s="121"/>
      <c r="SWH47" s="132"/>
      <c r="SWO47" s="121"/>
      <c r="SWP47" s="132"/>
      <c r="SWW47" s="121"/>
      <c r="SWX47" s="132"/>
      <c r="SXE47" s="121"/>
      <c r="SXF47" s="132"/>
      <c r="SXM47" s="121"/>
      <c r="SXN47" s="132"/>
      <c r="SXU47" s="121"/>
      <c r="SXV47" s="132"/>
      <c r="SYC47" s="121"/>
      <c r="SYD47" s="132"/>
      <c r="SYK47" s="121"/>
      <c r="SYL47" s="132"/>
      <c r="SYS47" s="121"/>
      <c r="SYT47" s="132"/>
      <c r="SZA47" s="121"/>
      <c r="SZB47" s="132"/>
      <c r="SZI47" s="121"/>
      <c r="SZJ47" s="132"/>
      <c r="SZQ47" s="121"/>
      <c r="SZR47" s="132"/>
      <c r="SZY47" s="121"/>
      <c r="SZZ47" s="132"/>
      <c r="TAG47" s="121"/>
      <c r="TAH47" s="132"/>
      <c r="TAO47" s="121"/>
      <c r="TAP47" s="132"/>
      <c r="TAW47" s="121"/>
      <c r="TAX47" s="132"/>
      <c r="TBE47" s="121"/>
      <c r="TBF47" s="132"/>
      <c r="TBM47" s="121"/>
      <c r="TBN47" s="132"/>
      <c r="TBU47" s="121"/>
      <c r="TBV47" s="132"/>
      <c r="TCC47" s="121"/>
      <c r="TCD47" s="132"/>
      <c r="TCK47" s="121"/>
      <c r="TCL47" s="132"/>
      <c r="TCS47" s="121"/>
      <c r="TCT47" s="132"/>
      <c r="TDA47" s="121"/>
      <c r="TDB47" s="132"/>
      <c r="TDI47" s="121"/>
      <c r="TDJ47" s="132"/>
      <c r="TDQ47" s="121"/>
      <c r="TDR47" s="132"/>
      <c r="TDY47" s="121"/>
      <c r="TDZ47" s="132"/>
      <c r="TEG47" s="121"/>
      <c r="TEH47" s="132"/>
      <c r="TEO47" s="121"/>
      <c r="TEP47" s="132"/>
      <c r="TEW47" s="121"/>
      <c r="TEX47" s="132"/>
      <c r="TFE47" s="121"/>
      <c r="TFF47" s="132"/>
      <c r="TFM47" s="121"/>
      <c r="TFN47" s="132"/>
      <c r="TFU47" s="121"/>
      <c r="TFV47" s="132"/>
      <c r="TGC47" s="121"/>
      <c r="TGD47" s="132"/>
      <c r="TGK47" s="121"/>
      <c r="TGL47" s="132"/>
      <c r="TGS47" s="121"/>
      <c r="TGT47" s="132"/>
      <c r="THA47" s="121"/>
      <c r="THB47" s="132"/>
      <c r="THI47" s="121"/>
      <c r="THJ47" s="132"/>
      <c r="THQ47" s="121"/>
      <c r="THR47" s="132"/>
      <c r="THY47" s="121"/>
      <c r="THZ47" s="132"/>
      <c r="TIG47" s="121"/>
      <c r="TIH47" s="132"/>
      <c r="TIO47" s="121"/>
      <c r="TIP47" s="132"/>
      <c r="TIW47" s="121"/>
      <c r="TIX47" s="132"/>
      <c r="TJE47" s="121"/>
      <c r="TJF47" s="132"/>
      <c r="TJM47" s="121"/>
      <c r="TJN47" s="132"/>
      <c r="TJU47" s="121"/>
      <c r="TJV47" s="132"/>
      <c r="TKC47" s="121"/>
      <c r="TKD47" s="132"/>
      <c r="TKK47" s="121"/>
      <c r="TKL47" s="132"/>
      <c r="TKS47" s="121"/>
      <c r="TKT47" s="132"/>
      <c r="TLA47" s="121"/>
      <c r="TLB47" s="132"/>
      <c r="TLI47" s="121"/>
      <c r="TLJ47" s="132"/>
      <c r="TLQ47" s="121"/>
      <c r="TLR47" s="132"/>
      <c r="TLY47" s="121"/>
      <c r="TLZ47" s="132"/>
      <c r="TMG47" s="121"/>
      <c r="TMH47" s="132"/>
      <c r="TMO47" s="121"/>
      <c r="TMP47" s="132"/>
      <c r="TMW47" s="121"/>
      <c r="TMX47" s="132"/>
      <c r="TNE47" s="121"/>
      <c r="TNF47" s="132"/>
      <c r="TNM47" s="121"/>
      <c r="TNN47" s="132"/>
      <c r="TNU47" s="121"/>
      <c r="TNV47" s="132"/>
      <c r="TOC47" s="121"/>
      <c r="TOD47" s="132"/>
      <c r="TOK47" s="121"/>
      <c r="TOL47" s="132"/>
      <c r="TOS47" s="121"/>
      <c r="TOT47" s="132"/>
      <c r="TPA47" s="121"/>
      <c r="TPB47" s="132"/>
      <c r="TPI47" s="121"/>
      <c r="TPJ47" s="132"/>
      <c r="TPQ47" s="121"/>
      <c r="TPR47" s="132"/>
      <c r="TPY47" s="121"/>
      <c r="TPZ47" s="132"/>
      <c r="TQG47" s="121"/>
      <c r="TQH47" s="132"/>
      <c r="TQO47" s="121"/>
      <c r="TQP47" s="132"/>
      <c r="TQW47" s="121"/>
      <c r="TQX47" s="132"/>
      <c r="TRE47" s="121"/>
      <c r="TRF47" s="132"/>
      <c r="TRM47" s="121"/>
      <c r="TRN47" s="132"/>
      <c r="TRU47" s="121"/>
      <c r="TRV47" s="132"/>
      <c r="TSC47" s="121"/>
      <c r="TSD47" s="132"/>
      <c r="TSK47" s="121"/>
      <c r="TSL47" s="132"/>
      <c r="TSS47" s="121"/>
      <c r="TST47" s="132"/>
      <c r="TTA47" s="121"/>
      <c r="TTB47" s="132"/>
      <c r="TTI47" s="121"/>
      <c r="TTJ47" s="132"/>
      <c r="TTQ47" s="121"/>
      <c r="TTR47" s="132"/>
      <c r="TTY47" s="121"/>
      <c r="TTZ47" s="132"/>
      <c r="TUG47" s="121"/>
      <c r="TUH47" s="132"/>
      <c r="TUO47" s="121"/>
      <c r="TUP47" s="132"/>
      <c r="TUW47" s="121"/>
      <c r="TUX47" s="132"/>
      <c r="TVE47" s="121"/>
      <c r="TVF47" s="132"/>
      <c r="TVM47" s="121"/>
      <c r="TVN47" s="132"/>
      <c r="TVU47" s="121"/>
      <c r="TVV47" s="132"/>
      <c r="TWC47" s="121"/>
      <c r="TWD47" s="132"/>
      <c r="TWK47" s="121"/>
      <c r="TWL47" s="132"/>
      <c r="TWS47" s="121"/>
      <c r="TWT47" s="132"/>
      <c r="TXA47" s="121"/>
      <c r="TXB47" s="132"/>
      <c r="TXI47" s="121"/>
      <c r="TXJ47" s="132"/>
      <c r="TXQ47" s="121"/>
      <c r="TXR47" s="132"/>
      <c r="TXY47" s="121"/>
      <c r="TXZ47" s="132"/>
      <c r="TYG47" s="121"/>
      <c r="TYH47" s="132"/>
      <c r="TYO47" s="121"/>
      <c r="TYP47" s="132"/>
      <c r="TYW47" s="121"/>
      <c r="TYX47" s="132"/>
      <c r="TZE47" s="121"/>
      <c r="TZF47" s="132"/>
      <c r="TZM47" s="121"/>
      <c r="TZN47" s="132"/>
      <c r="TZU47" s="121"/>
      <c r="TZV47" s="132"/>
      <c r="UAC47" s="121"/>
      <c r="UAD47" s="132"/>
      <c r="UAK47" s="121"/>
      <c r="UAL47" s="132"/>
      <c r="UAS47" s="121"/>
      <c r="UAT47" s="132"/>
      <c r="UBA47" s="121"/>
      <c r="UBB47" s="132"/>
      <c r="UBI47" s="121"/>
      <c r="UBJ47" s="132"/>
      <c r="UBQ47" s="121"/>
      <c r="UBR47" s="132"/>
      <c r="UBY47" s="121"/>
      <c r="UBZ47" s="132"/>
      <c r="UCG47" s="121"/>
      <c r="UCH47" s="132"/>
      <c r="UCO47" s="121"/>
      <c r="UCP47" s="132"/>
      <c r="UCW47" s="121"/>
      <c r="UCX47" s="132"/>
      <c r="UDE47" s="121"/>
      <c r="UDF47" s="132"/>
      <c r="UDM47" s="121"/>
      <c r="UDN47" s="132"/>
      <c r="UDU47" s="121"/>
      <c r="UDV47" s="132"/>
      <c r="UEC47" s="121"/>
      <c r="UED47" s="132"/>
      <c r="UEK47" s="121"/>
      <c r="UEL47" s="132"/>
      <c r="UES47" s="121"/>
      <c r="UET47" s="132"/>
      <c r="UFA47" s="121"/>
      <c r="UFB47" s="132"/>
      <c r="UFI47" s="121"/>
      <c r="UFJ47" s="132"/>
      <c r="UFQ47" s="121"/>
      <c r="UFR47" s="132"/>
      <c r="UFY47" s="121"/>
      <c r="UFZ47" s="132"/>
      <c r="UGG47" s="121"/>
      <c r="UGH47" s="132"/>
      <c r="UGO47" s="121"/>
      <c r="UGP47" s="132"/>
      <c r="UGW47" s="121"/>
      <c r="UGX47" s="132"/>
      <c r="UHE47" s="121"/>
      <c r="UHF47" s="132"/>
      <c r="UHM47" s="121"/>
      <c r="UHN47" s="132"/>
      <c r="UHU47" s="121"/>
      <c r="UHV47" s="132"/>
      <c r="UIC47" s="121"/>
      <c r="UID47" s="132"/>
      <c r="UIK47" s="121"/>
      <c r="UIL47" s="132"/>
      <c r="UIS47" s="121"/>
      <c r="UIT47" s="132"/>
      <c r="UJA47" s="121"/>
      <c r="UJB47" s="132"/>
      <c r="UJI47" s="121"/>
      <c r="UJJ47" s="132"/>
      <c r="UJQ47" s="121"/>
      <c r="UJR47" s="132"/>
      <c r="UJY47" s="121"/>
      <c r="UJZ47" s="132"/>
      <c r="UKG47" s="121"/>
      <c r="UKH47" s="132"/>
      <c r="UKO47" s="121"/>
      <c r="UKP47" s="132"/>
      <c r="UKW47" s="121"/>
      <c r="UKX47" s="132"/>
      <c r="ULE47" s="121"/>
      <c r="ULF47" s="132"/>
      <c r="ULM47" s="121"/>
      <c r="ULN47" s="132"/>
      <c r="ULU47" s="121"/>
      <c r="ULV47" s="132"/>
      <c r="UMC47" s="121"/>
      <c r="UMD47" s="132"/>
      <c r="UMK47" s="121"/>
      <c r="UML47" s="132"/>
      <c r="UMS47" s="121"/>
      <c r="UMT47" s="132"/>
      <c r="UNA47" s="121"/>
      <c r="UNB47" s="132"/>
      <c r="UNI47" s="121"/>
      <c r="UNJ47" s="132"/>
      <c r="UNQ47" s="121"/>
      <c r="UNR47" s="132"/>
      <c r="UNY47" s="121"/>
      <c r="UNZ47" s="132"/>
      <c r="UOG47" s="121"/>
      <c r="UOH47" s="132"/>
      <c r="UOO47" s="121"/>
      <c r="UOP47" s="132"/>
      <c r="UOW47" s="121"/>
      <c r="UOX47" s="132"/>
      <c r="UPE47" s="121"/>
      <c r="UPF47" s="132"/>
      <c r="UPM47" s="121"/>
      <c r="UPN47" s="132"/>
      <c r="UPU47" s="121"/>
      <c r="UPV47" s="132"/>
      <c r="UQC47" s="121"/>
      <c r="UQD47" s="132"/>
      <c r="UQK47" s="121"/>
      <c r="UQL47" s="132"/>
      <c r="UQS47" s="121"/>
      <c r="UQT47" s="132"/>
      <c r="URA47" s="121"/>
      <c r="URB47" s="132"/>
      <c r="URI47" s="121"/>
      <c r="URJ47" s="132"/>
      <c r="URQ47" s="121"/>
      <c r="URR47" s="132"/>
      <c r="URY47" s="121"/>
      <c r="URZ47" s="132"/>
      <c r="USG47" s="121"/>
      <c r="USH47" s="132"/>
      <c r="USO47" s="121"/>
      <c r="USP47" s="132"/>
      <c r="USW47" s="121"/>
      <c r="USX47" s="132"/>
      <c r="UTE47" s="121"/>
      <c r="UTF47" s="132"/>
      <c r="UTM47" s="121"/>
      <c r="UTN47" s="132"/>
      <c r="UTU47" s="121"/>
      <c r="UTV47" s="132"/>
      <c r="UUC47" s="121"/>
      <c r="UUD47" s="132"/>
      <c r="UUK47" s="121"/>
      <c r="UUL47" s="132"/>
      <c r="UUS47" s="121"/>
      <c r="UUT47" s="132"/>
      <c r="UVA47" s="121"/>
      <c r="UVB47" s="132"/>
      <c r="UVI47" s="121"/>
      <c r="UVJ47" s="132"/>
      <c r="UVQ47" s="121"/>
      <c r="UVR47" s="132"/>
      <c r="UVY47" s="121"/>
      <c r="UVZ47" s="132"/>
      <c r="UWG47" s="121"/>
      <c r="UWH47" s="132"/>
      <c r="UWO47" s="121"/>
      <c r="UWP47" s="132"/>
      <c r="UWW47" s="121"/>
      <c r="UWX47" s="132"/>
      <c r="UXE47" s="121"/>
      <c r="UXF47" s="132"/>
      <c r="UXM47" s="121"/>
      <c r="UXN47" s="132"/>
      <c r="UXU47" s="121"/>
      <c r="UXV47" s="132"/>
      <c r="UYC47" s="121"/>
      <c r="UYD47" s="132"/>
      <c r="UYK47" s="121"/>
      <c r="UYL47" s="132"/>
      <c r="UYS47" s="121"/>
      <c r="UYT47" s="132"/>
      <c r="UZA47" s="121"/>
      <c r="UZB47" s="132"/>
      <c r="UZI47" s="121"/>
      <c r="UZJ47" s="132"/>
      <c r="UZQ47" s="121"/>
      <c r="UZR47" s="132"/>
      <c r="UZY47" s="121"/>
      <c r="UZZ47" s="132"/>
      <c r="VAG47" s="121"/>
      <c r="VAH47" s="132"/>
      <c r="VAO47" s="121"/>
      <c r="VAP47" s="132"/>
      <c r="VAW47" s="121"/>
      <c r="VAX47" s="132"/>
      <c r="VBE47" s="121"/>
      <c r="VBF47" s="132"/>
      <c r="VBM47" s="121"/>
      <c r="VBN47" s="132"/>
      <c r="VBU47" s="121"/>
      <c r="VBV47" s="132"/>
      <c r="VCC47" s="121"/>
      <c r="VCD47" s="132"/>
      <c r="VCK47" s="121"/>
      <c r="VCL47" s="132"/>
      <c r="VCS47" s="121"/>
      <c r="VCT47" s="132"/>
      <c r="VDA47" s="121"/>
      <c r="VDB47" s="132"/>
      <c r="VDI47" s="121"/>
      <c r="VDJ47" s="132"/>
      <c r="VDQ47" s="121"/>
      <c r="VDR47" s="132"/>
      <c r="VDY47" s="121"/>
      <c r="VDZ47" s="132"/>
      <c r="VEG47" s="121"/>
      <c r="VEH47" s="132"/>
      <c r="VEO47" s="121"/>
      <c r="VEP47" s="132"/>
      <c r="VEW47" s="121"/>
      <c r="VEX47" s="132"/>
      <c r="VFE47" s="121"/>
      <c r="VFF47" s="132"/>
      <c r="VFM47" s="121"/>
      <c r="VFN47" s="132"/>
      <c r="VFU47" s="121"/>
      <c r="VFV47" s="132"/>
      <c r="VGC47" s="121"/>
      <c r="VGD47" s="132"/>
      <c r="VGK47" s="121"/>
      <c r="VGL47" s="132"/>
      <c r="VGS47" s="121"/>
      <c r="VGT47" s="132"/>
      <c r="VHA47" s="121"/>
      <c r="VHB47" s="132"/>
      <c r="VHI47" s="121"/>
      <c r="VHJ47" s="132"/>
      <c r="VHQ47" s="121"/>
      <c r="VHR47" s="132"/>
      <c r="VHY47" s="121"/>
      <c r="VHZ47" s="132"/>
      <c r="VIG47" s="121"/>
      <c r="VIH47" s="132"/>
      <c r="VIO47" s="121"/>
      <c r="VIP47" s="132"/>
      <c r="VIW47" s="121"/>
      <c r="VIX47" s="132"/>
      <c r="VJE47" s="121"/>
      <c r="VJF47" s="132"/>
      <c r="VJM47" s="121"/>
      <c r="VJN47" s="132"/>
      <c r="VJU47" s="121"/>
      <c r="VJV47" s="132"/>
      <c r="VKC47" s="121"/>
      <c r="VKD47" s="132"/>
      <c r="VKK47" s="121"/>
      <c r="VKL47" s="132"/>
      <c r="VKS47" s="121"/>
      <c r="VKT47" s="132"/>
      <c r="VLA47" s="121"/>
      <c r="VLB47" s="132"/>
      <c r="VLI47" s="121"/>
      <c r="VLJ47" s="132"/>
      <c r="VLQ47" s="121"/>
      <c r="VLR47" s="132"/>
      <c r="VLY47" s="121"/>
      <c r="VLZ47" s="132"/>
      <c r="VMG47" s="121"/>
      <c r="VMH47" s="132"/>
      <c r="VMO47" s="121"/>
      <c r="VMP47" s="132"/>
      <c r="VMW47" s="121"/>
      <c r="VMX47" s="132"/>
      <c r="VNE47" s="121"/>
      <c r="VNF47" s="132"/>
      <c r="VNM47" s="121"/>
      <c r="VNN47" s="132"/>
      <c r="VNU47" s="121"/>
      <c r="VNV47" s="132"/>
      <c r="VOC47" s="121"/>
      <c r="VOD47" s="132"/>
      <c r="VOK47" s="121"/>
      <c r="VOL47" s="132"/>
      <c r="VOS47" s="121"/>
      <c r="VOT47" s="132"/>
      <c r="VPA47" s="121"/>
      <c r="VPB47" s="132"/>
      <c r="VPI47" s="121"/>
      <c r="VPJ47" s="132"/>
      <c r="VPQ47" s="121"/>
      <c r="VPR47" s="132"/>
      <c r="VPY47" s="121"/>
      <c r="VPZ47" s="132"/>
      <c r="VQG47" s="121"/>
      <c r="VQH47" s="132"/>
      <c r="VQO47" s="121"/>
      <c r="VQP47" s="132"/>
      <c r="VQW47" s="121"/>
      <c r="VQX47" s="132"/>
      <c r="VRE47" s="121"/>
      <c r="VRF47" s="132"/>
      <c r="VRM47" s="121"/>
      <c r="VRN47" s="132"/>
      <c r="VRU47" s="121"/>
      <c r="VRV47" s="132"/>
      <c r="VSC47" s="121"/>
      <c r="VSD47" s="132"/>
      <c r="VSK47" s="121"/>
      <c r="VSL47" s="132"/>
      <c r="VSS47" s="121"/>
      <c r="VST47" s="132"/>
      <c r="VTA47" s="121"/>
      <c r="VTB47" s="132"/>
      <c r="VTI47" s="121"/>
      <c r="VTJ47" s="132"/>
      <c r="VTQ47" s="121"/>
      <c r="VTR47" s="132"/>
      <c r="VTY47" s="121"/>
      <c r="VTZ47" s="132"/>
      <c r="VUG47" s="121"/>
      <c r="VUH47" s="132"/>
      <c r="VUO47" s="121"/>
      <c r="VUP47" s="132"/>
      <c r="VUW47" s="121"/>
      <c r="VUX47" s="132"/>
      <c r="VVE47" s="121"/>
      <c r="VVF47" s="132"/>
      <c r="VVM47" s="121"/>
      <c r="VVN47" s="132"/>
      <c r="VVU47" s="121"/>
      <c r="VVV47" s="132"/>
      <c r="VWC47" s="121"/>
      <c r="VWD47" s="132"/>
      <c r="VWK47" s="121"/>
      <c r="VWL47" s="132"/>
      <c r="VWS47" s="121"/>
      <c r="VWT47" s="132"/>
      <c r="VXA47" s="121"/>
      <c r="VXB47" s="132"/>
      <c r="VXI47" s="121"/>
      <c r="VXJ47" s="132"/>
      <c r="VXQ47" s="121"/>
      <c r="VXR47" s="132"/>
      <c r="VXY47" s="121"/>
      <c r="VXZ47" s="132"/>
      <c r="VYG47" s="121"/>
      <c r="VYH47" s="132"/>
      <c r="VYO47" s="121"/>
      <c r="VYP47" s="132"/>
      <c r="VYW47" s="121"/>
      <c r="VYX47" s="132"/>
      <c r="VZE47" s="121"/>
      <c r="VZF47" s="132"/>
      <c r="VZM47" s="121"/>
      <c r="VZN47" s="132"/>
      <c r="VZU47" s="121"/>
      <c r="VZV47" s="132"/>
      <c r="WAC47" s="121"/>
      <c r="WAD47" s="132"/>
      <c r="WAK47" s="121"/>
      <c r="WAL47" s="132"/>
      <c r="WAS47" s="121"/>
      <c r="WAT47" s="132"/>
      <c r="WBA47" s="121"/>
      <c r="WBB47" s="132"/>
      <c r="WBI47" s="121"/>
      <c r="WBJ47" s="132"/>
      <c r="WBQ47" s="121"/>
      <c r="WBR47" s="132"/>
      <c r="WBY47" s="121"/>
      <c r="WBZ47" s="132"/>
      <c r="WCG47" s="121"/>
      <c r="WCH47" s="132"/>
      <c r="WCO47" s="121"/>
      <c r="WCP47" s="132"/>
      <c r="WCW47" s="121"/>
      <c r="WCX47" s="132"/>
      <c r="WDE47" s="121"/>
      <c r="WDF47" s="132"/>
      <c r="WDM47" s="121"/>
      <c r="WDN47" s="132"/>
      <c r="WDU47" s="121"/>
      <c r="WDV47" s="132"/>
      <c r="WEC47" s="121"/>
      <c r="WED47" s="132"/>
      <c r="WEK47" s="121"/>
      <c r="WEL47" s="132"/>
      <c r="WES47" s="121"/>
      <c r="WET47" s="132"/>
      <c r="WFA47" s="121"/>
      <c r="WFB47" s="132"/>
      <c r="WFI47" s="121"/>
      <c r="WFJ47" s="132"/>
      <c r="WFQ47" s="121"/>
      <c r="WFR47" s="132"/>
      <c r="WFY47" s="121"/>
      <c r="WFZ47" s="132"/>
      <c r="WGG47" s="121"/>
      <c r="WGH47" s="132"/>
      <c r="WGO47" s="121"/>
      <c r="WGP47" s="132"/>
      <c r="WGW47" s="121"/>
      <c r="WGX47" s="132"/>
      <c r="WHE47" s="121"/>
      <c r="WHF47" s="132"/>
      <c r="WHM47" s="121"/>
      <c r="WHN47" s="132"/>
      <c r="WHU47" s="121"/>
      <c r="WHV47" s="132"/>
      <c r="WIC47" s="121"/>
      <c r="WID47" s="132"/>
      <c r="WIK47" s="121"/>
      <c r="WIL47" s="132"/>
      <c r="WIS47" s="121"/>
      <c r="WIT47" s="132"/>
      <c r="WJA47" s="121"/>
      <c r="WJB47" s="132"/>
      <c r="WJI47" s="121"/>
      <c r="WJJ47" s="132"/>
      <c r="WJQ47" s="121"/>
      <c r="WJR47" s="132"/>
      <c r="WJY47" s="121"/>
      <c r="WJZ47" s="132"/>
      <c r="WKG47" s="121"/>
      <c r="WKH47" s="132"/>
      <c r="WKO47" s="121"/>
      <c r="WKP47" s="132"/>
      <c r="WKW47" s="121"/>
      <c r="WKX47" s="132"/>
      <c r="WLE47" s="121"/>
      <c r="WLF47" s="132"/>
      <c r="WLM47" s="121"/>
      <c r="WLN47" s="132"/>
      <c r="WLU47" s="121"/>
      <c r="WLV47" s="132"/>
      <c r="WMC47" s="121"/>
      <c r="WMD47" s="132"/>
      <c r="WMK47" s="121"/>
      <c r="WML47" s="132"/>
      <c r="WMS47" s="121"/>
      <c r="WMT47" s="132"/>
      <c r="WNA47" s="121"/>
      <c r="WNB47" s="132"/>
      <c r="WNI47" s="121"/>
      <c r="WNJ47" s="132"/>
      <c r="WNQ47" s="121"/>
      <c r="WNR47" s="132"/>
      <c r="WNY47" s="121"/>
      <c r="WNZ47" s="132"/>
      <c r="WOG47" s="121"/>
      <c r="WOH47" s="132"/>
      <c r="WOO47" s="121"/>
      <c r="WOP47" s="132"/>
      <c r="WOW47" s="121"/>
      <c r="WOX47" s="132"/>
      <c r="WPE47" s="121"/>
      <c r="WPF47" s="132"/>
      <c r="WPM47" s="121"/>
      <c r="WPN47" s="132"/>
      <c r="WPU47" s="121"/>
      <c r="WPV47" s="132"/>
      <c r="WQC47" s="121"/>
      <c r="WQD47" s="132"/>
      <c r="WQK47" s="121"/>
      <c r="WQL47" s="132"/>
      <c r="WQS47" s="121"/>
      <c r="WQT47" s="132"/>
      <c r="WRA47" s="121"/>
      <c r="WRB47" s="132"/>
      <c r="WRI47" s="121"/>
      <c r="WRJ47" s="132"/>
      <c r="WRQ47" s="121"/>
      <c r="WRR47" s="132"/>
      <c r="WRY47" s="121"/>
      <c r="WRZ47" s="132"/>
      <c r="WSG47" s="121"/>
      <c r="WSH47" s="132"/>
      <c r="WSO47" s="121"/>
      <c r="WSP47" s="132"/>
      <c r="WSW47" s="121"/>
      <c r="WSX47" s="132"/>
      <c r="WTE47" s="121"/>
      <c r="WTF47" s="132"/>
      <c r="WTM47" s="121"/>
      <c r="WTN47" s="132"/>
      <c r="WTU47" s="121"/>
      <c r="WTV47" s="132"/>
      <c r="WUC47" s="121"/>
      <c r="WUD47" s="132"/>
      <c r="WUK47" s="121"/>
      <c r="WUL47" s="132"/>
      <c r="WUS47" s="121"/>
      <c r="WUT47" s="132"/>
      <c r="WVA47" s="121"/>
      <c r="WVB47" s="132"/>
      <c r="WVI47" s="121"/>
      <c r="WVJ47" s="132"/>
      <c r="WVQ47" s="121"/>
      <c r="WVR47" s="132"/>
      <c r="WVY47" s="121"/>
      <c r="WVZ47" s="132"/>
      <c r="WWG47" s="121"/>
      <c r="WWH47" s="132"/>
      <c r="WWO47" s="121"/>
      <c r="WWP47" s="132"/>
      <c r="WWW47" s="121"/>
      <c r="WWX47" s="132"/>
      <c r="WXE47" s="121"/>
      <c r="WXF47" s="132"/>
      <c r="WXM47" s="121"/>
      <c r="WXN47" s="132"/>
      <c r="WXU47" s="121"/>
      <c r="WXV47" s="132"/>
      <c r="WYC47" s="121"/>
      <c r="WYD47" s="132"/>
      <c r="WYK47" s="121"/>
      <c r="WYL47" s="132"/>
      <c r="WYS47" s="121"/>
      <c r="WYT47" s="132"/>
      <c r="WZA47" s="121"/>
      <c r="WZB47" s="132"/>
      <c r="WZI47" s="121"/>
      <c r="WZJ47" s="132"/>
      <c r="WZQ47" s="121"/>
      <c r="WZR47" s="132"/>
      <c r="WZY47" s="121"/>
      <c r="WZZ47" s="132"/>
      <c r="XAG47" s="121"/>
      <c r="XAH47" s="132"/>
      <c r="XAO47" s="121"/>
      <c r="XAP47" s="132"/>
      <c r="XAW47" s="121"/>
      <c r="XAX47" s="132"/>
      <c r="XBE47" s="121"/>
      <c r="XBF47" s="132"/>
      <c r="XBM47" s="121"/>
      <c r="XBN47" s="132"/>
      <c r="XBU47" s="121"/>
      <c r="XBV47" s="132"/>
      <c r="XCC47" s="121"/>
      <c r="XCD47" s="132"/>
      <c r="XCK47" s="121"/>
      <c r="XCL47" s="132"/>
      <c r="XCS47" s="121"/>
      <c r="XCT47" s="132"/>
      <c r="XDA47" s="121"/>
      <c r="XDB47" s="132"/>
      <c r="XDI47" s="121"/>
      <c r="XDJ47" s="132"/>
      <c r="XDQ47" s="121"/>
      <c r="XDR47" s="132"/>
      <c r="XDY47" s="121"/>
      <c r="XDZ47" s="132"/>
      <c r="XEG47" s="121"/>
      <c r="XEH47" s="132"/>
      <c r="XEO47" s="121"/>
      <c r="XEP47" s="132"/>
      <c r="XEW47" s="121"/>
      <c r="XEX47" s="132"/>
    </row>
    <row r="48" spans="1:1018 1025:2042 2049:3066 3073:4090 4097:5114 5121:6138 6145:7162 7169:8186 8193:9210 9217:10234 10241:11258 11265:12282 12289:13306 13313:14330 14337:15354 15361:16378" s="135" customFormat="1" x14ac:dyDescent="0.2">
      <c r="A48" s="132" t="s">
        <v>371</v>
      </c>
      <c r="B48" s="135">
        <v>1.29</v>
      </c>
      <c r="C48" s="135">
        <v>1.1000000000000001</v>
      </c>
      <c r="D48" s="135">
        <v>1</v>
      </c>
      <c r="E48" s="135">
        <v>0.88</v>
      </c>
      <c r="F48" s="135">
        <v>0.81</v>
      </c>
      <c r="G48" s="135">
        <v>0.81</v>
      </c>
      <c r="H48" s="147">
        <v>0.91</v>
      </c>
      <c r="I48" s="121"/>
      <c r="J48" s="132"/>
      <c r="Q48" s="121"/>
      <c r="R48" s="132"/>
      <c r="Y48" s="121"/>
      <c r="Z48" s="132"/>
      <c r="AG48" s="121"/>
      <c r="AH48" s="132"/>
      <c r="AO48" s="121"/>
      <c r="AP48" s="132"/>
      <c r="AW48" s="121"/>
      <c r="AX48" s="132"/>
      <c r="BE48" s="121"/>
      <c r="BF48" s="132"/>
      <c r="BM48" s="121"/>
      <c r="BN48" s="132"/>
      <c r="BU48" s="121"/>
      <c r="BV48" s="132"/>
      <c r="CC48" s="121"/>
      <c r="CD48" s="132"/>
      <c r="CK48" s="121"/>
      <c r="CL48" s="132"/>
      <c r="CS48" s="121"/>
      <c r="CT48" s="132"/>
      <c r="DA48" s="121"/>
      <c r="DB48" s="132"/>
      <c r="DI48" s="121"/>
      <c r="DJ48" s="132"/>
      <c r="DQ48" s="121"/>
      <c r="DR48" s="132"/>
      <c r="DY48" s="121"/>
      <c r="DZ48" s="132"/>
      <c r="EG48" s="121"/>
      <c r="EH48" s="132"/>
      <c r="EO48" s="121"/>
      <c r="EP48" s="132"/>
      <c r="EW48" s="121"/>
      <c r="EX48" s="132"/>
      <c r="FE48" s="121"/>
      <c r="FF48" s="132"/>
      <c r="FM48" s="121"/>
      <c r="FN48" s="132"/>
      <c r="FU48" s="121"/>
      <c r="FV48" s="132"/>
      <c r="GC48" s="121"/>
      <c r="GD48" s="132"/>
      <c r="GK48" s="121"/>
      <c r="GL48" s="132"/>
      <c r="GS48" s="121"/>
      <c r="GT48" s="132"/>
      <c r="HA48" s="121"/>
      <c r="HB48" s="132"/>
      <c r="HI48" s="121"/>
      <c r="HJ48" s="132"/>
      <c r="HQ48" s="121"/>
      <c r="HR48" s="132"/>
      <c r="HY48" s="121"/>
      <c r="HZ48" s="132"/>
      <c r="IG48" s="121"/>
      <c r="IH48" s="132"/>
      <c r="IO48" s="121"/>
      <c r="IP48" s="132"/>
      <c r="IW48" s="121"/>
      <c r="IX48" s="132"/>
      <c r="JE48" s="121"/>
      <c r="JF48" s="132"/>
      <c r="JM48" s="121"/>
      <c r="JN48" s="132"/>
      <c r="JU48" s="121"/>
      <c r="JV48" s="132"/>
      <c r="KC48" s="121"/>
      <c r="KD48" s="132"/>
      <c r="KK48" s="121"/>
      <c r="KL48" s="132"/>
      <c r="KS48" s="121"/>
      <c r="KT48" s="132"/>
      <c r="LA48" s="121"/>
      <c r="LB48" s="132"/>
      <c r="LI48" s="121"/>
      <c r="LJ48" s="132"/>
      <c r="LQ48" s="121"/>
      <c r="LR48" s="132"/>
      <c r="LY48" s="121"/>
      <c r="LZ48" s="132"/>
      <c r="MG48" s="121"/>
      <c r="MH48" s="132"/>
      <c r="MO48" s="121"/>
      <c r="MP48" s="132"/>
      <c r="MW48" s="121"/>
      <c r="MX48" s="132"/>
      <c r="NE48" s="121"/>
      <c r="NF48" s="132"/>
      <c r="NM48" s="121"/>
      <c r="NN48" s="132"/>
      <c r="NU48" s="121"/>
      <c r="NV48" s="132"/>
      <c r="OC48" s="121"/>
      <c r="OD48" s="132"/>
      <c r="OK48" s="121"/>
      <c r="OL48" s="132"/>
      <c r="OS48" s="121"/>
      <c r="OT48" s="132"/>
      <c r="PA48" s="121"/>
      <c r="PB48" s="132"/>
      <c r="PI48" s="121"/>
      <c r="PJ48" s="132"/>
      <c r="PQ48" s="121"/>
      <c r="PR48" s="132"/>
      <c r="PY48" s="121"/>
      <c r="PZ48" s="132"/>
      <c r="QG48" s="121"/>
      <c r="QH48" s="132"/>
      <c r="QO48" s="121"/>
      <c r="QP48" s="132"/>
      <c r="QW48" s="121"/>
      <c r="QX48" s="132"/>
      <c r="RE48" s="121"/>
      <c r="RF48" s="132"/>
      <c r="RM48" s="121"/>
      <c r="RN48" s="132"/>
      <c r="RU48" s="121"/>
      <c r="RV48" s="132"/>
      <c r="SC48" s="121"/>
      <c r="SD48" s="132"/>
      <c r="SK48" s="121"/>
      <c r="SL48" s="132"/>
      <c r="SS48" s="121"/>
      <c r="ST48" s="132"/>
      <c r="TA48" s="121"/>
      <c r="TB48" s="132"/>
      <c r="TI48" s="121"/>
      <c r="TJ48" s="132"/>
      <c r="TQ48" s="121"/>
      <c r="TR48" s="132"/>
      <c r="TY48" s="121"/>
      <c r="TZ48" s="132"/>
      <c r="UG48" s="121"/>
      <c r="UH48" s="132"/>
      <c r="UO48" s="121"/>
      <c r="UP48" s="132"/>
      <c r="UW48" s="121"/>
      <c r="UX48" s="132"/>
      <c r="VE48" s="121"/>
      <c r="VF48" s="132"/>
      <c r="VM48" s="121"/>
      <c r="VN48" s="132"/>
      <c r="VU48" s="121"/>
      <c r="VV48" s="132"/>
      <c r="WC48" s="121"/>
      <c r="WD48" s="132"/>
      <c r="WK48" s="121"/>
      <c r="WL48" s="132"/>
      <c r="WS48" s="121"/>
      <c r="WT48" s="132"/>
      <c r="XA48" s="121"/>
      <c r="XB48" s="132"/>
      <c r="XI48" s="121"/>
      <c r="XJ48" s="132"/>
      <c r="XQ48" s="121"/>
      <c r="XR48" s="132"/>
      <c r="XY48" s="121"/>
      <c r="XZ48" s="132"/>
      <c r="YG48" s="121"/>
      <c r="YH48" s="132"/>
      <c r="YO48" s="121"/>
      <c r="YP48" s="132"/>
      <c r="YW48" s="121"/>
      <c r="YX48" s="132"/>
      <c r="ZE48" s="121"/>
      <c r="ZF48" s="132"/>
      <c r="ZM48" s="121"/>
      <c r="ZN48" s="132"/>
      <c r="ZU48" s="121"/>
      <c r="ZV48" s="132"/>
      <c r="AAC48" s="121"/>
      <c r="AAD48" s="132"/>
      <c r="AAK48" s="121"/>
      <c r="AAL48" s="132"/>
      <c r="AAS48" s="121"/>
      <c r="AAT48" s="132"/>
      <c r="ABA48" s="121"/>
      <c r="ABB48" s="132"/>
      <c r="ABI48" s="121"/>
      <c r="ABJ48" s="132"/>
      <c r="ABQ48" s="121"/>
      <c r="ABR48" s="132"/>
      <c r="ABY48" s="121"/>
      <c r="ABZ48" s="132"/>
      <c r="ACG48" s="121"/>
      <c r="ACH48" s="132"/>
      <c r="ACO48" s="121"/>
      <c r="ACP48" s="132"/>
      <c r="ACW48" s="121"/>
      <c r="ACX48" s="132"/>
      <c r="ADE48" s="121"/>
      <c r="ADF48" s="132"/>
      <c r="ADM48" s="121"/>
      <c r="ADN48" s="132"/>
      <c r="ADU48" s="121"/>
      <c r="ADV48" s="132"/>
      <c r="AEC48" s="121"/>
      <c r="AED48" s="132"/>
      <c r="AEK48" s="121"/>
      <c r="AEL48" s="132"/>
      <c r="AES48" s="121"/>
      <c r="AET48" s="132"/>
      <c r="AFA48" s="121"/>
      <c r="AFB48" s="132"/>
      <c r="AFI48" s="121"/>
      <c r="AFJ48" s="132"/>
      <c r="AFQ48" s="121"/>
      <c r="AFR48" s="132"/>
      <c r="AFY48" s="121"/>
      <c r="AFZ48" s="132"/>
      <c r="AGG48" s="121"/>
      <c r="AGH48" s="132"/>
      <c r="AGO48" s="121"/>
      <c r="AGP48" s="132"/>
      <c r="AGW48" s="121"/>
      <c r="AGX48" s="132"/>
      <c r="AHE48" s="121"/>
      <c r="AHF48" s="132"/>
      <c r="AHM48" s="121"/>
      <c r="AHN48" s="132"/>
      <c r="AHU48" s="121"/>
      <c r="AHV48" s="132"/>
      <c r="AIC48" s="121"/>
      <c r="AID48" s="132"/>
      <c r="AIK48" s="121"/>
      <c r="AIL48" s="132"/>
      <c r="AIS48" s="121"/>
      <c r="AIT48" s="132"/>
      <c r="AJA48" s="121"/>
      <c r="AJB48" s="132"/>
      <c r="AJI48" s="121"/>
      <c r="AJJ48" s="132"/>
      <c r="AJQ48" s="121"/>
      <c r="AJR48" s="132"/>
      <c r="AJY48" s="121"/>
      <c r="AJZ48" s="132"/>
      <c r="AKG48" s="121"/>
      <c r="AKH48" s="132"/>
      <c r="AKO48" s="121"/>
      <c r="AKP48" s="132"/>
      <c r="AKW48" s="121"/>
      <c r="AKX48" s="132"/>
      <c r="ALE48" s="121"/>
      <c r="ALF48" s="132"/>
      <c r="ALM48" s="121"/>
      <c r="ALN48" s="132"/>
      <c r="ALU48" s="121"/>
      <c r="ALV48" s="132"/>
      <c r="AMC48" s="121"/>
      <c r="AMD48" s="132"/>
      <c r="AMK48" s="121"/>
      <c r="AML48" s="132"/>
      <c r="AMS48" s="121"/>
      <c r="AMT48" s="132"/>
      <c r="ANA48" s="121"/>
      <c r="ANB48" s="132"/>
      <c r="ANI48" s="121"/>
      <c r="ANJ48" s="132"/>
      <c r="ANQ48" s="121"/>
      <c r="ANR48" s="132"/>
      <c r="ANY48" s="121"/>
      <c r="ANZ48" s="132"/>
      <c r="AOG48" s="121"/>
      <c r="AOH48" s="132"/>
      <c r="AOO48" s="121"/>
      <c r="AOP48" s="132"/>
      <c r="AOW48" s="121"/>
      <c r="AOX48" s="132"/>
      <c r="APE48" s="121"/>
      <c r="APF48" s="132"/>
      <c r="APM48" s="121"/>
      <c r="APN48" s="132"/>
      <c r="APU48" s="121"/>
      <c r="APV48" s="132"/>
      <c r="AQC48" s="121"/>
      <c r="AQD48" s="132"/>
      <c r="AQK48" s="121"/>
      <c r="AQL48" s="132"/>
      <c r="AQS48" s="121"/>
      <c r="AQT48" s="132"/>
      <c r="ARA48" s="121"/>
      <c r="ARB48" s="132"/>
      <c r="ARI48" s="121"/>
      <c r="ARJ48" s="132"/>
      <c r="ARQ48" s="121"/>
      <c r="ARR48" s="132"/>
      <c r="ARY48" s="121"/>
      <c r="ARZ48" s="132"/>
      <c r="ASG48" s="121"/>
      <c r="ASH48" s="132"/>
      <c r="ASO48" s="121"/>
      <c r="ASP48" s="132"/>
      <c r="ASW48" s="121"/>
      <c r="ASX48" s="132"/>
      <c r="ATE48" s="121"/>
      <c r="ATF48" s="132"/>
      <c r="ATM48" s="121"/>
      <c r="ATN48" s="132"/>
      <c r="ATU48" s="121"/>
      <c r="ATV48" s="132"/>
      <c r="AUC48" s="121"/>
      <c r="AUD48" s="132"/>
      <c r="AUK48" s="121"/>
      <c r="AUL48" s="132"/>
      <c r="AUS48" s="121"/>
      <c r="AUT48" s="132"/>
      <c r="AVA48" s="121"/>
      <c r="AVB48" s="132"/>
      <c r="AVI48" s="121"/>
      <c r="AVJ48" s="132"/>
      <c r="AVQ48" s="121"/>
      <c r="AVR48" s="132"/>
      <c r="AVY48" s="121"/>
      <c r="AVZ48" s="132"/>
      <c r="AWG48" s="121"/>
      <c r="AWH48" s="132"/>
      <c r="AWO48" s="121"/>
      <c r="AWP48" s="132"/>
      <c r="AWW48" s="121"/>
      <c r="AWX48" s="132"/>
      <c r="AXE48" s="121"/>
      <c r="AXF48" s="132"/>
      <c r="AXM48" s="121"/>
      <c r="AXN48" s="132"/>
      <c r="AXU48" s="121"/>
      <c r="AXV48" s="132"/>
      <c r="AYC48" s="121"/>
      <c r="AYD48" s="132"/>
      <c r="AYK48" s="121"/>
      <c r="AYL48" s="132"/>
      <c r="AYS48" s="121"/>
      <c r="AYT48" s="132"/>
      <c r="AZA48" s="121"/>
      <c r="AZB48" s="132"/>
      <c r="AZI48" s="121"/>
      <c r="AZJ48" s="132"/>
      <c r="AZQ48" s="121"/>
      <c r="AZR48" s="132"/>
      <c r="AZY48" s="121"/>
      <c r="AZZ48" s="132"/>
      <c r="BAG48" s="121"/>
      <c r="BAH48" s="132"/>
      <c r="BAO48" s="121"/>
      <c r="BAP48" s="132"/>
      <c r="BAW48" s="121"/>
      <c r="BAX48" s="132"/>
      <c r="BBE48" s="121"/>
      <c r="BBF48" s="132"/>
      <c r="BBM48" s="121"/>
      <c r="BBN48" s="132"/>
      <c r="BBU48" s="121"/>
      <c r="BBV48" s="132"/>
      <c r="BCC48" s="121"/>
      <c r="BCD48" s="132"/>
      <c r="BCK48" s="121"/>
      <c r="BCL48" s="132"/>
      <c r="BCS48" s="121"/>
      <c r="BCT48" s="132"/>
      <c r="BDA48" s="121"/>
      <c r="BDB48" s="132"/>
      <c r="BDI48" s="121"/>
      <c r="BDJ48" s="132"/>
      <c r="BDQ48" s="121"/>
      <c r="BDR48" s="132"/>
      <c r="BDY48" s="121"/>
      <c r="BDZ48" s="132"/>
      <c r="BEG48" s="121"/>
      <c r="BEH48" s="132"/>
      <c r="BEO48" s="121"/>
      <c r="BEP48" s="132"/>
      <c r="BEW48" s="121"/>
      <c r="BEX48" s="132"/>
      <c r="BFE48" s="121"/>
      <c r="BFF48" s="132"/>
      <c r="BFM48" s="121"/>
      <c r="BFN48" s="132"/>
      <c r="BFU48" s="121"/>
      <c r="BFV48" s="132"/>
      <c r="BGC48" s="121"/>
      <c r="BGD48" s="132"/>
      <c r="BGK48" s="121"/>
      <c r="BGL48" s="132"/>
      <c r="BGS48" s="121"/>
      <c r="BGT48" s="132"/>
      <c r="BHA48" s="121"/>
      <c r="BHB48" s="132"/>
      <c r="BHI48" s="121"/>
      <c r="BHJ48" s="132"/>
      <c r="BHQ48" s="121"/>
      <c r="BHR48" s="132"/>
      <c r="BHY48" s="121"/>
      <c r="BHZ48" s="132"/>
      <c r="BIG48" s="121"/>
      <c r="BIH48" s="132"/>
      <c r="BIO48" s="121"/>
      <c r="BIP48" s="132"/>
      <c r="BIW48" s="121"/>
      <c r="BIX48" s="132"/>
      <c r="BJE48" s="121"/>
      <c r="BJF48" s="132"/>
      <c r="BJM48" s="121"/>
      <c r="BJN48" s="132"/>
      <c r="BJU48" s="121"/>
      <c r="BJV48" s="132"/>
      <c r="BKC48" s="121"/>
      <c r="BKD48" s="132"/>
      <c r="BKK48" s="121"/>
      <c r="BKL48" s="132"/>
      <c r="BKS48" s="121"/>
      <c r="BKT48" s="132"/>
      <c r="BLA48" s="121"/>
      <c r="BLB48" s="132"/>
      <c r="BLI48" s="121"/>
      <c r="BLJ48" s="132"/>
      <c r="BLQ48" s="121"/>
      <c r="BLR48" s="132"/>
      <c r="BLY48" s="121"/>
      <c r="BLZ48" s="132"/>
      <c r="BMG48" s="121"/>
      <c r="BMH48" s="132"/>
      <c r="BMO48" s="121"/>
      <c r="BMP48" s="132"/>
      <c r="BMW48" s="121"/>
      <c r="BMX48" s="132"/>
      <c r="BNE48" s="121"/>
      <c r="BNF48" s="132"/>
      <c r="BNM48" s="121"/>
      <c r="BNN48" s="132"/>
      <c r="BNU48" s="121"/>
      <c r="BNV48" s="132"/>
      <c r="BOC48" s="121"/>
      <c r="BOD48" s="132"/>
      <c r="BOK48" s="121"/>
      <c r="BOL48" s="132"/>
      <c r="BOS48" s="121"/>
      <c r="BOT48" s="132"/>
      <c r="BPA48" s="121"/>
      <c r="BPB48" s="132"/>
      <c r="BPI48" s="121"/>
      <c r="BPJ48" s="132"/>
      <c r="BPQ48" s="121"/>
      <c r="BPR48" s="132"/>
      <c r="BPY48" s="121"/>
      <c r="BPZ48" s="132"/>
      <c r="BQG48" s="121"/>
      <c r="BQH48" s="132"/>
      <c r="BQO48" s="121"/>
      <c r="BQP48" s="132"/>
      <c r="BQW48" s="121"/>
      <c r="BQX48" s="132"/>
      <c r="BRE48" s="121"/>
      <c r="BRF48" s="132"/>
      <c r="BRM48" s="121"/>
      <c r="BRN48" s="132"/>
      <c r="BRU48" s="121"/>
      <c r="BRV48" s="132"/>
      <c r="BSC48" s="121"/>
      <c r="BSD48" s="132"/>
      <c r="BSK48" s="121"/>
      <c r="BSL48" s="132"/>
      <c r="BSS48" s="121"/>
      <c r="BST48" s="132"/>
      <c r="BTA48" s="121"/>
      <c r="BTB48" s="132"/>
      <c r="BTI48" s="121"/>
      <c r="BTJ48" s="132"/>
      <c r="BTQ48" s="121"/>
      <c r="BTR48" s="132"/>
      <c r="BTY48" s="121"/>
      <c r="BTZ48" s="132"/>
      <c r="BUG48" s="121"/>
      <c r="BUH48" s="132"/>
      <c r="BUO48" s="121"/>
      <c r="BUP48" s="132"/>
      <c r="BUW48" s="121"/>
      <c r="BUX48" s="132"/>
      <c r="BVE48" s="121"/>
      <c r="BVF48" s="132"/>
      <c r="BVM48" s="121"/>
      <c r="BVN48" s="132"/>
      <c r="BVU48" s="121"/>
      <c r="BVV48" s="132"/>
      <c r="BWC48" s="121"/>
      <c r="BWD48" s="132"/>
      <c r="BWK48" s="121"/>
      <c r="BWL48" s="132"/>
      <c r="BWS48" s="121"/>
      <c r="BWT48" s="132"/>
      <c r="BXA48" s="121"/>
      <c r="BXB48" s="132"/>
      <c r="BXI48" s="121"/>
      <c r="BXJ48" s="132"/>
      <c r="BXQ48" s="121"/>
      <c r="BXR48" s="132"/>
      <c r="BXY48" s="121"/>
      <c r="BXZ48" s="132"/>
      <c r="BYG48" s="121"/>
      <c r="BYH48" s="132"/>
      <c r="BYO48" s="121"/>
      <c r="BYP48" s="132"/>
      <c r="BYW48" s="121"/>
      <c r="BYX48" s="132"/>
      <c r="BZE48" s="121"/>
      <c r="BZF48" s="132"/>
      <c r="BZM48" s="121"/>
      <c r="BZN48" s="132"/>
      <c r="BZU48" s="121"/>
      <c r="BZV48" s="132"/>
      <c r="CAC48" s="121"/>
      <c r="CAD48" s="132"/>
      <c r="CAK48" s="121"/>
      <c r="CAL48" s="132"/>
      <c r="CAS48" s="121"/>
      <c r="CAT48" s="132"/>
      <c r="CBA48" s="121"/>
      <c r="CBB48" s="132"/>
      <c r="CBI48" s="121"/>
      <c r="CBJ48" s="132"/>
      <c r="CBQ48" s="121"/>
      <c r="CBR48" s="132"/>
      <c r="CBY48" s="121"/>
      <c r="CBZ48" s="132"/>
      <c r="CCG48" s="121"/>
      <c r="CCH48" s="132"/>
      <c r="CCO48" s="121"/>
      <c r="CCP48" s="132"/>
      <c r="CCW48" s="121"/>
      <c r="CCX48" s="132"/>
      <c r="CDE48" s="121"/>
      <c r="CDF48" s="132"/>
      <c r="CDM48" s="121"/>
      <c r="CDN48" s="132"/>
      <c r="CDU48" s="121"/>
      <c r="CDV48" s="132"/>
      <c r="CEC48" s="121"/>
      <c r="CED48" s="132"/>
      <c r="CEK48" s="121"/>
      <c r="CEL48" s="132"/>
      <c r="CES48" s="121"/>
      <c r="CET48" s="132"/>
      <c r="CFA48" s="121"/>
      <c r="CFB48" s="132"/>
      <c r="CFI48" s="121"/>
      <c r="CFJ48" s="132"/>
      <c r="CFQ48" s="121"/>
      <c r="CFR48" s="132"/>
      <c r="CFY48" s="121"/>
      <c r="CFZ48" s="132"/>
      <c r="CGG48" s="121"/>
      <c r="CGH48" s="132"/>
      <c r="CGO48" s="121"/>
      <c r="CGP48" s="132"/>
      <c r="CGW48" s="121"/>
      <c r="CGX48" s="132"/>
      <c r="CHE48" s="121"/>
      <c r="CHF48" s="132"/>
      <c r="CHM48" s="121"/>
      <c r="CHN48" s="132"/>
      <c r="CHU48" s="121"/>
      <c r="CHV48" s="132"/>
      <c r="CIC48" s="121"/>
      <c r="CID48" s="132"/>
      <c r="CIK48" s="121"/>
      <c r="CIL48" s="132"/>
      <c r="CIS48" s="121"/>
      <c r="CIT48" s="132"/>
      <c r="CJA48" s="121"/>
      <c r="CJB48" s="132"/>
      <c r="CJI48" s="121"/>
      <c r="CJJ48" s="132"/>
      <c r="CJQ48" s="121"/>
      <c r="CJR48" s="132"/>
      <c r="CJY48" s="121"/>
      <c r="CJZ48" s="132"/>
      <c r="CKG48" s="121"/>
      <c r="CKH48" s="132"/>
      <c r="CKO48" s="121"/>
      <c r="CKP48" s="132"/>
      <c r="CKW48" s="121"/>
      <c r="CKX48" s="132"/>
      <c r="CLE48" s="121"/>
      <c r="CLF48" s="132"/>
      <c r="CLM48" s="121"/>
      <c r="CLN48" s="132"/>
      <c r="CLU48" s="121"/>
      <c r="CLV48" s="132"/>
      <c r="CMC48" s="121"/>
      <c r="CMD48" s="132"/>
      <c r="CMK48" s="121"/>
      <c r="CML48" s="132"/>
      <c r="CMS48" s="121"/>
      <c r="CMT48" s="132"/>
      <c r="CNA48" s="121"/>
      <c r="CNB48" s="132"/>
      <c r="CNI48" s="121"/>
      <c r="CNJ48" s="132"/>
      <c r="CNQ48" s="121"/>
      <c r="CNR48" s="132"/>
      <c r="CNY48" s="121"/>
      <c r="CNZ48" s="132"/>
      <c r="COG48" s="121"/>
      <c r="COH48" s="132"/>
      <c r="COO48" s="121"/>
      <c r="COP48" s="132"/>
      <c r="COW48" s="121"/>
      <c r="COX48" s="132"/>
      <c r="CPE48" s="121"/>
      <c r="CPF48" s="132"/>
      <c r="CPM48" s="121"/>
      <c r="CPN48" s="132"/>
      <c r="CPU48" s="121"/>
      <c r="CPV48" s="132"/>
      <c r="CQC48" s="121"/>
      <c r="CQD48" s="132"/>
      <c r="CQK48" s="121"/>
      <c r="CQL48" s="132"/>
      <c r="CQS48" s="121"/>
      <c r="CQT48" s="132"/>
      <c r="CRA48" s="121"/>
      <c r="CRB48" s="132"/>
      <c r="CRI48" s="121"/>
      <c r="CRJ48" s="132"/>
      <c r="CRQ48" s="121"/>
      <c r="CRR48" s="132"/>
      <c r="CRY48" s="121"/>
      <c r="CRZ48" s="132"/>
      <c r="CSG48" s="121"/>
      <c r="CSH48" s="132"/>
      <c r="CSO48" s="121"/>
      <c r="CSP48" s="132"/>
      <c r="CSW48" s="121"/>
      <c r="CSX48" s="132"/>
      <c r="CTE48" s="121"/>
      <c r="CTF48" s="132"/>
      <c r="CTM48" s="121"/>
      <c r="CTN48" s="132"/>
      <c r="CTU48" s="121"/>
      <c r="CTV48" s="132"/>
      <c r="CUC48" s="121"/>
      <c r="CUD48" s="132"/>
      <c r="CUK48" s="121"/>
      <c r="CUL48" s="132"/>
      <c r="CUS48" s="121"/>
      <c r="CUT48" s="132"/>
      <c r="CVA48" s="121"/>
      <c r="CVB48" s="132"/>
      <c r="CVI48" s="121"/>
      <c r="CVJ48" s="132"/>
      <c r="CVQ48" s="121"/>
      <c r="CVR48" s="132"/>
      <c r="CVY48" s="121"/>
      <c r="CVZ48" s="132"/>
      <c r="CWG48" s="121"/>
      <c r="CWH48" s="132"/>
      <c r="CWO48" s="121"/>
      <c r="CWP48" s="132"/>
      <c r="CWW48" s="121"/>
      <c r="CWX48" s="132"/>
      <c r="CXE48" s="121"/>
      <c r="CXF48" s="132"/>
      <c r="CXM48" s="121"/>
      <c r="CXN48" s="132"/>
      <c r="CXU48" s="121"/>
      <c r="CXV48" s="132"/>
      <c r="CYC48" s="121"/>
      <c r="CYD48" s="132"/>
      <c r="CYK48" s="121"/>
      <c r="CYL48" s="132"/>
      <c r="CYS48" s="121"/>
      <c r="CYT48" s="132"/>
      <c r="CZA48" s="121"/>
      <c r="CZB48" s="132"/>
      <c r="CZI48" s="121"/>
      <c r="CZJ48" s="132"/>
      <c r="CZQ48" s="121"/>
      <c r="CZR48" s="132"/>
      <c r="CZY48" s="121"/>
      <c r="CZZ48" s="132"/>
      <c r="DAG48" s="121"/>
      <c r="DAH48" s="132"/>
      <c r="DAO48" s="121"/>
      <c r="DAP48" s="132"/>
      <c r="DAW48" s="121"/>
      <c r="DAX48" s="132"/>
      <c r="DBE48" s="121"/>
      <c r="DBF48" s="132"/>
      <c r="DBM48" s="121"/>
      <c r="DBN48" s="132"/>
      <c r="DBU48" s="121"/>
      <c r="DBV48" s="132"/>
      <c r="DCC48" s="121"/>
      <c r="DCD48" s="132"/>
      <c r="DCK48" s="121"/>
      <c r="DCL48" s="132"/>
      <c r="DCS48" s="121"/>
      <c r="DCT48" s="132"/>
      <c r="DDA48" s="121"/>
      <c r="DDB48" s="132"/>
      <c r="DDI48" s="121"/>
      <c r="DDJ48" s="132"/>
      <c r="DDQ48" s="121"/>
      <c r="DDR48" s="132"/>
      <c r="DDY48" s="121"/>
      <c r="DDZ48" s="132"/>
      <c r="DEG48" s="121"/>
      <c r="DEH48" s="132"/>
      <c r="DEO48" s="121"/>
      <c r="DEP48" s="132"/>
      <c r="DEW48" s="121"/>
      <c r="DEX48" s="132"/>
      <c r="DFE48" s="121"/>
      <c r="DFF48" s="132"/>
      <c r="DFM48" s="121"/>
      <c r="DFN48" s="132"/>
      <c r="DFU48" s="121"/>
      <c r="DFV48" s="132"/>
      <c r="DGC48" s="121"/>
      <c r="DGD48" s="132"/>
      <c r="DGK48" s="121"/>
      <c r="DGL48" s="132"/>
      <c r="DGS48" s="121"/>
      <c r="DGT48" s="132"/>
      <c r="DHA48" s="121"/>
      <c r="DHB48" s="132"/>
      <c r="DHI48" s="121"/>
      <c r="DHJ48" s="132"/>
      <c r="DHQ48" s="121"/>
      <c r="DHR48" s="132"/>
      <c r="DHY48" s="121"/>
      <c r="DHZ48" s="132"/>
      <c r="DIG48" s="121"/>
      <c r="DIH48" s="132"/>
      <c r="DIO48" s="121"/>
      <c r="DIP48" s="132"/>
      <c r="DIW48" s="121"/>
      <c r="DIX48" s="132"/>
      <c r="DJE48" s="121"/>
      <c r="DJF48" s="132"/>
      <c r="DJM48" s="121"/>
      <c r="DJN48" s="132"/>
      <c r="DJU48" s="121"/>
      <c r="DJV48" s="132"/>
      <c r="DKC48" s="121"/>
      <c r="DKD48" s="132"/>
      <c r="DKK48" s="121"/>
      <c r="DKL48" s="132"/>
      <c r="DKS48" s="121"/>
      <c r="DKT48" s="132"/>
      <c r="DLA48" s="121"/>
      <c r="DLB48" s="132"/>
      <c r="DLI48" s="121"/>
      <c r="DLJ48" s="132"/>
      <c r="DLQ48" s="121"/>
      <c r="DLR48" s="132"/>
      <c r="DLY48" s="121"/>
      <c r="DLZ48" s="132"/>
      <c r="DMG48" s="121"/>
      <c r="DMH48" s="132"/>
      <c r="DMO48" s="121"/>
      <c r="DMP48" s="132"/>
      <c r="DMW48" s="121"/>
      <c r="DMX48" s="132"/>
      <c r="DNE48" s="121"/>
      <c r="DNF48" s="132"/>
      <c r="DNM48" s="121"/>
      <c r="DNN48" s="132"/>
      <c r="DNU48" s="121"/>
      <c r="DNV48" s="132"/>
      <c r="DOC48" s="121"/>
      <c r="DOD48" s="132"/>
      <c r="DOK48" s="121"/>
      <c r="DOL48" s="132"/>
      <c r="DOS48" s="121"/>
      <c r="DOT48" s="132"/>
      <c r="DPA48" s="121"/>
      <c r="DPB48" s="132"/>
      <c r="DPI48" s="121"/>
      <c r="DPJ48" s="132"/>
      <c r="DPQ48" s="121"/>
      <c r="DPR48" s="132"/>
      <c r="DPY48" s="121"/>
      <c r="DPZ48" s="132"/>
      <c r="DQG48" s="121"/>
      <c r="DQH48" s="132"/>
      <c r="DQO48" s="121"/>
      <c r="DQP48" s="132"/>
      <c r="DQW48" s="121"/>
      <c r="DQX48" s="132"/>
      <c r="DRE48" s="121"/>
      <c r="DRF48" s="132"/>
      <c r="DRM48" s="121"/>
      <c r="DRN48" s="132"/>
      <c r="DRU48" s="121"/>
      <c r="DRV48" s="132"/>
      <c r="DSC48" s="121"/>
      <c r="DSD48" s="132"/>
      <c r="DSK48" s="121"/>
      <c r="DSL48" s="132"/>
      <c r="DSS48" s="121"/>
      <c r="DST48" s="132"/>
      <c r="DTA48" s="121"/>
      <c r="DTB48" s="132"/>
      <c r="DTI48" s="121"/>
      <c r="DTJ48" s="132"/>
      <c r="DTQ48" s="121"/>
      <c r="DTR48" s="132"/>
      <c r="DTY48" s="121"/>
      <c r="DTZ48" s="132"/>
      <c r="DUG48" s="121"/>
      <c r="DUH48" s="132"/>
      <c r="DUO48" s="121"/>
      <c r="DUP48" s="132"/>
      <c r="DUW48" s="121"/>
      <c r="DUX48" s="132"/>
      <c r="DVE48" s="121"/>
      <c r="DVF48" s="132"/>
      <c r="DVM48" s="121"/>
      <c r="DVN48" s="132"/>
      <c r="DVU48" s="121"/>
      <c r="DVV48" s="132"/>
      <c r="DWC48" s="121"/>
      <c r="DWD48" s="132"/>
      <c r="DWK48" s="121"/>
      <c r="DWL48" s="132"/>
      <c r="DWS48" s="121"/>
      <c r="DWT48" s="132"/>
      <c r="DXA48" s="121"/>
      <c r="DXB48" s="132"/>
      <c r="DXI48" s="121"/>
      <c r="DXJ48" s="132"/>
      <c r="DXQ48" s="121"/>
      <c r="DXR48" s="132"/>
      <c r="DXY48" s="121"/>
      <c r="DXZ48" s="132"/>
      <c r="DYG48" s="121"/>
      <c r="DYH48" s="132"/>
      <c r="DYO48" s="121"/>
      <c r="DYP48" s="132"/>
      <c r="DYW48" s="121"/>
      <c r="DYX48" s="132"/>
      <c r="DZE48" s="121"/>
      <c r="DZF48" s="132"/>
      <c r="DZM48" s="121"/>
      <c r="DZN48" s="132"/>
      <c r="DZU48" s="121"/>
      <c r="DZV48" s="132"/>
      <c r="EAC48" s="121"/>
      <c r="EAD48" s="132"/>
      <c r="EAK48" s="121"/>
      <c r="EAL48" s="132"/>
      <c r="EAS48" s="121"/>
      <c r="EAT48" s="132"/>
      <c r="EBA48" s="121"/>
      <c r="EBB48" s="132"/>
      <c r="EBI48" s="121"/>
      <c r="EBJ48" s="132"/>
      <c r="EBQ48" s="121"/>
      <c r="EBR48" s="132"/>
      <c r="EBY48" s="121"/>
      <c r="EBZ48" s="132"/>
      <c r="ECG48" s="121"/>
      <c r="ECH48" s="132"/>
      <c r="ECO48" s="121"/>
      <c r="ECP48" s="132"/>
      <c r="ECW48" s="121"/>
      <c r="ECX48" s="132"/>
      <c r="EDE48" s="121"/>
      <c r="EDF48" s="132"/>
      <c r="EDM48" s="121"/>
      <c r="EDN48" s="132"/>
      <c r="EDU48" s="121"/>
      <c r="EDV48" s="132"/>
      <c r="EEC48" s="121"/>
      <c r="EED48" s="132"/>
      <c r="EEK48" s="121"/>
      <c r="EEL48" s="132"/>
      <c r="EES48" s="121"/>
      <c r="EET48" s="132"/>
      <c r="EFA48" s="121"/>
      <c r="EFB48" s="132"/>
      <c r="EFI48" s="121"/>
      <c r="EFJ48" s="132"/>
      <c r="EFQ48" s="121"/>
      <c r="EFR48" s="132"/>
      <c r="EFY48" s="121"/>
      <c r="EFZ48" s="132"/>
      <c r="EGG48" s="121"/>
      <c r="EGH48" s="132"/>
      <c r="EGO48" s="121"/>
      <c r="EGP48" s="132"/>
      <c r="EGW48" s="121"/>
      <c r="EGX48" s="132"/>
      <c r="EHE48" s="121"/>
      <c r="EHF48" s="132"/>
      <c r="EHM48" s="121"/>
      <c r="EHN48" s="132"/>
      <c r="EHU48" s="121"/>
      <c r="EHV48" s="132"/>
      <c r="EIC48" s="121"/>
      <c r="EID48" s="132"/>
      <c r="EIK48" s="121"/>
      <c r="EIL48" s="132"/>
      <c r="EIS48" s="121"/>
      <c r="EIT48" s="132"/>
      <c r="EJA48" s="121"/>
      <c r="EJB48" s="132"/>
      <c r="EJI48" s="121"/>
      <c r="EJJ48" s="132"/>
      <c r="EJQ48" s="121"/>
      <c r="EJR48" s="132"/>
      <c r="EJY48" s="121"/>
      <c r="EJZ48" s="132"/>
      <c r="EKG48" s="121"/>
      <c r="EKH48" s="132"/>
      <c r="EKO48" s="121"/>
      <c r="EKP48" s="132"/>
      <c r="EKW48" s="121"/>
      <c r="EKX48" s="132"/>
      <c r="ELE48" s="121"/>
      <c r="ELF48" s="132"/>
      <c r="ELM48" s="121"/>
      <c r="ELN48" s="132"/>
      <c r="ELU48" s="121"/>
      <c r="ELV48" s="132"/>
      <c r="EMC48" s="121"/>
      <c r="EMD48" s="132"/>
      <c r="EMK48" s="121"/>
      <c r="EML48" s="132"/>
      <c r="EMS48" s="121"/>
      <c r="EMT48" s="132"/>
      <c r="ENA48" s="121"/>
      <c r="ENB48" s="132"/>
      <c r="ENI48" s="121"/>
      <c r="ENJ48" s="132"/>
      <c r="ENQ48" s="121"/>
      <c r="ENR48" s="132"/>
      <c r="ENY48" s="121"/>
      <c r="ENZ48" s="132"/>
      <c r="EOG48" s="121"/>
      <c r="EOH48" s="132"/>
      <c r="EOO48" s="121"/>
      <c r="EOP48" s="132"/>
      <c r="EOW48" s="121"/>
      <c r="EOX48" s="132"/>
      <c r="EPE48" s="121"/>
      <c r="EPF48" s="132"/>
      <c r="EPM48" s="121"/>
      <c r="EPN48" s="132"/>
      <c r="EPU48" s="121"/>
      <c r="EPV48" s="132"/>
      <c r="EQC48" s="121"/>
      <c r="EQD48" s="132"/>
      <c r="EQK48" s="121"/>
      <c r="EQL48" s="132"/>
      <c r="EQS48" s="121"/>
      <c r="EQT48" s="132"/>
      <c r="ERA48" s="121"/>
      <c r="ERB48" s="132"/>
      <c r="ERI48" s="121"/>
      <c r="ERJ48" s="132"/>
      <c r="ERQ48" s="121"/>
      <c r="ERR48" s="132"/>
      <c r="ERY48" s="121"/>
      <c r="ERZ48" s="132"/>
      <c r="ESG48" s="121"/>
      <c r="ESH48" s="132"/>
      <c r="ESO48" s="121"/>
      <c r="ESP48" s="132"/>
      <c r="ESW48" s="121"/>
      <c r="ESX48" s="132"/>
      <c r="ETE48" s="121"/>
      <c r="ETF48" s="132"/>
      <c r="ETM48" s="121"/>
      <c r="ETN48" s="132"/>
      <c r="ETU48" s="121"/>
      <c r="ETV48" s="132"/>
      <c r="EUC48" s="121"/>
      <c r="EUD48" s="132"/>
      <c r="EUK48" s="121"/>
      <c r="EUL48" s="132"/>
      <c r="EUS48" s="121"/>
      <c r="EUT48" s="132"/>
      <c r="EVA48" s="121"/>
      <c r="EVB48" s="132"/>
      <c r="EVI48" s="121"/>
      <c r="EVJ48" s="132"/>
      <c r="EVQ48" s="121"/>
      <c r="EVR48" s="132"/>
      <c r="EVY48" s="121"/>
      <c r="EVZ48" s="132"/>
      <c r="EWG48" s="121"/>
      <c r="EWH48" s="132"/>
      <c r="EWO48" s="121"/>
      <c r="EWP48" s="132"/>
      <c r="EWW48" s="121"/>
      <c r="EWX48" s="132"/>
      <c r="EXE48" s="121"/>
      <c r="EXF48" s="132"/>
      <c r="EXM48" s="121"/>
      <c r="EXN48" s="132"/>
      <c r="EXU48" s="121"/>
      <c r="EXV48" s="132"/>
      <c r="EYC48" s="121"/>
      <c r="EYD48" s="132"/>
      <c r="EYK48" s="121"/>
      <c r="EYL48" s="132"/>
      <c r="EYS48" s="121"/>
      <c r="EYT48" s="132"/>
      <c r="EZA48" s="121"/>
      <c r="EZB48" s="132"/>
      <c r="EZI48" s="121"/>
      <c r="EZJ48" s="132"/>
      <c r="EZQ48" s="121"/>
      <c r="EZR48" s="132"/>
      <c r="EZY48" s="121"/>
      <c r="EZZ48" s="132"/>
      <c r="FAG48" s="121"/>
      <c r="FAH48" s="132"/>
      <c r="FAO48" s="121"/>
      <c r="FAP48" s="132"/>
      <c r="FAW48" s="121"/>
      <c r="FAX48" s="132"/>
      <c r="FBE48" s="121"/>
      <c r="FBF48" s="132"/>
      <c r="FBM48" s="121"/>
      <c r="FBN48" s="132"/>
      <c r="FBU48" s="121"/>
      <c r="FBV48" s="132"/>
      <c r="FCC48" s="121"/>
      <c r="FCD48" s="132"/>
      <c r="FCK48" s="121"/>
      <c r="FCL48" s="132"/>
      <c r="FCS48" s="121"/>
      <c r="FCT48" s="132"/>
      <c r="FDA48" s="121"/>
      <c r="FDB48" s="132"/>
      <c r="FDI48" s="121"/>
      <c r="FDJ48" s="132"/>
      <c r="FDQ48" s="121"/>
      <c r="FDR48" s="132"/>
      <c r="FDY48" s="121"/>
      <c r="FDZ48" s="132"/>
      <c r="FEG48" s="121"/>
      <c r="FEH48" s="132"/>
      <c r="FEO48" s="121"/>
      <c r="FEP48" s="132"/>
      <c r="FEW48" s="121"/>
      <c r="FEX48" s="132"/>
      <c r="FFE48" s="121"/>
      <c r="FFF48" s="132"/>
      <c r="FFM48" s="121"/>
      <c r="FFN48" s="132"/>
      <c r="FFU48" s="121"/>
      <c r="FFV48" s="132"/>
      <c r="FGC48" s="121"/>
      <c r="FGD48" s="132"/>
      <c r="FGK48" s="121"/>
      <c r="FGL48" s="132"/>
      <c r="FGS48" s="121"/>
      <c r="FGT48" s="132"/>
      <c r="FHA48" s="121"/>
      <c r="FHB48" s="132"/>
      <c r="FHI48" s="121"/>
      <c r="FHJ48" s="132"/>
      <c r="FHQ48" s="121"/>
      <c r="FHR48" s="132"/>
      <c r="FHY48" s="121"/>
      <c r="FHZ48" s="132"/>
      <c r="FIG48" s="121"/>
      <c r="FIH48" s="132"/>
      <c r="FIO48" s="121"/>
      <c r="FIP48" s="132"/>
      <c r="FIW48" s="121"/>
      <c r="FIX48" s="132"/>
      <c r="FJE48" s="121"/>
      <c r="FJF48" s="132"/>
      <c r="FJM48" s="121"/>
      <c r="FJN48" s="132"/>
      <c r="FJU48" s="121"/>
      <c r="FJV48" s="132"/>
      <c r="FKC48" s="121"/>
      <c r="FKD48" s="132"/>
      <c r="FKK48" s="121"/>
      <c r="FKL48" s="132"/>
      <c r="FKS48" s="121"/>
      <c r="FKT48" s="132"/>
      <c r="FLA48" s="121"/>
      <c r="FLB48" s="132"/>
      <c r="FLI48" s="121"/>
      <c r="FLJ48" s="132"/>
      <c r="FLQ48" s="121"/>
      <c r="FLR48" s="132"/>
      <c r="FLY48" s="121"/>
      <c r="FLZ48" s="132"/>
      <c r="FMG48" s="121"/>
      <c r="FMH48" s="132"/>
      <c r="FMO48" s="121"/>
      <c r="FMP48" s="132"/>
      <c r="FMW48" s="121"/>
      <c r="FMX48" s="132"/>
      <c r="FNE48" s="121"/>
      <c r="FNF48" s="132"/>
      <c r="FNM48" s="121"/>
      <c r="FNN48" s="132"/>
      <c r="FNU48" s="121"/>
      <c r="FNV48" s="132"/>
      <c r="FOC48" s="121"/>
      <c r="FOD48" s="132"/>
      <c r="FOK48" s="121"/>
      <c r="FOL48" s="132"/>
      <c r="FOS48" s="121"/>
      <c r="FOT48" s="132"/>
      <c r="FPA48" s="121"/>
      <c r="FPB48" s="132"/>
      <c r="FPI48" s="121"/>
      <c r="FPJ48" s="132"/>
      <c r="FPQ48" s="121"/>
      <c r="FPR48" s="132"/>
      <c r="FPY48" s="121"/>
      <c r="FPZ48" s="132"/>
      <c r="FQG48" s="121"/>
      <c r="FQH48" s="132"/>
      <c r="FQO48" s="121"/>
      <c r="FQP48" s="132"/>
      <c r="FQW48" s="121"/>
      <c r="FQX48" s="132"/>
      <c r="FRE48" s="121"/>
      <c r="FRF48" s="132"/>
      <c r="FRM48" s="121"/>
      <c r="FRN48" s="132"/>
      <c r="FRU48" s="121"/>
      <c r="FRV48" s="132"/>
      <c r="FSC48" s="121"/>
      <c r="FSD48" s="132"/>
      <c r="FSK48" s="121"/>
      <c r="FSL48" s="132"/>
      <c r="FSS48" s="121"/>
      <c r="FST48" s="132"/>
      <c r="FTA48" s="121"/>
      <c r="FTB48" s="132"/>
      <c r="FTI48" s="121"/>
      <c r="FTJ48" s="132"/>
      <c r="FTQ48" s="121"/>
      <c r="FTR48" s="132"/>
      <c r="FTY48" s="121"/>
      <c r="FTZ48" s="132"/>
      <c r="FUG48" s="121"/>
      <c r="FUH48" s="132"/>
      <c r="FUO48" s="121"/>
      <c r="FUP48" s="132"/>
      <c r="FUW48" s="121"/>
      <c r="FUX48" s="132"/>
      <c r="FVE48" s="121"/>
      <c r="FVF48" s="132"/>
      <c r="FVM48" s="121"/>
      <c r="FVN48" s="132"/>
      <c r="FVU48" s="121"/>
      <c r="FVV48" s="132"/>
      <c r="FWC48" s="121"/>
      <c r="FWD48" s="132"/>
      <c r="FWK48" s="121"/>
      <c r="FWL48" s="132"/>
      <c r="FWS48" s="121"/>
      <c r="FWT48" s="132"/>
      <c r="FXA48" s="121"/>
      <c r="FXB48" s="132"/>
      <c r="FXI48" s="121"/>
      <c r="FXJ48" s="132"/>
      <c r="FXQ48" s="121"/>
      <c r="FXR48" s="132"/>
      <c r="FXY48" s="121"/>
      <c r="FXZ48" s="132"/>
      <c r="FYG48" s="121"/>
      <c r="FYH48" s="132"/>
      <c r="FYO48" s="121"/>
      <c r="FYP48" s="132"/>
      <c r="FYW48" s="121"/>
      <c r="FYX48" s="132"/>
      <c r="FZE48" s="121"/>
      <c r="FZF48" s="132"/>
      <c r="FZM48" s="121"/>
      <c r="FZN48" s="132"/>
      <c r="FZU48" s="121"/>
      <c r="FZV48" s="132"/>
      <c r="GAC48" s="121"/>
      <c r="GAD48" s="132"/>
      <c r="GAK48" s="121"/>
      <c r="GAL48" s="132"/>
      <c r="GAS48" s="121"/>
      <c r="GAT48" s="132"/>
      <c r="GBA48" s="121"/>
      <c r="GBB48" s="132"/>
      <c r="GBI48" s="121"/>
      <c r="GBJ48" s="132"/>
      <c r="GBQ48" s="121"/>
      <c r="GBR48" s="132"/>
      <c r="GBY48" s="121"/>
      <c r="GBZ48" s="132"/>
      <c r="GCG48" s="121"/>
      <c r="GCH48" s="132"/>
      <c r="GCO48" s="121"/>
      <c r="GCP48" s="132"/>
      <c r="GCW48" s="121"/>
      <c r="GCX48" s="132"/>
      <c r="GDE48" s="121"/>
      <c r="GDF48" s="132"/>
      <c r="GDM48" s="121"/>
      <c r="GDN48" s="132"/>
      <c r="GDU48" s="121"/>
      <c r="GDV48" s="132"/>
      <c r="GEC48" s="121"/>
      <c r="GED48" s="132"/>
      <c r="GEK48" s="121"/>
      <c r="GEL48" s="132"/>
      <c r="GES48" s="121"/>
      <c r="GET48" s="132"/>
      <c r="GFA48" s="121"/>
      <c r="GFB48" s="132"/>
      <c r="GFI48" s="121"/>
      <c r="GFJ48" s="132"/>
      <c r="GFQ48" s="121"/>
      <c r="GFR48" s="132"/>
      <c r="GFY48" s="121"/>
      <c r="GFZ48" s="132"/>
      <c r="GGG48" s="121"/>
      <c r="GGH48" s="132"/>
      <c r="GGO48" s="121"/>
      <c r="GGP48" s="132"/>
      <c r="GGW48" s="121"/>
      <c r="GGX48" s="132"/>
      <c r="GHE48" s="121"/>
      <c r="GHF48" s="132"/>
      <c r="GHM48" s="121"/>
      <c r="GHN48" s="132"/>
      <c r="GHU48" s="121"/>
      <c r="GHV48" s="132"/>
      <c r="GIC48" s="121"/>
      <c r="GID48" s="132"/>
      <c r="GIK48" s="121"/>
      <c r="GIL48" s="132"/>
      <c r="GIS48" s="121"/>
      <c r="GIT48" s="132"/>
      <c r="GJA48" s="121"/>
      <c r="GJB48" s="132"/>
      <c r="GJI48" s="121"/>
      <c r="GJJ48" s="132"/>
      <c r="GJQ48" s="121"/>
      <c r="GJR48" s="132"/>
      <c r="GJY48" s="121"/>
      <c r="GJZ48" s="132"/>
      <c r="GKG48" s="121"/>
      <c r="GKH48" s="132"/>
      <c r="GKO48" s="121"/>
      <c r="GKP48" s="132"/>
      <c r="GKW48" s="121"/>
      <c r="GKX48" s="132"/>
      <c r="GLE48" s="121"/>
      <c r="GLF48" s="132"/>
      <c r="GLM48" s="121"/>
      <c r="GLN48" s="132"/>
      <c r="GLU48" s="121"/>
      <c r="GLV48" s="132"/>
      <c r="GMC48" s="121"/>
      <c r="GMD48" s="132"/>
      <c r="GMK48" s="121"/>
      <c r="GML48" s="132"/>
      <c r="GMS48" s="121"/>
      <c r="GMT48" s="132"/>
      <c r="GNA48" s="121"/>
      <c r="GNB48" s="132"/>
      <c r="GNI48" s="121"/>
      <c r="GNJ48" s="132"/>
      <c r="GNQ48" s="121"/>
      <c r="GNR48" s="132"/>
      <c r="GNY48" s="121"/>
      <c r="GNZ48" s="132"/>
      <c r="GOG48" s="121"/>
      <c r="GOH48" s="132"/>
      <c r="GOO48" s="121"/>
      <c r="GOP48" s="132"/>
      <c r="GOW48" s="121"/>
      <c r="GOX48" s="132"/>
      <c r="GPE48" s="121"/>
      <c r="GPF48" s="132"/>
      <c r="GPM48" s="121"/>
      <c r="GPN48" s="132"/>
      <c r="GPU48" s="121"/>
      <c r="GPV48" s="132"/>
      <c r="GQC48" s="121"/>
      <c r="GQD48" s="132"/>
      <c r="GQK48" s="121"/>
      <c r="GQL48" s="132"/>
      <c r="GQS48" s="121"/>
      <c r="GQT48" s="132"/>
      <c r="GRA48" s="121"/>
      <c r="GRB48" s="132"/>
      <c r="GRI48" s="121"/>
      <c r="GRJ48" s="132"/>
      <c r="GRQ48" s="121"/>
      <c r="GRR48" s="132"/>
      <c r="GRY48" s="121"/>
      <c r="GRZ48" s="132"/>
      <c r="GSG48" s="121"/>
      <c r="GSH48" s="132"/>
      <c r="GSO48" s="121"/>
      <c r="GSP48" s="132"/>
      <c r="GSW48" s="121"/>
      <c r="GSX48" s="132"/>
      <c r="GTE48" s="121"/>
      <c r="GTF48" s="132"/>
      <c r="GTM48" s="121"/>
      <c r="GTN48" s="132"/>
      <c r="GTU48" s="121"/>
      <c r="GTV48" s="132"/>
      <c r="GUC48" s="121"/>
      <c r="GUD48" s="132"/>
      <c r="GUK48" s="121"/>
      <c r="GUL48" s="132"/>
      <c r="GUS48" s="121"/>
      <c r="GUT48" s="132"/>
      <c r="GVA48" s="121"/>
      <c r="GVB48" s="132"/>
      <c r="GVI48" s="121"/>
      <c r="GVJ48" s="132"/>
      <c r="GVQ48" s="121"/>
      <c r="GVR48" s="132"/>
      <c r="GVY48" s="121"/>
      <c r="GVZ48" s="132"/>
      <c r="GWG48" s="121"/>
      <c r="GWH48" s="132"/>
      <c r="GWO48" s="121"/>
      <c r="GWP48" s="132"/>
      <c r="GWW48" s="121"/>
      <c r="GWX48" s="132"/>
      <c r="GXE48" s="121"/>
      <c r="GXF48" s="132"/>
      <c r="GXM48" s="121"/>
      <c r="GXN48" s="132"/>
      <c r="GXU48" s="121"/>
      <c r="GXV48" s="132"/>
      <c r="GYC48" s="121"/>
      <c r="GYD48" s="132"/>
      <c r="GYK48" s="121"/>
      <c r="GYL48" s="132"/>
      <c r="GYS48" s="121"/>
      <c r="GYT48" s="132"/>
      <c r="GZA48" s="121"/>
      <c r="GZB48" s="132"/>
      <c r="GZI48" s="121"/>
      <c r="GZJ48" s="132"/>
      <c r="GZQ48" s="121"/>
      <c r="GZR48" s="132"/>
      <c r="GZY48" s="121"/>
      <c r="GZZ48" s="132"/>
      <c r="HAG48" s="121"/>
      <c r="HAH48" s="132"/>
      <c r="HAO48" s="121"/>
      <c r="HAP48" s="132"/>
      <c r="HAW48" s="121"/>
      <c r="HAX48" s="132"/>
      <c r="HBE48" s="121"/>
      <c r="HBF48" s="132"/>
      <c r="HBM48" s="121"/>
      <c r="HBN48" s="132"/>
      <c r="HBU48" s="121"/>
      <c r="HBV48" s="132"/>
      <c r="HCC48" s="121"/>
      <c r="HCD48" s="132"/>
      <c r="HCK48" s="121"/>
      <c r="HCL48" s="132"/>
      <c r="HCS48" s="121"/>
      <c r="HCT48" s="132"/>
      <c r="HDA48" s="121"/>
      <c r="HDB48" s="132"/>
      <c r="HDI48" s="121"/>
      <c r="HDJ48" s="132"/>
      <c r="HDQ48" s="121"/>
      <c r="HDR48" s="132"/>
      <c r="HDY48" s="121"/>
      <c r="HDZ48" s="132"/>
      <c r="HEG48" s="121"/>
      <c r="HEH48" s="132"/>
      <c r="HEO48" s="121"/>
      <c r="HEP48" s="132"/>
      <c r="HEW48" s="121"/>
      <c r="HEX48" s="132"/>
      <c r="HFE48" s="121"/>
      <c r="HFF48" s="132"/>
      <c r="HFM48" s="121"/>
      <c r="HFN48" s="132"/>
      <c r="HFU48" s="121"/>
      <c r="HFV48" s="132"/>
      <c r="HGC48" s="121"/>
      <c r="HGD48" s="132"/>
      <c r="HGK48" s="121"/>
      <c r="HGL48" s="132"/>
      <c r="HGS48" s="121"/>
      <c r="HGT48" s="132"/>
      <c r="HHA48" s="121"/>
      <c r="HHB48" s="132"/>
      <c r="HHI48" s="121"/>
      <c r="HHJ48" s="132"/>
      <c r="HHQ48" s="121"/>
      <c r="HHR48" s="132"/>
      <c r="HHY48" s="121"/>
      <c r="HHZ48" s="132"/>
      <c r="HIG48" s="121"/>
      <c r="HIH48" s="132"/>
      <c r="HIO48" s="121"/>
      <c r="HIP48" s="132"/>
      <c r="HIW48" s="121"/>
      <c r="HIX48" s="132"/>
      <c r="HJE48" s="121"/>
      <c r="HJF48" s="132"/>
      <c r="HJM48" s="121"/>
      <c r="HJN48" s="132"/>
      <c r="HJU48" s="121"/>
      <c r="HJV48" s="132"/>
      <c r="HKC48" s="121"/>
      <c r="HKD48" s="132"/>
      <c r="HKK48" s="121"/>
      <c r="HKL48" s="132"/>
      <c r="HKS48" s="121"/>
      <c r="HKT48" s="132"/>
      <c r="HLA48" s="121"/>
      <c r="HLB48" s="132"/>
      <c r="HLI48" s="121"/>
      <c r="HLJ48" s="132"/>
      <c r="HLQ48" s="121"/>
      <c r="HLR48" s="132"/>
      <c r="HLY48" s="121"/>
      <c r="HLZ48" s="132"/>
      <c r="HMG48" s="121"/>
      <c r="HMH48" s="132"/>
      <c r="HMO48" s="121"/>
      <c r="HMP48" s="132"/>
      <c r="HMW48" s="121"/>
      <c r="HMX48" s="132"/>
      <c r="HNE48" s="121"/>
      <c r="HNF48" s="132"/>
      <c r="HNM48" s="121"/>
      <c r="HNN48" s="132"/>
      <c r="HNU48" s="121"/>
      <c r="HNV48" s="132"/>
      <c r="HOC48" s="121"/>
      <c r="HOD48" s="132"/>
      <c r="HOK48" s="121"/>
      <c r="HOL48" s="132"/>
      <c r="HOS48" s="121"/>
      <c r="HOT48" s="132"/>
      <c r="HPA48" s="121"/>
      <c r="HPB48" s="132"/>
      <c r="HPI48" s="121"/>
      <c r="HPJ48" s="132"/>
      <c r="HPQ48" s="121"/>
      <c r="HPR48" s="132"/>
      <c r="HPY48" s="121"/>
      <c r="HPZ48" s="132"/>
      <c r="HQG48" s="121"/>
      <c r="HQH48" s="132"/>
      <c r="HQO48" s="121"/>
      <c r="HQP48" s="132"/>
      <c r="HQW48" s="121"/>
      <c r="HQX48" s="132"/>
      <c r="HRE48" s="121"/>
      <c r="HRF48" s="132"/>
      <c r="HRM48" s="121"/>
      <c r="HRN48" s="132"/>
      <c r="HRU48" s="121"/>
      <c r="HRV48" s="132"/>
      <c r="HSC48" s="121"/>
      <c r="HSD48" s="132"/>
      <c r="HSK48" s="121"/>
      <c r="HSL48" s="132"/>
      <c r="HSS48" s="121"/>
      <c r="HST48" s="132"/>
      <c r="HTA48" s="121"/>
      <c r="HTB48" s="132"/>
      <c r="HTI48" s="121"/>
      <c r="HTJ48" s="132"/>
      <c r="HTQ48" s="121"/>
      <c r="HTR48" s="132"/>
      <c r="HTY48" s="121"/>
      <c r="HTZ48" s="132"/>
      <c r="HUG48" s="121"/>
      <c r="HUH48" s="132"/>
      <c r="HUO48" s="121"/>
      <c r="HUP48" s="132"/>
      <c r="HUW48" s="121"/>
      <c r="HUX48" s="132"/>
      <c r="HVE48" s="121"/>
      <c r="HVF48" s="132"/>
      <c r="HVM48" s="121"/>
      <c r="HVN48" s="132"/>
      <c r="HVU48" s="121"/>
      <c r="HVV48" s="132"/>
      <c r="HWC48" s="121"/>
      <c r="HWD48" s="132"/>
      <c r="HWK48" s="121"/>
      <c r="HWL48" s="132"/>
      <c r="HWS48" s="121"/>
      <c r="HWT48" s="132"/>
      <c r="HXA48" s="121"/>
      <c r="HXB48" s="132"/>
      <c r="HXI48" s="121"/>
      <c r="HXJ48" s="132"/>
      <c r="HXQ48" s="121"/>
      <c r="HXR48" s="132"/>
      <c r="HXY48" s="121"/>
      <c r="HXZ48" s="132"/>
      <c r="HYG48" s="121"/>
      <c r="HYH48" s="132"/>
      <c r="HYO48" s="121"/>
      <c r="HYP48" s="132"/>
      <c r="HYW48" s="121"/>
      <c r="HYX48" s="132"/>
      <c r="HZE48" s="121"/>
      <c r="HZF48" s="132"/>
      <c r="HZM48" s="121"/>
      <c r="HZN48" s="132"/>
      <c r="HZU48" s="121"/>
      <c r="HZV48" s="132"/>
      <c r="IAC48" s="121"/>
      <c r="IAD48" s="132"/>
      <c r="IAK48" s="121"/>
      <c r="IAL48" s="132"/>
      <c r="IAS48" s="121"/>
      <c r="IAT48" s="132"/>
      <c r="IBA48" s="121"/>
      <c r="IBB48" s="132"/>
      <c r="IBI48" s="121"/>
      <c r="IBJ48" s="132"/>
      <c r="IBQ48" s="121"/>
      <c r="IBR48" s="132"/>
      <c r="IBY48" s="121"/>
      <c r="IBZ48" s="132"/>
      <c r="ICG48" s="121"/>
      <c r="ICH48" s="132"/>
      <c r="ICO48" s="121"/>
      <c r="ICP48" s="132"/>
      <c r="ICW48" s="121"/>
      <c r="ICX48" s="132"/>
      <c r="IDE48" s="121"/>
      <c r="IDF48" s="132"/>
      <c r="IDM48" s="121"/>
      <c r="IDN48" s="132"/>
      <c r="IDU48" s="121"/>
      <c r="IDV48" s="132"/>
      <c r="IEC48" s="121"/>
      <c r="IED48" s="132"/>
      <c r="IEK48" s="121"/>
      <c r="IEL48" s="132"/>
      <c r="IES48" s="121"/>
      <c r="IET48" s="132"/>
      <c r="IFA48" s="121"/>
      <c r="IFB48" s="132"/>
      <c r="IFI48" s="121"/>
      <c r="IFJ48" s="132"/>
      <c r="IFQ48" s="121"/>
      <c r="IFR48" s="132"/>
      <c r="IFY48" s="121"/>
      <c r="IFZ48" s="132"/>
      <c r="IGG48" s="121"/>
      <c r="IGH48" s="132"/>
      <c r="IGO48" s="121"/>
      <c r="IGP48" s="132"/>
      <c r="IGW48" s="121"/>
      <c r="IGX48" s="132"/>
      <c r="IHE48" s="121"/>
      <c r="IHF48" s="132"/>
      <c r="IHM48" s="121"/>
      <c r="IHN48" s="132"/>
      <c r="IHU48" s="121"/>
      <c r="IHV48" s="132"/>
      <c r="IIC48" s="121"/>
      <c r="IID48" s="132"/>
      <c r="IIK48" s="121"/>
      <c r="IIL48" s="132"/>
      <c r="IIS48" s="121"/>
      <c r="IIT48" s="132"/>
      <c r="IJA48" s="121"/>
      <c r="IJB48" s="132"/>
      <c r="IJI48" s="121"/>
      <c r="IJJ48" s="132"/>
      <c r="IJQ48" s="121"/>
      <c r="IJR48" s="132"/>
      <c r="IJY48" s="121"/>
      <c r="IJZ48" s="132"/>
      <c r="IKG48" s="121"/>
      <c r="IKH48" s="132"/>
      <c r="IKO48" s="121"/>
      <c r="IKP48" s="132"/>
      <c r="IKW48" s="121"/>
      <c r="IKX48" s="132"/>
      <c r="ILE48" s="121"/>
      <c r="ILF48" s="132"/>
      <c r="ILM48" s="121"/>
      <c r="ILN48" s="132"/>
      <c r="ILU48" s="121"/>
      <c r="ILV48" s="132"/>
      <c r="IMC48" s="121"/>
      <c r="IMD48" s="132"/>
      <c r="IMK48" s="121"/>
      <c r="IML48" s="132"/>
      <c r="IMS48" s="121"/>
      <c r="IMT48" s="132"/>
      <c r="INA48" s="121"/>
      <c r="INB48" s="132"/>
      <c r="INI48" s="121"/>
      <c r="INJ48" s="132"/>
      <c r="INQ48" s="121"/>
      <c r="INR48" s="132"/>
      <c r="INY48" s="121"/>
      <c r="INZ48" s="132"/>
      <c r="IOG48" s="121"/>
      <c r="IOH48" s="132"/>
      <c r="IOO48" s="121"/>
      <c r="IOP48" s="132"/>
      <c r="IOW48" s="121"/>
      <c r="IOX48" s="132"/>
      <c r="IPE48" s="121"/>
      <c r="IPF48" s="132"/>
      <c r="IPM48" s="121"/>
      <c r="IPN48" s="132"/>
      <c r="IPU48" s="121"/>
      <c r="IPV48" s="132"/>
      <c r="IQC48" s="121"/>
      <c r="IQD48" s="132"/>
      <c r="IQK48" s="121"/>
      <c r="IQL48" s="132"/>
      <c r="IQS48" s="121"/>
      <c r="IQT48" s="132"/>
      <c r="IRA48" s="121"/>
      <c r="IRB48" s="132"/>
      <c r="IRI48" s="121"/>
      <c r="IRJ48" s="132"/>
      <c r="IRQ48" s="121"/>
      <c r="IRR48" s="132"/>
      <c r="IRY48" s="121"/>
      <c r="IRZ48" s="132"/>
      <c r="ISG48" s="121"/>
      <c r="ISH48" s="132"/>
      <c r="ISO48" s="121"/>
      <c r="ISP48" s="132"/>
      <c r="ISW48" s="121"/>
      <c r="ISX48" s="132"/>
      <c r="ITE48" s="121"/>
      <c r="ITF48" s="132"/>
      <c r="ITM48" s="121"/>
      <c r="ITN48" s="132"/>
      <c r="ITU48" s="121"/>
      <c r="ITV48" s="132"/>
      <c r="IUC48" s="121"/>
      <c r="IUD48" s="132"/>
      <c r="IUK48" s="121"/>
      <c r="IUL48" s="132"/>
      <c r="IUS48" s="121"/>
      <c r="IUT48" s="132"/>
      <c r="IVA48" s="121"/>
      <c r="IVB48" s="132"/>
      <c r="IVI48" s="121"/>
      <c r="IVJ48" s="132"/>
      <c r="IVQ48" s="121"/>
      <c r="IVR48" s="132"/>
      <c r="IVY48" s="121"/>
      <c r="IVZ48" s="132"/>
      <c r="IWG48" s="121"/>
      <c r="IWH48" s="132"/>
      <c r="IWO48" s="121"/>
      <c r="IWP48" s="132"/>
      <c r="IWW48" s="121"/>
      <c r="IWX48" s="132"/>
      <c r="IXE48" s="121"/>
      <c r="IXF48" s="132"/>
      <c r="IXM48" s="121"/>
      <c r="IXN48" s="132"/>
      <c r="IXU48" s="121"/>
      <c r="IXV48" s="132"/>
      <c r="IYC48" s="121"/>
      <c r="IYD48" s="132"/>
      <c r="IYK48" s="121"/>
      <c r="IYL48" s="132"/>
      <c r="IYS48" s="121"/>
      <c r="IYT48" s="132"/>
      <c r="IZA48" s="121"/>
      <c r="IZB48" s="132"/>
      <c r="IZI48" s="121"/>
      <c r="IZJ48" s="132"/>
      <c r="IZQ48" s="121"/>
      <c r="IZR48" s="132"/>
      <c r="IZY48" s="121"/>
      <c r="IZZ48" s="132"/>
      <c r="JAG48" s="121"/>
      <c r="JAH48" s="132"/>
      <c r="JAO48" s="121"/>
      <c r="JAP48" s="132"/>
      <c r="JAW48" s="121"/>
      <c r="JAX48" s="132"/>
      <c r="JBE48" s="121"/>
      <c r="JBF48" s="132"/>
      <c r="JBM48" s="121"/>
      <c r="JBN48" s="132"/>
      <c r="JBU48" s="121"/>
      <c r="JBV48" s="132"/>
      <c r="JCC48" s="121"/>
      <c r="JCD48" s="132"/>
      <c r="JCK48" s="121"/>
      <c r="JCL48" s="132"/>
      <c r="JCS48" s="121"/>
      <c r="JCT48" s="132"/>
      <c r="JDA48" s="121"/>
      <c r="JDB48" s="132"/>
      <c r="JDI48" s="121"/>
      <c r="JDJ48" s="132"/>
      <c r="JDQ48" s="121"/>
      <c r="JDR48" s="132"/>
      <c r="JDY48" s="121"/>
      <c r="JDZ48" s="132"/>
      <c r="JEG48" s="121"/>
      <c r="JEH48" s="132"/>
      <c r="JEO48" s="121"/>
      <c r="JEP48" s="132"/>
      <c r="JEW48" s="121"/>
      <c r="JEX48" s="132"/>
      <c r="JFE48" s="121"/>
      <c r="JFF48" s="132"/>
      <c r="JFM48" s="121"/>
      <c r="JFN48" s="132"/>
      <c r="JFU48" s="121"/>
      <c r="JFV48" s="132"/>
      <c r="JGC48" s="121"/>
      <c r="JGD48" s="132"/>
      <c r="JGK48" s="121"/>
      <c r="JGL48" s="132"/>
      <c r="JGS48" s="121"/>
      <c r="JGT48" s="132"/>
      <c r="JHA48" s="121"/>
      <c r="JHB48" s="132"/>
      <c r="JHI48" s="121"/>
      <c r="JHJ48" s="132"/>
      <c r="JHQ48" s="121"/>
      <c r="JHR48" s="132"/>
      <c r="JHY48" s="121"/>
      <c r="JHZ48" s="132"/>
      <c r="JIG48" s="121"/>
      <c r="JIH48" s="132"/>
      <c r="JIO48" s="121"/>
      <c r="JIP48" s="132"/>
      <c r="JIW48" s="121"/>
      <c r="JIX48" s="132"/>
      <c r="JJE48" s="121"/>
      <c r="JJF48" s="132"/>
      <c r="JJM48" s="121"/>
      <c r="JJN48" s="132"/>
      <c r="JJU48" s="121"/>
      <c r="JJV48" s="132"/>
      <c r="JKC48" s="121"/>
      <c r="JKD48" s="132"/>
      <c r="JKK48" s="121"/>
      <c r="JKL48" s="132"/>
      <c r="JKS48" s="121"/>
      <c r="JKT48" s="132"/>
      <c r="JLA48" s="121"/>
      <c r="JLB48" s="132"/>
      <c r="JLI48" s="121"/>
      <c r="JLJ48" s="132"/>
      <c r="JLQ48" s="121"/>
      <c r="JLR48" s="132"/>
      <c r="JLY48" s="121"/>
      <c r="JLZ48" s="132"/>
      <c r="JMG48" s="121"/>
      <c r="JMH48" s="132"/>
      <c r="JMO48" s="121"/>
      <c r="JMP48" s="132"/>
      <c r="JMW48" s="121"/>
      <c r="JMX48" s="132"/>
      <c r="JNE48" s="121"/>
      <c r="JNF48" s="132"/>
      <c r="JNM48" s="121"/>
      <c r="JNN48" s="132"/>
      <c r="JNU48" s="121"/>
      <c r="JNV48" s="132"/>
      <c r="JOC48" s="121"/>
      <c r="JOD48" s="132"/>
      <c r="JOK48" s="121"/>
      <c r="JOL48" s="132"/>
      <c r="JOS48" s="121"/>
      <c r="JOT48" s="132"/>
      <c r="JPA48" s="121"/>
      <c r="JPB48" s="132"/>
      <c r="JPI48" s="121"/>
      <c r="JPJ48" s="132"/>
      <c r="JPQ48" s="121"/>
      <c r="JPR48" s="132"/>
      <c r="JPY48" s="121"/>
      <c r="JPZ48" s="132"/>
      <c r="JQG48" s="121"/>
      <c r="JQH48" s="132"/>
      <c r="JQO48" s="121"/>
      <c r="JQP48" s="132"/>
      <c r="JQW48" s="121"/>
      <c r="JQX48" s="132"/>
      <c r="JRE48" s="121"/>
      <c r="JRF48" s="132"/>
      <c r="JRM48" s="121"/>
      <c r="JRN48" s="132"/>
      <c r="JRU48" s="121"/>
      <c r="JRV48" s="132"/>
      <c r="JSC48" s="121"/>
      <c r="JSD48" s="132"/>
      <c r="JSK48" s="121"/>
      <c r="JSL48" s="132"/>
      <c r="JSS48" s="121"/>
      <c r="JST48" s="132"/>
      <c r="JTA48" s="121"/>
      <c r="JTB48" s="132"/>
      <c r="JTI48" s="121"/>
      <c r="JTJ48" s="132"/>
      <c r="JTQ48" s="121"/>
      <c r="JTR48" s="132"/>
      <c r="JTY48" s="121"/>
      <c r="JTZ48" s="132"/>
      <c r="JUG48" s="121"/>
      <c r="JUH48" s="132"/>
      <c r="JUO48" s="121"/>
      <c r="JUP48" s="132"/>
      <c r="JUW48" s="121"/>
      <c r="JUX48" s="132"/>
      <c r="JVE48" s="121"/>
      <c r="JVF48" s="132"/>
      <c r="JVM48" s="121"/>
      <c r="JVN48" s="132"/>
      <c r="JVU48" s="121"/>
      <c r="JVV48" s="132"/>
      <c r="JWC48" s="121"/>
      <c r="JWD48" s="132"/>
      <c r="JWK48" s="121"/>
      <c r="JWL48" s="132"/>
      <c r="JWS48" s="121"/>
      <c r="JWT48" s="132"/>
      <c r="JXA48" s="121"/>
      <c r="JXB48" s="132"/>
      <c r="JXI48" s="121"/>
      <c r="JXJ48" s="132"/>
      <c r="JXQ48" s="121"/>
      <c r="JXR48" s="132"/>
      <c r="JXY48" s="121"/>
      <c r="JXZ48" s="132"/>
      <c r="JYG48" s="121"/>
      <c r="JYH48" s="132"/>
      <c r="JYO48" s="121"/>
      <c r="JYP48" s="132"/>
      <c r="JYW48" s="121"/>
      <c r="JYX48" s="132"/>
      <c r="JZE48" s="121"/>
      <c r="JZF48" s="132"/>
      <c r="JZM48" s="121"/>
      <c r="JZN48" s="132"/>
      <c r="JZU48" s="121"/>
      <c r="JZV48" s="132"/>
      <c r="KAC48" s="121"/>
      <c r="KAD48" s="132"/>
      <c r="KAK48" s="121"/>
      <c r="KAL48" s="132"/>
      <c r="KAS48" s="121"/>
      <c r="KAT48" s="132"/>
      <c r="KBA48" s="121"/>
      <c r="KBB48" s="132"/>
      <c r="KBI48" s="121"/>
      <c r="KBJ48" s="132"/>
      <c r="KBQ48" s="121"/>
      <c r="KBR48" s="132"/>
      <c r="KBY48" s="121"/>
      <c r="KBZ48" s="132"/>
      <c r="KCG48" s="121"/>
      <c r="KCH48" s="132"/>
      <c r="KCO48" s="121"/>
      <c r="KCP48" s="132"/>
      <c r="KCW48" s="121"/>
      <c r="KCX48" s="132"/>
      <c r="KDE48" s="121"/>
      <c r="KDF48" s="132"/>
      <c r="KDM48" s="121"/>
      <c r="KDN48" s="132"/>
      <c r="KDU48" s="121"/>
      <c r="KDV48" s="132"/>
      <c r="KEC48" s="121"/>
      <c r="KED48" s="132"/>
      <c r="KEK48" s="121"/>
      <c r="KEL48" s="132"/>
      <c r="KES48" s="121"/>
      <c r="KET48" s="132"/>
      <c r="KFA48" s="121"/>
      <c r="KFB48" s="132"/>
      <c r="KFI48" s="121"/>
      <c r="KFJ48" s="132"/>
      <c r="KFQ48" s="121"/>
      <c r="KFR48" s="132"/>
      <c r="KFY48" s="121"/>
      <c r="KFZ48" s="132"/>
      <c r="KGG48" s="121"/>
      <c r="KGH48" s="132"/>
      <c r="KGO48" s="121"/>
      <c r="KGP48" s="132"/>
      <c r="KGW48" s="121"/>
      <c r="KGX48" s="132"/>
      <c r="KHE48" s="121"/>
      <c r="KHF48" s="132"/>
      <c r="KHM48" s="121"/>
      <c r="KHN48" s="132"/>
      <c r="KHU48" s="121"/>
      <c r="KHV48" s="132"/>
      <c r="KIC48" s="121"/>
      <c r="KID48" s="132"/>
      <c r="KIK48" s="121"/>
      <c r="KIL48" s="132"/>
      <c r="KIS48" s="121"/>
      <c r="KIT48" s="132"/>
      <c r="KJA48" s="121"/>
      <c r="KJB48" s="132"/>
      <c r="KJI48" s="121"/>
      <c r="KJJ48" s="132"/>
      <c r="KJQ48" s="121"/>
      <c r="KJR48" s="132"/>
      <c r="KJY48" s="121"/>
      <c r="KJZ48" s="132"/>
      <c r="KKG48" s="121"/>
      <c r="KKH48" s="132"/>
      <c r="KKO48" s="121"/>
      <c r="KKP48" s="132"/>
      <c r="KKW48" s="121"/>
      <c r="KKX48" s="132"/>
      <c r="KLE48" s="121"/>
      <c r="KLF48" s="132"/>
      <c r="KLM48" s="121"/>
      <c r="KLN48" s="132"/>
      <c r="KLU48" s="121"/>
      <c r="KLV48" s="132"/>
      <c r="KMC48" s="121"/>
      <c r="KMD48" s="132"/>
      <c r="KMK48" s="121"/>
      <c r="KML48" s="132"/>
      <c r="KMS48" s="121"/>
      <c r="KMT48" s="132"/>
      <c r="KNA48" s="121"/>
      <c r="KNB48" s="132"/>
      <c r="KNI48" s="121"/>
      <c r="KNJ48" s="132"/>
      <c r="KNQ48" s="121"/>
      <c r="KNR48" s="132"/>
      <c r="KNY48" s="121"/>
      <c r="KNZ48" s="132"/>
      <c r="KOG48" s="121"/>
      <c r="KOH48" s="132"/>
      <c r="KOO48" s="121"/>
      <c r="KOP48" s="132"/>
      <c r="KOW48" s="121"/>
      <c r="KOX48" s="132"/>
      <c r="KPE48" s="121"/>
      <c r="KPF48" s="132"/>
      <c r="KPM48" s="121"/>
      <c r="KPN48" s="132"/>
      <c r="KPU48" s="121"/>
      <c r="KPV48" s="132"/>
      <c r="KQC48" s="121"/>
      <c r="KQD48" s="132"/>
      <c r="KQK48" s="121"/>
      <c r="KQL48" s="132"/>
      <c r="KQS48" s="121"/>
      <c r="KQT48" s="132"/>
      <c r="KRA48" s="121"/>
      <c r="KRB48" s="132"/>
      <c r="KRI48" s="121"/>
      <c r="KRJ48" s="132"/>
      <c r="KRQ48" s="121"/>
      <c r="KRR48" s="132"/>
      <c r="KRY48" s="121"/>
      <c r="KRZ48" s="132"/>
      <c r="KSG48" s="121"/>
      <c r="KSH48" s="132"/>
      <c r="KSO48" s="121"/>
      <c r="KSP48" s="132"/>
      <c r="KSW48" s="121"/>
      <c r="KSX48" s="132"/>
      <c r="KTE48" s="121"/>
      <c r="KTF48" s="132"/>
      <c r="KTM48" s="121"/>
      <c r="KTN48" s="132"/>
      <c r="KTU48" s="121"/>
      <c r="KTV48" s="132"/>
      <c r="KUC48" s="121"/>
      <c r="KUD48" s="132"/>
      <c r="KUK48" s="121"/>
      <c r="KUL48" s="132"/>
      <c r="KUS48" s="121"/>
      <c r="KUT48" s="132"/>
      <c r="KVA48" s="121"/>
      <c r="KVB48" s="132"/>
      <c r="KVI48" s="121"/>
      <c r="KVJ48" s="132"/>
      <c r="KVQ48" s="121"/>
      <c r="KVR48" s="132"/>
      <c r="KVY48" s="121"/>
      <c r="KVZ48" s="132"/>
      <c r="KWG48" s="121"/>
      <c r="KWH48" s="132"/>
      <c r="KWO48" s="121"/>
      <c r="KWP48" s="132"/>
      <c r="KWW48" s="121"/>
      <c r="KWX48" s="132"/>
      <c r="KXE48" s="121"/>
      <c r="KXF48" s="132"/>
      <c r="KXM48" s="121"/>
      <c r="KXN48" s="132"/>
      <c r="KXU48" s="121"/>
      <c r="KXV48" s="132"/>
      <c r="KYC48" s="121"/>
      <c r="KYD48" s="132"/>
      <c r="KYK48" s="121"/>
      <c r="KYL48" s="132"/>
      <c r="KYS48" s="121"/>
      <c r="KYT48" s="132"/>
      <c r="KZA48" s="121"/>
      <c r="KZB48" s="132"/>
      <c r="KZI48" s="121"/>
      <c r="KZJ48" s="132"/>
      <c r="KZQ48" s="121"/>
      <c r="KZR48" s="132"/>
      <c r="KZY48" s="121"/>
      <c r="KZZ48" s="132"/>
      <c r="LAG48" s="121"/>
      <c r="LAH48" s="132"/>
      <c r="LAO48" s="121"/>
      <c r="LAP48" s="132"/>
      <c r="LAW48" s="121"/>
      <c r="LAX48" s="132"/>
      <c r="LBE48" s="121"/>
      <c r="LBF48" s="132"/>
      <c r="LBM48" s="121"/>
      <c r="LBN48" s="132"/>
      <c r="LBU48" s="121"/>
      <c r="LBV48" s="132"/>
      <c r="LCC48" s="121"/>
      <c r="LCD48" s="132"/>
      <c r="LCK48" s="121"/>
      <c r="LCL48" s="132"/>
      <c r="LCS48" s="121"/>
      <c r="LCT48" s="132"/>
      <c r="LDA48" s="121"/>
      <c r="LDB48" s="132"/>
      <c r="LDI48" s="121"/>
      <c r="LDJ48" s="132"/>
      <c r="LDQ48" s="121"/>
      <c r="LDR48" s="132"/>
      <c r="LDY48" s="121"/>
      <c r="LDZ48" s="132"/>
      <c r="LEG48" s="121"/>
      <c r="LEH48" s="132"/>
      <c r="LEO48" s="121"/>
      <c r="LEP48" s="132"/>
      <c r="LEW48" s="121"/>
      <c r="LEX48" s="132"/>
      <c r="LFE48" s="121"/>
      <c r="LFF48" s="132"/>
      <c r="LFM48" s="121"/>
      <c r="LFN48" s="132"/>
      <c r="LFU48" s="121"/>
      <c r="LFV48" s="132"/>
      <c r="LGC48" s="121"/>
      <c r="LGD48" s="132"/>
      <c r="LGK48" s="121"/>
      <c r="LGL48" s="132"/>
      <c r="LGS48" s="121"/>
      <c r="LGT48" s="132"/>
      <c r="LHA48" s="121"/>
      <c r="LHB48" s="132"/>
      <c r="LHI48" s="121"/>
      <c r="LHJ48" s="132"/>
      <c r="LHQ48" s="121"/>
      <c r="LHR48" s="132"/>
      <c r="LHY48" s="121"/>
      <c r="LHZ48" s="132"/>
      <c r="LIG48" s="121"/>
      <c r="LIH48" s="132"/>
      <c r="LIO48" s="121"/>
      <c r="LIP48" s="132"/>
      <c r="LIW48" s="121"/>
      <c r="LIX48" s="132"/>
      <c r="LJE48" s="121"/>
      <c r="LJF48" s="132"/>
      <c r="LJM48" s="121"/>
      <c r="LJN48" s="132"/>
      <c r="LJU48" s="121"/>
      <c r="LJV48" s="132"/>
      <c r="LKC48" s="121"/>
      <c r="LKD48" s="132"/>
      <c r="LKK48" s="121"/>
      <c r="LKL48" s="132"/>
      <c r="LKS48" s="121"/>
      <c r="LKT48" s="132"/>
      <c r="LLA48" s="121"/>
      <c r="LLB48" s="132"/>
      <c r="LLI48" s="121"/>
      <c r="LLJ48" s="132"/>
      <c r="LLQ48" s="121"/>
      <c r="LLR48" s="132"/>
      <c r="LLY48" s="121"/>
      <c r="LLZ48" s="132"/>
      <c r="LMG48" s="121"/>
      <c r="LMH48" s="132"/>
      <c r="LMO48" s="121"/>
      <c r="LMP48" s="132"/>
      <c r="LMW48" s="121"/>
      <c r="LMX48" s="132"/>
      <c r="LNE48" s="121"/>
      <c r="LNF48" s="132"/>
      <c r="LNM48" s="121"/>
      <c r="LNN48" s="132"/>
      <c r="LNU48" s="121"/>
      <c r="LNV48" s="132"/>
      <c r="LOC48" s="121"/>
      <c r="LOD48" s="132"/>
      <c r="LOK48" s="121"/>
      <c r="LOL48" s="132"/>
      <c r="LOS48" s="121"/>
      <c r="LOT48" s="132"/>
      <c r="LPA48" s="121"/>
      <c r="LPB48" s="132"/>
      <c r="LPI48" s="121"/>
      <c r="LPJ48" s="132"/>
      <c r="LPQ48" s="121"/>
      <c r="LPR48" s="132"/>
      <c r="LPY48" s="121"/>
      <c r="LPZ48" s="132"/>
      <c r="LQG48" s="121"/>
      <c r="LQH48" s="132"/>
      <c r="LQO48" s="121"/>
      <c r="LQP48" s="132"/>
      <c r="LQW48" s="121"/>
      <c r="LQX48" s="132"/>
      <c r="LRE48" s="121"/>
      <c r="LRF48" s="132"/>
      <c r="LRM48" s="121"/>
      <c r="LRN48" s="132"/>
      <c r="LRU48" s="121"/>
      <c r="LRV48" s="132"/>
      <c r="LSC48" s="121"/>
      <c r="LSD48" s="132"/>
      <c r="LSK48" s="121"/>
      <c r="LSL48" s="132"/>
      <c r="LSS48" s="121"/>
      <c r="LST48" s="132"/>
      <c r="LTA48" s="121"/>
      <c r="LTB48" s="132"/>
      <c r="LTI48" s="121"/>
      <c r="LTJ48" s="132"/>
      <c r="LTQ48" s="121"/>
      <c r="LTR48" s="132"/>
      <c r="LTY48" s="121"/>
      <c r="LTZ48" s="132"/>
      <c r="LUG48" s="121"/>
      <c r="LUH48" s="132"/>
      <c r="LUO48" s="121"/>
      <c r="LUP48" s="132"/>
      <c r="LUW48" s="121"/>
      <c r="LUX48" s="132"/>
      <c r="LVE48" s="121"/>
      <c r="LVF48" s="132"/>
      <c r="LVM48" s="121"/>
      <c r="LVN48" s="132"/>
      <c r="LVU48" s="121"/>
      <c r="LVV48" s="132"/>
      <c r="LWC48" s="121"/>
      <c r="LWD48" s="132"/>
      <c r="LWK48" s="121"/>
      <c r="LWL48" s="132"/>
      <c r="LWS48" s="121"/>
      <c r="LWT48" s="132"/>
      <c r="LXA48" s="121"/>
      <c r="LXB48" s="132"/>
      <c r="LXI48" s="121"/>
      <c r="LXJ48" s="132"/>
      <c r="LXQ48" s="121"/>
      <c r="LXR48" s="132"/>
      <c r="LXY48" s="121"/>
      <c r="LXZ48" s="132"/>
      <c r="LYG48" s="121"/>
      <c r="LYH48" s="132"/>
      <c r="LYO48" s="121"/>
      <c r="LYP48" s="132"/>
      <c r="LYW48" s="121"/>
      <c r="LYX48" s="132"/>
      <c r="LZE48" s="121"/>
      <c r="LZF48" s="132"/>
      <c r="LZM48" s="121"/>
      <c r="LZN48" s="132"/>
      <c r="LZU48" s="121"/>
      <c r="LZV48" s="132"/>
      <c r="MAC48" s="121"/>
      <c r="MAD48" s="132"/>
      <c r="MAK48" s="121"/>
      <c r="MAL48" s="132"/>
      <c r="MAS48" s="121"/>
      <c r="MAT48" s="132"/>
      <c r="MBA48" s="121"/>
      <c r="MBB48" s="132"/>
      <c r="MBI48" s="121"/>
      <c r="MBJ48" s="132"/>
      <c r="MBQ48" s="121"/>
      <c r="MBR48" s="132"/>
      <c r="MBY48" s="121"/>
      <c r="MBZ48" s="132"/>
      <c r="MCG48" s="121"/>
      <c r="MCH48" s="132"/>
      <c r="MCO48" s="121"/>
      <c r="MCP48" s="132"/>
      <c r="MCW48" s="121"/>
      <c r="MCX48" s="132"/>
      <c r="MDE48" s="121"/>
      <c r="MDF48" s="132"/>
      <c r="MDM48" s="121"/>
      <c r="MDN48" s="132"/>
      <c r="MDU48" s="121"/>
      <c r="MDV48" s="132"/>
      <c r="MEC48" s="121"/>
      <c r="MED48" s="132"/>
      <c r="MEK48" s="121"/>
      <c r="MEL48" s="132"/>
      <c r="MES48" s="121"/>
      <c r="MET48" s="132"/>
      <c r="MFA48" s="121"/>
      <c r="MFB48" s="132"/>
      <c r="MFI48" s="121"/>
      <c r="MFJ48" s="132"/>
      <c r="MFQ48" s="121"/>
      <c r="MFR48" s="132"/>
      <c r="MFY48" s="121"/>
      <c r="MFZ48" s="132"/>
      <c r="MGG48" s="121"/>
      <c r="MGH48" s="132"/>
      <c r="MGO48" s="121"/>
      <c r="MGP48" s="132"/>
      <c r="MGW48" s="121"/>
      <c r="MGX48" s="132"/>
      <c r="MHE48" s="121"/>
      <c r="MHF48" s="132"/>
      <c r="MHM48" s="121"/>
      <c r="MHN48" s="132"/>
      <c r="MHU48" s="121"/>
      <c r="MHV48" s="132"/>
      <c r="MIC48" s="121"/>
      <c r="MID48" s="132"/>
      <c r="MIK48" s="121"/>
      <c r="MIL48" s="132"/>
      <c r="MIS48" s="121"/>
      <c r="MIT48" s="132"/>
      <c r="MJA48" s="121"/>
      <c r="MJB48" s="132"/>
      <c r="MJI48" s="121"/>
      <c r="MJJ48" s="132"/>
      <c r="MJQ48" s="121"/>
      <c r="MJR48" s="132"/>
      <c r="MJY48" s="121"/>
      <c r="MJZ48" s="132"/>
      <c r="MKG48" s="121"/>
      <c r="MKH48" s="132"/>
      <c r="MKO48" s="121"/>
      <c r="MKP48" s="132"/>
      <c r="MKW48" s="121"/>
      <c r="MKX48" s="132"/>
      <c r="MLE48" s="121"/>
      <c r="MLF48" s="132"/>
      <c r="MLM48" s="121"/>
      <c r="MLN48" s="132"/>
      <c r="MLU48" s="121"/>
      <c r="MLV48" s="132"/>
      <c r="MMC48" s="121"/>
      <c r="MMD48" s="132"/>
      <c r="MMK48" s="121"/>
      <c r="MML48" s="132"/>
      <c r="MMS48" s="121"/>
      <c r="MMT48" s="132"/>
      <c r="MNA48" s="121"/>
      <c r="MNB48" s="132"/>
      <c r="MNI48" s="121"/>
      <c r="MNJ48" s="132"/>
      <c r="MNQ48" s="121"/>
      <c r="MNR48" s="132"/>
      <c r="MNY48" s="121"/>
      <c r="MNZ48" s="132"/>
      <c r="MOG48" s="121"/>
      <c r="MOH48" s="132"/>
      <c r="MOO48" s="121"/>
      <c r="MOP48" s="132"/>
      <c r="MOW48" s="121"/>
      <c r="MOX48" s="132"/>
      <c r="MPE48" s="121"/>
      <c r="MPF48" s="132"/>
      <c r="MPM48" s="121"/>
      <c r="MPN48" s="132"/>
      <c r="MPU48" s="121"/>
      <c r="MPV48" s="132"/>
      <c r="MQC48" s="121"/>
      <c r="MQD48" s="132"/>
      <c r="MQK48" s="121"/>
      <c r="MQL48" s="132"/>
      <c r="MQS48" s="121"/>
      <c r="MQT48" s="132"/>
      <c r="MRA48" s="121"/>
      <c r="MRB48" s="132"/>
      <c r="MRI48" s="121"/>
      <c r="MRJ48" s="132"/>
      <c r="MRQ48" s="121"/>
      <c r="MRR48" s="132"/>
      <c r="MRY48" s="121"/>
      <c r="MRZ48" s="132"/>
      <c r="MSG48" s="121"/>
      <c r="MSH48" s="132"/>
      <c r="MSO48" s="121"/>
      <c r="MSP48" s="132"/>
      <c r="MSW48" s="121"/>
      <c r="MSX48" s="132"/>
      <c r="MTE48" s="121"/>
      <c r="MTF48" s="132"/>
      <c r="MTM48" s="121"/>
      <c r="MTN48" s="132"/>
      <c r="MTU48" s="121"/>
      <c r="MTV48" s="132"/>
      <c r="MUC48" s="121"/>
      <c r="MUD48" s="132"/>
      <c r="MUK48" s="121"/>
      <c r="MUL48" s="132"/>
      <c r="MUS48" s="121"/>
      <c r="MUT48" s="132"/>
      <c r="MVA48" s="121"/>
      <c r="MVB48" s="132"/>
      <c r="MVI48" s="121"/>
      <c r="MVJ48" s="132"/>
      <c r="MVQ48" s="121"/>
      <c r="MVR48" s="132"/>
      <c r="MVY48" s="121"/>
      <c r="MVZ48" s="132"/>
      <c r="MWG48" s="121"/>
      <c r="MWH48" s="132"/>
      <c r="MWO48" s="121"/>
      <c r="MWP48" s="132"/>
      <c r="MWW48" s="121"/>
      <c r="MWX48" s="132"/>
      <c r="MXE48" s="121"/>
      <c r="MXF48" s="132"/>
      <c r="MXM48" s="121"/>
      <c r="MXN48" s="132"/>
      <c r="MXU48" s="121"/>
      <c r="MXV48" s="132"/>
      <c r="MYC48" s="121"/>
      <c r="MYD48" s="132"/>
      <c r="MYK48" s="121"/>
      <c r="MYL48" s="132"/>
      <c r="MYS48" s="121"/>
      <c r="MYT48" s="132"/>
      <c r="MZA48" s="121"/>
      <c r="MZB48" s="132"/>
      <c r="MZI48" s="121"/>
      <c r="MZJ48" s="132"/>
      <c r="MZQ48" s="121"/>
      <c r="MZR48" s="132"/>
      <c r="MZY48" s="121"/>
      <c r="MZZ48" s="132"/>
      <c r="NAG48" s="121"/>
      <c r="NAH48" s="132"/>
      <c r="NAO48" s="121"/>
      <c r="NAP48" s="132"/>
      <c r="NAW48" s="121"/>
      <c r="NAX48" s="132"/>
      <c r="NBE48" s="121"/>
      <c r="NBF48" s="132"/>
      <c r="NBM48" s="121"/>
      <c r="NBN48" s="132"/>
      <c r="NBU48" s="121"/>
      <c r="NBV48" s="132"/>
      <c r="NCC48" s="121"/>
      <c r="NCD48" s="132"/>
      <c r="NCK48" s="121"/>
      <c r="NCL48" s="132"/>
      <c r="NCS48" s="121"/>
      <c r="NCT48" s="132"/>
      <c r="NDA48" s="121"/>
      <c r="NDB48" s="132"/>
      <c r="NDI48" s="121"/>
      <c r="NDJ48" s="132"/>
      <c r="NDQ48" s="121"/>
      <c r="NDR48" s="132"/>
      <c r="NDY48" s="121"/>
      <c r="NDZ48" s="132"/>
      <c r="NEG48" s="121"/>
      <c r="NEH48" s="132"/>
      <c r="NEO48" s="121"/>
      <c r="NEP48" s="132"/>
      <c r="NEW48" s="121"/>
      <c r="NEX48" s="132"/>
      <c r="NFE48" s="121"/>
      <c r="NFF48" s="132"/>
      <c r="NFM48" s="121"/>
      <c r="NFN48" s="132"/>
      <c r="NFU48" s="121"/>
      <c r="NFV48" s="132"/>
      <c r="NGC48" s="121"/>
      <c r="NGD48" s="132"/>
      <c r="NGK48" s="121"/>
      <c r="NGL48" s="132"/>
      <c r="NGS48" s="121"/>
      <c r="NGT48" s="132"/>
      <c r="NHA48" s="121"/>
      <c r="NHB48" s="132"/>
      <c r="NHI48" s="121"/>
      <c r="NHJ48" s="132"/>
      <c r="NHQ48" s="121"/>
      <c r="NHR48" s="132"/>
      <c r="NHY48" s="121"/>
      <c r="NHZ48" s="132"/>
      <c r="NIG48" s="121"/>
      <c r="NIH48" s="132"/>
      <c r="NIO48" s="121"/>
      <c r="NIP48" s="132"/>
      <c r="NIW48" s="121"/>
      <c r="NIX48" s="132"/>
      <c r="NJE48" s="121"/>
      <c r="NJF48" s="132"/>
      <c r="NJM48" s="121"/>
      <c r="NJN48" s="132"/>
      <c r="NJU48" s="121"/>
      <c r="NJV48" s="132"/>
      <c r="NKC48" s="121"/>
      <c r="NKD48" s="132"/>
      <c r="NKK48" s="121"/>
      <c r="NKL48" s="132"/>
      <c r="NKS48" s="121"/>
      <c r="NKT48" s="132"/>
      <c r="NLA48" s="121"/>
      <c r="NLB48" s="132"/>
      <c r="NLI48" s="121"/>
      <c r="NLJ48" s="132"/>
      <c r="NLQ48" s="121"/>
      <c r="NLR48" s="132"/>
      <c r="NLY48" s="121"/>
      <c r="NLZ48" s="132"/>
      <c r="NMG48" s="121"/>
      <c r="NMH48" s="132"/>
      <c r="NMO48" s="121"/>
      <c r="NMP48" s="132"/>
      <c r="NMW48" s="121"/>
      <c r="NMX48" s="132"/>
      <c r="NNE48" s="121"/>
      <c r="NNF48" s="132"/>
      <c r="NNM48" s="121"/>
      <c r="NNN48" s="132"/>
      <c r="NNU48" s="121"/>
      <c r="NNV48" s="132"/>
      <c r="NOC48" s="121"/>
      <c r="NOD48" s="132"/>
      <c r="NOK48" s="121"/>
      <c r="NOL48" s="132"/>
      <c r="NOS48" s="121"/>
      <c r="NOT48" s="132"/>
      <c r="NPA48" s="121"/>
      <c r="NPB48" s="132"/>
      <c r="NPI48" s="121"/>
      <c r="NPJ48" s="132"/>
      <c r="NPQ48" s="121"/>
      <c r="NPR48" s="132"/>
      <c r="NPY48" s="121"/>
      <c r="NPZ48" s="132"/>
      <c r="NQG48" s="121"/>
      <c r="NQH48" s="132"/>
      <c r="NQO48" s="121"/>
      <c r="NQP48" s="132"/>
      <c r="NQW48" s="121"/>
      <c r="NQX48" s="132"/>
      <c r="NRE48" s="121"/>
      <c r="NRF48" s="132"/>
      <c r="NRM48" s="121"/>
      <c r="NRN48" s="132"/>
      <c r="NRU48" s="121"/>
      <c r="NRV48" s="132"/>
      <c r="NSC48" s="121"/>
      <c r="NSD48" s="132"/>
      <c r="NSK48" s="121"/>
      <c r="NSL48" s="132"/>
      <c r="NSS48" s="121"/>
      <c r="NST48" s="132"/>
      <c r="NTA48" s="121"/>
      <c r="NTB48" s="132"/>
      <c r="NTI48" s="121"/>
      <c r="NTJ48" s="132"/>
      <c r="NTQ48" s="121"/>
      <c r="NTR48" s="132"/>
      <c r="NTY48" s="121"/>
      <c r="NTZ48" s="132"/>
      <c r="NUG48" s="121"/>
      <c r="NUH48" s="132"/>
      <c r="NUO48" s="121"/>
      <c r="NUP48" s="132"/>
      <c r="NUW48" s="121"/>
      <c r="NUX48" s="132"/>
      <c r="NVE48" s="121"/>
      <c r="NVF48" s="132"/>
      <c r="NVM48" s="121"/>
      <c r="NVN48" s="132"/>
      <c r="NVU48" s="121"/>
      <c r="NVV48" s="132"/>
      <c r="NWC48" s="121"/>
      <c r="NWD48" s="132"/>
      <c r="NWK48" s="121"/>
      <c r="NWL48" s="132"/>
      <c r="NWS48" s="121"/>
      <c r="NWT48" s="132"/>
      <c r="NXA48" s="121"/>
      <c r="NXB48" s="132"/>
      <c r="NXI48" s="121"/>
      <c r="NXJ48" s="132"/>
      <c r="NXQ48" s="121"/>
      <c r="NXR48" s="132"/>
      <c r="NXY48" s="121"/>
      <c r="NXZ48" s="132"/>
      <c r="NYG48" s="121"/>
      <c r="NYH48" s="132"/>
      <c r="NYO48" s="121"/>
      <c r="NYP48" s="132"/>
      <c r="NYW48" s="121"/>
      <c r="NYX48" s="132"/>
      <c r="NZE48" s="121"/>
      <c r="NZF48" s="132"/>
      <c r="NZM48" s="121"/>
      <c r="NZN48" s="132"/>
      <c r="NZU48" s="121"/>
      <c r="NZV48" s="132"/>
      <c r="OAC48" s="121"/>
      <c r="OAD48" s="132"/>
      <c r="OAK48" s="121"/>
      <c r="OAL48" s="132"/>
      <c r="OAS48" s="121"/>
      <c r="OAT48" s="132"/>
      <c r="OBA48" s="121"/>
      <c r="OBB48" s="132"/>
      <c r="OBI48" s="121"/>
      <c r="OBJ48" s="132"/>
      <c r="OBQ48" s="121"/>
      <c r="OBR48" s="132"/>
      <c r="OBY48" s="121"/>
      <c r="OBZ48" s="132"/>
      <c r="OCG48" s="121"/>
      <c r="OCH48" s="132"/>
      <c r="OCO48" s="121"/>
      <c r="OCP48" s="132"/>
      <c r="OCW48" s="121"/>
      <c r="OCX48" s="132"/>
      <c r="ODE48" s="121"/>
      <c r="ODF48" s="132"/>
      <c r="ODM48" s="121"/>
      <c r="ODN48" s="132"/>
      <c r="ODU48" s="121"/>
      <c r="ODV48" s="132"/>
      <c r="OEC48" s="121"/>
      <c r="OED48" s="132"/>
      <c r="OEK48" s="121"/>
      <c r="OEL48" s="132"/>
      <c r="OES48" s="121"/>
      <c r="OET48" s="132"/>
      <c r="OFA48" s="121"/>
      <c r="OFB48" s="132"/>
      <c r="OFI48" s="121"/>
      <c r="OFJ48" s="132"/>
      <c r="OFQ48" s="121"/>
      <c r="OFR48" s="132"/>
      <c r="OFY48" s="121"/>
      <c r="OFZ48" s="132"/>
      <c r="OGG48" s="121"/>
      <c r="OGH48" s="132"/>
      <c r="OGO48" s="121"/>
      <c r="OGP48" s="132"/>
      <c r="OGW48" s="121"/>
      <c r="OGX48" s="132"/>
      <c r="OHE48" s="121"/>
      <c r="OHF48" s="132"/>
      <c r="OHM48" s="121"/>
      <c r="OHN48" s="132"/>
      <c r="OHU48" s="121"/>
      <c r="OHV48" s="132"/>
      <c r="OIC48" s="121"/>
      <c r="OID48" s="132"/>
      <c r="OIK48" s="121"/>
      <c r="OIL48" s="132"/>
      <c r="OIS48" s="121"/>
      <c r="OIT48" s="132"/>
      <c r="OJA48" s="121"/>
      <c r="OJB48" s="132"/>
      <c r="OJI48" s="121"/>
      <c r="OJJ48" s="132"/>
      <c r="OJQ48" s="121"/>
      <c r="OJR48" s="132"/>
      <c r="OJY48" s="121"/>
      <c r="OJZ48" s="132"/>
      <c r="OKG48" s="121"/>
      <c r="OKH48" s="132"/>
      <c r="OKO48" s="121"/>
      <c r="OKP48" s="132"/>
      <c r="OKW48" s="121"/>
      <c r="OKX48" s="132"/>
      <c r="OLE48" s="121"/>
      <c r="OLF48" s="132"/>
      <c r="OLM48" s="121"/>
      <c r="OLN48" s="132"/>
      <c r="OLU48" s="121"/>
      <c r="OLV48" s="132"/>
      <c r="OMC48" s="121"/>
      <c r="OMD48" s="132"/>
      <c r="OMK48" s="121"/>
      <c r="OML48" s="132"/>
      <c r="OMS48" s="121"/>
      <c r="OMT48" s="132"/>
      <c r="ONA48" s="121"/>
      <c r="ONB48" s="132"/>
      <c r="ONI48" s="121"/>
      <c r="ONJ48" s="132"/>
      <c r="ONQ48" s="121"/>
      <c r="ONR48" s="132"/>
      <c r="ONY48" s="121"/>
      <c r="ONZ48" s="132"/>
      <c r="OOG48" s="121"/>
      <c r="OOH48" s="132"/>
      <c r="OOO48" s="121"/>
      <c r="OOP48" s="132"/>
      <c r="OOW48" s="121"/>
      <c r="OOX48" s="132"/>
      <c r="OPE48" s="121"/>
      <c r="OPF48" s="132"/>
      <c r="OPM48" s="121"/>
      <c r="OPN48" s="132"/>
      <c r="OPU48" s="121"/>
      <c r="OPV48" s="132"/>
      <c r="OQC48" s="121"/>
      <c r="OQD48" s="132"/>
      <c r="OQK48" s="121"/>
      <c r="OQL48" s="132"/>
      <c r="OQS48" s="121"/>
      <c r="OQT48" s="132"/>
      <c r="ORA48" s="121"/>
      <c r="ORB48" s="132"/>
      <c r="ORI48" s="121"/>
      <c r="ORJ48" s="132"/>
      <c r="ORQ48" s="121"/>
      <c r="ORR48" s="132"/>
      <c r="ORY48" s="121"/>
      <c r="ORZ48" s="132"/>
      <c r="OSG48" s="121"/>
      <c r="OSH48" s="132"/>
      <c r="OSO48" s="121"/>
      <c r="OSP48" s="132"/>
      <c r="OSW48" s="121"/>
      <c r="OSX48" s="132"/>
      <c r="OTE48" s="121"/>
      <c r="OTF48" s="132"/>
      <c r="OTM48" s="121"/>
      <c r="OTN48" s="132"/>
      <c r="OTU48" s="121"/>
      <c r="OTV48" s="132"/>
      <c r="OUC48" s="121"/>
      <c r="OUD48" s="132"/>
      <c r="OUK48" s="121"/>
      <c r="OUL48" s="132"/>
      <c r="OUS48" s="121"/>
      <c r="OUT48" s="132"/>
      <c r="OVA48" s="121"/>
      <c r="OVB48" s="132"/>
      <c r="OVI48" s="121"/>
      <c r="OVJ48" s="132"/>
      <c r="OVQ48" s="121"/>
      <c r="OVR48" s="132"/>
      <c r="OVY48" s="121"/>
      <c r="OVZ48" s="132"/>
      <c r="OWG48" s="121"/>
      <c r="OWH48" s="132"/>
      <c r="OWO48" s="121"/>
      <c r="OWP48" s="132"/>
      <c r="OWW48" s="121"/>
      <c r="OWX48" s="132"/>
      <c r="OXE48" s="121"/>
      <c r="OXF48" s="132"/>
      <c r="OXM48" s="121"/>
      <c r="OXN48" s="132"/>
      <c r="OXU48" s="121"/>
      <c r="OXV48" s="132"/>
      <c r="OYC48" s="121"/>
      <c r="OYD48" s="132"/>
      <c r="OYK48" s="121"/>
      <c r="OYL48" s="132"/>
      <c r="OYS48" s="121"/>
      <c r="OYT48" s="132"/>
      <c r="OZA48" s="121"/>
      <c r="OZB48" s="132"/>
      <c r="OZI48" s="121"/>
      <c r="OZJ48" s="132"/>
      <c r="OZQ48" s="121"/>
      <c r="OZR48" s="132"/>
      <c r="OZY48" s="121"/>
      <c r="OZZ48" s="132"/>
      <c r="PAG48" s="121"/>
      <c r="PAH48" s="132"/>
      <c r="PAO48" s="121"/>
      <c r="PAP48" s="132"/>
      <c r="PAW48" s="121"/>
      <c r="PAX48" s="132"/>
      <c r="PBE48" s="121"/>
      <c r="PBF48" s="132"/>
      <c r="PBM48" s="121"/>
      <c r="PBN48" s="132"/>
      <c r="PBU48" s="121"/>
      <c r="PBV48" s="132"/>
      <c r="PCC48" s="121"/>
      <c r="PCD48" s="132"/>
      <c r="PCK48" s="121"/>
      <c r="PCL48" s="132"/>
      <c r="PCS48" s="121"/>
      <c r="PCT48" s="132"/>
      <c r="PDA48" s="121"/>
      <c r="PDB48" s="132"/>
      <c r="PDI48" s="121"/>
      <c r="PDJ48" s="132"/>
      <c r="PDQ48" s="121"/>
      <c r="PDR48" s="132"/>
      <c r="PDY48" s="121"/>
      <c r="PDZ48" s="132"/>
      <c r="PEG48" s="121"/>
      <c r="PEH48" s="132"/>
      <c r="PEO48" s="121"/>
      <c r="PEP48" s="132"/>
      <c r="PEW48" s="121"/>
      <c r="PEX48" s="132"/>
      <c r="PFE48" s="121"/>
      <c r="PFF48" s="132"/>
      <c r="PFM48" s="121"/>
      <c r="PFN48" s="132"/>
      <c r="PFU48" s="121"/>
      <c r="PFV48" s="132"/>
      <c r="PGC48" s="121"/>
      <c r="PGD48" s="132"/>
      <c r="PGK48" s="121"/>
      <c r="PGL48" s="132"/>
      <c r="PGS48" s="121"/>
      <c r="PGT48" s="132"/>
      <c r="PHA48" s="121"/>
      <c r="PHB48" s="132"/>
      <c r="PHI48" s="121"/>
      <c r="PHJ48" s="132"/>
      <c r="PHQ48" s="121"/>
      <c r="PHR48" s="132"/>
      <c r="PHY48" s="121"/>
      <c r="PHZ48" s="132"/>
      <c r="PIG48" s="121"/>
      <c r="PIH48" s="132"/>
      <c r="PIO48" s="121"/>
      <c r="PIP48" s="132"/>
      <c r="PIW48" s="121"/>
      <c r="PIX48" s="132"/>
      <c r="PJE48" s="121"/>
      <c r="PJF48" s="132"/>
      <c r="PJM48" s="121"/>
      <c r="PJN48" s="132"/>
      <c r="PJU48" s="121"/>
      <c r="PJV48" s="132"/>
      <c r="PKC48" s="121"/>
      <c r="PKD48" s="132"/>
      <c r="PKK48" s="121"/>
      <c r="PKL48" s="132"/>
      <c r="PKS48" s="121"/>
      <c r="PKT48" s="132"/>
      <c r="PLA48" s="121"/>
      <c r="PLB48" s="132"/>
      <c r="PLI48" s="121"/>
      <c r="PLJ48" s="132"/>
      <c r="PLQ48" s="121"/>
      <c r="PLR48" s="132"/>
      <c r="PLY48" s="121"/>
      <c r="PLZ48" s="132"/>
      <c r="PMG48" s="121"/>
      <c r="PMH48" s="132"/>
      <c r="PMO48" s="121"/>
      <c r="PMP48" s="132"/>
      <c r="PMW48" s="121"/>
      <c r="PMX48" s="132"/>
      <c r="PNE48" s="121"/>
      <c r="PNF48" s="132"/>
      <c r="PNM48" s="121"/>
      <c r="PNN48" s="132"/>
      <c r="PNU48" s="121"/>
      <c r="PNV48" s="132"/>
      <c r="POC48" s="121"/>
      <c r="POD48" s="132"/>
      <c r="POK48" s="121"/>
      <c r="POL48" s="132"/>
      <c r="POS48" s="121"/>
      <c r="POT48" s="132"/>
      <c r="PPA48" s="121"/>
      <c r="PPB48" s="132"/>
      <c r="PPI48" s="121"/>
      <c r="PPJ48" s="132"/>
      <c r="PPQ48" s="121"/>
      <c r="PPR48" s="132"/>
      <c r="PPY48" s="121"/>
      <c r="PPZ48" s="132"/>
      <c r="PQG48" s="121"/>
      <c r="PQH48" s="132"/>
      <c r="PQO48" s="121"/>
      <c r="PQP48" s="132"/>
      <c r="PQW48" s="121"/>
      <c r="PQX48" s="132"/>
      <c r="PRE48" s="121"/>
      <c r="PRF48" s="132"/>
      <c r="PRM48" s="121"/>
      <c r="PRN48" s="132"/>
      <c r="PRU48" s="121"/>
      <c r="PRV48" s="132"/>
      <c r="PSC48" s="121"/>
      <c r="PSD48" s="132"/>
      <c r="PSK48" s="121"/>
      <c r="PSL48" s="132"/>
      <c r="PSS48" s="121"/>
      <c r="PST48" s="132"/>
      <c r="PTA48" s="121"/>
      <c r="PTB48" s="132"/>
      <c r="PTI48" s="121"/>
      <c r="PTJ48" s="132"/>
      <c r="PTQ48" s="121"/>
      <c r="PTR48" s="132"/>
      <c r="PTY48" s="121"/>
      <c r="PTZ48" s="132"/>
      <c r="PUG48" s="121"/>
      <c r="PUH48" s="132"/>
      <c r="PUO48" s="121"/>
      <c r="PUP48" s="132"/>
      <c r="PUW48" s="121"/>
      <c r="PUX48" s="132"/>
      <c r="PVE48" s="121"/>
      <c r="PVF48" s="132"/>
      <c r="PVM48" s="121"/>
      <c r="PVN48" s="132"/>
      <c r="PVU48" s="121"/>
      <c r="PVV48" s="132"/>
      <c r="PWC48" s="121"/>
      <c r="PWD48" s="132"/>
      <c r="PWK48" s="121"/>
      <c r="PWL48" s="132"/>
      <c r="PWS48" s="121"/>
      <c r="PWT48" s="132"/>
      <c r="PXA48" s="121"/>
      <c r="PXB48" s="132"/>
      <c r="PXI48" s="121"/>
      <c r="PXJ48" s="132"/>
      <c r="PXQ48" s="121"/>
      <c r="PXR48" s="132"/>
      <c r="PXY48" s="121"/>
      <c r="PXZ48" s="132"/>
      <c r="PYG48" s="121"/>
      <c r="PYH48" s="132"/>
      <c r="PYO48" s="121"/>
      <c r="PYP48" s="132"/>
      <c r="PYW48" s="121"/>
      <c r="PYX48" s="132"/>
      <c r="PZE48" s="121"/>
      <c r="PZF48" s="132"/>
      <c r="PZM48" s="121"/>
      <c r="PZN48" s="132"/>
      <c r="PZU48" s="121"/>
      <c r="PZV48" s="132"/>
      <c r="QAC48" s="121"/>
      <c r="QAD48" s="132"/>
      <c r="QAK48" s="121"/>
      <c r="QAL48" s="132"/>
      <c r="QAS48" s="121"/>
      <c r="QAT48" s="132"/>
      <c r="QBA48" s="121"/>
      <c r="QBB48" s="132"/>
      <c r="QBI48" s="121"/>
      <c r="QBJ48" s="132"/>
      <c r="QBQ48" s="121"/>
      <c r="QBR48" s="132"/>
      <c r="QBY48" s="121"/>
      <c r="QBZ48" s="132"/>
      <c r="QCG48" s="121"/>
      <c r="QCH48" s="132"/>
      <c r="QCO48" s="121"/>
      <c r="QCP48" s="132"/>
      <c r="QCW48" s="121"/>
      <c r="QCX48" s="132"/>
      <c r="QDE48" s="121"/>
      <c r="QDF48" s="132"/>
      <c r="QDM48" s="121"/>
      <c r="QDN48" s="132"/>
      <c r="QDU48" s="121"/>
      <c r="QDV48" s="132"/>
      <c r="QEC48" s="121"/>
      <c r="QED48" s="132"/>
      <c r="QEK48" s="121"/>
      <c r="QEL48" s="132"/>
      <c r="QES48" s="121"/>
      <c r="QET48" s="132"/>
      <c r="QFA48" s="121"/>
      <c r="QFB48" s="132"/>
      <c r="QFI48" s="121"/>
      <c r="QFJ48" s="132"/>
      <c r="QFQ48" s="121"/>
      <c r="QFR48" s="132"/>
      <c r="QFY48" s="121"/>
      <c r="QFZ48" s="132"/>
      <c r="QGG48" s="121"/>
      <c r="QGH48" s="132"/>
      <c r="QGO48" s="121"/>
      <c r="QGP48" s="132"/>
      <c r="QGW48" s="121"/>
      <c r="QGX48" s="132"/>
      <c r="QHE48" s="121"/>
      <c r="QHF48" s="132"/>
      <c r="QHM48" s="121"/>
      <c r="QHN48" s="132"/>
      <c r="QHU48" s="121"/>
      <c r="QHV48" s="132"/>
      <c r="QIC48" s="121"/>
      <c r="QID48" s="132"/>
      <c r="QIK48" s="121"/>
      <c r="QIL48" s="132"/>
      <c r="QIS48" s="121"/>
      <c r="QIT48" s="132"/>
      <c r="QJA48" s="121"/>
      <c r="QJB48" s="132"/>
      <c r="QJI48" s="121"/>
      <c r="QJJ48" s="132"/>
      <c r="QJQ48" s="121"/>
      <c r="QJR48" s="132"/>
      <c r="QJY48" s="121"/>
      <c r="QJZ48" s="132"/>
      <c r="QKG48" s="121"/>
      <c r="QKH48" s="132"/>
      <c r="QKO48" s="121"/>
      <c r="QKP48" s="132"/>
      <c r="QKW48" s="121"/>
      <c r="QKX48" s="132"/>
      <c r="QLE48" s="121"/>
      <c r="QLF48" s="132"/>
      <c r="QLM48" s="121"/>
      <c r="QLN48" s="132"/>
      <c r="QLU48" s="121"/>
      <c r="QLV48" s="132"/>
      <c r="QMC48" s="121"/>
      <c r="QMD48" s="132"/>
      <c r="QMK48" s="121"/>
      <c r="QML48" s="132"/>
      <c r="QMS48" s="121"/>
      <c r="QMT48" s="132"/>
      <c r="QNA48" s="121"/>
      <c r="QNB48" s="132"/>
      <c r="QNI48" s="121"/>
      <c r="QNJ48" s="132"/>
      <c r="QNQ48" s="121"/>
      <c r="QNR48" s="132"/>
      <c r="QNY48" s="121"/>
      <c r="QNZ48" s="132"/>
      <c r="QOG48" s="121"/>
      <c r="QOH48" s="132"/>
      <c r="QOO48" s="121"/>
      <c r="QOP48" s="132"/>
      <c r="QOW48" s="121"/>
      <c r="QOX48" s="132"/>
      <c r="QPE48" s="121"/>
      <c r="QPF48" s="132"/>
      <c r="QPM48" s="121"/>
      <c r="QPN48" s="132"/>
      <c r="QPU48" s="121"/>
      <c r="QPV48" s="132"/>
      <c r="QQC48" s="121"/>
      <c r="QQD48" s="132"/>
      <c r="QQK48" s="121"/>
      <c r="QQL48" s="132"/>
      <c r="QQS48" s="121"/>
      <c r="QQT48" s="132"/>
      <c r="QRA48" s="121"/>
      <c r="QRB48" s="132"/>
      <c r="QRI48" s="121"/>
      <c r="QRJ48" s="132"/>
      <c r="QRQ48" s="121"/>
      <c r="QRR48" s="132"/>
      <c r="QRY48" s="121"/>
      <c r="QRZ48" s="132"/>
      <c r="QSG48" s="121"/>
      <c r="QSH48" s="132"/>
      <c r="QSO48" s="121"/>
      <c r="QSP48" s="132"/>
      <c r="QSW48" s="121"/>
      <c r="QSX48" s="132"/>
      <c r="QTE48" s="121"/>
      <c r="QTF48" s="132"/>
      <c r="QTM48" s="121"/>
      <c r="QTN48" s="132"/>
      <c r="QTU48" s="121"/>
      <c r="QTV48" s="132"/>
      <c r="QUC48" s="121"/>
      <c r="QUD48" s="132"/>
      <c r="QUK48" s="121"/>
      <c r="QUL48" s="132"/>
      <c r="QUS48" s="121"/>
      <c r="QUT48" s="132"/>
      <c r="QVA48" s="121"/>
      <c r="QVB48" s="132"/>
      <c r="QVI48" s="121"/>
      <c r="QVJ48" s="132"/>
      <c r="QVQ48" s="121"/>
      <c r="QVR48" s="132"/>
      <c r="QVY48" s="121"/>
      <c r="QVZ48" s="132"/>
      <c r="QWG48" s="121"/>
      <c r="QWH48" s="132"/>
      <c r="QWO48" s="121"/>
      <c r="QWP48" s="132"/>
      <c r="QWW48" s="121"/>
      <c r="QWX48" s="132"/>
      <c r="QXE48" s="121"/>
      <c r="QXF48" s="132"/>
      <c r="QXM48" s="121"/>
      <c r="QXN48" s="132"/>
      <c r="QXU48" s="121"/>
      <c r="QXV48" s="132"/>
      <c r="QYC48" s="121"/>
      <c r="QYD48" s="132"/>
      <c r="QYK48" s="121"/>
      <c r="QYL48" s="132"/>
      <c r="QYS48" s="121"/>
      <c r="QYT48" s="132"/>
      <c r="QZA48" s="121"/>
      <c r="QZB48" s="132"/>
      <c r="QZI48" s="121"/>
      <c r="QZJ48" s="132"/>
      <c r="QZQ48" s="121"/>
      <c r="QZR48" s="132"/>
      <c r="QZY48" s="121"/>
      <c r="QZZ48" s="132"/>
      <c r="RAG48" s="121"/>
      <c r="RAH48" s="132"/>
      <c r="RAO48" s="121"/>
      <c r="RAP48" s="132"/>
      <c r="RAW48" s="121"/>
      <c r="RAX48" s="132"/>
      <c r="RBE48" s="121"/>
      <c r="RBF48" s="132"/>
      <c r="RBM48" s="121"/>
      <c r="RBN48" s="132"/>
      <c r="RBU48" s="121"/>
      <c r="RBV48" s="132"/>
      <c r="RCC48" s="121"/>
      <c r="RCD48" s="132"/>
      <c r="RCK48" s="121"/>
      <c r="RCL48" s="132"/>
      <c r="RCS48" s="121"/>
      <c r="RCT48" s="132"/>
      <c r="RDA48" s="121"/>
      <c r="RDB48" s="132"/>
      <c r="RDI48" s="121"/>
      <c r="RDJ48" s="132"/>
      <c r="RDQ48" s="121"/>
      <c r="RDR48" s="132"/>
      <c r="RDY48" s="121"/>
      <c r="RDZ48" s="132"/>
      <c r="REG48" s="121"/>
      <c r="REH48" s="132"/>
      <c r="REO48" s="121"/>
      <c r="REP48" s="132"/>
      <c r="REW48" s="121"/>
      <c r="REX48" s="132"/>
      <c r="RFE48" s="121"/>
      <c r="RFF48" s="132"/>
      <c r="RFM48" s="121"/>
      <c r="RFN48" s="132"/>
      <c r="RFU48" s="121"/>
      <c r="RFV48" s="132"/>
      <c r="RGC48" s="121"/>
      <c r="RGD48" s="132"/>
      <c r="RGK48" s="121"/>
      <c r="RGL48" s="132"/>
      <c r="RGS48" s="121"/>
      <c r="RGT48" s="132"/>
      <c r="RHA48" s="121"/>
      <c r="RHB48" s="132"/>
      <c r="RHI48" s="121"/>
      <c r="RHJ48" s="132"/>
      <c r="RHQ48" s="121"/>
      <c r="RHR48" s="132"/>
      <c r="RHY48" s="121"/>
      <c r="RHZ48" s="132"/>
      <c r="RIG48" s="121"/>
      <c r="RIH48" s="132"/>
      <c r="RIO48" s="121"/>
      <c r="RIP48" s="132"/>
      <c r="RIW48" s="121"/>
      <c r="RIX48" s="132"/>
      <c r="RJE48" s="121"/>
      <c r="RJF48" s="132"/>
      <c r="RJM48" s="121"/>
      <c r="RJN48" s="132"/>
      <c r="RJU48" s="121"/>
      <c r="RJV48" s="132"/>
      <c r="RKC48" s="121"/>
      <c r="RKD48" s="132"/>
      <c r="RKK48" s="121"/>
      <c r="RKL48" s="132"/>
      <c r="RKS48" s="121"/>
      <c r="RKT48" s="132"/>
      <c r="RLA48" s="121"/>
      <c r="RLB48" s="132"/>
      <c r="RLI48" s="121"/>
      <c r="RLJ48" s="132"/>
      <c r="RLQ48" s="121"/>
      <c r="RLR48" s="132"/>
      <c r="RLY48" s="121"/>
      <c r="RLZ48" s="132"/>
      <c r="RMG48" s="121"/>
      <c r="RMH48" s="132"/>
      <c r="RMO48" s="121"/>
      <c r="RMP48" s="132"/>
      <c r="RMW48" s="121"/>
      <c r="RMX48" s="132"/>
      <c r="RNE48" s="121"/>
      <c r="RNF48" s="132"/>
      <c r="RNM48" s="121"/>
      <c r="RNN48" s="132"/>
      <c r="RNU48" s="121"/>
      <c r="RNV48" s="132"/>
      <c r="ROC48" s="121"/>
      <c r="ROD48" s="132"/>
      <c r="ROK48" s="121"/>
      <c r="ROL48" s="132"/>
      <c r="ROS48" s="121"/>
      <c r="ROT48" s="132"/>
      <c r="RPA48" s="121"/>
      <c r="RPB48" s="132"/>
      <c r="RPI48" s="121"/>
      <c r="RPJ48" s="132"/>
      <c r="RPQ48" s="121"/>
      <c r="RPR48" s="132"/>
      <c r="RPY48" s="121"/>
      <c r="RPZ48" s="132"/>
      <c r="RQG48" s="121"/>
      <c r="RQH48" s="132"/>
      <c r="RQO48" s="121"/>
      <c r="RQP48" s="132"/>
      <c r="RQW48" s="121"/>
      <c r="RQX48" s="132"/>
      <c r="RRE48" s="121"/>
      <c r="RRF48" s="132"/>
      <c r="RRM48" s="121"/>
      <c r="RRN48" s="132"/>
      <c r="RRU48" s="121"/>
      <c r="RRV48" s="132"/>
      <c r="RSC48" s="121"/>
      <c r="RSD48" s="132"/>
      <c r="RSK48" s="121"/>
      <c r="RSL48" s="132"/>
      <c r="RSS48" s="121"/>
      <c r="RST48" s="132"/>
      <c r="RTA48" s="121"/>
      <c r="RTB48" s="132"/>
      <c r="RTI48" s="121"/>
      <c r="RTJ48" s="132"/>
      <c r="RTQ48" s="121"/>
      <c r="RTR48" s="132"/>
      <c r="RTY48" s="121"/>
      <c r="RTZ48" s="132"/>
      <c r="RUG48" s="121"/>
      <c r="RUH48" s="132"/>
      <c r="RUO48" s="121"/>
      <c r="RUP48" s="132"/>
      <c r="RUW48" s="121"/>
      <c r="RUX48" s="132"/>
      <c r="RVE48" s="121"/>
      <c r="RVF48" s="132"/>
      <c r="RVM48" s="121"/>
      <c r="RVN48" s="132"/>
      <c r="RVU48" s="121"/>
      <c r="RVV48" s="132"/>
      <c r="RWC48" s="121"/>
      <c r="RWD48" s="132"/>
      <c r="RWK48" s="121"/>
      <c r="RWL48" s="132"/>
      <c r="RWS48" s="121"/>
      <c r="RWT48" s="132"/>
      <c r="RXA48" s="121"/>
      <c r="RXB48" s="132"/>
      <c r="RXI48" s="121"/>
      <c r="RXJ48" s="132"/>
      <c r="RXQ48" s="121"/>
      <c r="RXR48" s="132"/>
      <c r="RXY48" s="121"/>
      <c r="RXZ48" s="132"/>
      <c r="RYG48" s="121"/>
      <c r="RYH48" s="132"/>
      <c r="RYO48" s="121"/>
      <c r="RYP48" s="132"/>
      <c r="RYW48" s="121"/>
      <c r="RYX48" s="132"/>
      <c r="RZE48" s="121"/>
      <c r="RZF48" s="132"/>
      <c r="RZM48" s="121"/>
      <c r="RZN48" s="132"/>
      <c r="RZU48" s="121"/>
      <c r="RZV48" s="132"/>
      <c r="SAC48" s="121"/>
      <c r="SAD48" s="132"/>
      <c r="SAK48" s="121"/>
      <c r="SAL48" s="132"/>
      <c r="SAS48" s="121"/>
      <c r="SAT48" s="132"/>
      <c r="SBA48" s="121"/>
      <c r="SBB48" s="132"/>
      <c r="SBI48" s="121"/>
      <c r="SBJ48" s="132"/>
      <c r="SBQ48" s="121"/>
      <c r="SBR48" s="132"/>
      <c r="SBY48" s="121"/>
      <c r="SBZ48" s="132"/>
      <c r="SCG48" s="121"/>
      <c r="SCH48" s="132"/>
      <c r="SCO48" s="121"/>
      <c r="SCP48" s="132"/>
      <c r="SCW48" s="121"/>
      <c r="SCX48" s="132"/>
      <c r="SDE48" s="121"/>
      <c r="SDF48" s="132"/>
      <c r="SDM48" s="121"/>
      <c r="SDN48" s="132"/>
      <c r="SDU48" s="121"/>
      <c r="SDV48" s="132"/>
      <c r="SEC48" s="121"/>
      <c r="SED48" s="132"/>
      <c r="SEK48" s="121"/>
      <c r="SEL48" s="132"/>
      <c r="SES48" s="121"/>
      <c r="SET48" s="132"/>
      <c r="SFA48" s="121"/>
      <c r="SFB48" s="132"/>
      <c r="SFI48" s="121"/>
      <c r="SFJ48" s="132"/>
      <c r="SFQ48" s="121"/>
      <c r="SFR48" s="132"/>
      <c r="SFY48" s="121"/>
      <c r="SFZ48" s="132"/>
      <c r="SGG48" s="121"/>
      <c r="SGH48" s="132"/>
      <c r="SGO48" s="121"/>
      <c r="SGP48" s="132"/>
      <c r="SGW48" s="121"/>
      <c r="SGX48" s="132"/>
      <c r="SHE48" s="121"/>
      <c r="SHF48" s="132"/>
      <c r="SHM48" s="121"/>
      <c r="SHN48" s="132"/>
      <c r="SHU48" s="121"/>
      <c r="SHV48" s="132"/>
      <c r="SIC48" s="121"/>
      <c r="SID48" s="132"/>
      <c r="SIK48" s="121"/>
      <c r="SIL48" s="132"/>
      <c r="SIS48" s="121"/>
      <c r="SIT48" s="132"/>
      <c r="SJA48" s="121"/>
      <c r="SJB48" s="132"/>
      <c r="SJI48" s="121"/>
      <c r="SJJ48" s="132"/>
      <c r="SJQ48" s="121"/>
      <c r="SJR48" s="132"/>
      <c r="SJY48" s="121"/>
      <c r="SJZ48" s="132"/>
      <c r="SKG48" s="121"/>
      <c r="SKH48" s="132"/>
      <c r="SKO48" s="121"/>
      <c r="SKP48" s="132"/>
      <c r="SKW48" s="121"/>
      <c r="SKX48" s="132"/>
      <c r="SLE48" s="121"/>
      <c r="SLF48" s="132"/>
      <c r="SLM48" s="121"/>
      <c r="SLN48" s="132"/>
      <c r="SLU48" s="121"/>
      <c r="SLV48" s="132"/>
      <c r="SMC48" s="121"/>
      <c r="SMD48" s="132"/>
      <c r="SMK48" s="121"/>
      <c r="SML48" s="132"/>
      <c r="SMS48" s="121"/>
      <c r="SMT48" s="132"/>
      <c r="SNA48" s="121"/>
      <c r="SNB48" s="132"/>
      <c r="SNI48" s="121"/>
      <c r="SNJ48" s="132"/>
      <c r="SNQ48" s="121"/>
      <c r="SNR48" s="132"/>
      <c r="SNY48" s="121"/>
      <c r="SNZ48" s="132"/>
      <c r="SOG48" s="121"/>
      <c r="SOH48" s="132"/>
      <c r="SOO48" s="121"/>
      <c r="SOP48" s="132"/>
      <c r="SOW48" s="121"/>
      <c r="SOX48" s="132"/>
      <c r="SPE48" s="121"/>
      <c r="SPF48" s="132"/>
      <c r="SPM48" s="121"/>
      <c r="SPN48" s="132"/>
      <c r="SPU48" s="121"/>
      <c r="SPV48" s="132"/>
      <c r="SQC48" s="121"/>
      <c r="SQD48" s="132"/>
      <c r="SQK48" s="121"/>
      <c r="SQL48" s="132"/>
      <c r="SQS48" s="121"/>
      <c r="SQT48" s="132"/>
      <c r="SRA48" s="121"/>
      <c r="SRB48" s="132"/>
      <c r="SRI48" s="121"/>
      <c r="SRJ48" s="132"/>
      <c r="SRQ48" s="121"/>
      <c r="SRR48" s="132"/>
      <c r="SRY48" s="121"/>
      <c r="SRZ48" s="132"/>
      <c r="SSG48" s="121"/>
      <c r="SSH48" s="132"/>
      <c r="SSO48" s="121"/>
      <c r="SSP48" s="132"/>
      <c r="SSW48" s="121"/>
      <c r="SSX48" s="132"/>
      <c r="STE48" s="121"/>
      <c r="STF48" s="132"/>
      <c r="STM48" s="121"/>
      <c r="STN48" s="132"/>
      <c r="STU48" s="121"/>
      <c r="STV48" s="132"/>
      <c r="SUC48" s="121"/>
      <c r="SUD48" s="132"/>
      <c r="SUK48" s="121"/>
      <c r="SUL48" s="132"/>
      <c r="SUS48" s="121"/>
      <c r="SUT48" s="132"/>
      <c r="SVA48" s="121"/>
      <c r="SVB48" s="132"/>
      <c r="SVI48" s="121"/>
      <c r="SVJ48" s="132"/>
      <c r="SVQ48" s="121"/>
      <c r="SVR48" s="132"/>
      <c r="SVY48" s="121"/>
      <c r="SVZ48" s="132"/>
      <c r="SWG48" s="121"/>
      <c r="SWH48" s="132"/>
      <c r="SWO48" s="121"/>
      <c r="SWP48" s="132"/>
      <c r="SWW48" s="121"/>
      <c r="SWX48" s="132"/>
      <c r="SXE48" s="121"/>
      <c r="SXF48" s="132"/>
      <c r="SXM48" s="121"/>
      <c r="SXN48" s="132"/>
      <c r="SXU48" s="121"/>
      <c r="SXV48" s="132"/>
      <c r="SYC48" s="121"/>
      <c r="SYD48" s="132"/>
      <c r="SYK48" s="121"/>
      <c r="SYL48" s="132"/>
      <c r="SYS48" s="121"/>
      <c r="SYT48" s="132"/>
      <c r="SZA48" s="121"/>
      <c r="SZB48" s="132"/>
      <c r="SZI48" s="121"/>
      <c r="SZJ48" s="132"/>
      <c r="SZQ48" s="121"/>
      <c r="SZR48" s="132"/>
      <c r="SZY48" s="121"/>
      <c r="SZZ48" s="132"/>
      <c r="TAG48" s="121"/>
      <c r="TAH48" s="132"/>
      <c r="TAO48" s="121"/>
      <c r="TAP48" s="132"/>
      <c r="TAW48" s="121"/>
      <c r="TAX48" s="132"/>
      <c r="TBE48" s="121"/>
      <c r="TBF48" s="132"/>
      <c r="TBM48" s="121"/>
      <c r="TBN48" s="132"/>
      <c r="TBU48" s="121"/>
      <c r="TBV48" s="132"/>
      <c r="TCC48" s="121"/>
      <c r="TCD48" s="132"/>
      <c r="TCK48" s="121"/>
      <c r="TCL48" s="132"/>
      <c r="TCS48" s="121"/>
      <c r="TCT48" s="132"/>
      <c r="TDA48" s="121"/>
      <c r="TDB48" s="132"/>
      <c r="TDI48" s="121"/>
      <c r="TDJ48" s="132"/>
      <c r="TDQ48" s="121"/>
      <c r="TDR48" s="132"/>
      <c r="TDY48" s="121"/>
      <c r="TDZ48" s="132"/>
      <c r="TEG48" s="121"/>
      <c r="TEH48" s="132"/>
      <c r="TEO48" s="121"/>
      <c r="TEP48" s="132"/>
      <c r="TEW48" s="121"/>
      <c r="TEX48" s="132"/>
      <c r="TFE48" s="121"/>
      <c r="TFF48" s="132"/>
      <c r="TFM48" s="121"/>
      <c r="TFN48" s="132"/>
      <c r="TFU48" s="121"/>
      <c r="TFV48" s="132"/>
      <c r="TGC48" s="121"/>
      <c r="TGD48" s="132"/>
      <c r="TGK48" s="121"/>
      <c r="TGL48" s="132"/>
      <c r="TGS48" s="121"/>
      <c r="TGT48" s="132"/>
      <c r="THA48" s="121"/>
      <c r="THB48" s="132"/>
      <c r="THI48" s="121"/>
      <c r="THJ48" s="132"/>
      <c r="THQ48" s="121"/>
      <c r="THR48" s="132"/>
      <c r="THY48" s="121"/>
      <c r="THZ48" s="132"/>
      <c r="TIG48" s="121"/>
      <c r="TIH48" s="132"/>
      <c r="TIO48" s="121"/>
      <c r="TIP48" s="132"/>
      <c r="TIW48" s="121"/>
      <c r="TIX48" s="132"/>
      <c r="TJE48" s="121"/>
      <c r="TJF48" s="132"/>
      <c r="TJM48" s="121"/>
      <c r="TJN48" s="132"/>
      <c r="TJU48" s="121"/>
      <c r="TJV48" s="132"/>
      <c r="TKC48" s="121"/>
      <c r="TKD48" s="132"/>
      <c r="TKK48" s="121"/>
      <c r="TKL48" s="132"/>
      <c r="TKS48" s="121"/>
      <c r="TKT48" s="132"/>
      <c r="TLA48" s="121"/>
      <c r="TLB48" s="132"/>
      <c r="TLI48" s="121"/>
      <c r="TLJ48" s="132"/>
      <c r="TLQ48" s="121"/>
      <c r="TLR48" s="132"/>
      <c r="TLY48" s="121"/>
      <c r="TLZ48" s="132"/>
      <c r="TMG48" s="121"/>
      <c r="TMH48" s="132"/>
      <c r="TMO48" s="121"/>
      <c r="TMP48" s="132"/>
      <c r="TMW48" s="121"/>
      <c r="TMX48" s="132"/>
      <c r="TNE48" s="121"/>
      <c r="TNF48" s="132"/>
      <c r="TNM48" s="121"/>
      <c r="TNN48" s="132"/>
      <c r="TNU48" s="121"/>
      <c r="TNV48" s="132"/>
      <c r="TOC48" s="121"/>
      <c r="TOD48" s="132"/>
      <c r="TOK48" s="121"/>
      <c r="TOL48" s="132"/>
      <c r="TOS48" s="121"/>
      <c r="TOT48" s="132"/>
      <c r="TPA48" s="121"/>
      <c r="TPB48" s="132"/>
      <c r="TPI48" s="121"/>
      <c r="TPJ48" s="132"/>
      <c r="TPQ48" s="121"/>
      <c r="TPR48" s="132"/>
      <c r="TPY48" s="121"/>
      <c r="TPZ48" s="132"/>
      <c r="TQG48" s="121"/>
      <c r="TQH48" s="132"/>
      <c r="TQO48" s="121"/>
      <c r="TQP48" s="132"/>
      <c r="TQW48" s="121"/>
      <c r="TQX48" s="132"/>
      <c r="TRE48" s="121"/>
      <c r="TRF48" s="132"/>
      <c r="TRM48" s="121"/>
      <c r="TRN48" s="132"/>
      <c r="TRU48" s="121"/>
      <c r="TRV48" s="132"/>
      <c r="TSC48" s="121"/>
      <c r="TSD48" s="132"/>
      <c r="TSK48" s="121"/>
      <c r="TSL48" s="132"/>
      <c r="TSS48" s="121"/>
      <c r="TST48" s="132"/>
      <c r="TTA48" s="121"/>
      <c r="TTB48" s="132"/>
      <c r="TTI48" s="121"/>
      <c r="TTJ48" s="132"/>
      <c r="TTQ48" s="121"/>
      <c r="TTR48" s="132"/>
      <c r="TTY48" s="121"/>
      <c r="TTZ48" s="132"/>
      <c r="TUG48" s="121"/>
      <c r="TUH48" s="132"/>
      <c r="TUO48" s="121"/>
      <c r="TUP48" s="132"/>
      <c r="TUW48" s="121"/>
      <c r="TUX48" s="132"/>
      <c r="TVE48" s="121"/>
      <c r="TVF48" s="132"/>
      <c r="TVM48" s="121"/>
      <c r="TVN48" s="132"/>
      <c r="TVU48" s="121"/>
      <c r="TVV48" s="132"/>
      <c r="TWC48" s="121"/>
      <c r="TWD48" s="132"/>
      <c r="TWK48" s="121"/>
      <c r="TWL48" s="132"/>
      <c r="TWS48" s="121"/>
      <c r="TWT48" s="132"/>
      <c r="TXA48" s="121"/>
      <c r="TXB48" s="132"/>
      <c r="TXI48" s="121"/>
      <c r="TXJ48" s="132"/>
      <c r="TXQ48" s="121"/>
      <c r="TXR48" s="132"/>
      <c r="TXY48" s="121"/>
      <c r="TXZ48" s="132"/>
      <c r="TYG48" s="121"/>
      <c r="TYH48" s="132"/>
      <c r="TYO48" s="121"/>
      <c r="TYP48" s="132"/>
      <c r="TYW48" s="121"/>
      <c r="TYX48" s="132"/>
      <c r="TZE48" s="121"/>
      <c r="TZF48" s="132"/>
      <c r="TZM48" s="121"/>
      <c r="TZN48" s="132"/>
      <c r="TZU48" s="121"/>
      <c r="TZV48" s="132"/>
      <c r="UAC48" s="121"/>
      <c r="UAD48" s="132"/>
      <c r="UAK48" s="121"/>
      <c r="UAL48" s="132"/>
      <c r="UAS48" s="121"/>
      <c r="UAT48" s="132"/>
      <c r="UBA48" s="121"/>
      <c r="UBB48" s="132"/>
      <c r="UBI48" s="121"/>
      <c r="UBJ48" s="132"/>
      <c r="UBQ48" s="121"/>
      <c r="UBR48" s="132"/>
      <c r="UBY48" s="121"/>
      <c r="UBZ48" s="132"/>
      <c r="UCG48" s="121"/>
      <c r="UCH48" s="132"/>
      <c r="UCO48" s="121"/>
      <c r="UCP48" s="132"/>
      <c r="UCW48" s="121"/>
      <c r="UCX48" s="132"/>
      <c r="UDE48" s="121"/>
      <c r="UDF48" s="132"/>
      <c r="UDM48" s="121"/>
      <c r="UDN48" s="132"/>
      <c r="UDU48" s="121"/>
      <c r="UDV48" s="132"/>
      <c r="UEC48" s="121"/>
      <c r="UED48" s="132"/>
      <c r="UEK48" s="121"/>
      <c r="UEL48" s="132"/>
      <c r="UES48" s="121"/>
      <c r="UET48" s="132"/>
      <c r="UFA48" s="121"/>
      <c r="UFB48" s="132"/>
      <c r="UFI48" s="121"/>
      <c r="UFJ48" s="132"/>
      <c r="UFQ48" s="121"/>
      <c r="UFR48" s="132"/>
      <c r="UFY48" s="121"/>
      <c r="UFZ48" s="132"/>
      <c r="UGG48" s="121"/>
      <c r="UGH48" s="132"/>
      <c r="UGO48" s="121"/>
      <c r="UGP48" s="132"/>
      <c r="UGW48" s="121"/>
      <c r="UGX48" s="132"/>
      <c r="UHE48" s="121"/>
      <c r="UHF48" s="132"/>
      <c r="UHM48" s="121"/>
      <c r="UHN48" s="132"/>
      <c r="UHU48" s="121"/>
      <c r="UHV48" s="132"/>
      <c r="UIC48" s="121"/>
      <c r="UID48" s="132"/>
      <c r="UIK48" s="121"/>
      <c r="UIL48" s="132"/>
      <c r="UIS48" s="121"/>
      <c r="UIT48" s="132"/>
      <c r="UJA48" s="121"/>
      <c r="UJB48" s="132"/>
      <c r="UJI48" s="121"/>
      <c r="UJJ48" s="132"/>
      <c r="UJQ48" s="121"/>
      <c r="UJR48" s="132"/>
      <c r="UJY48" s="121"/>
      <c r="UJZ48" s="132"/>
      <c r="UKG48" s="121"/>
      <c r="UKH48" s="132"/>
      <c r="UKO48" s="121"/>
      <c r="UKP48" s="132"/>
      <c r="UKW48" s="121"/>
      <c r="UKX48" s="132"/>
      <c r="ULE48" s="121"/>
      <c r="ULF48" s="132"/>
      <c r="ULM48" s="121"/>
      <c r="ULN48" s="132"/>
      <c r="ULU48" s="121"/>
      <c r="ULV48" s="132"/>
      <c r="UMC48" s="121"/>
      <c r="UMD48" s="132"/>
      <c r="UMK48" s="121"/>
      <c r="UML48" s="132"/>
      <c r="UMS48" s="121"/>
      <c r="UMT48" s="132"/>
      <c r="UNA48" s="121"/>
      <c r="UNB48" s="132"/>
      <c r="UNI48" s="121"/>
      <c r="UNJ48" s="132"/>
      <c r="UNQ48" s="121"/>
      <c r="UNR48" s="132"/>
      <c r="UNY48" s="121"/>
      <c r="UNZ48" s="132"/>
      <c r="UOG48" s="121"/>
      <c r="UOH48" s="132"/>
      <c r="UOO48" s="121"/>
      <c r="UOP48" s="132"/>
      <c r="UOW48" s="121"/>
      <c r="UOX48" s="132"/>
      <c r="UPE48" s="121"/>
      <c r="UPF48" s="132"/>
      <c r="UPM48" s="121"/>
      <c r="UPN48" s="132"/>
      <c r="UPU48" s="121"/>
      <c r="UPV48" s="132"/>
      <c r="UQC48" s="121"/>
      <c r="UQD48" s="132"/>
      <c r="UQK48" s="121"/>
      <c r="UQL48" s="132"/>
      <c r="UQS48" s="121"/>
      <c r="UQT48" s="132"/>
      <c r="URA48" s="121"/>
      <c r="URB48" s="132"/>
      <c r="URI48" s="121"/>
      <c r="URJ48" s="132"/>
      <c r="URQ48" s="121"/>
      <c r="URR48" s="132"/>
      <c r="URY48" s="121"/>
      <c r="URZ48" s="132"/>
      <c r="USG48" s="121"/>
      <c r="USH48" s="132"/>
      <c r="USO48" s="121"/>
      <c r="USP48" s="132"/>
      <c r="USW48" s="121"/>
      <c r="USX48" s="132"/>
      <c r="UTE48" s="121"/>
      <c r="UTF48" s="132"/>
      <c r="UTM48" s="121"/>
      <c r="UTN48" s="132"/>
      <c r="UTU48" s="121"/>
      <c r="UTV48" s="132"/>
      <c r="UUC48" s="121"/>
      <c r="UUD48" s="132"/>
      <c r="UUK48" s="121"/>
      <c r="UUL48" s="132"/>
      <c r="UUS48" s="121"/>
      <c r="UUT48" s="132"/>
      <c r="UVA48" s="121"/>
      <c r="UVB48" s="132"/>
      <c r="UVI48" s="121"/>
      <c r="UVJ48" s="132"/>
      <c r="UVQ48" s="121"/>
      <c r="UVR48" s="132"/>
      <c r="UVY48" s="121"/>
      <c r="UVZ48" s="132"/>
      <c r="UWG48" s="121"/>
      <c r="UWH48" s="132"/>
      <c r="UWO48" s="121"/>
      <c r="UWP48" s="132"/>
      <c r="UWW48" s="121"/>
      <c r="UWX48" s="132"/>
      <c r="UXE48" s="121"/>
      <c r="UXF48" s="132"/>
      <c r="UXM48" s="121"/>
      <c r="UXN48" s="132"/>
      <c r="UXU48" s="121"/>
      <c r="UXV48" s="132"/>
      <c r="UYC48" s="121"/>
      <c r="UYD48" s="132"/>
      <c r="UYK48" s="121"/>
      <c r="UYL48" s="132"/>
      <c r="UYS48" s="121"/>
      <c r="UYT48" s="132"/>
      <c r="UZA48" s="121"/>
      <c r="UZB48" s="132"/>
      <c r="UZI48" s="121"/>
      <c r="UZJ48" s="132"/>
      <c r="UZQ48" s="121"/>
      <c r="UZR48" s="132"/>
      <c r="UZY48" s="121"/>
      <c r="UZZ48" s="132"/>
      <c r="VAG48" s="121"/>
      <c r="VAH48" s="132"/>
      <c r="VAO48" s="121"/>
      <c r="VAP48" s="132"/>
      <c r="VAW48" s="121"/>
      <c r="VAX48" s="132"/>
      <c r="VBE48" s="121"/>
      <c r="VBF48" s="132"/>
      <c r="VBM48" s="121"/>
      <c r="VBN48" s="132"/>
      <c r="VBU48" s="121"/>
      <c r="VBV48" s="132"/>
      <c r="VCC48" s="121"/>
      <c r="VCD48" s="132"/>
      <c r="VCK48" s="121"/>
      <c r="VCL48" s="132"/>
      <c r="VCS48" s="121"/>
      <c r="VCT48" s="132"/>
      <c r="VDA48" s="121"/>
      <c r="VDB48" s="132"/>
      <c r="VDI48" s="121"/>
      <c r="VDJ48" s="132"/>
      <c r="VDQ48" s="121"/>
      <c r="VDR48" s="132"/>
      <c r="VDY48" s="121"/>
      <c r="VDZ48" s="132"/>
      <c r="VEG48" s="121"/>
      <c r="VEH48" s="132"/>
      <c r="VEO48" s="121"/>
      <c r="VEP48" s="132"/>
      <c r="VEW48" s="121"/>
      <c r="VEX48" s="132"/>
      <c r="VFE48" s="121"/>
      <c r="VFF48" s="132"/>
      <c r="VFM48" s="121"/>
      <c r="VFN48" s="132"/>
      <c r="VFU48" s="121"/>
      <c r="VFV48" s="132"/>
      <c r="VGC48" s="121"/>
      <c r="VGD48" s="132"/>
      <c r="VGK48" s="121"/>
      <c r="VGL48" s="132"/>
      <c r="VGS48" s="121"/>
      <c r="VGT48" s="132"/>
      <c r="VHA48" s="121"/>
      <c r="VHB48" s="132"/>
      <c r="VHI48" s="121"/>
      <c r="VHJ48" s="132"/>
      <c r="VHQ48" s="121"/>
      <c r="VHR48" s="132"/>
      <c r="VHY48" s="121"/>
      <c r="VHZ48" s="132"/>
      <c r="VIG48" s="121"/>
      <c r="VIH48" s="132"/>
      <c r="VIO48" s="121"/>
      <c r="VIP48" s="132"/>
      <c r="VIW48" s="121"/>
      <c r="VIX48" s="132"/>
      <c r="VJE48" s="121"/>
      <c r="VJF48" s="132"/>
      <c r="VJM48" s="121"/>
      <c r="VJN48" s="132"/>
      <c r="VJU48" s="121"/>
      <c r="VJV48" s="132"/>
      <c r="VKC48" s="121"/>
      <c r="VKD48" s="132"/>
      <c r="VKK48" s="121"/>
      <c r="VKL48" s="132"/>
      <c r="VKS48" s="121"/>
      <c r="VKT48" s="132"/>
      <c r="VLA48" s="121"/>
      <c r="VLB48" s="132"/>
      <c r="VLI48" s="121"/>
      <c r="VLJ48" s="132"/>
      <c r="VLQ48" s="121"/>
      <c r="VLR48" s="132"/>
      <c r="VLY48" s="121"/>
      <c r="VLZ48" s="132"/>
      <c r="VMG48" s="121"/>
      <c r="VMH48" s="132"/>
      <c r="VMO48" s="121"/>
      <c r="VMP48" s="132"/>
      <c r="VMW48" s="121"/>
      <c r="VMX48" s="132"/>
      <c r="VNE48" s="121"/>
      <c r="VNF48" s="132"/>
      <c r="VNM48" s="121"/>
      <c r="VNN48" s="132"/>
      <c r="VNU48" s="121"/>
      <c r="VNV48" s="132"/>
      <c r="VOC48" s="121"/>
      <c r="VOD48" s="132"/>
      <c r="VOK48" s="121"/>
      <c r="VOL48" s="132"/>
      <c r="VOS48" s="121"/>
      <c r="VOT48" s="132"/>
      <c r="VPA48" s="121"/>
      <c r="VPB48" s="132"/>
      <c r="VPI48" s="121"/>
      <c r="VPJ48" s="132"/>
      <c r="VPQ48" s="121"/>
      <c r="VPR48" s="132"/>
      <c r="VPY48" s="121"/>
      <c r="VPZ48" s="132"/>
      <c r="VQG48" s="121"/>
      <c r="VQH48" s="132"/>
      <c r="VQO48" s="121"/>
      <c r="VQP48" s="132"/>
      <c r="VQW48" s="121"/>
      <c r="VQX48" s="132"/>
      <c r="VRE48" s="121"/>
      <c r="VRF48" s="132"/>
      <c r="VRM48" s="121"/>
      <c r="VRN48" s="132"/>
      <c r="VRU48" s="121"/>
      <c r="VRV48" s="132"/>
      <c r="VSC48" s="121"/>
      <c r="VSD48" s="132"/>
      <c r="VSK48" s="121"/>
      <c r="VSL48" s="132"/>
      <c r="VSS48" s="121"/>
      <c r="VST48" s="132"/>
      <c r="VTA48" s="121"/>
      <c r="VTB48" s="132"/>
      <c r="VTI48" s="121"/>
      <c r="VTJ48" s="132"/>
      <c r="VTQ48" s="121"/>
      <c r="VTR48" s="132"/>
      <c r="VTY48" s="121"/>
      <c r="VTZ48" s="132"/>
      <c r="VUG48" s="121"/>
      <c r="VUH48" s="132"/>
      <c r="VUO48" s="121"/>
      <c r="VUP48" s="132"/>
      <c r="VUW48" s="121"/>
      <c r="VUX48" s="132"/>
      <c r="VVE48" s="121"/>
      <c r="VVF48" s="132"/>
      <c r="VVM48" s="121"/>
      <c r="VVN48" s="132"/>
      <c r="VVU48" s="121"/>
      <c r="VVV48" s="132"/>
      <c r="VWC48" s="121"/>
      <c r="VWD48" s="132"/>
      <c r="VWK48" s="121"/>
      <c r="VWL48" s="132"/>
      <c r="VWS48" s="121"/>
      <c r="VWT48" s="132"/>
      <c r="VXA48" s="121"/>
      <c r="VXB48" s="132"/>
      <c r="VXI48" s="121"/>
      <c r="VXJ48" s="132"/>
      <c r="VXQ48" s="121"/>
      <c r="VXR48" s="132"/>
      <c r="VXY48" s="121"/>
      <c r="VXZ48" s="132"/>
      <c r="VYG48" s="121"/>
      <c r="VYH48" s="132"/>
      <c r="VYO48" s="121"/>
      <c r="VYP48" s="132"/>
      <c r="VYW48" s="121"/>
      <c r="VYX48" s="132"/>
      <c r="VZE48" s="121"/>
      <c r="VZF48" s="132"/>
      <c r="VZM48" s="121"/>
      <c r="VZN48" s="132"/>
      <c r="VZU48" s="121"/>
      <c r="VZV48" s="132"/>
      <c r="WAC48" s="121"/>
      <c r="WAD48" s="132"/>
      <c r="WAK48" s="121"/>
      <c r="WAL48" s="132"/>
      <c r="WAS48" s="121"/>
      <c r="WAT48" s="132"/>
      <c r="WBA48" s="121"/>
      <c r="WBB48" s="132"/>
      <c r="WBI48" s="121"/>
      <c r="WBJ48" s="132"/>
      <c r="WBQ48" s="121"/>
      <c r="WBR48" s="132"/>
      <c r="WBY48" s="121"/>
      <c r="WBZ48" s="132"/>
      <c r="WCG48" s="121"/>
      <c r="WCH48" s="132"/>
      <c r="WCO48" s="121"/>
      <c r="WCP48" s="132"/>
      <c r="WCW48" s="121"/>
      <c r="WCX48" s="132"/>
      <c r="WDE48" s="121"/>
      <c r="WDF48" s="132"/>
      <c r="WDM48" s="121"/>
      <c r="WDN48" s="132"/>
      <c r="WDU48" s="121"/>
      <c r="WDV48" s="132"/>
      <c r="WEC48" s="121"/>
      <c r="WED48" s="132"/>
      <c r="WEK48" s="121"/>
      <c r="WEL48" s="132"/>
      <c r="WES48" s="121"/>
      <c r="WET48" s="132"/>
      <c r="WFA48" s="121"/>
      <c r="WFB48" s="132"/>
      <c r="WFI48" s="121"/>
      <c r="WFJ48" s="132"/>
      <c r="WFQ48" s="121"/>
      <c r="WFR48" s="132"/>
      <c r="WFY48" s="121"/>
      <c r="WFZ48" s="132"/>
      <c r="WGG48" s="121"/>
      <c r="WGH48" s="132"/>
      <c r="WGO48" s="121"/>
      <c r="WGP48" s="132"/>
      <c r="WGW48" s="121"/>
      <c r="WGX48" s="132"/>
      <c r="WHE48" s="121"/>
      <c r="WHF48" s="132"/>
      <c r="WHM48" s="121"/>
      <c r="WHN48" s="132"/>
      <c r="WHU48" s="121"/>
      <c r="WHV48" s="132"/>
      <c r="WIC48" s="121"/>
      <c r="WID48" s="132"/>
      <c r="WIK48" s="121"/>
      <c r="WIL48" s="132"/>
      <c r="WIS48" s="121"/>
      <c r="WIT48" s="132"/>
      <c r="WJA48" s="121"/>
      <c r="WJB48" s="132"/>
      <c r="WJI48" s="121"/>
      <c r="WJJ48" s="132"/>
      <c r="WJQ48" s="121"/>
      <c r="WJR48" s="132"/>
      <c r="WJY48" s="121"/>
      <c r="WJZ48" s="132"/>
      <c r="WKG48" s="121"/>
      <c r="WKH48" s="132"/>
      <c r="WKO48" s="121"/>
      <c r="WKP48" s="132"/>
      <c r="WKW48" s="121"/>
      <c r="WKX48" s="132"/>
      <c r="WLE48" s="121"/>
      <c r="WLF48" s="132"/>
      <c r="WLM48" s="121"/>
      <c r="WLN48" s="132"/>
      <c r="WLU48" s="121"/>
      <c r="WLV48" s="132"/>
      <c r="WMC48" s="121"/>
      <c r="WMD48" s="132"/>
      <c r="WMK48" s="121"/>
      <c r="WML48" s="132"/>
      <c r="WMS48" s="121"/>
      <c r="WMT48" s="132"/>
      <c r="WNA48" s="121"/>
      <c r="WNB48" s="132"/>
      <c r="WNI48" s="121"/>
      <c r="WNJ48" s="132"/>
      <c r="WNQ48" s="121"/>
      <c r="WNR48" s="132"/>
      <c r="WNY48" s="121"/>
      <c r="WNZ48" s="132"/>
      <c r="WOG48" s="121"/>
      <c r="WOH48" s="132"/>
      <c r="WOO48" s="121"/>
      <c r="WOP48" s="132"/>
      <c r="WOW48" s="121"/>
      <c r="WOX48" s="132"/>
      <c r="WPE48" s="121"/>
      <c r="WPF48" s="132"/>
      <c r="WPM48" s="121"/>
      <c r="WPN48" s="132"/>
      <c r="WPU48" s="121"/>
      <c r="WPV48" s="132"/>
      <c r="WQC48" s="121"/>
      <c r="WQD48" s="132"/>
      <c r="WQK48" s="121"/>
      <c r="WQL48" s="132"/>
      <c r="WQS48" s="121"/>
      <c r="WQT48" s="132"/>
      <c r="WRA48" s="121"/>
      <c r="WRB48" s="132"/>
      <c r="WRI48" s="121"/>
      <c r="WRJ48" s="132"/>
      <c r="WRQ48" s="121"/>
      <c r="WRR48" s="132"/>
      <c r="WRY48" s="121"/>
      <c r="WRZ48" s="132"/>
      <c r="WSG48" s="121"/>
      <c r="WSH48" s="132"/>
      <c r="WSO48" s="121"/>
      <c r="WSP48" s="132"/>
      <c r="WSW48" s="121"/>
      <c r="WSX48" s="132"/>
      <c r="WTE48" s="121"/>
      <c r="WTF48" s="132"/>
      <c r="WTM48" s="121"/>
      <c r="WTN48" s="132"/>
      <c r="WTU48" s="121"/>
      <c r="WTV48" s="132"/>
      <c r="WUC48" s="121"/>
      <c r="WUD48" s="132"/>
      <c r="WUK48" s="121"/>
      <c r="WUL48" s="132"/>
      <c r="WUS48" s="121"/>
      <c r="WUT48" s="132"/>
      <c r="WVA48" s="121"/>
      <c r="WVB48" s="132"/>
      <c r="WVI48" s="121"/>
      <c r="WVJ48" s="132"/>
      <c r="WVQ48" s="121"/>
      <c r="WVR48" s="132"/>
      <c r="WVY48" s="121"/>
      <c r="WVZ48" s="132"/>
      <c r="WWG48" s="121"/>
      <c r="WWH48" s="132"/>
      <c r="WWO48" s="121"/>
      <c r="WWP48" s="132"/>
      <c r="WWW48" s="121"/>
      <c r="WWX48" s="132"/>
      <c r="WXE48" s="121"/>
      <c r="WXF48" s="132"/>
      <c r="WXM48" s="121"/>
      <c r="WXN48" s="132"/>
      <c r="WXU48" s="121"/>
      <c r="WXV48" s="132"/>
      <c r="WYC48" s="121"/>
      <c r="WYD48" s="132"/>
      <c r="WYK48" s="121"/>
      <c r="WYL48" s="132"/>
      <c r="WYS48" s="121"/>
      <c r="WYT48" s="132"/>
      <c r="WZA48" s="121"/>
      <c r="WZB48" s="132"/>
      <c r="WZI48" s="121"/>
      <c r="WZJ48" s="132"/>
      <c r="WZQ48" s="121"/>
      <c r="WZR48" s="132"/>
      <c r="WZY48" s="121"/>
      <c r="WZZ48" s="132"/>
      <c r="XAG48" s="121"/>
      <c r="XAH48" s="132"/>
      <c r="XAO48" s="121"/>
      <c r="XAP48" s="132"/>
      <c r="XAW48" s="121"/>
      <c r="XAX48" s="132"/>
      <c r="XBE48" s="121"/>
      <c r="XBF48" s="132"/>
      <c r="XBM48" s="121"/>
      <c r="XBN48" s="132"/>
      <c r="XBU48" s="121"/>
      <c r="XBV48" s="132"/>
      <c r="XCC48" s="121"/>
      <c r="XCD48" s="132"/>
      <c r="XCK48" s="121"/>
      <c r="XCL48" s="132"/>
      <c r="XCS48" s="121"/>
      <c r="XCT48" s="132"/>
      <c r="XDA48" s="121"/>
      <c r="XDB48" s="132"/>
      <c r="XDI48" s="121"/>
      <c r="XDJ48" s="132"/>
      <c r="XDQ48" s="121"/>
      <c r="XDR48" s="132"/>
      <c r="XDY48" s="121"/>
      <c r="XDZ48" s="132"/>
      <c r="XEG48" s="121"/>
      <c r="XEH48" s="132"/>
      <c r="XEO48" s="121"/>
      <c r="XEP48" s="132"/>
      <c r="XEW48" s="121"/>
      <c r="XEX48" s="132"/>
    </row>
    <row r="49" spans="1:1018 1025:2042 2049:3066 3073:4090 4097:5114 5121:6138 6145:7162 7169:8186 8193:9210 9217:10234 10241:11258 11265:12282 12289:13306 13313:14330 14337:15354 15361:16378" s="136" customFormat="1" x14ac:dyDescent="0.2">
      <c r="A49" s="123" t="s">
        <v>360</v>
      </c>
      <c r="H49" s="147"/>
      <c r="I49" s="121"/>
      <c r="J49" s="123"/>
      <c r="Q49" s="121"/>
      <c r="R49" s="123"/>
      <c r="Y49" s="121"/>
      <c r="Z49" s="123"/>
      <c r="AG49" s="121"/>
      <c r="AH49" s="123"/>
      <c r="AO49" s="121"/>
      <c r="AP49" s="123"/>
      <c r="AW49" s="121"/>
      <c r="AX49" s="123"/>
      <c r="BE49" s="121"/>
      <c r="BF49" s="123"/>
      <c r="BM49" s="121"/>
      <c r="BN49" s="123"/>
      <c r="BU49" s="121"/>
      <c r="BV49" s="123"/>
      <c r="CC49" s="121"/>
      <c r="CD49" s="123"/>
      <c r="CK49" s="121"/>
      <c r="CL49" s="123"/>
      <c r="CS49" s="121"/>
      <c r="CT49" s="123"/>
      <c r="DA49" s="121"/>
      <c r="DB49" s="123"/>
      <c r="DI49" s="121"/>
      <c r="DJ49" s="123"/>
      <c r="DQ49" s="121"/>
      <c r="DR49" s="123"/>
      <c r="DY49" s="121"/>
      <c r="DZ49" s="123"/>
      <c r="EG49" s="121"/>
      <c r="EH49" s="123"/>
      <c r="EO49" s="121"/>
      <c r="EP49" s="123"/>
      <c r="EW49" s="121"/>
      <c r="EX49" s="123"/>
      <c r="FE49" s="121"/>
      <c r="FF49" s="123"/>
      <c r="FM49" s="121"/>
      <c r="FN49" s="123"/>
      <c r="FU49" s="121"/>
      <c r="FV49" s="123"/>
      <c r="GC49" s="121"/>
      <c r="GD49" s="123"/>
      <c r="GK49" s="121"/>
      <c r="GL49" s="123"/>
      <c r="GS49" s="121"/>
      <c r="GT49" s="123"/>
      <c r="HA49" s="121"/>
      <c r="HB49" s="123"/>
      <c r="HI49" s="121"/>
      <c r="HJ49" s="123"/>
      <c r="HQ49" s="121"/>
      <c r="HR49" s="123"/>
      <c r="HY49" s="121"/>
      <c r="HZ49" s="123"/>
      <c r="IG49" s="121"/>
      <c r="IH49" s="123"/>
      <c r="IO49" s="121"/>
      <c r="IP49" s="123"/>
      <c r="IW49" s="121"/>
      <c r="IX49" s="123"/>
      <c r="JE49" s="121"/>
      <c r="JF49" s="123"/>
      <c r="JM49" s="121"/>
      <c r="JN49" s="123"/>
      <c r="JU49" s="121"/>
      <c r="JV49" s="123"/>
      <c r="KC49" s="121"/>
      <c r="KD49" s="123"/>
      <c r="KK49" s="121"/>
      <c r="KL49" s="123"/>
      <c r="KS49" s="121"/>
      <c r="KT49" s="123"/>
      <c r="LA49" s="121"/>
      <c r="LB49" s="123"/>
      <c r="LI49" s="121"/>
      <c r="LJ49" s="123"/>
      <c r="LQ49" s="121"/>
      <c r="LR49" s="123"/>
      <c r="LY49" s="121"/>
      <c r="LZ49" s="123"/>
      <c r="MG49" s="121"/>
      <c r="MH49" s="123"/>
      <c r="MO49" s="121"/>
      <c r="MP49" s="123"/>
      <c r="MW49" s="121"/>
      <c r="MX49" s="123"/>
      <c r="NE49" s="121"/>
      <c r="NF49" s="123"/>
      <c r="NM49" s="121"/>
      <c r="NN49" s="123"/>
      <c r="NU49" s="121"/>
      <c r="NV49" s="123"/>
      <c r="OC49" s="121"/>
      <c r="OD49" s="123"/>
      <c r="OK49" s="121"/>
      <c r="OL49" s="123"/>
      <c r="OS49" s="121"/>
      <c r="OT49" s="123"/>
      <c r="PA49" s="121"/>
      <c r="PB49" s="123"/>
      <c r="PI49" s="121"/>
      <c r="PJ49" s="123"/>
      <c r="PQ49" s="121"/>
      <c r="PR49" s="123"/>
      <c r="PY49" s="121"/>
      <c r="PZ49" s="123"/>
      <c r="QG49" s="121"/>
      <c r="QH49" s="123"/>
      <c r="QO49" s="121"/>
      <c r="QP49" s="123"/>
      <c r="QW49" s="121"/>
      <c r="QX49" s="123"/>
      <c r="RE49" s="121"/>
      <c r="RF49" s="123"/>
      <c r="RM49" s="121"/>
      <c r="RN49" s="123"/>
      <c r="RU49" s="121"/>
      <c r="RV49" s="123"/>
      <c r="SC49" s="121"/>
      <c r="SD49" s="123"/>
      <c r="SK49" s="121"/>
      <c r="SL49" s="123"/>
      <c r="SS49" s="121"/>
      <c r="ST49" s="123"/>
      <c r="TA49" s="121"/>
      <c r="TB49" s="123"/>
      <c r="TI49" s="121"/>
      <c r="TJ49" s="123"/>
      <c r="TQ49" s="121"/>
      <c r="TR49" s="123"/>
      <c r="TY49" s="121"/>
      <c r="TZ49" s="123"/>
      <c r="UG49" s="121"/>
      <c r="UH49" s="123"/>
      <c r="UO49" s="121"/>
      <c r="UP49" s="123"/>
      <c r="UW49" s="121"/>
      <c r="UX49" s="123"/>
      <c r="VE49" s="121"/>
      <c r="VF49" s="123"/>
      <c r="VM49" s="121"/>
      <c r="VN49" s="123"/>
      <c r="VU49" s="121"/>
      <c r="VV49" s="123"/>
      <c r="WC49" s="121"/>
      <c r="WD49" s="123"/>
      <c r="WK49" s="121"/>
      <c r="WL49" s="123"/>
      <c r="WS49" s="121"/>
      <c r="WT49" s="123"/>
      <c r="XA49" s="121"/>
      <c r="XB49" s="123"/>
      <c r="XI49" s="121"/>
      <c r="XJ49" s="123"/>
      <c r="XQ49" s="121"/>
      <c r="XR49" s="123"/>
      <c r="XY49" s="121"/>
      <c r="XZ49" s="123"/>
      <c r="YG49" s="121"/>
      <c r="YH49" s="123"/>
      <c r="YO49" s="121"/>
      <c r="YP49" s="123"/>
      <c r="YW49" s="121"/>
      <c r="YX49" s="123"/>
      <c r="ZE49" s="121"/>
      <c r="ZF49" s="123"/>
      <c r="ZM49" s="121"/>
      <c r="ZN49" s="123"/>
      <c r="ZU49" s="121"/>
      <c r="ZV49" s="123"/>
      <c r="AAC49" s="121"/>
      <c r="AAD49" s="123"/>
      <c r="AAK49" s="121"/>
      <c r="AAL49" s="123"/>
      <c r="AAS49" s="121"/>
      <c r="AAT49" s="123"/>
      <c r="ABA49" s="121"/>
      <c r="ABB49" s="123"/>
      <c r="ABI49" s="121"/>
      <c r="ABJ49" s="123"/>
      <c r="ABQ49" s="121"/>
      <c r="ABR49" s="123"/>
      <c r="ABY49" s="121"/>
      <c r="ABZ49" s="123"/>
      <c r="ACG49" s="121"/>
      <c r="ACH49" s="123"/>
      <c r="ACO49" s="121"/>
      <c r="ACP49" s="123"/>
      <c r="ACW49" s="121"/>
      <c r="ACX49" s="123"/>
      <c r="ADE49" s="121"/>
      <c r="ADF49" s="123"/>
      <c r="ADM49" s="121"/>
      <c r="ADN49" s="123"/>
      <c r="ADU49" s="121"/>
      <c r="ADV49" s="123"/>
      <c r="AEC49" s="121"/>
      <c r="AED49" s="123"/>
      <c r="AEK49" s="121"/>
      <c r="AEL49" s="123"/>
      <c r="AES49" s="121"/>
      <c r="AET49" s="123"/>
      <c r="AFA49" s="121"/>
      <c r="AFB49" s="123"/>
      <c r="AFI49" s="121"/>
      <c r="AFJ49" s="123"/>
      <c r="AFQ49" s="121"/>
      <c r="AFR49" s="123"/>
      <c r="AFY49" s="121"/>
      <c r="AFZ49" s="123"/>
      <c r="AGG49" s="121"/>
      <c r="AGH49" s="123"/>
      <c r="AGO49" s="121"/>
      <c r="AGP49" s="123"/>
      <c r="AGW49" s="121"/>
      <c r="AGX49" s="123"/>
      <c r="AHE49" s="121"/>
      <c r="AHF49" s="123"/>
      <c r="AHM49" s="121"/>
      <c r="AHN49" s="123"/>
      <c r="AHU49" s="121"/>
      <c r="AHV49" s="123"/>
      <c r="AIC49" s="121"/>
      <c r="AID49" s="123"/>
      <c r="AIK49" s="121"/>
      <c r="AIL49" s="123"/>
      <c r="AIS49" s="121"/>
      <c r="AIT49" s="123"/>
      <c r="AJA49" s="121"/>
      <c r="AJB49" s="123"/>
      <c r="AJI49" s="121"/>
      <c r="AJJ49" s="123"/>
      <c r="AJQ49" s="121"/>
      <c r="AJR49" s="123"/>
      <c r="AJY49" s="121"/>
      <c r="AJZ49" s="123"/>
      <c r="AKG49" s="121"/>
      <c r="AKH49" s="123"/>
      <c r="AKO49" s="121"/>
      <c r="AKP49" s="123"/>
      <c r="AKW49" s="121"/>
      <c r="AKX49" s="123"/>
      <c r="ALE49" s="121"/>
      <c r="ALF49" s="123"/>
      <c r="ALM49" s="121"/>
      <c r="ALN49" s="123"/>
      <c r="ALU49" s="121"/>
      <c r="ALV49" s="123"/>
      <c r="AMC49" s="121"/>
      <c r="AMD49" s="123"/>
      <c r="AMK49" s="121"/>
      <c r="AML49" s="123"/>
      <c r="AMS49" s="121"/>
      <c r="AMT49" s="123"/>
      <c r="ANA49" s="121"/>
      <c r="ANB49" s="123"/>
      <c r="ANI49" s="121"/>
      <c r="ANJ49" s="123"/>
      <c r="ANQ49" s="121"/>
      <c r="ANR49" s="123"/>
      <c r="ANY49" s="121"/>
      <c r="ANZ49" s="123"/>
      <c r="AOG49" s="121"/>
      <c r="AOH49" s="123"/>
      <c r="AOO49" s="121"/>
      <c r="AOP49" s="123"/>
      <c r="AOW49" s="121"/>
      <c r="AOX49" s="123"/>
      <c r="APE49" s="121"/>
      <c r="APF49" s="123"/>
      <c r="APM49" s="121"/>
      <c r="APN49" s="123"/>
      <c r="APU49" s="121"/>
      <c r="APV49" s="123"/>
      <c r="AQC49" s="121"/>
      <c r="AQD49" s="123"/>
      <c r="AQK49" s="121"/>
      <c r="AQL49" s="123"/>
      <c r="AQS49" s="121"/>
      <c r="AQT49" s="123"/>
      <c r="ARA49" s="121"/>
      <c r="ARB49" s="123"/>
      <c r="ARI49" s="121"/>
      <c r="ARJ49" s="123"/>
      <c r="ARQ49" s="121"/>
      <c r="ARR49" s="123"/>
      <c r="ARY49" s="121"/>
      <c r="ARZ49" s="123"/>
      <c r="ASG49" s="121"/>
      <c r="ASH49" s="123"/>
      <c r="ASO49" s="121"/>
      <c r="ASP49" s="123"/>
      <c r="ASW49" s="121"/>
      <c r="ASX49" s="123"/>
      <c r="ATE49" s="121"/>
      <c r="ATF49" s="123"/>
      <c r="ATM49" s="121"/>
      <c r="ATN49" s="123"/>
      <c r="ATU49" s="121"/>
      <c r="ATV49" s="123"/>
      <c r="AUC49" s="121"/>
      <c r="AUD49" s="123"/>
      <c r="AUK49" s="121"/>
      <c r="AUL49" s="123"/>
      <c r="AUS49" s="121"/>
      <c r="AUT49" s="123"/>
      <c r="AVA49" s="121"/>
      <c r="AVB49" s="123"/>
      <c r="AVI49" s="121"/>
      <c r="AVJ49" s="123"/>
      <c r="AVQ49" s="121"/>
      <c r="AVR49" s="123"/>
      <c r="AVY49" s="121"/>
      <c r="AVZ49" s="123"/>
      <c r="AWG49" s="121"/>
      <c r="AWH49" s="123"/>
      <c r="AWO49" s="121"/>
      <c r="AWP49" s="123"/>
      <c r="AWW49" s="121"/>
      <c r="AWX49" s="123"/>
      <c r="AXE49" s="121"/>
      <c r="AXF49" s="123"/>
      <c r="AXM49" s="121"/>
      <c r="AXN49" s="123"/>
      <c r="AXU49" s="121"/>
      <c r="AXV49" s="123"/>
      <c r="AYC49" s="121"/>
      <c r="AYD49" s="123"/>
      <c r="AYK49" s="121"/>
      <c r="AYL49" s="123"/>
      <c r="AYS49" s="121"/>
      <c r="AYT49" s="123"/>
      <c r="AZA49" s="121"/>
      <c r="AZB49" s="123"/>
      <c r="AZI49" s="121"/>
      <c r="AZJ49" s="123"/>
      <c r="AZQ49" s="121"/>
      <c r="AZR49" s="123"/>
      <c r="AZY49" s="121"/>
      <c r="AZZ49" s="123"/>
      <c r="BAG49" s="121"/>
      <c r="BAH49" s="123"/>
      <c r="BAO49" s="121"/>
      <c r="BAP49" s="123"/>
      <c r="BAW49" s="121"/>
      <c r="BAX49" s="123"/>
      <c r="BBE49" s="121"/>
      <c r="BBF49" s="123"/>
      <c r="BBM49" s="121"/>
      <c r="BBN49" s="123"/>
      <c r="BBU49" s="121"/>
      <c r="BBV49" s="123"/>
      <c r="BCC49" s="121"/>
      <c r="BCD49" s="123"/>
      <c r="BCK49" s="121"/>
      <c r="BCL49" s="123"/>
      <c r="BCS49" s="121"/>
      <c r="BCT49" s="123"/>
      <c r="BDA49" s="121"/>
      <c r="BDB49" s="123"/>
      <c r="BDI49" s="121"/>
      <c r="BDJ49" s="123"/>
      <c r="BDQ49" s="121"/>
      <c r="BDR49" s="123"/>
      <c r="BDY49" s="121"/>
      <c r="BDZ49" s="123"/>
      <c r="BEG49" s="121"/>
      <c r="BEH49" s="123"/>
      <c r="BEO49" s="121"/>
      <c r="BEP49" s="123"/>
      <c r="BEW49" s="121"/>
      <c r="BEX49" s="123"/>
      <c r="BFE49" s="121"/>
      <c r="BFF49" s="123"/>
      <c r="BFM49" s="121"/>
      <c r="BFN49" s="123"/>
      <c r="BFU49" s="121"/>
      <c r="BFV49" s="123"/>
      <c r="BGC49" s="121"/>
      <c r="BGD49" s="123"/>
      <c r="BGK49" s="121"/>
      <c r="BGL49" s="123"/>
      <c r="BGS49" s="121"/>
      <c r="BGT49" s="123"/>
      <c r="BHA49" s="121"/>
      <c r="BHB49" s="123"/>
      <c r="BHI49" s="121"/>
      <c r="BHJ49" s="123"/>
      <c r="BHQ49" s="121"/>
      <c r="BHR49" s="123"/>
      <c r="BHY49" s="121"/>
      <c r="BHZ49" s="123"/>
      <c r="BIG49" s="121"/>
      <c r="BIH49" s="123"/>
      <c r="BIO49" s="121"/>
      <c r="BIP49" s="123"/>
      <c r="BIW49" s="121"/>
      <c r="BIX49" s="123"/>
      <c r="BJE49" s="121"/>
      <c r="BJF49" s="123"/>
      <c r="BJM49" s="121"/>
      <c r="BJN49" s="123"/>
      <c r="BJU49" s="121"/>
      <c r="BJV49" s="123"/>
      <c r="BKC49" s="121"/>
      <c r="BKD49" s="123"/>
      <c r="BKK49" s="121"/>
      <c r="BKL49" s="123"/>
      <c r="BKS49" s="121"/>
      <c r="BKT49" s="123"/>
      <c r="BLA49" s="121"/>
      <c r="BLB49" s="123"/>
      <c r="BLI49" s="121"/>
      <c r="BLJ49" s="123"/>
      <c r="BLQ49" s="121"/>
      <c r="BLR49" s="123"/>
      <c r="BLY49" s="121"/>
      <c r="BLZ49" s="123"/>
      <c r="BMG49" s="121"/>
      <c r="BMH49" s="123"/>
      <c r="BMO49" s="121"/>
      <c r="BMP49" s="123"/>
      <c r="BMW49" s="121"/>
      <c r="BMX49" s="123"/>
      <c r="BNE49" s="121"/>
      <c r="BNF49" s="123"/>
      <c r="BNM49" s="121"/>
      <c r="BNN49" s="123"/>
      <c r="BNU49" s="121"/>
      <c r="BNV49" s="123"/>
      <c r="BOC49" s="121"/>
      <c r="BOD49" s="123"/>
      <c r="BOK49" s="121"/>
      <c r="BOL49" s="123"/>
      <c r="BOS49" s="121"/>
      <c r="BOT49" s="123"/>
      <c r="BPA49" s="121"/>
      <c r="BPB49" s="123"/>
      <c r="BPI49" s="121"/>
      <c r="BPJ49" s="123"/>
      <c r="BPQ49" s="121"/>
      <c r="BPR49" s="123"/>
      <c r="BPY49" s="121"/>
      <c r="BPZ49" s="123"/>
      <c r="BQG49" s="121"/>
      <c r="BQH49" s="123"/>
      <c r="BQO49" s="121"/>
      <c r="BQP49" s="123"/>
      <c r="BQW49" s="121"/>
      <c r="BQX49" s="123"/>
      <c r="BRE49" s="121"/>
      <c r="BRF49" s="123"/>
      <c r="BRM49" s="121"/>
      <c r="BRN49" s="123"/>
      <c r="BRU49" s="121"/>
      <c r="BRV49" s="123"/>
      <c r="BSC49" s="121"/>
      <c r="BSD49" s="123"/>
      <c r="BSK49" s="121"/>
      <c r="BSL49" s="123"/>
      <c r="BSS49" s="121"/>
      <c r="BST49" s="123"/>
      <c r="BTA49" s="121"/>
      <c r="BTB49" s="123"/>
      <c r="BTI49" s="121"/>
      <c r="BTJ49" s="123"/>
      <c r="BTQ49" s="121"/>
      <c r="BTR49" s="123"/>
      <c r="BTY49" s="121"/>
      <c r="BTZ49" s="123"/>
      <c r="BUG49" s="121"/>
      <c r="BUH49" s="123"/>
      <c r="BUO49" s="121"/>
      <c r="BUP49" s="123"/>
      <c r="BUW49" s="121"/>
      <c r="BUX49" s="123"/>
      <c r="BVE49" s="121"/>
      <c r="BVF49" s="123"/>
      <c r="BVM49" s="121"/>
      <c r="BVN49" s="123"/>
      <c r="BVU49" s="121"/>
      <c r="BVV49" s="123"/>
      <c r="BWC49" s="121"/>
      <c r="BWD49" s="123"/>
      <c r="BWK49" s="121"/>
      <c r="BWL49" s="123"/>
      <c r="BWS49" s="121"/>
      <c r="BWT49" s="123"/>
      <c r="BXA49" s="121"/>
      <c r="BXB49" s="123"/>
      <c r="BXI49" s="121"/>
      <c r="BXJ49" s="123"/>
      <c r="BXQ49" s="121"/>
      <c r="BXR49" s="123"/>
      <c r="BXY49" s="121"/>
      <c r="BXZ49" s="123"/>
      <c r="BYG49" s="121"/>
      <c r="BYH49" s="123"/>
      <c r="BYO49" s="121"/>
      <c r="BYP49" s="123"/>
      <c r="BYW49" s="121"/>
      <c r="BYX49" s="123"/>
      <c r="BZE49" s="121"/>
      <c r="BZF49" s="123"/>
      <c r="BZM49" s="121"/>
      <c r="BZN49" s="123"/>
      <c r="BZU49" s="121"/>
      <c r="BZV49" s="123"/>
      <c r="CAC49" s="121"/>
      <c r="CAD49" s="123"/>
      <c r="CAK49" s="121"/>
      <c r="CAL49" s="123"/>
      <c r="CAS49" s="121"/>
      <c r="CAT49" s="123"/>
      <c r="CBA49" s="121"/>
      <c r="CBB49" s="123"/>
      <c r="CBI49" s="121"/>
      <c r="CBJ49" s="123"/>
      <c r="CBQ49" s="121"/>
      <c r="CBR49" s="123"/>
      <c r="CBY49" s="121"/>
      <c r="CBZ49" s="123"/>
      <c r="CCG49" s="121"/>
      <c r="CCH49" s="123"/>
      <c r="CCO49" s="121"/>
      <c r="CCP49" s="123"/>
      <c r="CCW49" s="121"/>
      <c r="CCX49" s="123"/>
      <c r="CDE49" s="121"/>
      <c r="CDF49" s="123"/>
      <c r="CDM49" s="121"/>
      <c r="CDN49" s="123"/>
      <c r="CDU49" s="121"/>
      <c r="CDV49" s="123"/>
      <c r="CEC49" s="121"/>
      <c r="CED49" s="123"/>
      <c r="CEK49" s="121"/>
      <c r="CEL49" s="123"/>
      <c r="CES49" s="121"/>
      <c r="CET49" s="123"/>
      <c r="CFA49" s="121"/>
      <c r="CFB49" s="123"/>
      <c r="CFI49" s="121"/>
      <c r="CFJ49" s="123"/>
      <c r="CFQ49" s="121"/>
      <c r="CFR49" s="123"/>
      <c r="CFY49" s="121"/>
      <c r="CFZ49" s="123"/>
      <c r="CGG49" s="121"/>
      <c r="CGH49" s="123"/>
      <c r="CGO49" s="121"/>
      <c r="CGP49" s="123"/>
      <c r="CGW49" s="121"/>
      <c r="CGX49" s="123"/>
      <c r="CHE49" s="121"/>
      <c r="CHF49" s="123"/>
      <c r="CHM49" s="121"/>
      <c r="CHN49" s="123"/>
      <c r="CHU49" s="121"/>
      <c r="CHV49" s="123"/>
      <c r="CIC49" s="121"/>
      <c r="CID49" s="123"/>
      <c r="CIK49" s="121"/>
      <c r="CIL49" s="123"/>
      <c r="CIS49" s="121"/>
      <c r="CIT49" s="123"/>
      <c r="CJA49" s="121"/>
      <c r="CJB49" s="123"/>
      <c r="CJI49" s="121"/>
      <c r="CJJ49" s="123"/>
      <c r="CJQ49" s="121"/>
      <c r="CJR49" s="123"/>
      <c r="CJY49" s="121"/>
      <c r="CJZ49" s="123"/>
      <c r="CKG49" s="121"/>
      <c r="CKH49" s="123"/>
      <c r="CKO49" s="121"/>
      <c r="CKP49" s="123"/>
      <c r="CKW49" s="121"/>
      <c r="CKX49" s="123"/>
      <c r="CLE49" s="121"/>
      <c r="CLF49" s="123"/>
      <c r="CLM49" s="121"/>
      <c r="CLN49" s="123"/>
      <c r="CLU49" s="121"/>
      <c r="CLV49" s="123"/>
      <c r="CMC49" s="121"/>
      <c r="CMD49" s="123"/>
      <c r="CMK49" s="121"/>
      <c r="CML49" s="123"/>
      <c r="CMS49" s="121"/>
      <c r="CMT49" s="123"/>
      <c r="CNA49" s="121"/>
      <c r="CNB49" s="123"/>
      <c r="CNI49" s="121"/>
      <c r="CNJ49" s="123"/>
      <c r="CNQ49" s="121"/>
      <c r="CNR49" s="123"/>
      <c r="CNY49" s="121"/>
      <c r="CNZ49" s="123"/>
      <c r="COG49" s="121"/>
      <c r="COH49" s="123"/>
      <c r="COO49" s="121"/>
      <c r="COP49" s="123"/>
      <c r="COW49" s="121"/>
      <c r="COX49" s="123"/>
      <c r="CPE49" s="121"/>
      <c r="CPF49" s="123"/>
      <c r="CPM49" s="121"/>
      <c r="CPN49" s="123"/>
      <c r="CPU49" s="121"/>
      <c r="CPV49" s="123"/>
      <c r="CQC49" s="121"/>
      <c r="CQD49" s="123"/>
      <c r="CQK49" s="121"/>
      <c r="CQL49" s="123"/>
      <c r="CQS49" s="121"/>
      <c r="CQT49" s="123"/>
      <c r="CRA49" s="121"/>
      <c r="CRB49" s="123"/>
      <c r="CRI49" s="121"/>
      <c r="CRJ49" s="123"/>
      <c r="CRQ49" s="121"/>
      <c r="CRR49" s="123"/>
      <c r="CRY49" s="121"/>
      <c r="CRZ49" s="123"/>
      <c r="CSG49" s="121"/>
      <c r="CSH49" s="123"/>
      <c r="CSO49" s="121"/>
      <c r="CSP49" s="123"/>
      <c r="CSW49" s="121"/>
      <c r="CSX49" s="123"/>
      <c r="CTE49" s="121"/>
      <c r="CTF49" s="123"/>
      <c r="CTM49" s="121"/>
      <c r="CTN49" s="123"/>
      <c r="CTU49" s="121"/>
      <c r="CTV49" s="123"/>
      <c r="CUC49" s="121"/>
      <c r="CUD49" s="123"/>
      <c r="CUK49" s="121"/>
      <c r="CUL49" s="123"/>
      <c r="CUS49" s="121"/>
      <c r="CUT49" s="123"/>
      <c r="CVA49" s="121"/>
      <c r="CVB49" s="123"/>
      <c r="CVI49" s="121"/>
      <c r="CVJ49" s="123"/>
      <c r="CVQ49" s="121"/>
      <c r="CVR49" s="123"/>
      <c r="CVY49" s="121"/>
      <c r="CVZ49" s="123"/>
      <c r="CWG49" s="121"/>
      <c r="CWH49" s="123"/>
      <c r="CWO49" s="121"/>
      <c r="CWP49" s="123"/>
      <c r="CWW49" s="121"/>
      <c r="CWX49" s="123"/>
      <c r="CXE49" s="121"/>
      <c r="CXF49" s="123"/>
      <c r="CXM49" s="121"/>
      <c r="CXN49" s="123"/>
      <c r="CXU49" s="121"/>
      <c r="CXV49" s="123"/>
      <c r="CYC49" s="121"/>
      <c r="CYD49" s="123"/>
      <c r="CYK49" s="121"/>
      <c r="CYL49" s="123"/>
      <c r="CYS49" s="121"/>
      <c r="CYT49" s="123"/>
      <c r="CZA49" s="121"/>
      <c r="CZB49" s="123"/>
      <c r="CZI49" s="121"/>
      <c r="CZJ49" s="123"/>
      <c r="CZQ49" s="121"/>
      <c r="CZR49" s="123"/>
      <c r="CZY49" s="121"/>
      <c r="CZZ49" s="123"/>
      <c r="DAG49" s="121"/>
      <c r="DAH49" s="123"/>
      <c r="DAO49" s="121"/>
      <c r="DAP49" s="123"/>
      <c r="DAW49" s="121"/>
      <c r="DAX49" s="123"/>
      <c r="DBE49" s="121"/>
      <c r="DBF49" s="123"/>
      <c r="DBM49" s="121"/>
      <c r="DBN49" s="123"/>
      <c r="DBU49" s="121"/>
      <c r="DBV49" s="123"/>
      <c r="DCC49" s="121"/>
      <c r="DCD49" s="123"/>
      <c r="DCK49" s="121"/>
      <c r="DCL49" s="123"/>
      <c r="DCS49" s="121"/>
      <c r="DCT49" s="123"/>
      <c r="DDA49" s="121"/>
      <c r="DDB49" s="123"/>
      <c r="DDI49" s="121"/>
      <c r="DDJ49" s="123"/>
      <c r="DDQ49" s="121"/>
      <c r="DDR49" s="123"/>
      <c r="DDY49" s="121"/>
      <c r="DDZ49" s="123"/>
      <c r="DEG49" s="121"/>
      <c r="DEH49" s="123"/>
      <c r="DEO49" s="121"/>
      <c r="DEP49" s="123"/>
      <c r="DEW49" s="121"/>
      <c r="DEX49" s="123"/>
      <c r="DFE49" s="121"/>
      <c r="DFF49" s="123"/>
      <c r="DFM49" s="121"/>
      <c r="DFN49" s="123"/>
      <c r="DFU49" s="121"/>
      <c r="DFV49" s="123"/>
      <c r="DGC49" s="121"/>
      <c r="DGD49" s="123"/>
      <c r="DGK49" s="121"/>
      <c r="DGL49" s="123"/>
      <c r="DGS49" s="121"/>
      <c r="DGT49" s="123"/>
      <c r="DHA49" s="121"/>
      <c r="DHB49" s="123"/>
      <c r="DHI49" s="121"/>
      <c r="DHJ49" s="123"/>
      <c r="DHQ49" s="121"/>
      <c r="DHR49" s="123"/>
      <c r="DHY49" s="121"/>
      <c r="DHZ49" s="123"/>
      <c r="DIG49" s="121"/>
      <c r="DIH49" s="123"/>
      <c r="DIO49" s="121"/>
      <c r="DIP49" s="123"/>
      <c r="DIW49" s="121"/>
      <c r="DIX49" s="123"/>
      <c r="DJE49" s="121"/>
      <c r="DJF49" s="123"/>
      <c r="DJM49" s="121"/>
      <c r="DJN49" s="123"/>
      <c r="DJU49" s="121"/>
      <c r="DJV49" s="123"/>
      <c r="DKC49" s="121"/>
      <c r="DKD49" s="123"/>
      <c r="DKK49" s="121"/>
      <c r="DKL49" s="123"/>
      <c r="DKS49" s="121"/>
      <c r="DKT49" s="123"/>
      <c r="DLA49" s="121"/>
      <c r="DLB49" s="123"/>
      <c r="DLI49" s="121"/>
      <c r="DLJ49" s="123"/>
      <c r="DLQ49" s="121"/>
      <c r="DLR49" s="123"/>
      <c r="DLY49" s="121"/>
      <c r="DLZ49" s="123"/>
      <c r="DMG49" s="121"/>
      <c r="DMH49" s="123"/>
      <c r="DMO49" s="121"/>
      <c r="DMP49" s="123"/>
      <c r="DMW49" s="121"/>
      <c r="DMX49" s="123"/>
      <c r="DNE49" s="121"/>
      <c r="DNF49" s="123"/>
      <c r="DNM49" s="121"/>
      <c r="DNN49" s="123"/>
      <c r="DNU49" s="121"/>
      <c r="DNV49" s="123"/>
      <c r="DOC49" s="121"/>
      <c r="DOD49" s="123"/>
      <c r="DOK49" s="121"/>
      <c r="DOL49" s="123"/>
      <c r="DOS49" s="121"/>
      <c r="DOT49" s="123"/>
      <c r="DPA49" s="121"/>
      <c r="DPB49" s="123"/>
      <c r="DPI49" s="121"/>
      <c r="DPJ49" s="123"/>
      <c r="DPQ49" s="121"/>
      <c r="DPR49" s="123"/>
      <c r="DPY49" s="121"/>
      <c r="DPZ49" s="123"/>
      <c r="DQG49" s="121"/>
      <c r="DQH49" s="123"/>
      <c r="DQO49" s="121"/>
      <c r="DQP49" s="123"/>
      <c r="DQW49" s="121"/>
      <c r="DQX49" s="123"/>
      <c r="DRE49" s="121"/>
      <c r="DRF49" s="123"/>
      <c r="DRM49" s="121"/>
      <c r="DRN49" s="123"/>
      <c r="DRU49" s="121"/>
      <c r="DRV49" s="123"/>
      <c r="DSC49" s="121"/>
      <c r="DSD49" s="123"/>
      <c r="DSK49" s="121"/>
      <c r="DSL49" s="123"/>
      <c r="DSS49" s="121"/>
      <c r="DST49" s="123"/>
      <c r="DTA49" s="121"/>
      <c r="DTB49" s="123"/>
      <c r="DTI49" s="121"/>
      <c r="DTJ49" s="123"/>
      <c r="DTQ49" s="121"/>
      <c r="DTR49" s="123"/>
      <c r="DTY49" s="121"/>
      <c r="DTZ49" s="123"/>
      <c r="DUG49" s="121"/>
      <c r="DUH49" s="123"/>
      <c r="DUO49" s="121"/>
      <c r="DUP49" s="123"/>
      <c r="DUW49" s="121"/>
      <c r="DUX49" s="123"/>
      <c r="DVE49" s="121"/>
      <c r="DVF49" s="123"/>
      <c r="DVM49" s="121"/>
      <c r="DVN49" s="123"/>
      <c r="DVU49" s="121"/>
      <c r="DVV49" s="123"/>
      <c r="DWC49" s="121"/>
      <c r="DWD49" s="123"/>
      <c r="DWK49" s="121"/>
      <c r="DWL49" s="123"/>
      <c r="DWS49" s="121"/>
      <c r="DWT49" s="123"/>
      <c r="DXA49" s="121"/>
      <c r="DXB49" s="123"/>
      <c r="DXI49" s="121"/>
      <c r="DXJ49" s="123"/>
      <c r="DXQ49" s="121"/>
      <c r="DXR49" s="123"/>
      <c r="DXY49" s="121"/>
      <c r="DXZ49" s="123"/>
      <c r="DYG49" s="121"/>
      <c r="DYH49" s="123"/>
      <c r="DYO49" s="121"/>
      <c r="DYP49" s="123"/>
      <c r="DYW49" s="121"/>
      <c r="DYX49" s="123"/>
      <c r="DZE49" s="121"/>
      <c r="DZF49" s="123"/>
      <c r="DZM49" s="121"/>
      <c r="DZN49" s="123"/>
      <c r="DZU49" s="121"/>
      <c r="DZV49" s="123"/>
      <c r="EAC49" s="121"/>
      <c r="EAD49" s="123"/>
      <c r="EAK49" s="121"/>
      <c r="EAL49" s="123"/>
      <c r="EAS49" s="121"/>
      <c r="EAT49" s="123"/>
      <c r="EBA49" s="121"/>
      <c r="EBB49" s="123"/>
      <c r="EBI49" s="121"/>
      <c r="EBJ49" s="123"/>
      <c r="EBQ49" s="121"/>
      <c r="EBR49" s="123"/>
      <c r="EBY49" s="121"/>
      <c r="EBZ49" s="123"/>
      <c r="ECG49" s="121"/>
      <c r="ECH49" s="123"/>
      <c r="ECO49" s="121"/>
      <c r="ECP49" s="123"/>
      <c r="ECW49" s="121"/>
      <c r="ECX49" s="123"/>
      <c r="EDE49" s="121"/>
      <c r="EDF49" s="123"/>
      <c r="EDM49" s="121"/>
      <c r="EDN49" s="123"/>
      <c r="EDU49" s="121"/>
      <c r="EDV49" s="123"/>
      <c r="EEC49" s="121"/>
      <c r="EED49" s="123"/>
      <c r="EEK49" s="121"/>
      <c r="EEL49" s="123"/>
      <c r="EES49" s="121"/>
      <c r="EET49" s="123"/>
      <c r="EFA49" s="121"/>
      <c r="EFB49" s="123"/>
      <c r="EFI49" s="121"/>
      <c r="EFJ49" s="123"/>
      <c r="EFQ49" s="121"/>
      <c r="EFR49" s="123"/>
      <c r="EFY49" s="121"/>
      <c r="EFZ49" s="123"/>
      <c r="EGG49" s="121"/>
      <c r="EGH49" s="123"/>
      <c r="EGO49" s="121"/>
      <c r="EGP49" s="123"/>
      <c r="EGW49" s="121"/>
      <c r="EGX49" s="123"/>
      <c r="EHE49" s="121"/>
      <c r="EHF49" s="123"/>
      <c r="EHM49" s="121"/>
      <c r="EHN49" s="123"/>
      <c r="EHU49" s="121"/>
      <c r="EHV49" s="123"/>
      <c r="EIC49" s="121"/>
      <c r="EID49" s="123"/>
      <c r="EIK49" s="121"/>
      <c r="EIL49" s="123"/>
      <c r="EIS49" s="121"/>
      <c r="EIT49" s="123"/>
      <c r="EJA49" s="121"/>
      <c r="EJB49" s="123"/>
      <c r="EJI49" s="121"/>
      <c r="EJJ49" s="123"/>
      <c r="EJQ49" s="121"/>
      <c r="EJR49" s="123"/>
      <c r="EJY49" s="121"/>
      <c r="EJZ49" s="123"/>
      <c r="EKG49" s="121"/>
      <c r="EKH49" s="123"/>
      <c r="EKO49" s="121"/>
      <c r="EKP49" s="123"/>
      <c r="EKW49" s="121"/>
      <c r="EKX49" s="123"/>
      <c r="ELE49" s="121"/>
      <c r="ELF49" s="123"/>
      <c r="ELM49" s="121"/>
      <c r="ELN49" s="123"/>
      <c r="ELU49" s="121"/>
      <c r="ELV49" s="123"/>
      <c r="EMC49" s="121"/>
      <c r="EMD49" s="123"/>
      <c r="EMK49" s="121"/>
      <c r="EML49" s="123"/>
      <c r="EMS49" s="121"/>
      <c r="EMT49" s="123"/>
      <c r="ENA49" s="121"/>
      <c r="ENB49" s="123"/>
      <c r="ENI49" s="121"/>
      <c r="ENJ49" s="123"/>
      <c r="ENQ49" s="121"/>
      <c r="ENR49" s="123"/>
      <c r="ENY49" s="121"/>
      <c r="ENZ49" s="123"/>
      <c r="EOG49" s="121"/>
      <c r="EOH49" s="123"/>
      <c r="EOO49" s="121"/>
      <c r="EOP49" s="123"/>
      <c r="EOW49" s="121"/>
      <c r="EOX49" s="123"/>
      <c r="EPE49" s="121"/>
      <c r="EPF49" s="123"/>
      <c r="EPM49" s="121"/>
      <c r="EPN49" s="123"/>
      <c r="EPU49" s="121"/>
      <c r="EPV49" s="123"/>
      <c r="EQC49" s="121"/>
      <c r="EQD49" s="123"/>
      <c r="EQK49" s="121"/>
      <c r="EQL49" s="123"/>
      <c r="EQS49" s="121"/>
      <c r="EQT49" s="123"/>
      <c r="ERA49" s="121"/>
      <c r="ERB49" s="123"/>
      <c r="ERI49" s="121"/>
      <c r="ERJ49" s="123"/>
      <c r="ERQ49" s="121"/>
      <c r="ERR49" s="123"/>
      <c r="ERY49" s="121"/>
      <c r="ERZ49" s="123"/>
      <c r="ESG49" s="121"/>
      <c r="ESH49" s="123"/>
      <c r="ESO49" s="121"/>
      <c r="ESP49" s="123"/>
      <c r="ESW49" s="121"/>
      <c r="ESX49" s="123"/>
      <c r="ETE49" s="121"/>
      <c r="ETF49" s="123"/>
      <c r="ETM49" s="121"/>
      <c r="ETN49" s="123"/>
      <c r="ETU49" s="121"/>
      <c r="ETV49" s="123"/>
      <c r="EUC49" s="121"/>
      <c r="EUD49" s="123"/>
      <c r="EUK49" s="121"/>
      <c r="EUL49" s="123"/>
      <c r="EUS49" s="121"/>
      <c r="EUT49" s="123"/>
      <c r="EVA49" s="121"/>
      <c r="EVB49" s="123"/>
      <c r="EVI49" s="121"/>
      <c r="EVJ49" s="123"/>
      <c r="EVQ49" s="121"/>
      <c r="EVR49" s="123"/>
      <c r="EVY49" s="121"/>
      <c r="EVZ49" s="123"/>
      <c r="EWG49" s="121"/>
      <c r="EWH49" s="123"/>
      <c r="EWO49" s="121"/>
      <c r="EWP49" s="123"/>
      <c r="EWW49" s="121"/>
      <c r="EWX49" s="123"/>
      <c r="EXE49" s="121"/>
      <c r="EXF49" s="123"/>
      <c r="EXM49" s="121"/>
      <c r="EXN49" s="123"/>
      <c r="EXU49" s="121"/>
      <c r="EXV49" s="123"/>
      <c r="EYC49" s="121"/>
      <c r="EYD49" s="123"/>
      <c r="EYK49" s="121"/>
      <c r="EYL49" s="123"/>
      <c r="EYS49" s="121"/>
      <c r="EYT49" s="123"/>
      <c r="EZA49" s="121"/>
      <c r="EZB49" s="123"/>
      <c r="EZI49" s="121"/>
      <c r="EZJ49" s="123"/>
      <c r="EZQ49" s="121"/>
      <c r="EZR49" s="123"/>
      <c r="EZY49" s="121"/>
      <c r="EZZ49" s="123"/>
      <c r="FAG49" s="121"/>
      <c r="FAH49" s="123"/>
      <c r="FAO49" s="121"/>
      <c r="FAP49" s="123"/>
      <c r="FAW49" s="121"/>
      <c r="FAX49" s="123"/>
      <c r="FBE49" s="121"/>
      <c r="FBF49" s="123"/>
      <c r="FBM49" s="121"/>
      <c r="FBN49" s="123"/>
      <c r="FBU49" s="121"/>
      <c r="FBV49" s="123"/>
      <c r="FCC49" s="121"/>
      <c r="FCD49" s="123"/>
      <c r="FCK49" s="121"/>
      <c r="FCL49" s="123"/>
      <c r="FCS49" s="121"/>
      <c r="FCT49" s="123"/>
      <c r="FDA49" s="121"/>
      <c r="FDB49" s="123"/>
      <c r="FDI49" s="121"/>
      <c r="FDJ49" s="123"/>
      <c r="FDQ49" s="121"/>
      <c r="FDR49" s="123"/>
      <c r="FDY49" s="121"/>
      <c r="FDZ49" s="123"/>
      <c r="FEG49" s="121"/>
      <c r="FEH49" s="123"/>
      <c r="FEO49" s="121"/>
      <c r="FEP49" s="123"/>
      <c r="FEW49" s="121"/>
      <c r="FEX49" s="123"/>
      <c r="FFE49" s="121"/>
      <c r="FFF49" s="123"/>
      <c r="FFM49" s="121"/>
      <c r="FFN49" s="123"/>
      <c r="FFU49" s="121"/>
      <c r="FFV49" s="123"/>
      <c r="FGC49" s="121"/>
      <c r="FGD49" s="123"/>
      <c r="FGK49" s="121"/>
      <c r="FGL49" s="123"/>
      <c r="FGS49" s="121"/>
      <c r="FGT49" s="123"/>
      <c r="FHA49" s="121"/>
      <c r="FHB49" s="123"/>
      <c r="FHI49" s="121"/>
      <c r="FHJ49" s="123"/>
      <c r="FHQ49" s="121"/>
      <c r="FHR49" s="123"/>
      <c r="FHY49" s="121"/>
      <c r="FHZ49" s="123"/>
      <c r="FIG49" s="121"/>
      <c r="FIH49" s="123"/>
      <c r="FIO49" s="121"/>
      <c r="FIP49" s="123"/>
      <c r="FIW49" s="121"/>
      <c r="FIX49" s="123"/>
      <c r="FJE49" s="121"/>
      <c r="FJF49" s="123"/>
      <c r="FJM49" s="121"/>
      <c r="FJN49" s="123"/>
      <c r="FJU49" s="121"/>
      <c r="FJV49" s="123"/>
      <c r="FKC49" s="121"/>
      <c r="FKD49" s="123"/>
      <c r="FKK49" s="121"/>
      <c r="FKL49" s="123"/>
      <c r="FKS49" s="121"/>
      <c r="FKT49" s="123"/>
      <c r="FLA49" s="121"/>
      <c r="FLB49" s="123"/>
      <c r="FLI49" s="121"/>
      <c r="FLJ49" s="123"/>
      <c r="FLQ49" s="121"/>
      <c r="FLR49" s="123"/>
      <c r="FLY49" s="121"/>
      <c r="FLZ49" s="123"/>
      <c r="FMG49" s="121"/>
      <c r="FMH49" s="123"/>
      <c r="FMO49" s="121"/>
      <c r="FMP49" s="123"/>
      <c r="FMW49" s="121"/>
      <c r="FMX49" s="123"/>
      <c r="FNE49" s="121"/>
      <c r="FNF49" s="123"/>
      <c r="FNM49" s="121"/>
      <c r="FNN49" s="123"/>
      <c r="FNU49" s="121"/>
      <c r="FNV49" s="123"/>
      <c r="FOC49" s="121"/>
      <c r="FOD49" s="123"/>
      <c r="FOK49" s="121"/>
      <c r="FOL49" s="123"/>
      <c r="FOS49" s="121"/>
      <c r="FOT49" s="123"/>
      <c r="FPA49" s="121"/>
      <c r="FPB49" s="123"/>
      <c r="FPI49" s="121"/>
      <c r="FPJ49" s="123"/>
      <c r="FPQ49" s="121"/>
      <c r="FPR49" s="123"/>
      <c r="FPY49" s="121"/>
      <c r="FPZ49" s="123"/>
      <c r="FQG49" s="121"/>
      <c r="FQH49" s="123"/>
      <c r="FQO49" s="121"/>
      <c r="FQP49" s="123"/>
      <c r="FQW49" s="121"/>
      <c r="FQX49" s="123"/>
      <c r="FRE49" s="121"/>
      <c r="FRF49" s="123"/>
      <c r="FRM49" s="121"/>
      <c r="FRN49" s="123"/>
      <c r="FRU49" s="121"/>
      <c r="FRV49" s="123"/>
      <c r="FSC49" s="121"/>
      <c r="FSD49" s="123"/>
      <c r="FSK49" s="121"/>
      <c r="FSL49" s="123"/>
      <c r="FSS49" s="121"/>
      <c r="FST49" s="123"/>
      <c r="FTA49" s="121"/>
      <c r="FTB49" s="123"/>
      <c r="FTI49" s="121"/>
      <c r="FTJ49" s="123"/>
      <c r="FTQ49" s="121"/>
      <c r="FTR49" s="123"/>
      <c r="FTY49" s="121"/>
      <c r="FTZ49" s="123"/>
      <c r="FUG49" s="121"/>
      <c r="FUH49" s="123"/>
      <c r="FUO49" s="121"/>
      <c r="FUP49" s="123"/>
      <c r="FUW49" s="121"/>
      <c r="FUX49" s="123"/>
      <c r="FVE49" s="121"/>
      <c r="FVF49" s="123"/>
      <c r="FVM49" s="121"/>
      <c r="FVN49" s="123"/>
      <c r="FVU49" s="121"/>
      <c r="FVV49" s="123"/>
      <c r="FWC49" s="121"/>
      <c r="FWD49" s="123"/>
      <c r="FWK49" s="121"/>
      <c r="FWL49" s="123"/>
      <c r="FWS49" s="121"/>
      <c r="FWT49" s="123"/>
      <c r="FXA49" s="121"/>
      <c r="FXB49" s="123"/>
      <c r="FXI49" s="121"/>
      <c r="FXJ49" s="123"/>
      <c r="FXQ49" s="121"/>
      <c r="FXR49" s="123"/>
      <c r="FXY49" s="121"/>
      <c r="FXZ49" s="123"/>
      <c r="FYG49" s="121"/>
      <c r="FYH49" s="123"/>
      <c r="FYO49" s="121"/>
      <c r="FYP49" s="123"/>
      <c r="FYW49" s="121"/>
      <c r="FYX49" s="123"/>
      <c r="FZE49" s="121"/>
      <c r="FZF49" s="123"/>
      <c r="FZM49" s="121"/>
      <c r="FZN49" s="123"/>
      <c r="FZU49" s="121"/>
      <c r="FZV49" s="123"/>
      <c r="GAC49" s="121"/>
      <c r="GAD49" s="123"/>
      <c r="GAK49" s="121"/>
      <c r="GAL49" s="123"/>
      <c r="GAS49" s="121"/>
      <c r="GAT49" s="123"/>
      <c r="GBA49" s="121"/>
      <c r="GBB49" s="123"/>
      <c r="GBI49" s="121"/>
      <c r="GBJ49" s="123"/>
      <c r="GBQ49" s="121"/>
      <c r="GBR49" s="123"/>
      <c r="GBY49" s="121"/>
      <c r="GBZ49" s="123"/>
      <c r="GCG49" s="121"/>
      <c r="GCH49" s="123"/>
      <c r="GCO49" s="121"/>
      <c r="GCP49" s="123"/>
      <c r="GCW49" s="121"/>
      <c r="GCX49" s="123"/>
      <c r="GDE49" s="121"/>
      <c r="GDF49" s="123"/>
      <c r="GDM49" s="121"/>
      <c r="GDN49" s="123"/>
      <c r="GDU49" s="121"/>
      <c r="GDV49" s="123"/>
      <c r="GEC49" s="121"/>
      <c r="GED49" s="123"/>
      <c r="GEK49" s="121"/>
      <c r="GEL49" s="123"/>
      <c r="GES49" s="121"/>
      <c r="GET49" s="123"/>
      <c r="GFA49" s="121"/>
      <c r="GFB49" s="123"/>
      <c r="GFI49" s="121"/>
      <c r="GFJ49" s="123"/>
      <c r="GFQ49" s="121"/>
      <c r="GFR49" s="123"/>
      <c r="GFY49" s="121"/>
      <c r="GFZ49" s="123"/>
      <c r="GGG49" s="121"/>
      <c r="GGH49" s="123"/>
      <c r="GGO49" s="121"/>
      <c r="GGP49" s="123"/>
      <c r="GGW49" s="121"/>
      <c r="GGX49" s="123"/>
      <c r="GHE49" s="121"/>
      <c r="GHF49" s="123"/>
      <c r="GHM49" s="121"/>
      <c r="GHN49" s="123"/>
      <c r="GHU49" s="121"/>
      <c r="GHV49" s="123"/>
      <c r="GIC49" s="121"/>
      <c r="GID49" s="123"/>
      <c r="GIK49" s="121"/>
      <c r="GIL49" s="123"/>
      <c r="GIS49" s="121"/>
      <c r="GIT49" s="123"/>
      <c r="GJA49" s="121"/>
      <c r="GJB49" s="123"/>
      <c r="GJI49" s="121"/>
      <c r="GJJ49" s="123"/>
      <c r="GJQ49" s="121"/>
      <c r="GJR49" s="123"/>
      <c r="GJY49" s="121"/>
      <c r="GJZ49" s="123"/>
      <c r="GKG49" s="121"/>
      <c r="GKH49" s="123"/>
      <c r="GKO49" s="121"/>
      <c r="GKP49" s="123"/>
      <c r="GKW49" s="121"/>
      <c r="GKX49" s="123"/>
      <c r="GLE49" s="121"/>
      <c r="GLF49" s="123"/>
      <c r="GLM49" s="121"/>
      <c r="GLN49" s="123"/>
      <c r="GLU49" s="121"/>
      <c r="GLV49" s="123"/>
      <c r="GMC49" s="121"/>
      <c r="GMD49" s="123"/>
      <c r="GMK49" s="121"/>
      <c r="GML49" s="123"/>
      <c r="GMS49" s="121"/>
      <c r="GMT49" s="123"/>
      <c r="GNA49" s="121"/>
      <c r="GNB49" s="123"/>
      <c r="GNI49" s="121"/>
      <c r="GNJ49" s="123"/>
      <c r="GNQ49" s="121"/>
      <c r="GNR49" s="123"/>
      <c r="GNY49" s="121"/>
      <c r="GNZ49" s="123"/>
      <c r="GOG49" s="121"/>
      <c r="GOH49" s="123"/>
      <c r="GOO49" s="121"/>
      <c r="GOP49" s="123"/>
      <c r="GOW49" s="121"/>
      <c r="GOX49" s="123"/>
      <c r="GPE49" s="121"/>
      <c r="GPF49" s="123"/>
      <c r="GPM49" s="121"/>
      <c r="GPN49" s="123"/>
      <c r="GPU49" s="121"/>
      <c r="GPV49" s="123"/>
      <c r="GQC49" s="121"/>
      <c r="GQD49" s="123"/>
      <c r="GQK49" s="121"/>
      <c r="GQL49" s="123"/>
      <c r="GQS49" s="121"/>
      <c r="GQT49" s="123"/>
      <c r="GRA49" s="121"/>
      <c r="GRB49" s="123"/>
      <c r="GRI49" s="121"/>
      <c r="GRJ49" s="123"/>
      <c r="GRQ49" s="121"/>
      <c r="GRR49" s="123"/>
      <c r="GRY49" s="121"/>
      <c r="GRZ49" s="123"/>
      <c r="GSG49" s="121"/>
      <c r="GSH49" s="123"/>
      <c r="GSO49" s="121"/>
      <c r="GSP49" s="123"/>
      <c r="GSW49" s="121"/>
      <c r="GSX49" s="123"/>
      <c r="GTE49" s="121"/>
      <c r="GTF49" s="123"/>
      <c r="GTM49" s="121"/>
      <c r="GTN49" s="123"/>
      <c r="GTU49" s="121"/>
      <c r="GTV49" s="123"/>
      <c r="GUC49" s="121"/>
      <c r="GUD49" s="123"/>
      <c r="GUK49" s="121"/>
      <c r="GUL49" s="123"/>
      <c r="GUS49" s="121"/>
      <c r="GUT49" s="123"/>
      <c r="GVA49" s="121"/>
      <c r="GVB49" s="123"/>
      <c r="GVI49" s="121"/>
      <c r="GVJ49" s="123"/>
      <c r="GVQ49" s="121"/>
      <c r="GVR49" s="123"/>
      <c r="GVY49" s="121"/>
      <c r="GVZ49" s="123"/>
      <c r="GWG49" s="121"/>
      <c r="GWH49" s="123"/>
      <c r="GWO49" s="121"/>
      <c r="GWP49" s="123"/>
      <c r="GWW49" s="121"/>
      <c r="GWX49" s="123"/>
      <c r="GXE49" s="121"/>
      <c r="GXF49" s="123"/>
      <c r="GXM49" s="121"/>
      <c r="GXN49" s="123"/>
      <c r="GXU49" s="121"/>
      <c r="GXV49" s="123"/>
      <c r="GYC49" s="121"/>
      <c r="GYD49" s="123"/>
      <c r="GYK49" s="121"/>
      <c r="GYL49" s="123"/>
      <c r="GYS49" s="121"/>
      <c r="GYT49" s="123"/>
      <c r="GZA49" s="121"/>
      <c r="GZB49" s="123"/>
      <c r="GZI49" s="121"/>
      <c r="GZJ49" s="123"/>
      <c r="GZQ49" s="121"/>
      <c r="GZR49" s="123"/>
      <c r="GZY49" s="121"/>
      <c r="GZZ49" s="123"/>
      <c r="HAG49" s="121"/>
      <c r="HAH49" s="123"/>
      <c r="HAO49" s="121"/>
      <c r="HAP49" s="123"/>
      <c r="HAW49" s="121"/>
      <c r="HAX49" s="123"/>
      <c r="HBE49" s="121"/>
      <c r="HBF49" s="123"/>
      <c r="HBM49" s="121"/>
      <c r="HBN49" s="123"/>
      <c r="HBU49" s="121"/>
      <c r="HBV49" s="123"/>
      <c r="HCC49" s="121"/>
      <c r="HCD49" s="123"/>
      <c r="HCK49" s="121"/>
      <c r="HCL49" s="123"/>
      <c r="HCS49" s="121"/>
      <c r="HCT49" s="123"/>
      <c r="HDA49" s="121"/>
      <c r="HDB49" s="123"/>
      <c r="HDI49" s="121"/>
      <c r="HDJ49" s="123"/>
      <c r="HDQ49" s="121"/>
      <c r="HDR49" s="123"/>
      <c r="HDY49" s="121"/>
      <c r="HDZ49" s="123"/>
      <c r="HEG49" s="121"/>
      <c r="HEH49" s="123"/>
      <c r="HEO49" s="121"/>
      <c r="HEP49" s="123"/>
      <c r="HEW49" s="121"/>
      <c r="HEX49" s="123"/>
      <c r="HFE49" s="121"/>
      <c r="HFF49" s="123"/>
      <c r="HFM49" s="121"/>
      <c r="HFN49" s="123"/>
      <c r="HFU49" s="121"/>
      <c r="HFV49" s="123"/>
      <c r="HGC49" s="121"/>
      <c r="HGD49" s="123"/>
      <c r="HGK49" s="121"/>
      <c r="HGL49" s="123"/>
      <c r="HGS49" s="121"/>
      <c r="HGT49" s="123"/>
      <c r="HHA49" s="121"/>
      <c r="HHB49" s="123"/>
      <c r="HHI49" s="121"/>
      <c r="HHJ49" s="123"/>
      <c r="HHQ49" s="121"/>
      <c r="HHR49" s="123"/>
      <c r="HHY49" s="121"/>
      <c r="HHZ49" s="123"/>
      <c r="HIG49" s="121"/>
      <c r="HIH49" s="123"/>
      <c r="HIO49" s="121"/>
      <c r="HIP49" s="123"/>
      <c r="HIW49" s="121"/>
      <c r="HIX49" s="123"/>
      <c r="HJE49" s="121"/>
      <c r="HJF49" s="123"/>
      <c r="HJM49" s="121"/>
      <c r="HJN49" s="123"/>
      <c r="HJU49" s="121"/>
      <c r="HJV49" s="123"/>
      <c r="HKC49" s="121"/>
      <c r="HKD49" s="123"/>
      <c r="HKK49" s="121"/>
      <c r="HKL49" s="123"/>
      <c r="HKS49" s="121"/>
      <c r="HKT49" s="123"/>
      <c r="HLA49" s="121"/>
      <c r="HLB49" s="123"/>
      <c r="HLI49" s="121"/>
      <c r="HLJ49" s="123"/>
      <c r="HLQ49" s="121"/>
      <c r="HLR49" s="123"/>
      <c r="HLY49" s="121"/>
      <c r="HLZ49" s="123"/>
      <c r="HMG49" s="121"/>
      <c r="HMH49" s="123"/>
      <c r="HMO49" s="121"/>
      <c r="HMP49" s="123"/>
      <c r="HMW49" s="121"/>
      <c r="HMX49" s="123"/>
      <c r="HNE49" s="121"/>
      <c r="HNF49" s="123"/>
      <c r="HNM49" s="121"/>
      <c r="HNN49" s="123"/>
      <c r="HNU49" s="121"/>
      <c r="HNV49" s="123"/>
      <c r="HOC49" s="121"/>
      <c r="HOD49" s="123"/>
      <c r="HOK49" s="121"/>
      <c r="HOL49" s="123"/>
      <c r="HOS49" s="121"/>
      <c r="HOT49" s="123"/>
      <c r="HPA49" s="121"/>
      <c r="HPB49" s="123"/>
      <c r="HPI49" s="121"/>
      <c r="HPJ49" s="123"/>
      <c r="HPQ49" s="121"/>
      <c r="HPR49" s="123"/>
      <c r="HPY49" s="121"/>
      <c r="HPZ49" s="123"/>
      <c r="HQG49" s="121"/>
      <c r="HQH49" s="123"/>
      <c r="HQO49" s="121"/>
      <c r="HQP49" s="123"/>
      <c r="HQW49" s="121"/>
      <c r="HQX49" s="123"/>
      <c r="HRE49" s="121"/>
      <c r="HRF49" s="123"/>
      <c r="HRM49" s="121"/>
      <c r="HRN49" s="123"/>
      <c r="HRU49" s="121"/>
      <c r="HRV49" s="123"/>
      <c r="HSC49" s="121"/>
      <c r="HSD49" s="123"/>
      <c r="HSK49" s="121"/>
      <c r="HSL49" s="123"/>
      <c r="HSS49" s="121"/>
      <c r="HST49" s="123"/>
      <c r="HTA49" s="121"/>
      <c r="HTB49" s="123"/>
      <c r="HTI49" s="121"/>
      <c r="HTJ49" s="123"/>
      <c r="HTQ49" s="121"/>
      <c r="HTR49" s="123"/>
      <c r="HTY49" s="121"/>
      <c r="HTZ49" s="123"/>
      <c r="HUG49" s="121"/>
      <c r="HUH49" s="123"/>
      <c r="HUO49" s="121"/>
      <c r="HUP49" s="123"/>
      <c r="HUW49" s="121"/>
      <c r="HUX49" s="123"/>
      <c r="HVE49" s="121"/>
      <c r="HVF49" s="123"/>
      <c r="HVM49" s="121"/>
      <c r="HVN49" s="123"/>
      <c r="HVU49" s="121"/>
      <c r="HVV49" s="123"/>
      <c r="HWC49" s="121"/>
      <c r="HWD49" s="123"/>
      <c r="HWK49" s="121"/>
      <c r="HWL49" s="123"/>
      <c r="HWS49" s="121"/>
      <c r="HWT49" s="123"/>
      <c r="HXA49" s="121"/>
      <c r="HXB49" s="123"/>
      <c r="HXI49" s="121"/>
      <c r="HXJ49" s="123"/>
      <c r="HXQ49" s="121"/>
      <c r="HXR49" s="123"/>
      <c r="HXY49" s="121"/>
      <c r="HXZ49" s="123"/>
      <c r="HYG49" s="121"/>
      <c r="HYH49" s="123"/>
      <c r="HYO49" s="121"/>
      <c r="HYP49" s="123"/>
      <c r="HYW49" s="121"/>
      <c r="HYX49" s="123"/>
      <c r="HZE49" s="121"/>
      <c r="HZF49" s="123"/>
      <c r="HZM49" s="121"/>
      <c r="HZN49" s="123"/>
      <c r="HZU49" s="121"/>
      <c r="HZV49" s="123"/>
      <c r="IAC49" s="121"/>
      <c r="IAD49" s="123"/>
      <c r="IAK49" s="121"/>
      <c r="IAL49" s="123"/>
      <c r="IAS49" s="121"/>
      <c r="IAT49" s="123"/>
      <c r="IBA49" s="121"/>
      <c r="IBB49" s="123"/>
      <c r="IBI49" s="121"/>
      <c r="IBJ49" s="123"/>
      <c r="IBQ49" s="121"/>
      <c r="IBR49" s="123"/>
      <c r="IBY49" s="121"/>
      <c r="IBZ49" s="123"/>
      <c r="ICG49" s="121"/>
      <c r="ICH49" s="123"/>
      <c r="ICO49" s="121"/>
      <c r="ICP49" s="123"/>
      <c r="ICW49" s="121"/>
      <c r="ICX49" s="123"/>
      <c r="IDE49" s="121"/>
      <c r="IDF49" s="123"/>
      <c r="IDM49" s="121"/>
      <c r="IDN49" s="123"/>
      <c r="IDU49" s="121"/>
      <c r="IDV49" s="123"/>
      <c r="IEC49" s="121"/>
      <c r="IED49" s="123"/>
      <c r="IEK49" s="121"/>
      <c r="IEL49" s="123"/>
      <c r="IES49" s="121"/>
      <c r="IET49" s="123"/>
      <c r="IFA49" s="121"/>
      <c r="IFB49" s="123"/>
      <c r="IFI49" s="121"/>
      <c r="IFJ49" s="123"/>
      <c r="IFQ49" s="121"/>
      <c r="IFR49" s="123"/>
      <c r="IFY49" s="121"/>
      <c r="IFZ49" s="123"/>
      <c r="IGG49" s="121"/>
      <c r="IGH49" s="123"/>
      <c r="IGO49" s="121"/>
      <c r="IGP49" s="123"/>
      <c r="IGW49" s="121"/>
      <c r="IGX49" s="123"/>
      <c r="IHE49" s="121"/>
      <c r="IHF49" s="123"/>
      <c r="IHM49" s="121"/>
      <c r="IHN49" s="123"/>
      <c r="IHU49" s="121"/>
      <c r="IHV49" s="123"/>
      <c r="IIC49" s="121"/>
      <c r="IID49" s="123"/>
      <c r="IIK49" s="121"/>
      <c r="IIL49" s="123"/>
      <c r="IIS49" s="121"/>
      <c r="IIT49" s="123"/>
      <c r="IJA49" s="121"/>
      <c r="IJB49" s="123"/>
      <c r="IJI49" s="121"/>
      <c r="IJJ49" s="123"/>
      <c r="IJQ49" s="121"/>
      <c r="IJR49" s="123"/>
      <c r="IJY49" s="121"/>
      <c r="IJZ49" s="123"/>
      <c r="IKG49" s="121"/>
      <c r="IKH49" s="123"/>
      <c r="IKO49" s="121"/>
      <c r="IKP49" s="123"/>
      <c r="IKW49" s="121"/>
      <c r="IKX49" s="123"/>
      <c r="ILE49" s="121"/>
      <c r="ILF49" s="123"/>
      <c r="ILM49" s="121"/>
      <c r="ILN49" s="123"/>
      <c r="ILU49" s="121"/>
      <c r="ILV49" s="123"/>
      <c r="IMC49" s="121"/>
      <c r="IMD49" s="123"/>
      <c r="IMK49" s="121"/>
      <c r="IML49" s="123"/>
      <c r="IMS49" s="121"/>
      <c r="IMT49" s="123"/>
      <c r="INA49" s="121"/>
      <c r="INB49" s="123"/>
      <c r="INI49" s="121"/>
      <c r="INJ49" s="123"/>
      <c r="INQ49" s="121"/>
      <c r="INR49" s="123"/>
      <c r="INY49" s="121"/>
      <c r="INZ49" s="123"/>
      <c r="IOG49" s="121"/>
      <c r="IOH49" s="123"/>
      <c r="IOO49" s="121"/>
      <c r="IOP49" s="123"/>
      <c r="IOW49" s="121"/>
      <c r="IOX49" s="123"/>
      <c r="IPE49" s="121"/>
      <c r="IPF49" s="123"/>
      <c r="IPM49" s="121"/>
      <c r="IPN49" s="123"/>
      <c r="IPU49" s="121"/>
      <c r="IPV49" s="123"/>
      <c r="IQC49" s="121"/>
      <c r="IQD49" s="123"/>
      <c r="IQK49" s="121"/>
      <c r="IQL49" s="123"/>
      <c r="IQS49" s="121"/>
      <c r="IQT49" s="123"/>
      <c r="IRA49" s="121"/>
      <c r="IRB49" s="123"/>
      <c r="IRI49" s="121"/>
      <c r="IRJ49" s="123"/>
      <c r="IRQ49" s="121"/>
      <c r="IRR49" s="123"/>
      <c r="IRY49" s="121"/>
      <c r="IRZ49" s="123"/>
      <c r="ISG49" s="121"/>
      <c r="ISH49" s="123"/>
      <c r="ISO49" s="121"/>
      <c r="ISP49" s="123"/>
      <c r="ISW49" s="121"/>
      <c r="ISX49" s="123"/>
      <c r="ITE49" s="121"/>
      <c r="ITF49" s="123"/>
      <c r="ITM49" s="121"/>
      <c r="ITN49" s="123"/>
      <c r="ITU49" s="121"/>
      <c r="ITV49" s="123"/>
      <c r="IUC49" s="121"/>
      <c r="IUD49" s="123"/>
      <c r="IUK49" s="121"/>
      <c r="IUL49" s="123"/>
      <c r="IUS49" s="121"/>
      <c r="IUT49" s="123"/>
      <c r="IVA49" s="121"/>
      <c r="IVB49" s="123"/>
      <c r="IVI49" s="121"/>
      <c r="IVJ49" s="123"/>
      <c r="IVQ49" s="121"/>
      <c r="IVR49" s="123"/>
      <c r="IVY49" s="121"/>
      <c r="IVZ49" s="123"/>
      <c r="IWG49" s="121"/>
      <c r="IWH49" s="123"/>
      <c r="IWO49" s="121"/>
      <c r="IWP49" s="123"/>
      <c r="IWW49" s="121"/>
      <c r="IWX49" s="123"/>
      <c r="IXE49" s="121"/>
      <c r="IXF49" s="123"/>
      <c r="IXM49" s="121"/>
      <c r="IXN49" s="123"/>
      <c r="IXU49" s="121"/>
      <c r="IXV49" s="123"/>
      <c r="IYC49" s="121"/>
      <c r="IYD49" s="123"/>
      <c r="IYK49" s="121"/>
      <c r="IYL49" s="123"/>
      <c r="IYS49" s="121"/>
      <c r="IYT49" s="123"/>
      <c r="IZA49" s="121"/>
      <c r="IZB49" s="123"/>
      <c r="IZI49" s="121"/>
      <c r="IZJ49" s="123"/>
      <c r="IZQ49" s="121"/>
      <c r="IZR49" s="123"/>
      <c r="IZY49" s="121"/>
      <c r="IZZ49" s="123"/>
      <c r="JAG49" s="121"/>
      <c r="JAH49" s="123"/>
      <c r="JAO49" s="121"/>
      <c r="JAP49" s="123"/>
      <c r="JAW49" s="121"/>
      <c r="JAX49" s="123"/>
      <c r="JBE49" s="121"/>
      <c r="JBF49" s="123"/>
      <c r="JBM49" s="121"/>
      <c r="JBN49" s="123"/>
      <c r="JBU49" s="121"/>
      <c r="JBV49" s="123"/>
      <c r="JCC49" s="121"/>
      <c r="JCD49" s="123"/>
      <c r="JCK49" s="121"/>
      <c r="JCL49" s="123"/>
      <c r="JCS49" s="121"/>
      <c r="JCT49" s="123"/>
      <c r="JDA49" s="121"/>
      <c r="JDB49" s="123"/>
      <c r="JDI49" s="121"/>
      <c r="JDJ49" s="123"/>
      <c r="JDQ49" s="121"/>
      <c r="JDR49" s="123"/>
      <c r="JDY49" s="121"/>
      <c r="JDZ49" s="123"/>
      <c r="JEG49" s="121"/>
      <c r="JEH49" s="123"/>
      <c r="JEO49" s="121"/>
      <c r="JEP49" s="123"/>
      <c r="JEW49" s="121"/>
      <c r="JEX49" s="123"/>
      <c r="JFE49" s="121"/>
      <c r="JFF49" s="123"/>
      <c r="JFM49" s="121"/>
      <c r="JFN49" s="123"/>
      <c r="JFU49" s="121"/>
      <c r="JFV49" s="123"/>
      <c r="JGC49" s="121"/>
      <c r="JGD49" s="123"/>
      <c r="JGK49" s="121"/>
      <c r="JGL49" s="123"/>
      <c r="JGS49" s="121"/>
      <c r="JGT49" s="123"/>
      <c r="JHA49" s="121"/>
      <c r="JHB49" s="123"/>
      <c r="JHI49" s="121"/>
      <c r="JHJ49" s="123"/>
      <c r="JHQ49" s="121"/>
      <c r="JHR49" s="123"/>
      <c r="JHY49" s="121"/>
      <c r="JHZ49" s="123"/>
      <c r="JIG49" s="121"/>
      <c r="JIH49" s="123"/>
      <c r="JIO49" s="121"/>
      <c r="JIP49" s="123"/>
      <c r="JIW49" s="121"/>
      <c r="JIX49" s="123"/>
      <c r="JJE49" s="121"/>
      <c r="JJF49" s="123"/>
      <c r="JJM49" s="121"/>
      <c r="JJN49" s="123"/>
      <c r="JJU49" s="121"/>
      <c r="JJV49" s="123"/>
      <c r="JKC49" s="121"/>
      <c r="JKD49" s="123"/>
      <c r="JKK49" s="121"/>
      <c r="JKL49" s="123"/>
      <c r="JKS49" s="121"/>
      <c r="JKT49" s="123"/>
      <c r="JLA49" s="121"/>
      <c r="JLB49" s="123"/>
      <c r="JLI49" s="121"/>
      <c r="JLJ49" s="123"/>
      <c r="JLQ49" s="121"/>
      <c r="JLR49" s="123"/>
      <c r="JLY49" s="121"/>
      <c r="JLZ49" s="123"/>
      <c r="JMG49" s="121"/>
      <c r="JMH49" s="123"/>
      <c r="JMO49" s="121"/>
      <c r="JMP49" s="123"/>
      <c r="JMW49" s="121"/>
      <c r="JMX49" s="123"/>
      <c r="JNE49" s="121"/>
      <c r="JNF49" s="123"/>
      <c r="JNM49" s="121"/>
      <c r="JNN49" s="123"/>
      <c r="JNU49" s="121"/>
      <c r="JNV49" s="123"/>
      <c r="JOC49" s="121"/>
      <c r="JOD49" s="123"/>
      <c r="JOK49" s="121"/>
      <c r="JOL49" s="123"/>
      <c r="JOS49" s="121"/>
      <c r="JOT49" s="123"/>
      <c r="JPA49" s="121"/>
      <c r="JPB49" s="123"/>
      <c r="JPI49" s="121"/>
      <c r="JPJ49" s="123"/>
      <c r="JPQ49" s="121"/>
      <c r="JPR49" s="123"/>
      <c r="JPY49" s="121"/>
      <c r="JPZ49" s="123"/>
      <c r="JQG49" s="121"/>
      <c r="JQH49" s="123"/>
      <c r="JQO49" s="121"/>
      <c r="JQP49" s="123"/>
      <c r="JQW49" s="121"/>
      <c r="JQX49" s="123"/>
      <c r="JRE49" s="121"/>
      <c r="JRF49" s="123"/>
      <c r="JRM49" s="121"/>
      <c r="JRN49" s="123"/>
      <c r="JRU49" s="121"/>
      <c r="JRV49" s="123"/>
      <c r="JSC49" s="121"/>
      <c r="JSD49" s="123"/>
      <c r="JSK49" s="121"/>
      <c r="JSL49" s="123"/>
      <c r="JSS49" s="121"/>
      <c r="JST49" s="123"/>
      <c r="JTA49" s="121"/>
      <c r="JTB49" s="123"/>
      <c r="JTI49" s="121"/>
      <c r="JTJ49" s="123"/>
      <c r="JTQ49" s="121"/>
      <c r="JTR49" s="123"/>
      <c r="JTY49" s="121"/>
      <c r="JTZ49" s="123"/>
      <c r="JUG49" s="121"/>
      <c r="JUH49" s="123"/>
      <c r="JUO49" s="121"/>
      <c r="JUP49" s="123"/>
      <c r="JUW49" s="121"/>
      <c r="JUX49" s="123"/>
      <c r="JVE49" s="121"/>
      <c r="JVF49" s="123"/>
      <c r="JVM49" s="121"/>
      <c r="JVN49" s="123"/>
      <c r="JVU49" s="121"/>
      <c r="JVV49" s="123"/>
      <c r="JWC49" s="121"/>
      <c r="JWD49" s="123"/>
      <c r="JWK49" s="121"/>
      <c r="JWL49" s="123"/>
      <c r="JWS49" s="121"/>
      <c r="JWT49" s="123"/>
      <c r="JXA49" s="121"/>
      <c r="JXB49" s="123"/>
      <c r="JXI49" s="121"/>
      <c r="JXJ49" s="123"/>
      <c r="JXQ49" s="121"/>
      <c r="JXR49" s="123"/>
      <c r="JXY49" s="121"/>
      <c r="JXZ49" s="123"/>
      <c r="JYG49" s="121"/>
      <c r="JYH49" s="123"/>
      <c r="JYO49" s="121"/>
      <c r="JYP49" s="123"/>
      <c r="JYW49" s="121"/>
      <c r="JYX49" s="123"/>
      <c r="JZE49" s="121"/>
      <c r="JZF49" s="123"/>
      <c r="JZM49" s="121"/>
      <c r="JZN49" s="123"/>
      <c r="JZU49" s="121"/>
      <c r="JZV49" s="123"/>
      <c r="KAC49" s="121"/>
      <c r="KAD49" s="123"/>
      <c r="KAK49" s="121"/>
      <c r="KAL49" s="123"/>
      <c r="KAS49" s="121"/>
      <c r="KAT49" s="123"/>
      <c r="KBA49" s="121"/>
      <c r="KBB49" s="123"/>
      <c r="KBI49" s="121"/>
      <c r="KBJ49" s="123"/>
      <c r="KBQ49" s="121"/>
      <c r="KBR49" s="123"/>
      <c r="KBY49" s="121"/>
      <c r="KBZ49" s="123"/>
      <c r="KCG49" s="121"/>
      <c r="KCH49" s="123"/>
      <c r="KCO49" s="121"/>
      <c r="KCP49" s="123"/>
      <c r="KCW49" s="121"/>
      <c r="KCX49" s="123"/>
      <c r="KDE49" s="121"/>
      <c r="KDF49" s="123"/>
      <c r="KDM49" s="121"/>
      <c r="KDN49" s="123"/>
      <c r="KDU49" s="121"/>
      <c r="KDV49" s="123"/>
      <c r="KEC49" s="121"/>
      <c r="KED49" s="123"/>
      <c r="KEK49" s="121"/>
      <c r="KEL49" s="123"/>
      <c r="KES49" s="121"/>
      <c r="KET49" s="123"/>
      <c r="KFA49" s="121"/>
      <c r="KFB49" s="123"/>
      <c r="KFI49" s="121"/>
      <c r="KFJ49" s="123"/>
      <c r="KFQ49" s="121"/>
      <c r="KFR49" s="123"/>
      <c r="KFY49" s="121"/>
      <c r="KFZ49" s="123"/>
      <c r="KGG49" s="121"/>
      <c r="KGH49" s="123"/>
      <c r="KGO49" s="121"/>
      <c r="KGP49" s="123"/>
      <c r="KGW49" s="121"/>
      <c r="KGX49" s="123"/>
      <c r="KHE49" s="121"/>
      <c r="KHF49" s="123"/>
      <c r="KHM49" s="121"/>
      <c r="KHN49" s="123"/>
      <c r="KHU49" s="121"/>
      <c r="KHV49" s="123"/>
      <c r="KIC49" s="121"/>
      <c r="KID49" s="123"/>
      <c r="KIK49" s="121"/>
      <c r="KIL49" s="123"/>
      <c r="KIS49" s="121"/>
      <c r="KIT49" s="123"/>
      <c r="KJA49" s="121"/>
      <c r="KJB49" s="123"/>
      <c r="KJI49" s="121"/>
      <c r="KJJ49" s="123"/>
      <c r="KJQ49" s="121"/>
      <c r="KJR49" s="123"/>
      <c r="KJY49" s="121"/>
      <c r="KJZ49" s="123"/>
      <c r="KKG49" s="121"/>
      <c r="KKH49" s="123"/>
      <c r="KKO49" s="121"/>
      <c r="KKP49" s="123"/>
      <c r="KKW49" s="121"/>
      <c r="KKX49" s="123"/>
      <c r="KLE49" s="121"/>
      <c r="KLF49" s="123"/>
      <c r="KLM49" s="121"/>
      <c r="KLN49" s="123"/>
      <c r="KLU49" s="121"/>
      <c r="KLV49" s="123"/>
      <c r="KMC49" s="121"/>
      <c r="KMD49" s="123"/>
      <c r="KMK49" s="121"/>
      <c r="KML49" s="123"/>
      <c r="KMS49" s="121"/>
      <c r="KMT49" s="123"/>
      <c r="KNA49" s="121"/>
      <c r="KNB49" s="123"/>
      <c r="KNI49" s="121"/>
      <c r="KNJ49" s="123"/>
      <c r="KNQ49" s="121"/>
      <c r="KNR49" s="123"/>
      <c r="KNY49" s="121"/>
      <c r="KNZ49" s="123"/>
      <c r="KOG49" s="121"/>
      <c r="KOH49" s="123"/>
      <c r="KOO49" s="121"/>
      <c r="KOP49" s="123"/>
      <c r="KOW49" s="121"/>
      <c r="KOX49" s="123"/>
      <c r="KPE49" s="121"/>
      <c r="KPF49" s="123"/>
      <c r="KPM49" s="121"/>
      <c r="KPN49" s="123"/>
      <c r="KPU49" s="121"/>
      <c r="KPV49" s="123"/>
      <c r="KQC49" s="121"/>
      <c r="KQD49" s="123"/>
      <c r="KQK49" s="121"/>
      <c r="KQL49" s="123"/>
      <c r="KQS49" s="121"/>
      <c r="KQT49" s="123"/>
      <c r="KRA49" s="121"/>
      <c r="KRB49" s="123"/>
      <c r="KRI49" s="121"/>
      <c r="KRJ49" s="123"/>
      <c r="KRQ49" s="121"/>
      <c r="KRR49" s="123"/>
      <c r="KRY49" s="121"/>
      <c r="KRZ49" s="123"/>
      <c r="KSG49" s="121"/>
      <c r="KSH49" s="123"/>
      <c r="KSO49" s="121"/>
      <c r="KSP49" s="123"/>
      <c r="KSW49" s="121"/>
      <c r="KSX49" s="123"/>
      <c r="KTE49" s="121"/>
      <c r="KTF49" s="123"/>
      <c r="KTM49" s="121"/>
      <c r="KTN49" s="123"/>
      <c r="KTU49" s="121"/>
      <c r="KTV49" s="123"/>
      <c r="KUC49" s="121"/>
      <c r="KUD49" s="123"/>
      <c r="KUK49" s="121"/>
      <c r="KUL49" s="123"/>
      <c r="KUS49" s="121"/>
      <c r="KUT49" s="123"/>
      <c r="KVA49" s="121"/>
      <c r="KVB49" s="123"/>
      <c r="KVI49" s="121"/>
      <c r="KVJ49" s="123"/>
      <c r="KVQ49" s="121"/>
      <c r="KVR49" s="123"/>
      <c r="KVY49" s="121"/>
      <c r="KVZ49" s="123"/>
      <c r="KWG49" s="121"/>
      <c r="KWH49" s="123"/>
      <c r="KWO49" s="121"/>
      <c r="KWP49" s="123"/>
      <c r="KWW49" s="121"/>
      <c r="KWX49" s="123"/>
      <c r="KXE49" s="121"/>
      <c r="KXF49" s="123"/>
      <c r="KXM49" s="121"/>
      <c r="KXN49" s="123"/>
      <c r="KXU49" s="121"/>
      <c r="KXV49" s="123"/>
      <c r="KYC49" s="121"/>
      <c r="KYD49" s="123"/>
      <c r="KYK49" s="121"/>
      <c r="KYL49" s="123"/>
      <c r="KYS49" s="121"/>
      <c r="KYT49" s="123"/>
      <c r="KZA49" s="121"/>
      <c r="KZB49" s="123"/>
      <c r="KZI49" s="121"/>
      <c r="KZJ49" s="123"/>
      <c r="KZQ49" s="121"/>
      <c r="KZR49" s="123"/>
      <c r="KZY49" s="121"/>
      <c r="KZZ49" s="123"/>
      <c r="LAG49" s="121"/>
      <c r="LAH49" s="123"/>
      <c r="LAO49" s="121"/>
      <c r="LAP49" s="123"/>
      <c r="LAW49" s="121"/>
      <c r="LAX49" s="123"/>
      <c r="LBE49" s="121"/>
      <c r="LBF49" s="123"/>
      <c r="LBM49" s="121"/>
      <c r="LBN49" s="123"/>
      <c r="LBU49" s="121"/>
      <c r="LBV49" s="123"/>
      <c r="LCC49" s="121"/>
      <c r="LCD49" s="123"/>
      <c r="LCK49" s="121"/>
      <c r="LCL49" s="123"/>
      <c r="LCS49" s="121"/>
      <c r="LCT49" s="123"/>
      <c r="LDA49" s="121"/>
      <c r="LDB49" s="123"/>
      <c r="LDI49" s="121"/>
      <c r="LDJ49" s="123"/>
      <c r="LDQ49" s="121"/>
      <c r="LDR49" s="123"/>
      <c r="LDY49" s="121"/>
      <c r="LDZ49" s="123"/>
      <c r="LEG49" s="121"/>
      <c r="LEH49" s="123"/>
      <c r="LEO49" s="121"/>
      <c r="LEP49" s="123"/>
      <c r="LEW49" s="121"/>
      <c r="LEX49" s="123"/>
      <c r="LFE49" s="121"/>
      <c r="LFF49" s="123"/>
      <c r="LFM49" s="121"/>
      <c r="LFN49" s="123"/>
      <c r="LFU49" s="121"/>
      <c r="LFV49" s="123"/>
      <c r="LGC49" s="121"/>
      <c r="LGD49" s="123"/>
      <c r="LGK49" s="121"/>
      <c r="LGL49" s="123"/>
      <c r="LGS49" s="121"/>
      <c r="LGT49" s="123"/>
      <c r="LHA49" s="121"/>
      <c r="LHB49" s="123"/>
      <c r="LHI49" s="121"/>
      <c r="LHJ49" s="123"/>
      <c r="LHQ49" s="121"/>
      <c r="LHR49" s="123"/>
      <c r="LHY49" s="121"/>
      <c r="LHZ49" s="123"/>
      <c r="LIG49" s="121"/>
      <c r="LIH49" s="123"/>
      <c r="LIO49" s="121"/>
      <c r="LIP49" s="123"/>
      <c r="LIW49" s="121"/>
      <c r="LIX49" s="123"/>
      <c r="LJE49" s="121"/>
      <c r="LJF49" s="123"/>
      <c r="LJM49" s="121"/>
      <c r="LJN49" s="123"/>
      <c r="LJU49" s="121"/>
      <c r="LJV49" s="123"/>
      <c r="LKC49" s="121"/>
      <c r="LKD49" s="123"/>
      <c r="LKK49" s="121"/>
      <c r="LKL49" s="123"/>
      <c r="LKS49" s="121"/>
      <c r="LKT49" s="123"/>
      <c r="LLA49" s="121"/>
      <c r="LLB49" s="123"/>
      <c r="LLI49" s="121"/>
      <c r="LLJ49" s="123"/>
      <c r="LLQ49" s="121"/>
      <c r="LLR49" s="123"/>
      <c r="LLY49" s="121"/>
      <c r="LLZ49" s="123"/>
      <c r="LMG49" s="121"/>
      <c r="LMH49" s="123"/>
      <c r="LMO49" s="121"/>
      <c r="LMP49" s="123"/>
      <c r="LMW49" s="121"/>
      <c r="LMX49" s="123"/>
      <c r="LNE49" s="121"/>
      <c r="LNF49" s="123"/>
      <c r="LNM49" s="121"/>
      <c r="LNN49" s="123"/>
      <c r="LNU49" s="121"/>
      <c r="LNV49" s="123"/>
      <c r="LOC49" s="121"/>
      <c r="LOD49" s="123"/>
      <c r="LOK49" s="121"/>
      <c r="LOL49" s="123"/>
      <c r="LOS49" s="121"/>
      <c r="LOT49" s="123"/>
      <c r="LPA49" s="121"/>
      <c r="LPB49" s="123"/>
      <c r="LPI49" s="121"/>
      <c r="LPJ49" s="123"/>
      <c r="LPQ49" s="121"/>
      <c r="LPR49" s="123"/>
      <c r="LPY49" s="121"/>
      <c r="LPZ49" s="123"/>
      <c r="LQG49" s="121"/>
      <c r="LQH49" s="123"/>
      <c r="LQO49" s="121"/>
      <c r="LQP49" s="123"/>
      <c r="LQW49" s="121"/>
      <c r="LQX49" s="123"/>
      <c r="LRE49" s="121"/>
      <c r="LRF49" s="123"/>
      <c r="LRM49" s="121"/>
      <c r="LRN49" s="123"/>
      <c r="LRU49" s="121"/>
      <c r="LRV49" s="123"/>
      <c r="LSC49" s="121"/>
      <c r="LSD49" s="123"/>
      <c r="LSK49" s="121"/>
      <c r="LSL49" s="123"/>
      <c r="LSS49" s="121"/>
      <c r="LST49" s="123"/>
      <c r="LTA49" s="121"/>
      <c r="LTB49" s="123"/>
      <c r="LTI49" s="121"/>
      <c r="LTJ49" s="123"/>
      <c r="LTQ49" s="121"/>
      <c r="LTR49" s="123"/>
      <c r="LTY49" s="121"/>
      <c r="LTZ49" s="123"/>
      <c r="LUG49" s="121"/>
      <c r="LUH49" s="123"/>
      <c r="LUO49" s="121"/>
      <c r="LUP49" s="123"/>
      <c r="LUW49" s="121"/>
      <c r="LUX49" s="123"/>
      <c r="LVE49" s="121"/>
      <c r="LVF49" s="123"/>
      <c r="LVM49" s="121"/>
      <c r="LVN49" s="123"/>
      <c r="LVU49" s="121"/>
      <c r="LVV49" s="123"/>
      <c r="LWC49" s="121"/>
      <c r="LWD49" s="123"/>
      <c r="LWK49" s="121"/>
      <c r="LWL49" s="123"/>
      <c r="LWS49" s="121"/>
      <c r="LWT49" s="123"/>
      <c r="LXA49" s="121"/>
      <c r="LXB49" s="123"/>
      <c r="LXI49" s="121"/>
      <c r="LXJ49" s="123"/>
      <c r="LXQ49" s="121"/>
      <c r="LXR49" s="123"/>
      <c r="LXY49" s="121"/>
      <c r="LXZ49" s="123"/>
      <c r="LYG49" s="121"/>
      <c r="LYH49" s="123"/>
      <c r="LYO49" s="121"/>
      <c r="LYP49" s="123"/>
      <c r="LYW49" s="121"/>
      <c r="LYX49" s="123"/>
      <c r="LZE49" s="121"/>
      <c r="LZF49" s="123"/>
      <c r="LZM49" s="121"/>
      <c r="LZN49" s="123"/>
      <c r="LZU49" s="121"/>
      <c r="LZV49" s="123"/>
      <c r="MAC49" s="121"/>
      <c r="MAD49" s="123"/>
      <c r="MAK49" s="121"/>
      <c r="MAL49" s="123"/>
      <c r="MAS49" s="121"/>
      <c r="MAT49" s="123"/>
      <c r="MBA49" s="121"/>
      <c r="MBB49" s="123"/>
      <c r="MBI49" s="121"/>
      <c r="MBJ49" s="123"/>
      <c r="MBQ49" s="121"/>
      <c r="MBR49" s="123"/>
      <c r="MBY49" s="121"/>
      <c r="MBZ49" s="123"/>
      <c r="MCG49" s="121"/>
      <c r="MCH49" s="123"/>
      <c r="MCO49" s="121"/>
      <c r="MCP49" s="123"/>
      <c r="MCW49" s="121"/>
      <c r="MCX49" s="123"/>
      <c r="MDE49" s="121"/>
      <c r="MDF49" s="123"/>
      <c r="MDM49" s="121"/>
      <c r="MDN49" s="123"/>
      <c r="MDU49" s="121"/>
      <c r="MDV49" s="123"/>
      <c r="MEC49" s="121"/>
      <c r="MED49" s="123"/>
      <c r="MEK49" s="121"/>
      <c r="MEL49" s="123"/>
      <c r="MES49" s="121"/>
      <c r="MET49" s="123"/>
      <c r="MFA49" s="121"/>
      <c r="MFB49" s="123"/>
      <c r="MFI49" s="121"/>
      <c r="MFJ49" s="123"/>
      <c r="MFQ49" s="121"/>
      <c r="MFR49" s="123"/>
      <c r="MFY49" s="121"/>
      <c r="MFZ49" s="123"/>
      <c r="MGG49" s="121"/>
      <c r="MGH49" s="123"/>
      <c r="MGO49" s="121"/>
      <c r="MGP49" s="123"/>
      <c r="MGW49" s="121"/>
      <c r="MGX49" s="123"/>
      <c r="MHE49" s="121"/>
      <c r="MHF49" s="123"/>
      <c r="MHM49" s="121"/>
      <c r="MHN49" s="123"/>
      <c r="MHU49" s="121"/>
      <c r="MHV49" s="123"/>
      <c r="MIC49" s="121"/>
      <c r="MID49" s="123"/>
      <c r="MIK49" s="121"/>
      <c r="MIL49" s="123"/>
      <c r="MIS49" s="121"/>
      <c r="MIT49" s="123"/>
      <c r="MJA49" s="121"/>
      <c r="MJB49" s="123"/>
      <c r="MJI49" s="121"/>
      <c r="MJJ49" s="123"/>
      <c r="MJQ49" s="121"/>
      <c r="MJR49" s="123"/>
      <c r="MJY49" s="121"/>
      <c r="MJZ49" s="123"/>
      <c r="MKG49" s="121"/>
      <c r="MKH49" s="123"/>
      <c r="MKO49" s="121"/>
      <c r="MKP49" s="123"/>
      <c r="MKW49" s="121"/>
      <c r="MKX49" s="123"/>
      <c r="MLE49" s="121"/>
      <c r="MLF49" s="123"/>
      <c r="MLM49" s="121"/>
      <c r="MLN49" s="123"/>
      <c r="MLU49" s="121"/>
      <c r="MLV49" s="123"/>
      <c r="MMC49" s="121"/>
      <c r="MMD49" s="123"/>
      <c r="MMK49" s="121"/>
      <c r="MML49" s="123"/>
      <c r="MMS49" s="121"/>
      <c r="MMT49" s="123"/>
      <c r="MNA49" s="121"/>
      <c r="MNB49" s="123"/>
      <c r="MNI49" s="121"/>
      <c r="MNJ49" s="123"/>
      <c r="MNQ49" s="121"/>
      <c r="MNR49" s="123"/>
      <c r="MNY49" s="121"/>
      <c r="MNZ49" s="123"/>
      <c r="MOG49" s="121"/>
      <c r="MOH49" s="123"/>
      <c r="MOO49" s="121"/>
      <c r="MOP49" s="123"/>
      <c r="MOW49" s="121"/>
      <c r="MOX49" s="123"/>
      <c r="MPE49" s="121"/>
      <c r="MPF49" s="123"/>
      <c r="MPM49" s="121"/>
      <c r="MPN49" s="123"/>
      <c r="MPU49" s="121"/>
      <c r="MPV49" s="123"/>
      <c r="MQC49" s="121"/>
      <c r="MQD49" s="123"/>
      <c r="MQK49" s="121"/>
      <c r="MQL49" s="123"/>
      <c r="MQS49" s="121"/>
      <c r="MQT49" s="123"/>
      <c r="MRA49" s="121"/>
      <c r="MRB49" s="123"/>
      <c r="MRI49" s="121"/>
      <c r="MRJ49" s="123"/>
      <c r="MRQ49" s="121"/>
      <c r="MRR49" s="123"/>
      <c r="MRY49" s="121"/>
      <c r="MRZ49" s="123"/>
      <c r="MSG49" s="121"/>
      <c r="MSH49" s="123"/>
      <c r="MSO49" s="121"/>
      <c r="MSP49" s="123"/>
      <c r="MSW49" s="121"/>
      <c r="MSX49" s="123"/>
      <c r="MTE49" s="121"/>
      <c r="MTF49" s="123"/>
      <c r="MTM49" s="121"/>
      <c r="MTN49" s="123"/>
      <c r="MTU49" s="121"/>
      <c r="MTV49" s="123"/>
      <c r="MUC49" s="121"/>
      <c r="MUD49" s="123"/>
      <c r="MUK49" s="121"/>
      <c r="MUL49" s="123"/>
      <c r="MUS49" s="121"/>
      <c r="MUT49" s="123"/>
      <c r="MVA49" s="121"/>
      <c r="MVB49" s="123"/>
      <c r="MVI49" s="121"/>
      <c r="MVJ49" s="123"/>
      <c r="MVQ49" s="121"/>
      <c r="MVR49" s="123"/>
      <c r="MVY49" s="121"/>
      <c r="MVZ49" s="123"/>
      <c r="MWG49" s="121"/>
      <c r="MWH49" s="123"/>
      <c r="MWO49" s="121"/>
      <c r="MWP49" s="123"/>
      <c r="MWW49" s="121"/>
      <c r="MWX49" s="123"/>
      <c r="MXE49" s="121"/>
      <c r="MXF49" s="123"/>
      <c r="MXM49" s="121"/>
      <c r="MXN49" s="123"/>
      <c r="MXU49" s="121"/>
      <c r="MXV49" s="123"/>
      <c r="MYC49" s="121"/>
      <c r="MYD49" s="123"/>
      <c r="MYK49" s="121"/>
      <c r="MYL49" s="123"/>
      <c r="MYS49" s="121"/>
      <c r="MYT49" s="123"/>
      <c r="MZA49" s="121"/>
      <c r="MZB49" s="123"/>
      <c r="MZI49" s="121"/>
      <c r="MZJ49" s="123"/>
      <c r="MZQ49" s="121"/>
      <c r="MZR49" s="123"/>
      <c r="MZY49" s="121"/>
      <c r="MZZ49" s="123"/>
      <c r="NAG49" s="121"/>
      <c r="NAH49" s="123"/>
      <c r="NAO49" s="121"/>
      <c r="NAP49" s="123"/>
      <c r="NAW49" s="121"/>
      <c r="NAX49" s="123"/>
      <c r="NBE49" s="121"/>
      <c r="NBF49" s="123"/>
      <c r="NBM49" s="121"/>
      <c r="NBN49" s="123"/>
      <c r="NBU49" s="121"/>
      <c r="NBV49" s="123"/>
      <c r="NCC49" s="121"/>
      <c r="NCD49" s="123"/>
      <c r="NCK49" s="121"/>
      <c r="NCL49" s="123"/>
      <c r="NCS49" s="121"/>
      <c r="NCT49" s="123"/>
      <c r="NDA49" s="121"/>
      <c r="NDB49" s="123"/>
      <c r="NDI49" s="121"/>
      <c r="NDJ49" s="123"/>
      <c r="NDQ49" s="121"/>
      <c r="NDR49" s="123"/>
      <c r="NDY49" s="121"/>
      <c r="NDZ49" s="123"/>
      <c r="NEG49" s="121"/>
      <c r="NEH49" s="123"/>
      <c r="NEO49" s="121"/>
      <c r="NEP49" s="123"/>
      <c r="NEW49" s="121"/>
      <c r="NEX49" s="123"/>
      <c r="NFE49" s="121"/>
      <c r="NFF49" s="123"/>
      <c r="NFM49" s="121"/>
      <c r="NFN49" s="123"/>
      <c r="NFU49" s="121"/>
      <c r="NFV49" s="123"/>
      <c r="NGC49" s="121"/>
      <c r="NGD49" s="123"/>
      <c r="NGK49" s="121"/>
      <c r="NGL49" s="123"/>
      <c r="NGS49" s="121"/>
      <c r="NGT49" s="123"/>
      <c r="NHA49" s="121"/>
      <c r="NHB49" s="123"/>
      <c r="NHI49" s="121"/>
      <c r="NHJ49" s="123"/>
      <c r="NHQ49" s="121"/>
      <c r="NHR49" s="123"/>
      <c r="NHY49" s="121"/>
      <c r="NHZ49" s="123"/>
      <c r="NIG49" s="121"/>
      <c r="NIH49" s="123"/>
      <c r="NIO49" s="121"/>
      <c r="NIP49" s="123"/>
      <c r="NIW49" s="121"/>
      <c r="NIX49" s="123"/>
      <c r="NJE49" s="121"/>
      <c r="NJF49" s="123"/>
      <c r="NJM49" s="121"/>
      <c r="NJN49" s="123"/>
      <c r="NJU49" s="121"/>
      <c r="NJV49" s="123"/>
      <c r="NKC49" s="121"/>
      <c r="NKD49" s="123"/>
      <c r="NKK49" s="121"/>
      <c r="NKL49" s="123"/>
      <c r="NKS49" s="121"/>
      <c r="NKT49" s="123"/>
      <c r="NLA49" s="121"/>
      <c r="NLB49" s="123"/>
      <c r="NLI49" s="121"/>
      <c r="NLJ49" s="123"/>
      <c r="NLQ49" s="121"/>
      <c r="NLR49" s="123"/>
      <c r="NLY49" s="121"/>
      <c r="NLZ49" s="123"/>
      <c r="NMG49" s="121"/>
      <c r="NMH49" s="123"/>
      <c r="NMO49" s="121"/>
      <c r="NMP49" s="123"/>
      <c r="NMW49" s="121"/>
      <c r="NMX49" s="123"/>
      <c r="NNE49" s="121"/>
      <c r="NNF49" s="123"/>
      <c r="NNM49" s="121"/>
      <c r="NNN49" s="123"/>
      <c r="NNU49" s="121"/>
      <c r="NNV49" s="123"/>
      <c r="NOC49" s="121"/>
      <c r="NOD49" s="123"/>
      <c r="NOK49" s="121"/>
      <c r="NOL49" s="123"/>
      <c r="NOS49" s="121"/>
      <c r="NOT49" s="123"/>
      <c r="NPA49" s="121"/>
      <c r="NPB49" s="123"/>
      <c r="NPI49" s="121"/>
      <c r="NPJ49" s="123"/>
      <c r="NPQ49" s="121"/>
      <c r="NPR49" s="123"/>
      <c r="NPY49" s="121"/>
      <c r="NPZ49" s="123"/>
      <c r="NQG49" s="121"/>
      <c r="NQH49" s="123"/>
      <c r="NQO49" s="121"/>
      <c r="NQP49" s="123"/>
      <c r="NQW49" s="121"/>
      <c r="NQX49" s="123"/>
      <c r="NRE49" s="121"/>
      <c r="NRF49" s="123"/>
      <c r="NRM49" s="121"/>
      <c r="NRN49" s="123"/>
      <c r="NRU49" s="121"/>
      <c r="NRV49" s="123"/>
      <c r="NSC49" s="121"/>
      <c r="NSD49" s="123"/>
      <c r="NSK49" s="121"/>
      <c r="NSL49" s="123"/>
      <c r="NSS49" s="121"/>
      <c r="NST49" s="123"/>
      <c r="NTA49" s="121"/>
      <c r="NTB49" s="123"/>
      <c r="NTI49" s="121"/>
      <c r="NTJ49" s="123"/>
      <c r="NTQ49" s="121"/>
      <c r="NTR49" s="123"/>
      <c r="NTY49" s="121"/>
      <c r="NTZ49" s="123"/>
      <c r="NUG49" s="121"/>
      <c r="NUH49" s="123"/>
      <c r="NUO49" s="121"/>
      <c r="NUP49" s="123"/>
      <c r="NUW49" s="121"/>
      <c r="NUX49" s="123"/>
      <c r="NVE49" s="121"/>
      <c r="NVF49" s="123"/>
      <c r="NVM49" s="121"/>
      <c r="NVN49" s="123"/>
      <c r="NVU49" s="121"/>
      <c r="NVV49" s="123"/>
      <c r="NWC49" s="121"/>
      <c r="NWD49" s="123"/>
      <c r="NWK49" s="121"/>
      <c r="NWL49" s="123"/>
      <c r="NWS49" s="121"/>
      <c r="NWT49" s="123"/>
      <c r="NXA49" s="121"/>
      <c r="NXB49" s="123"/>
      <c r="NXI49" s="121"/>
      <c r="NXJ49" s="123"/>
      <c r="NXQ49" s="121"/>
      <c r="NXR49" s="123"/>
      <c r="NXY49" s="121"/>
      <c r="NXZ49" s="123"/>
      <c r="NYG49" s="121"/>
      <c r="NYH49" s="123"/>
      <c r="NYO49" s="121"/>
      <c r="NYP49" s="123"/>
      <c r="NYW49" s="121"/>
      <c r="NYX49" s="123"/>
      <c r="NZE49" s="121"/>
      <c r="NZF49" s="123"/>
      <c r="NZM49" s="121"/>
      <c r="NZN49" s="123"/>
      <c r="NZU49" s="121"/>
      <c r="NZV49" s="123"/>
      <c r="OAC49" s="121"/>
      <c r="OAD49" s="123"/>
      <c r="OAK49" s="121"/>
      <c r="OAL49" s="123"/>
      <c r="OAS49" s="121"/>
      <c r="OAT49" s="123"/>
      <c r="OBA49" s="121"/>
      <c r="OBB49" s="123"/>
      <c r="OBI49" s="121"/>
      <c r="OBJ49" s="123"/>
      <c r="OBQ49" s="121"/>
      <c r="OBR49" s="123"/>
      <c r="OBY49" s="121"/>
      <c r="OBZ49" s="123"/>
      <c r="OCG49" s="121"/>
      <c r="OCH49" s="123"/>
      <c r="OCO49" s="121"/>
      <c r="OCP49" s="123"/>
      <c r="OCW49" s="121"/>
      <c r="OCX49" s="123"/>
      <c r="ODE49" s="121"/>
      <c r="ODF49" s="123"/>
      <c r="ODM49" s="121"/>
      <c r="ODN49" s="123"/>
      <c r="ODU49" s="121"/>
      <c r="ODV49" s="123"/>
      <c r="OEC49" s="121"/>
      <c r="OED49" s="123"/>
      <c r="OEK49" s="121"/>
      <c r="OEL49" s="123"/>
      <c r="OES49" s="121"/>
      <c r="OET49" s="123"/>
      <c r="OFA49" s="121"/>
      <c r="OFB49" s="123"/>
      <c r="OFI49" s="121"/>
      <c r="OFJ49" s="123"/>
      <c r="OFQ49" s="121"/>
      <c r="OFR49" s="123"/>
      <c r="OFY49" s="121"/>
      <c r="OFZ49" s="123"/>
      <c r="OGG49" s="121"/>
      <c r="OGH49" s="123"/>
      <c r="OGO49" s="121"/>
      <c r="OGP49" s="123"/>
      <c r="OGW49" s="121"/>
      <c r="OGX49" s="123"/>
      <c r="OHE49" s="121"/>
      <c r="OHF49" s="123"/>
      <c r="OHM49" s="121"/>
      <c r="OHN49" s="123"/>
      <c r="OHU49" s="121"/>
      <c r="OHV49" s="123"/>
      <c r="OIC49" s="121"/>
      <c r="OID49" s="123"/>
      <c r="OIK49" s="121"/>
      <c r="OIL49" s="123"/>
      <c r="OIS49" s="121"/>
      <c r="OIT49" s="123"/>
      <c r="OJA49" s="121"/>
      <c r="OJB49" s="123"/>
      <c r="OJI49" s="121"/>
      <c r="OJJ49" s="123"/>
      <c r="OJQ49" s="121"/>
      <c r="OJR49" s="123"/>
      <c r="OJY49" s="121"/>
      <c r="OJZ49" s="123"/>
      <c r="OKG49" s="121"/>
      <c r="OKH49" s="123"/>
      <c r="OKO49" s="121"/>
      <c r="OKP49" s="123"/>
      <c r="OKW49" s="121"/>
      <c r="OKX49" s="123"/>
      <c r="OLE49" s="121"/>
      <c r="OLF49" s="123"/>
      <c r="OLM49" s="121"/>
      <c r="OLN49" s="123"/>
      <c r="OLU49" s="121"/>
      <c r="OLV49" s="123"/>
      <c r="OMC49" s="121"/>
      <c r="OMD49" s="123"/>
      <c r="OMK49" s="121"/>
      <c r="OML49" s="123"/>
      <c r="OMS49" s="121"/>
      <c r="OMT49" s="123"/>
      <c r="ONA49" s="121"/>
      <c r="ONB49" s="123"/>
      <c r="ONI49" s="121"/>
      <c r="ONJ49" s="123"/>
      <c r="ONQ49" s="121"/>
      <c r="ONR49" s="123"/>
      <c r="ONY49" s="121"/>
      <c r="ONZ49" s="123"/>
      <c r="OOG49" s="121"/>
      <c r="OOH49" s="123"/>
      <c r="OOO49" s="121"/>
      <c r="OOP49" s="123"/>
      <c r="OOW49" s="121"/>
      <c r="OOX49" s="123"/>
      <c r="OPE49" s="121"/>
      <c r="OPF49" s="123"/>
      <c r="OPM49" s="121"/>
      <c r="OPN49" s="123"/>
      <c r="OPU49" s="121"/>
      <c r="OPV49" s="123"/>
      <c r="OQC49" s="121"/>
      <c r="OQD49" s="123"/>
      <c r="OQK49" s="121"/>
      <c r="OQL49" s="123"/>
      <c r="OQS49" s="121"/>
      <c r="OQT49" s="123"/>
      <c r="ORA49" s="121"/>
      <c r="ORB49" s="123"/>
      <c r="ORI49" s="121"/>
      <c r="ORJ49" s="123"/>
      <c r="ORQ49" s="121"/>
      <c r="ORR49" s="123"/>
      <c r="ORY49" s="121"/>
      <c r="ORZ49" s="123"/>
      <c r="OSG49" s="121"/>
      <c r="OSH49" s="123"/>
      <c r="OSO49" s="121"/>
      <c r="OSP49" s="123"/>
      <c r="OSW49" s="121"/>
      <c r="OSX49" s="123"/>
      <c r="OTE49" s="121"/>
      <c r="OTF49" s="123"/>
      <c r="OTM49" s="121"/>
      <c r="OTN49" s="123"/>
      <c r="OTU49" s="121"/>
      <c r="OTV49" s="123"/>
      <c r="OUC49" s="121"/>
      <c r="OUD49" s="123"/>
      <c r="OUK49" s="121"/>
      <c r="OUL49" s="123"/>
      <c r="OUS49" s="121"/>
      <c r="OUT49" s="123"/>
      <c r="OVA49" s="121"/>
      <c r="OVB49" s="123"/>
      <c r="OVI49" s="121"/>
      <c r="OVJ49" s="123"/>
      <c r="OVQ49" s="121"/>
      <c r="OVR49" s="123"/>
      <c r="OVY49" s="121"/>
      <c r="OVZ49" s="123"/>
      <c r="OWG49" s="121"/>
      <c r="OWH49" s="123"/>
      <c r="OWO49" s="121"/>
      <c r="OWP49" s="123"/>
      <c r="OWW49" s="121"/>
      <c r="OWX49" s="123"/>
      <c r="OXE49" s="121"/>
      <c r="OXF49" s="123"/>
      <c r="OXM49" s="121"/>
      <c r="OXN49" s="123"/>
      <c r="OXU49" s="121"/>
      <c r="OXV49" s="123"/>
      <c r="OYC49" s="121"/>
      <c r="OYD49" s="123"/>
      <c r="OYK49" s="121"/>
      <c r="OYL49" s="123"/>
      <c r="OYS49" s="121"/>
      <c r="OYT49" s="123"/>
      <c r="OZA49" s="121"/>
      <c r="OZB49" s="123"/>
      <c r="OZI49" s="121"/>
      <c r="OZJ49" s="123"/>
      <c r="OZQ49" s="121"/>
      <c r="OZR49" s="123"/>
      <c r="OZY49" s="121"/>
      <c r="OZZ49" s="123"/>
      <c r="PAG49" s="121"/>
      <c r="PAH49" s="123"/>
      <c r="PAO49" s="121"/>
      <c r="PAP49" s="123"/>
      <c r="PAW49" s="121"/>
      <c r="PAX49" s="123"/>
      <c r="PBE49" s="121"/>
      <c r="PBF49" s="123"/>
      <c r="PBM49" s="121"/>
      <c r="PBN49" s="123"/>
      <c r="PBU49" s="121"/>
      <c r="PBV49" s="123"/>
      <c r="PCC49" s="121"/>
      <c r="PCD49" s="123"/>
      <c r="PCK49" s="121"/>
      <c r="PCL49" s="123"/>
      <c r="PCS49" s="121"/>
      <c r="PCT49" s="123"/>
      <c r="PDA49" s="121"/>
      <c r="PDB49" s="123"/>
      <c r="PDI49" s="121"/>
      <c r="PDJ49" s="123"/>
      <c r="PDQ49" s="121"/>
      <c r="PDR49" s="123"/>
      <c r="PDY49" s="121"/>
      <c r="PDZ49" s="123"/>
      <c r="PEG49" s="121"/>
      <c r="PEH49" s="123"/>
      <c r="PEO49" s="121"/>
      <c r="PEP49" s="123"/>
      <c r="PEW49" s="121"/>
      <c r="PEX49" s="123"/>
      <c r="PFE49" s="121"/>
      <c r="PFF49" s="123"/>
      <c r="PFM49" s="121"/>
      <c r="PFN49" s="123"/>
      <c r="PFU49" s="121"/>
      <c r="PFV49" s="123"/>
      <c r="PGC49" s="121"/>
      <c r="PGD49" s="123"/>
      <c r="PGK49" s="121"/>
      <c r="PGL49" s="123"/>
      <c r="PGS49" s="121"/>
      <c r="PGT49" s="123"/>
      <c r="PHA49" s="121"/>
      <c r="PHB49" s="123"/>
      <c r="PHI49" s="121"/>
      <c r="PHJ49" s="123"/>
      <c r="PHQ49" s="121"/>
      <c r="PHR49" s="123"/>
      <c r="PHY49" s="121"/>
      <c r="PHZ49" s="123"/>
      <c r="PIG49" s="121"/>
      <c r="PIH49" s="123"/>
      <c r="PIO49" s="121"/>
      <c r="PIP49" s="123"/>
      <c r="PIW49" s="121"/>
      <c r="PIX49" s="123"/>
      <c r="PJE49" s="121"/>
      <c r="PJF49" s="123"/>
      <c r="PJM49" s="121"/>
      <c r="PJN49" s="123"/>
      <c r="PJU49" s="121"/>
      <c r="PJV49" s="123"/>
      <c r="PKC49" s="121"/>
      <c r="PKD49" s="123"/>
      <c r="PKK49" s="121"/>
      <c r="PKL49" s="123"/>
      <c r="PKS49" s="121"/>
      <c r="PKT49" s="123"/>
      <c r="PLA49" s="121"/>
      <c r="PLB49" s="123"/>
      <c r="PLI49" s="121"/>
      <c r="PLJ49" s="123"/>
      <c r="PLQ49" s="121"/>
      <c r="PLR49" s="123"/>
      <c r="PLY49" s="121"/>
      <c r="PLZ49" s="123"/>
      <c r="PMG49" s="121"/>
      <c r="PMH49" s="123"/>
      <c r="PMO49" s="121"/>
      <c r="PMP49" s="123"/>
      <c r="PMW49" s="121"/>
      <c r="PMX49" s="123"/>
      <c r="PNE49" s="121"/>
      <c r="PNF49" s="123"/>
      <c r="PNM49" s="121"/>
      <c r="PNN49" s="123"/>
      <c r="PNU49" s="121"/>
      <c r="PNV49" s="123"/>
      <c r="POC49" s="121"/>
      <c r="POD49" s="123"/>
      <c r="POK49" s="121"/>
      <c r="POL49" s="123"/>
      <c r="POS49" s="121"/>
      <c r="POT49" s="123"/>
      <c r="PPA49" s="121"/>
      <c r="PPB49" s="123"/>
      <c r="PPI49" s="121"/>
      <c r="PPJ49" s="123"/>
      <c r="PPQ49" s="121"/>
      <c r="PPR49" s="123"/>
      <c r="PPY49" s="121"/>
      <c r="PPZ49" s="123"/>
      <c r="PQG49" s="121"/>
      <c r="PQH49" s="123"/>
      <c r="PQO49" s="121"/>
      <c r="PQP49" s="123"/>
      <c r="PQW49" s="121"/>
      <c r="PQX49" s="123"/>
      <c r="PRE49" s="121"/>
      <c r="PRF49" s="123"/>
      <c r="PRM49" s="121"/>
      <c r="PRN49" s="123"/>
      <c r="PRU49" s="121"/>
      <c r="PRV49" s="123"/>
      <c r="PSC49" s="121"/>
      <c r="PSD49" s="123"/>
      <c r="PSK49" s="121"/>
      <c r="PSL49" s="123"/>
      <c r="PSS49" s="121"/>
      <c r="PST49" s="123"/>
      <c r="PTA49" s="121"/>
      <c r="PTB49" s="123"/>
      <c r="PTI49" s="121"/>
      <c r="PTJ49" s="123"/>
      <c r="PTQ49" s="121"/>
      <c r="PTR49" s="123"/>
      <c r="PTY49" s="121"/>
      <c r="PTZ49" s="123"/>
      <c r="PUG49" s="121"/>
      <c r="PUH49" s="123"/>
      <c r="PUO49" s="121"/>
      <c r="PUP49" s="123"/>
      <c r="PUW49" s="121"/>
      <c r="PUX49" s="123"/>
      <c r="PVE49" s="121"/>
      <c r="PVF49" s="123"/>
      <c r="PVM49" s="121"/>
      <c r="PVN49" s="123"/>
      <c r="PVU49" s="121"/>
      <c r="PVV49" s="123"/>
      <c r="PWC49" s="121"/>
      <c r="PWD49" s="123"/>
      <c r="PWK49" s="121"/>
      <c r="PWL49" s="123"/>
      <c r="PWS49" s="121"/>
      <c r="PWT49" s="123"/>
      <c r="PXA49" s="121"/>
      <c r="PXB49" s="123"/>
      <c r="PXI49" s="121"/>
      <c r="PXJ49" s="123"/>
      <c r="PXQ49" s="121"/>
      <c r="PXR49" s="123"/>
      <c r="PXY49" s="121"/>
      <c r="PXZ49" s="123"/>
      <c r="PYG49" s="121"/>
      <c r="PYH49" s="123"/>
      <c r="PYO49" s="121"/>
      <c r="PYP49" s="123"/>
      <c r="PYW49" s="121"/>
      <c r="PYX49" s="123"/>
      <c r="PZE49" s="121"/>
      <c r="PZF49" s="123"/>
      <c r="PZM49" s="121"/>
      <c r="PZN49" s="123"/>
      <c r="PZU49" s="121"/>
      <c r="PZV49" s="123"/>
      <c r="QAC49" s="121"/>
      <c r="QAD49" s="123"/>
      <c r="QAK49" s="121"/>
      <c r="QAL49" s="123"/>
      <c r="QAS49" s="121"/>
      <c r="QAT49" s="123"/>
      <c r="QBA49" s="121"/>
      <c r="QBB49" s="123"/>
      <c r="QBI49" s="121"/>
      <c r="QBJ49" s="123"/>
      <c r="QBQ49" s="121"/>
      <c r="QBR49" s="123"/>
      <c r="QBY49" s="121"/>
      <c r="QBZ49" s="123"/>
      <c r="QCG49" s="121"/>
      <c r="QCH49" s="123"/>
      <c r="QCO49" s="121"/>
      <c r="QCP49" s="123"/>
      <c r="QCW49" s="121"/>
      <c r="QCX49" s="123"/>
      <c r="QDE49" s="121"/>
      <c r="QDF49" s="123"/>
      <c r="QDM49" s="121"/>
      <c r="QDN49" s="123"/>
      <c r="QDU49" s="121"/>
      <c r="QDV49" s="123"/>
      <c r="QEC49" s="121"/>
      <c r="QED49" s="123"/>
      <c r="QEK49" s="121"/>
      <c r="QEL49" s="123"/>
      <c r="QES49" s="121"/>
      <c r="QET49" s="123"/>
      <c r="QFA49" s="121"/>
      <c r="QFB49" s="123"/>
      <c r="QFI49" s="121"/>
      <c r="QFJ49" s="123"/>
      <c r="QFQ49" s="121"/>
      <c r="QFR49" s="123"/>
      <c r="QFY49" s="121"/>
      <c r="QFZ49" s="123"/>
      <c r="QGG49" s="121"/>
      <c r="QGH49" s="123"/>
      <c r="QGO49" s="121"/>
      <c r="QGP49" s="123"/>
      <c r="QGW49" s="121"/>
      <c r="QGX49" s="123"/>
      <c r="QHE49" s="121"/>
      <c r="QHF49" s="123"/>
      <c r="QHM49" s="121"/>
      <c r="QHN49" s="123"/>
      <c r="QHU49" s="121"/>
      <c r="QHV49" s="123"/>
      <c r="QIC49" s="121"/>
      <c r="QID49" s="123"/>
      <c r="QIK49" s="121"/>
      <c r="QIL49" s="123"/>
      <c r="QIS49" s="121"/>
      <c r="QIT49" s="123"/>
      <c r="QJA49" s="121"/>
      <c r="QJB49" s="123"/>
      <c r="QJI49" s="121"/>
      <c r="QJJ49" s="123"/>
      <c r="QJQ49" s="121"/>
      <c r="QJR49" s="123"/>
      <c r="QJY49" s="121"/>
      <c r="QJZ49" s="123"/>
      <c r="QKG49" s="121"/>
      <c r="QKH49" s="123"/>
      <c r="QKO49" s="121"/>
      <c r="QKP49" s="123"/>
      <c r="QKW49" s="121"/>
      <c r="QKX49" s="123"/>
      <c r="QLE49" s="121"/>
      <c r="QLF49" s="123"/>
      <c r="QLM49" s="121"/>
      <c r="QLN49" s="123"/>
      <c r="QLU49" s="121"/>
      <c r="QLV49" s="123"/>
      <c r="QMC49" s="121"/>
      <c r="QMD49" s="123"/>
      <c r="QMK49" s="121"/>
      <c r="QML49" s="123"/>
      <c r="QMS49" s="121"/>
      <c r="QMT49" s="123"/>
      <c r="QNA49" s="121"/>
      <c r="QNB49" s="123"/>
      <c r="QNI49" s="121"/>
      <c r="QNJ49" s="123"/>
      <c r="QNQ49" s="121"/>
      <c r="QNR49" s="123"/>
      <c r="QNY49" s="121"/>
      <c r="QNZ49" s="123"/>
      <c r="QOG49" s="121"/>
      <c r="QOH49" s="123"/>
      <c r="QOO49" s="121"/>
      <c r="QOP49" s="123"/>
      <c r="QOW49" s="121"/>
      <c r="QOX49" s="123"/>
      <c r="QPE49" s="121"/>
      <c r="QPF49" s="123"/>
      <c r="QPM49" s="121"/>
      <c r="QPN49" s="123"/>
      <c r="QPU49" s="121"/>
      <c r="QPV49" s="123"/>
      <c r="QQC49" s="121"/>
      <c r="QQD49" s="123"/>
      <c r="QQK49" s="121"/>
      <c r="QQL49" s="123"/>
      <c r="QQS49" s="121"/>
      <c r="QQT49" s="123"/>
      <c r="QRA49" s="121"/>
      <c r="QRB49" s="123"/>
      <c r="QRI49" s="121"/>
      <c r="QRJ49" s="123"/>
      <c r="QRQ49" s="121"/>
      <c r="QRR49" s="123"/>
      <c r="QRY49" s="121"/>
      <c r="QRZ49" s="123"/>
      <c r="QSG49" s="121"/>
      <c r="QSH49" s="123"/>
      <c r="QSO49" s="121"/>
      <c r="QSP49" s="123"/>
      <c r="QSW49" s="121"/>
      <c r="QSX49" s="123"/>
      <c r="QTE49" s="121"/>
      <c r="QTF49" s="123"/>
      <c r="QTM49" s="121"/>
      <c r="QTN49" s="123"/>
      <c r="QTU49" s="121"/>
      <c r="QTV49" s="123"/>
      <c r="QUC49" s="121"/>
      <c r="QUD49" s="123"/>
      <c r="QUK49" s="121"/>
      <c r="QUL49" s="123"/>
      <c r="QUS49" s="121"/>
      <c r="QUT49" s="123"/>
      <c r="QVA49" s="121"/>
      <c r="QVB49" s="123"/>
      <c r="QVI49" s="121"/>
      <c r="QVJ49" s="123"/>
      <c r="QVQ49" s="121"/>
      <c r="QVR49" s="123"/>
      <c r="QVY49" s="121"/>
      <c r="QVZ49" s="123"/>
      <c r="QWG49" s="121"/>
      <c r="QWH49" s="123"/>
      <c r="QWO49" s="121"/>
      <c r="QWP49" s="123"/>
      <c r="QWW49" s="121"/>
      <c r="QWX49" s="123"/>
      <c r="QXE49" s="121"/>
      <c r="QXF49" s="123"/>
      <c r="QXM49" s="121"/>
      <c r="QXN49" s="123"/>
      <c r="QXU49" s="121"/>
      <c r="QXV49" s="123"/>
      <c r="QYC49" s="121"/>
      <c r="QYD49" s="123"/>
      <c r="QYK49" s="121"/>
      <c r="QYL49" s="123"/>
      <c r="QYS49" s="121"/>
      <c r="QYT49" s="123"/>
      <c r="QZA49" s="121"/>
      <c r="QZB49" s="123"/>
      <c r="QZI49" s="121"/>
      <c r="QZJ49" s="123"/>
      <c r="QZQ49" s="121"/>
      <c r="QZR49" s="123"/>
      <c r="QZY49" s="121"/>
      <c r="QZZ49" s="123"/>
      <c r="RAG49" s="121"/>
      <c r="RAH49" s="123"/>
      <c r="RAO49" s="121"/>
      <c r="RAP49" s="123"/>
      <c r="RAW49" s="121"/>
      <c r="RAX49" s="123"/>
      <c r="RBE49" s="121"/>
      <c r="RBF49" s="123"/>
      <c r="RBM49" s="121"/>
      <c r="RBN49" s="123"/>
      <c r="RBU49" s="121"/>
      <c r="RBV49" s="123"/>
      <c r="RCC49" s="121"/>
      <c r="RCD49" s="123"/>
      <c r="RCK49" s="121"/>
      <c r="RCL49" s="123"/>
      <c r="RCS49" s="121"/>
      <c r="RCT49" s="123"/>
      <c r="RDA49" s="121"/>
      <c r="RDB49" s="123"/>
      <c r="RDI49" s="121"/>
      <c r="RDJ49" s="123"/>
      <c r="RDQ49" s="121"/>
      <c r="RDR49" s="123"/>
      <c r="RDY49" s="121"/>
      <c r="RDZ49" s="123"/>
      <c r="REG49" s="121"/>
      <c r="REH49" s="123"/>
      <c r="REO49" s="121"/>
      <c r="REP49" s="123"/>
      <c r="REW49" s="121"/>
      <c r="REX49" s="123"/>
      <c r="RFE49" s="121"/>
      <c r="RFF49" s="123"/>
      <c r="RFM49" s="121"/>
      <c r="RFN49" s="123"/>
      <c r="RFU49" s="121"/>
      <c r="RFV49" s="123"/>
      <c r="RGC49" s="121"/>
      <c r="RGD49" s="123"/>
      <c r="RGK49" s="121"/>
      <c r="RGL49" s="123"/>
      <c r="RGS49" s="121"/>
      <c r="RGT49" s="123"/>
      <c r="RHA49" s="121"/>
      <c r="RHB49" s="123"/>
      <c r="RHI49" s="121"/>
      <c r="RHJ49" s="123"/>
      <c r="RHQ49" s="121"/>
      <c r="RHR49" s="123"/>
      <c r="RHY49" s="121"/>
      <c r="RHZ49" s="123"/>
      <c r="RIG49" s="121"/>
      <c r="RIH49" s="123"/>
      <c r="RIO49" s="121"/>
      <c r="RIP49" s="123"/>
      <c r="RIW49" s="121"/>
      <c r="RIX49" s="123"/>
      <c r="RJE49" s="121"/>
      <c r="RJF49" s="123"/>
      <c r="RJM49" s="121"/>
      <c r="RJN49" s="123"/>
      <c r="RJU49" s="121"/>
      <c r="RJV49" s="123"/>
      <c r="RKC49" s="121"/>
      <c r="RKD49" s="123"/>
      <c r="RKK49" s="121"/>
      <c r="RKL49" s="123"/>
      <c r="RKS49" s="121"/>
      <c r="RKT49" s="123"/>
      <c r="RLA49" s="121"/>
      <c r="RLB49" s="123"/>
      <c r="RLI49" s="121"/>
      <c r="RLJ49" s="123"/>
      <c r="RLQ49" s="121"/>
      <c r="RLR49" s="123"/>
      <c r="RLY49" s="121"/>
      <c r="RLZ49" s="123"/>
      <c r="RMG49" s="121"/>
      <c r="RMH49" s="123"/>
      <c r="RMO49" s="121"/>
      <c r="RMP49" s="123"/>
      <c r="RMW49" s="121"/>
      <c r="RMX49" s="123"/>
      <c r="RNE49" s="121"/>
      <c r="RNF49" s="123"/>
      <c r="RNM49" s="121"/>
      <c r="RNN49" s="123"/>
      <c r="RNU49" s="121"/>
      <c r="RNV49" s="123"/>
      <c r="ROC49" s="121"/>
      <c r="ROD49" s="123"/>
      <c r="ROK49" s="121"/>
      <c r="ROL49" s="123"/>
      <c r="ROS49" s="121"/>
      <c r="ROT49" s="123"/>
      <c r="RPA49" s="121"/>
      <c r="RPB49" s="123"/>
      <c r="RPI49" s="121"/>
      <c r="RPJ49" s="123"/>
      <c r="RPQ49" s="121"/>
      <c r="RPR49" s="123"/>
      <c r="RPY49" s="121"/>
      <c r="RPZ49" s="123"/>
      <c r="RQG49" s="121"/>
      <c r="RQH49" s="123"/>
      <c r="RQO49" s="121"/>
      <c r="RQP49" s="123"/>
      <c r="RQW49" s="121"/>
      <c r="RQX49" s="123"/>
      <c r="RRE49" s="121"/>
      <c r="RRF49" s="123"/>
      <c r="RRM49" s="121"/>
      <c r="RRN49" s="123"/>
      <c r="RRU49" s="121"/>
      <c r="RRV49" s="123"/>
      <c r="RSC49" s="121"/>
      <c r="RSD49" s="123"/>
      <c r="RSK49" s="121"/>
      <c r="RSL49" s="123"/>
      <c r="RSS49" s="121"/>
      <c r="RST49" s="123"/>
      <c r="RTA49" s="121"/>
      <c r="RTB49" s="123"/>
      <c r="RTI49" s="121"/>
      <c r="RTJ49" s="123"/>
      <c r="RTQ49" s="121"/>
      <c r="RTR49" s="123"/>
      <c r="RTY49" s="121"/>
      <c r="RTZ49" s="123"/>
      <c r="RUG49" s="121"/>
      <c r="RUH49" s="123"/>
      <c r="RUO49" s="121"/>
      <c r="RUP49" s="123"/>
      <c r="RUW49" s="121"/>
      <c r="RUX49" s="123"/>
      <c r="RVE49" s="121"/>
      <c r="RVF49" s="123"/>
      <c r="RVM49" s="121"/>
      <c r="RVN49" s="123"/>
      <c r="RVU49" s="121"/>
      <c r="RVV49" s="123"/>
      <c r="RWC49" s="121"/>
      <c r="RWD49" s="123"/>
      <c r="RWK49" s="121"/>
      <c r="RWL49" s="123"/>
      <c r="RWS49" s="121"/>
      <c r="RWT49" s="123"/>
      <c r="RXA49" s="121"/>
      <c r="RXB49" s="123"/>
      <c r="RXI49" s="121"/>
      <c r="RXJ49" s="123"/>
      <c r="RXQ49" s="121"/>
      <c r="RXR49" s="123"/>
      <c r="RXY49" s="121"/>
      <c r="RXZ49" s="123"/>
      <c r="RYG49" s="121"/>
      <c r="RYH49" s="123"/>
      <c r="RYO49" s="121"/>
      <c r="RYP49" s="123"/>
      <c r="RYW49" s="121"/>
      <c r="RYX49" s="123"/>
      <c r="RZE49" s="121"/>
      <c r="RZF49" s="123"/>
      <c r="RZM49" s="121"/>
      <c r="RZN49" s="123"/>
      <c r="RZU49" s="121"/>
      <c r="RZV49" s="123"/>
      <c r="SAC49" s="121"/>
      <c r="SAD49" s="123"/>
      <c r="SAK49" s="121"/>
      <c r="SAL49" s="123"/>
      <c r="SAS49" s="121"/>
      <c r="SAT49" s="123"/>
      <c r="SBA49" s="121"/>
      <c r="SBB49" s="123"/>
      <c r="SBI49" s="121"/>
      <c r="SBJ49" s="123"/>
      <c r="SBQ49" s="121"/>
      <c r="SBR49" s="123"/>
      <c r="SBY49" s="121"/>
      <c r="SBZ49" s="123"/>
      <c r="SCG49" s="121"/>
      <c r="SCH49" s="123"/>
      <c r="SCO49" s="121"/>
      <c r="SCP49" s="123"/>
      <c r="SCW49" s="121"/>
      <c r="SCX49" s="123"/>
      <c r="SDE49" s="121"/>
      <c r="SDF49" s="123"/>
      <c r="SDM49" s="121"/>
      <c r="SDN49" s="123"/>
      <c r="SDU49" s="121"/>
      <c r="SDV49" s="123"/>
      <c r="SEC49" s="121"/>
      <c r="SED49" s="123"/>
      <c r="SEK49" s="121"/>
      <c r="SEL49" s="123"/>
      <c r="SES49" s="121"/>
      <c r="SET49" s="123"/>
      <c r="SFA49" s="121"/>
      <c r="SFB49" s="123"/>
      <c r="SFI49" s="121"/>
      <c r="SFJ49" s="123"/>
      <c r="SFQ49" s="121"/>
      <c r="SFR49" s="123"/>
      <c r="SFY49" s="121"/>
      <c r="SFZ49" s="123"/>
      <c r="SGG49" s="121"/>
      <c r="SGH49" s="123"/>
      <c r="SGO49" s="121"/>
      <c r="SGP49" s="123"/>
      <c r="SGW49" s="121"/>
      <c r="SGX49" s="123"/>
      <c r="SHE49" s="121"/>
      <c r="SHF49" s="123"/>
      <c r="SHM49" s="121"/>
      <c r="SHN49" s="123"/>
      <c r="SHU49" s="121"/>
      <c r="SHV49" s="123"/>
      <c r="SIC49" s="121"/>
      <c r="SID49" s="123"/>
      <c r="SIK49" s="121"/>
      <c r="SIL49" s="123"/>
      <c r="SIS49" s="121"/>
      <c r="SIT49" s="123"/>
      <c r="SJA49" s="121"/>
      <c r="SJB49" s="123"/>
      <c r="SJI49" s="121"/>
      <c r="SJJ49" s="123"/>
      <c r="SJQ49" s="121"/>
      <c r="SJR49" s="123"/>
      <c r="SJY49" s="121"/>
      <c r="SJZ49" s="123"/>
      <c r="SKG49" s="121"/>
      <c r="SKH49" s="123"/>
      <c r="SKO49" s="121"/>
      <c r="SKP49" s="123"/>
      <c r="SKW49" s="121"/>
      <c r="SKX49" s="123"/>
      <c r="SLE49" s="121"/>
      <c r="SLF49" s="123"/>
      <c r="SLM49" s="121"/>
      <c r="SLN49" s="123"/>
      <c r="SLU49" s="121"/>
      <c r="SLV49" s="123"/>
      <c r="SMC49" s="121"/>
      <c r="SMD49" s="123"/>
      <c r="SMK49" s="121"/>
      <c r="SML49" s="123"/>
      <c r="SMS49" s="121"/>
      <c r="SMT49" s="123"/>
      <c r="SNA49" s="121"/>
      <c r="SNB49" s="123"/>
      <c r="SNI49" s="121"/>
      <c r="SNJ49" s="123"/>
      <c r="SNQ49" s="121"/>
      <c r="SNR49" s="123"/>
      <c r="SNY49" s="121"/>
      <c r="SNZ49" s="123"/>
      <c r="SOG49" s="121"/>
      <c r="SOH49" s="123"/>
      <c r="SOO49" s="121"/>
      <c r="SOP49" s="123"/>
      <c r="SOW49" s="121"/>
      <c r="SOX49" s="123"/>
      <c r="SPE49" s="121"/>
      <c r="SPF49" s="123"/>
      <c r="SPM49" s="121"/>
      <c r="SPN49" s="123"/>
      <c r="SPU49" s="121"/>
      <c r="SPV49" s="123"/>
      <c r="SQC49" s="121"/>
      <c r="SQD49" s="123"/>
      <c r="SQK49" s="121"/>
      <c r="SQL49" s="123"/>
      <c r="SQS49" s="121"/>
      <c r="SQT49" s="123"/>
      <c r="SRA49" s="121"/>
      <c r="SRB49" s="123"/>
      <c r="SRI49" s="121"/>
      <c r="SRJ49" s="123"/>
      <c r="SRQ49" s="121"/>
      <c r="SRR49" s="123"/>
      <c r="SRY49" s="121"/>
      <c r="SRZ49" s="123"/>
      <c r="SSG49" s="121"/>
      <c r="SSH49" s="123"/>
      <c r="SSO49" s="121"/>
      <c r="SSP49" s="123"/>
      <c r="SSW49" s="121"/>
      <c r="SSX49" s="123"/>
      <c r="STE49" s="121"/>
      <c r="STF49" s="123"/>
      <c r="STM49" s="121"/>
      <c r="STN49" s="123"/>
      <c r="STU49" s="121"/>
      <c r="STV49" s="123"/>
      <c r="SUC49" s="121"/>
      <c r="SUD49" s="123"/>
      <c r="SUK49" s="121"/>
      <c r="SUL49" s="123"/>
      <c r="SUS49" s="121"/>
      <c r="SUT49" s="123"/>
      <c r="SVA49" s="121"/>
      <c r="SVB49" s="123"/>
      <c r="SVI49" s="121"/>
      <c r="SVJ49" s="123"/>
      <c r="SVQ49" s="121"/>
      <c r="SVR49" s="123"/>
      <c r="SVY49" s="121"/>
      <c r="SVZ49" s="123"/>
      <c r="SWG49" s="121"/>
      <c r="SWH49" s="123"/>
      <c r="SWO49" s="121"/>
      <c r="SWP49" s="123"/>
      <c r="SWW49" s="121"/>
      <c r="SWX49" s="123"/>
      <c r="SXE49" s="121"/>
      <c r="SXF49" s="123"/>
      <c r="SXM49" s="121"/>
      <c r="SXN49" s="123"/>
      <c r="SXU49" s="121"/>
      <c r="SXV49" s="123"/>
      <c r="SYC49" s="121"/>
      <c r="SYD49" s="123"/>
      <c r="SYK49" s="121"/>
      <c r="SYL49" s="123"/>
      <c r="SYS49" s="121"/>
      <c r="SYT49" s="123"/>
      <c r="SZA49" s="121"/>
      <c r="SZB49" s="123"/>
      <c r="SZI49" s="121"/>
      <c r="SZJ49" s="123"/>
      <c r="SZQ49" s="121"/>
      <c r="SZR49" s="123"/>
      <c r="SZY49" s="121"/>
      <c r="SZZ49" s="123"/>
      <c r="TAG49" s="121"/>
      <c r="TAH49" s="123"/>
      <c r="TAO49" s="121"/>
      <c r="TAP49" s="123"/>
      <c r="TAW49" s="121"/>
      <c r="TAX49" s="123"/>
      <c r="TBE49" s="121"/>
      <c r="TBF49" s="123"/>
      <c r="TBM49" s="121"/>
      <c r="TBN49" s="123"/>
      <c r="TBU49" s="121"/>
      <c r="TBV49" s="123"/>
      <c r="TCC49" s="121"/>
      <c r="TCD49" s="123"/>
      <c r="TCK49" s="121"/>
      <c r="TCL49" s="123"/>
      <c r="TCS49" s="121"/>
      <c r="TCT49" s="123"/>
      <c r="TDA49" s="121"/>
      <c r="TDB49" s="123"/>
      <c r="TDI49" s="121"/>
      <c r="TDJ49" s="123"/>
      <c r="TDQ49" s="121"/>
      <c r="TDR49" s="123"/>
      <c r="TDY49" s="121"/>
      <c r="TDZ49" s="123"/>
      <c r="TEG49" s="121"/>
      <c r="TEH49" s="123"/>
      <c r="TEO49" s="121"/>
      <c r="TEP49" s="123"/>
      <c r="TEW49" s="121"/>
      <c r="TEX49" s="123"/>
      <c r="TFE49" s="121"/>
      <c r="TFF49" s="123"/>
      <c r="TFM49" s="121"/>
      <c r="TFN49" s="123"/>
      <c r="TFU49" s="121"/>
      <c r="TFV49" s="123"/>
      <c r="TGC49" s="121"/>
      <c r="TGD49" s="123"/>
      <c r="TGK49" s="121"/>
      <c r="TGL49" s="123"/>
      <c r="TGS49" s="121"/>
      <c r="TGT49" s="123"/>
      <c r="THA49" s="121"/>
      <c r="THB49" s="123"/>
      <c r="THI49" s="121"/>
      <c r="THJ49" s="123"/>
      <c r="THQ49" s="121"/>
      <c r="THR49" s="123"/>
      <c r="THY49" s="121"/>
      <c r="THZ49" s="123"/>
      <c r="TIG49" s="121"/>
      <c r="TIH49" s="123"/>
      <c r="TIO49" s="121"/>
      <c r="TIP49" s="123"/>
      <c r="TIW49" s="121"/>
      <c r="TIX49" s="123"/>
      <c r="TJE49" s="121"/>
      <c r="TJF49" s="123"/>
      <c r="TJM49" s="121"/>
      <c r="TJN49" s="123"/>
      <c r="TJU49" s="121"/>
      <c r="TJV49" s="123"/>
      <c r="TKC49" s="121"/>
      <c r="TKD49" s="123"/>
      <c r="TKK49" s="121"/>
      <c r="TKL49" s="123"/>
      <c r="TKS49" s="121"/>
      <c r="TKT49" s="123"/>
      <c r="TLA49" s="121"/>
      <c r="TLB49" s="123"/>
      <c r="TLI49" s="121"/>
      <c r="TLJ49" s="123"/>
      <c r="TLQ49" s="121"/>
      <c r="TLR49" s="123"/>
      <c r="TLY49" s="121"/>
      <c r="TLZ49" s="123"/>
      <c r="TMG49" s="121"/>
      <c r="TMH49" s="123"/>
      <c r="TMO49" s="121"/>
      <c r="TMP49" s="123"/>
      <c r="TMW49" s="121"/>
      <c r="TMX49" s="123"/>
      <c r="TNE49" s="121"/>
      <c r="TNF49" s="123"/>
      <c r="TNM49" s="121"/>
      <c r="TNN49" s="123"/>
      <c r="TNU49" s="121"/>
      <c r="TNV49" s="123"/>
      <c r="TOC49" s="121"/>
      <c r="TOD49" s="123"/>
      <c r="TOK49" s="121"/>
      <c r="TOL49" s="123"/>
      <c r="TOS49" s="121"/>
      <c r="TOT49" s="123"/>
      <c r="TPA49" s="121"/>
      <c r="TPB49" s="123"/>
      <c r="TPI49" s="121"/>
      <c r="TPJ49" s="123"/>
      <c r="TPQ49" s="121"/>
      <c r="TPR49" s="123"/>
      <c r="TPY49" s="121"/>
      <c r="TPZ49" s="123"/>
      <c r="TQG49" s="121"/>
      <c r="TQH49" s="123"/>
      <c r="TQO49" s="121"/>
      <c r="TQP49" s="123"/>
      <c r="TQW49" s="121"/>
      <c r="TQX49" s="123"/>
      <c r="TRE49" s="121"/>
      <c r="TRF49" s="123"/>
      <c r="TRM49" s="121"/>
      <c r="TRN49" s="123"/>
      <c r="TRU49" s="121"/>
      <c r="TRV49" s="123"/>
      <c r="TSC49" s="121"/>
      <c r="TSD49" s="123"/>
      <c r="TSK49" s="121"/>
      <c r="TSL49" s="123"/>
      <c r="TSS49" s="121"/>
      <c r="TST49" s="123"/>
      <c r="TTA49" s="121"/>
      <c r="TTB49" s="123"/>
      <c r="TTI49" s="121"/>
      <c r="TTJ49" s="123"/>
      <c r="TTQ49" s="121"/>
      <c r="TTR49" s="123"/>
      <c r="TTY49" s="121"/>
      <c r="TTZ49" s="123"/>
      <c r="TUG49" s="121"/>
      <c r="TUH49" s="123"/>
      <c r="TUO49" s="121"/>
      <c r="TUP49" s="123"/>
      <c r="TUW49" s="121"/>
      <c r="TUX49" s="123"/>
      <c r="TVE49" s="121"/>
      <c r="TVF49" s="123"/>
      <c r="TVM49" s="121"/>
      <c r="TVN49" s="123"/>
      <c r="TVU49" s="121"/>
      <c r="TVV49" s="123"/>
      <c r="TWC49" s="121"/>
      <c r="TWD49" s="123"/>
      <c r="TWK49" s="121"/>
      <c r="TWL49" s="123"/>
      <c r="TWS49" s="121"/>
      <c r="TWT49" s="123"/>
      <c r="TXA49" s="121"/>
      <c r="TXB49" s="123"/>
      <c r="TXI49" s="121"/>
      <c r="TXJ49" s="123"/>
      <c r="TXQ49" s="121"/>
      <c r="TXR49" s="123"/>
      <c r="TXY49" s="121"/>
      <c r="TXZ49" s="123"/>
      <c r="TYG49" s="121"/>
      <c r="TYH49" s="123"/>
      <c r="TYO49" s="121"/>
      <c r="TYP49" s="123"/>
      <c r="TYW49" s="121"/>
      <c r="TYX49" s="123"/>
      <c r="TZE49" s="121"/>
      <c r="TZF49" s="123"/>
      <c r="TZM49" s="121"/>
      <c r="TZN49" s="123"/>
      <c r="TZU49" s="121"/>
      <c r="TZV49" s="123"/>
      <c r="UAC49" s="121"/>
      <c r="UAD49" s="123"/>
      <c r="UAK49" s="121"/>
      <c r="UAL49" s="123"/>
      <c r="UAS49" s="121"/>
      <c r="UAT49" s="123"/>
      <c r="UBA49" s="121"/>
      <c r="UBB49" s="123"/>
      <c r="UBI49" s="121"/>
      <c r="UBJ49" s="123"/>
      <c r="UBQ49" s="121"/>
      <c r="UBR49" s="123"/>
      <c r="UBY49" s="121"/>
      <c r="UBZ49" s="123"/>
      <c r="UCG49" s="121"/>
      <c r="UCH49" s="123"/>
      <c r="UCO49" s="121"/>
      <c r="UCP49" s="123"/>
      <c r="UCW49" s="121"/>
      <c r="UCX49" s="123"/>
      <c r="UDE49" s="121"/>
      <c r="UDF49" s="123"/>
      <c r="UDM49" s="121"/>
      <c r="UDN49" s="123"/>
      <c r="UDU49" s="121"/>
      <c r="UDV49" s="123"/>
      <c r="UEC49" s="121"/>
      <c r="UED49" s="123"/>
      <c r="UEK49" s="121"/>
      <c r="UEL49" s="123"/>
      <c r="UES49" s="121"/>
      <c r="UET49" s="123"/>
      <c r="UFA49" s="121"/>
      <c r="UFB49" s="123"/>
      <c r="UFI49" s="121"/>
      <c r="UFJ49" s="123"/>
      <c r="UFQ49" s="121"/>
      <c r="UFR49" s="123"/>
      <c r="UFY49" s="121"/>
      <c r="UFZ49" s="123"/>
      <c r="UGG49" s="121"/>
      <c r="UGH49" s="123"/>
      <c r="UGO49" s="121"/>
      <c r="UGP49" s="123"/>
      <c r="UGW49" s="121"/>
      <c r="UGX49" s="123"/>
      <c r="UHE49" s="121"/>
      <c r="UHF49" s="123"/>
      <c r="UHM49" s="121"/>
      <c r="UHN49" s="123"/>
      <c r="UHU49" s="121"/>
      <c r="UHV49" s="123"/>
      <c r="UIC49" s="121"/>
      <c r="UID49" s="123"/>
      <c r="UIK49" s="121"/>
      <c r="UIL49" s="123"/>
      <c r="UIS49" s="121"/>
      <c r="UIT49" s="123"/>
      <c r="UJA49" s="121"/>
      <c r="UJB49" s="123"/>
      <c r="UJI49" s="121"/>
      <c r="UJJ49" s="123"/>
      <c r="UJQ49" s="121"/>
      <c r="UJR49" s="123"/>
      <c r="UJY49" s="121"/>
      <c r="UJZ49" s="123"/>
      <c r="UKG49" s="121"/>
      <c r="UKH49" s="123"/>
      <c r="UKO49" s="121"/>
      <c r="UKP49" s="123"/>
      <c r="UKW49" s="121"/>
      <c r="UKX49" s="123"/>
      <c r="ULE49" s="121"/>
      <c r="ULF49" s="123"/>
      <c r="ULM49" s="121"/>
      <c r="ULN49" s="123"/>
      <c r="ULU49" s="121"/>
      <c r="ULV49" s="123"/>
      <c r="UMC49" s="121"/>
      <c r="UMD49" s="123"/>
      <c r="UMK49" s="121"/>
      <c r="UML49" s="123"/>
      <c r="UMS49" s="121"/>
      <c r="UMT49" s="123"/>
      <c r="UNA49" s="121"/>
      <c r="UNB49" s="123"/>
      <c r="UNI49" s="121"/>
      <c r="UNJ49" s="123"/>
      <c r="UNQ49" s="121"/>
      <c r="UNR49" s="123"/>
      <c r="UNY49" s="121"/>
      <c r="UNZ49" s="123"/>
      <c r="UOG49" s="121"/>
      <c r="UOH49" s="123"/>
      <c r="UOO49" s="121"/>
      <c r="UOP49" s="123"/>
      <c r="UOW49" s="121"/>
      <c r="UOX49" s="123"/>
      <c r="UPE49" s="121"/>
      <c r="UPF49" s="123"/>
      <c r="UPM49" s="121"/>
      <c r="UPN49" s="123"/>
      <c r="UPU49" s="121"/>
      <c r="UPV49" s="123"/>
      <c r="UQC49" s="121"/>
      <c r="UQD49" s="123"/>
      <c r="UQK49" s="121"/>
      <c r="UQL49" s="123"/>
      <c r="UQS49" s="121"/>
      <c r="UQT49" s="123"/>
      <c r="URA49" s="121"/>
      <c r="URB49" s="123"/>
      <c r="URI49" s="121"/>
      <c r="URJ49" s="123"/>
      <c r="URQ49" s="121"/>
      <c r="URR49" s="123"/>
      <c r="URY49" s="121"/>
      <c r="URZ49" s="123"/>
      <c r="USG49" s="121"/>
      <c r="USH49" s="123"/>
      <c r="USO49" s="121"/>
      <c r="USP49" s="123"/>
      <c r="USW49" s="121"/>
      <c r="USX49" s="123"/>
      <c r="UTE49" s="121"/>
      <c r="UTF49" s="123"/>
      <c r="UTM49" s="121"/>
      <c r="UTN49" s="123"/>
      <c r="UTU49" s="121"/>
      <c r="UTV49" s="123"/>
      <c r="UUC49" s="121"/>
      <c r="UUD49" s="123"/>
      <c r="UUK49" s="121"/>
      <c r="UUL49" s="123"/>
      <c r="UUS49" s="121"/>
      <c r="UUT49" s="123"/>
      <c r="UVA49" s="121"/>
      <c r="UVB49" s="123"/>
      <c r="UVI49" s="121"/>
      <c r="UVJ49" s="123"/>
      <c r="UVQ49" s="121"/>
      <c r="UVR49" s="123"/>
      <c r="UVY49" s="121"/>
      <c r="UVZ49" s="123"/>
      <c r="UWG49" s="121"/>
      <c r="UWH49" s="123"/>
      <c r="UWO49" s="121"/>
      <c r="UWP49" s="123"/>
      <c r="UWW49" s="121"/>
      <c r="UWX49" s="123"/>
      <c r="UXE49" s="121"/>
      <c r="UXF49" s="123"/>
      <c r="UXM49" s="121"/>
      <c r="UXN49" s="123"/>
      <c r="UXU49" s="121"/>
      <c r="UXV49" s="123"/>
      <c r="UYC49" s="121"/>
      <c r="UYD49" s="123"/>
      <c r="UYK49" s="121"/>
      <c r="UYL49" s="123"/>
      <c r="UYS49" s="121"/>
      <c r="UYT49" s="123"/>
      <c r="UZA49" s="121"/>
      <c r="UZB49" s="123"/>
      <c r="UZI49" s="121"/>
      <c r="UZJ49" s="123"/>
      <c r="UZQ49" s="121"/>
      <c r="UZR49" s="123"/>
      <c r="UZY49" s="121"/>
      <c r="UZZ49" s="123"/>
      <c r="VAG49" s="121"/>
      <c r="VAH49" s="123"/>
      <c r="VAO49" s="121"/>
      <c r="VAP49" s="123"/>
      <c r="VAW49" s="121"/>
      <c r="VAX49" s="123"/>
      <c r="VBE49" s="121"/>
      <c r="VBF49" s="123"/>
      <c r="VBM49" s="121"/>
      <c r="VBN49" s="123"/>
      <c r="VBU49" s="121"/>
      <c r="VBV49" s="123"/>
      <c r="VCC49" s="121"/>
      <c r="VCD49" s="123"/>
      <c r="VCK49" s="121"/>
      <c r="VCL49" s="123"/>
      <c r="VCS49" s="121"/>
      <c r="VCT49" s="123"/>
      <c r="VDA49" s="121"/>
      <c r="VDB49" s="123"/>
      <c r="VDI49" s="121"/>
      <c r="VDJ49" s="123"/>
      <c r="VDQ49" s="121"/>
      <c r="VDR49" s="123"/>
      <c r="VDY49" s="121"/>
      <c r="VDZ49" s="123"/>
      <c r="VEG49" s="121"/>
      <c r="VEH49" s="123"/>
      <c r="VEO49" s="121"/>
      <c r="VEP49" s="123"/>
      <c r="VEW49" s="121"/>
      <c r="VEX49" s="123"/>
      <c r="VFE49" s="121"/>
      <c r="VFF49" s="123"/>
      <c r="VFM49" s="121"/>
      <c r="VFN49" s="123"/>
      <c r="VFU49" s="121"/>
      <c r="VFV49" s="123"/>
      <c r="VGC49" s="121"/>
      <c r="VGD49" s="123"/>
      <c r="VGK49" s="121"/>
      <c r="VGL49" s="123"/>
      <c r="VGS49" s="121"/>
      <c r="VGT49" s="123"/>
      <c r="VHA49" s="121"/>
      <c r="VHB49" s="123"/>
      <c r="VHI49" s="121"/>
      <c r="VHJ49" s="123"/>
      <c r="VHQ49" s="121"/>
      <c r="VHR49" s="123"/>
      <c r="VHY49" s="121"/>
      <c r="VHZ49" s="123"/>
      <c r="VIG49" s="121"/>
      <c r="VIH49" s="123"/>
      <c r="VIO49" s="121"/>
      <c r="VIP49" s="123"/>
      <c r="VIW49" s="121"/>
      <c r="VIX49" s="123"/>
      <c r="VJE49" s="121"/>
      <c r="VJF49" s="123"/>
      <c r="VJM49" s="121"/>
      <c r="VJN49" s="123"/>
      <c r="VJU49" s="121"/>
      <c r="VJV49" s="123"/>
      <c r="VKC49" s="121"/>
      <c r="VKD49" s="123"/>
      <c r="VKK49" s="121"/>
      <c r="VKL49" s="123"/>
      <c r="VKS49" s="121"/>
      <c r="VKT49" s="123"/>
      <c r="VLA49" s="121"/>
      <c r="VLB49" s="123"/>
      <c r="VLI49" s="121"/>
      <c r="VLJ49" s="123"/>
      <c r="VLQ49" s="121"/>
      <c r="VLR49" s="123"/>
      <c r="VLY49" s="121"/>
      <c r="VLZ49" s="123"/>
      <c r="VMG49" s="121"/>
      <c r="VMH49" s="123"/>
      <c r="VMO49" s="121"/>
      <c r="VMP49" s="123"/>
      <c r="VMW49" s="121"/>
      <c r="VMX49" s="123"/>
      <c r="VNE49" s="121"/>
      <c r="VNF49" s="123"/>
      <c r="VNM49" s="121"/>
      <c r="VNN49" s="123"/>
      <c r="VNU49" s="121"/>
      <c r="VNV49" s="123"/>
      <c r="VOC49" s="121"/>
      <c r="VOD49" s="123"/>
      <c r="VOK49" s="121"/>
      <c r="VOL49" s="123"/>
      <c r="VOS49" s="121"/>
      <c r="VOT49" s="123"/>
      <c r="VPA49" s="121"/>
      <c r="VPB49" s="123"/>
      <c r="VPI49" s="121"/>
      <c r="VPJ49" s="123"/>
      <c r="VPQ49" s="121"/>
      <c r="VPR49" s="123"/>
      <c r="VPY49" s="121"/>
      <c r="VPZ49" s="123"/>
      <c r="VQG49" s="121"/>
      <c r="VQH49" s="123"/>
      <c r="VQO49" s="121"/>
      <c r="VQP49" s="123"/>
      <c r="VQW49" s="121"/>
      <c r="VQX49" s="123"/>
      <c r="VRE49" s="121"/>
      <c r="VRF49" s="123"/>
      <c r="VRM49" s="121"/>
      <c r="VRN49" s="123"/>
      <c r="VRU49" s="121"/>
      <c r="VRV49" s="123"/>
      <c r="VSC49" s="121"/>
      <c r="VSD49" s="123"/>
      <c r="VSK49" s="121"/>
      <c r="VSL49" s="123"/>
      <c r="VSS49" s="121"/>
      <c r="VST49" s="123"/>
      <c r="VTA49" s="121"/>
      <c r="VTB49" s="123"/>
      <c r="VTI49" s="121"/>
      <c r="VTJ49" s="123"/>
      <c r="VTQ49" s="121"/>
      <c r="VTR49" s="123"/>
      <c r="VTY49" s="121"/>
      <c r="VTZ49" s="123"/>
      <c r="VUG49" s="121"/>
      <c r="VUH49" s="123"/>
      <c r="VUO49" s="121"/>
      <c r="VUP49" s="123"/>
      <c r="VUW49" s="121"/>
      <c r="VUX49" s="123"/>
      <c r="VVE49" s="121"/>
      <c r="VVF49" s="123"/>
      <c r="VVM49" s="121"/>
      <c r="VVN49" s="123"/>
      <c r="VVU49" s="121"/>
      <c r="VVV49" s="123"/>
      <c r="VWC49" s="121"/>
      <c r="VWD49" s="123"/>
      <c r="VWK49" s="121"/>
      <c r="VWL49" s="123"/>
      <c r="VWS49" s="121"/>
      <c r="VWT49" s="123"/>
      <c r="VXA49" s="121"/>
      <c r="VXB49" s="123"/>
      <c r="VXI49" s="121"/>
      <c r="VXJ49" s="123"/>
      <c r="VXQ49" s="121"/>
      <c r="VXR49" s="123"/>
      <c r="VXY49" s="121"/>
      <c r="VXZ49" s="123"/>
      <c r="VYG49" s="121"/>
      <c r="VYH49" s="123"/>
      <c r="VYO49" s="121"/>
      <c r="VYP49" s="123"/>
      <c r="VYW49" s="121"/>
      <c r="VYX49" s="123"/>
      <c r="VZE49" s="121"/>
      <c r="VZF49" s="123"/>
      <c r="VZM49" s="121"/>
      <c r="VZN49" s="123"/>
      <c r="VZU49" s="121"/>
      <c r="VZV49" s="123"/>
      <c r="WAC49" s="121"/>
      <c r="WAD49" s="123"/>
      <c r="WAK49" s="121"/>
      <c r="WAL49" s="123"/>
      <c r="WAS49" s="121"/>
      <c r="WAT49" s="123"/>
      <c r="WBA49" s="121"/>
      <c r="WBB49" s="123"/>
      <c r="WBI49" s="121"/>
      <c r="WBJ49" s="123"/>
      <c r="WBQ49" s="121"/>
      <c r="WBR49" s="123"/>
      <c r="WBY49" s="121"/>
      <c r="WBZ49" s="123"/>
      <c r="WCG49" s="121"/>
      <c r="WCH49" s="123"/>
      <c r="WCO49" s="121"/>
      <c r="WCP49" s="123"/>
      <c r="WCW49" s="121"/>
      <c r="WCX49" s="123"/>
      <c r="WDE49" s="121"/>
      <c r="WDF49" s="123"/>
      <c r="WDM49" s="121"/>
      <c r="WDN49" s="123"/>
      <c r="WDU49" s="121"/>
      <c r="WDV49" s="123"/>
      <c r="WEC49" s="121"/>
      <c r="WED49" s="123"/>
      <c r="WEK49" s="121"/>
      <c r="WEL49" s="123"/>
      <c r="WES49" s="121"/>
      <c r="WET49" s="123"/>
      <c r="WFA49" s="121"/>
      <c r="WFB49" s="123"/>
      <c r="WFI49" s="121"/>
      <c r="WFJ49" s="123"/>
      <c r="WFQ49" s="121"/>
      <c r="WFR49" s="123"/>
      <c r="WFY49" s="121"/>
      <c r="WFZ49" s="123"/>
      <c r="WGG49" s="121"/>
      <c r="WGH49" s="123"/>
      <c r="WGO49" s="121"/>
      <c r="WGP49" s="123"/>
      <c r="WGW49" s="121"/>
      <c r="WGX49" s="123"/>
      <c r="WHE49" s="121"/>
      <c r="WHF49" s="123"/>
      <c r="WHM49" s="121"/>
      <c r="WHN49" s="123"/>
      <c r="WHU49" s="121"/>
      <c r="WHV49" s="123"/>
      <c r="WIC49" s="121"/>
      <c r="WID49" s="123"/>
      <c r="WIK49" s="121"/>
      <c r="WIL49" s="123"/>
      <c r="WIS49" s="121"/>
      <c r="WIT49" s="123"/>
      <c r="WJA49" s="121"/>
      <c r="WJB49" s="123"/>
      <c r="WJI49" s="121"/>
      <c r="WJJ49" s="123"/>
      <c r="WJQ49" s="121"/>
      <c r="WJR49" s="123"/>
      <c r="WJY49" s="121"/>
      <c r="WJZ49" s="123"/>
      <c r="WKG49" s="121"/>
      <c r="WKH49" s="123"/>
      <c r="WKO49" s="121"/>
      <c r="WKP49" s="123"/>
      <c r="WKW49" s="121"/>
      <c r="WKX49" s="123"/>
      <c r="WLE49" s="121"/>
      <c r="WLF49" s="123"/>
      <c r="WLM49" s="121"/>
      <c r="WLN49" s="123"/>
      <c r="WLU49" s="121"/>
      <c r="WLV49" s="123"/>
      <c r="WMC49" s="121"/>
      <c r="WMD49" s="123"/>
      <c r="WMK49" s="121"/>
      <c r="WML49" s="123"/>
      <c r="WMS49" s="121"/>
      <c r="WMT49" s="123"/>
      <c r="WNA49" s="121"/>
      <c r="WNB49" s="123"/>
      <c r="WNI49" s="121"/>
      <c r="WNJ49" s="123"/>
      <c r="WNQ49" s="121"/>
      <c r="WNR49" s="123"/>
      <c r="WNY49" s="121"/>
      <c r="WNZ49" s="123"/>
      <c r="WOG49" s="121"/>
      <c r="WOH49" s="123"/>
      <c r="WOO49" s="121"/>
      <c r="WOP49" s="123"/>
      <c r="WOW49" s="121"/>
      <c r="WOX49" s="123"/>
      <c r="WPE49" s="121"/>
      <c r="WPF49" s="123"/>
      <c r="WPM49" s="121"/>
      <c r="WPN49" s="123"/>
      <c r="WPU49" s="121"/>
      <c r="WPV49" s="123"/>
      <c r="WQC49" s="121"/>
      <c r="WQD49" s="123"/>
      <c r="WQK49" s="121"/>
      <c r="WQL49" s="123"/>
      <c r="WQS49" s="121"/>
      <c r="WQT49" s="123"/>
      <c r="WRA49" s="121"/>
      <c r="WRB49" s="123"/>
      <c r="WRI49" s="121"/>
      <c r="WRJ49" s="123"/>
      <c r="WRQ49" s="121"/>
      <c r="WRR49" s="123"/>
      <c r="WRY49" s="121"/>
      <c r="WRZ49" s="123"/>
      <c r="WSG49" s="121"/>
      <c r="WSH49" s="123"/>
      <c r="WSO49" s="121"/>
      <c r="WSP49" s="123"/>
      <c r="WSW49" s="121"/>
      <c r="WSX49" s="123"/>
      <c r="WTE49" s="121"/>
      <c r="WTF49" s="123"/>
      <c r="WTM49" s="121"/>
      <c r="WTN49" s="123"/>
      <c r="WTU49" s="121"/>
      <c r="WTV49" s="123"/>
      <c r="WUC49" s="121"/>
      <c r="WUD49" s="123"/>
      <c r="WUK49" s="121"/>
      <c r="WUL49" s="123"/>
      <c r="WUS49" s="121"/>
      <c r="WUT49" s="123"/>
      <c r="WVA49" s="121"/>
      <c r="WVB49" s="123"/>
      <c r="WVI49" s="121"/>
      <c r="WVJ49" s="123"/>
      <c r="WVQ49" s="121"/>
      <c r="WVR49" s="123"/>
      <c r="WVY49" s="121"/>
      <c r="WVZ49" s="123"/>
      <c r="WWG49" s="121"/>
      <c r="WWH49" s="123"/>
      <c r="WWO49" s="121"/>
      <c r="WWP49" s="123"/>
      <c r="WWW49" s="121"/>
      <c r="WWX49" s="123"/>
      <c r="WXE49" s="121"/>
      <c r="WXF49" s="123"/>
      <c r="WXM49" s="121"/>
      <c r="WXN49" s="123"/>
      <c r="WXU49" s="121"/>
      <c r="WXV49" s="123"/>
      <c r="WYC49" s="121"/>
      <c r="WYD49" s="123"/>
      <c r="WYK49" s="121"/>
      <c r="WYL49" s="123"/>
      <c r="WYS49" s="121"/>
      <c r="WYT49" s="123"/>
      <c r="WZA49" s="121"/>
      <c r="WZB49" s="123"/>
      <c r="WZI49" s="121"/>
      <c r="WZJ49" s="123"/>
      <c r="WZQ49" s="121"/>
      <c r="WZR49" s="123"/>
      <c r="WZY49" s="121"/>
      <c r="WZZ49" s="123"/>
      <c r="XAG49" s="121"/>
      <c r="XAH49" s="123"/>
      <c r="XAO49" s="121"/>
      <c r="XAP49" s="123"/>
      <c r="XAW49" s="121"/>
      <c r="XAX49" s="123"/>
      <c r="XBE49" s="121"/>
      <c r="XBF49" s="123"/>
      <c r="XBM49" s="121"/>
      <c r="XBN49" s="123"/>
      <c r="XBU49" s="121"/>
      <c r="XBV49" s="123"/>
      <c r="XCC49" s="121"/>
      <c r="XCD49" s="123"/>
      <c r="XCK49" s="121"/>
      <c r="XCL49" s="123"/>
      <c r="XCS49" s="121"/>
      <c r="XCT49" s="123"/>
      <c r="XDA49" s="121"/>
      <c r="XDB49" s="123"/>
      <c r="XDI49" s="121"/>
      <c r="XDJ49" s="123"/>
      <c r="XDQ49" s="121"/>
      <c r="XDR49" s="123"/>
      <c r="XDY49" s="121"/>
      <c r="XDZ49" s="123"/>
      <c r="XEG49" s="121"/>
      <c r="XEH49" s="123"/>
      <c r="XEO49" s="121"/>
      <c r="XEP49" s="123"/>
      <c r="XEW49" s="121"/>
      <c r="XEX49" s="123"/>
    </row>
    <row r="50" spans="1:1018 1025:2042 2049:3066 3073:4090 4097:5114 5121:6138 6145:7162 7169:8186 8193:9210 9217:10234 10241:11258 11265:12282 12289:13306 13313:14330 14337:15354 15361:16378" s="135" customFormat="1" x14ac:dyDescent="0.2">
      <c r="A50" s="132" t="s">
        <v>361</v>
      </c>
      <c r="B50" s="135">
        <v>1.24</v>
      </c>
      <c r="C50" s="135">
        <v>1.1000000000000001</v>
      </c>
      <c r="D50" s="135">
        <v>1</v>
      </c>
      <c r="E50" s="135">
        <v>0.91</v>
      </c>
      <c r="F50" s="135">
        <v>0.82</v>
      </c>
      <c r="G50" s="135">
        <v>0.82</v>
      </c>
      <c r="H50" s="147">
        <v>0.92</v>
      </c>
      <c r="I50" s="121"/>
      <c r="J50" s="132"/>
      <c r="Q50" s="121"/>
      <c r="R50" s="132"/>
      <c r="Y50" s="121"/>
      <c r="Z50" s="132"/>
      <c r="AG50" s="121"/>
      <c r="AH50" s="132"/>
      <c r="AO50" s="121"/>
      <c r="AP50" s="132"/>
      <c r="AW50" s="121"/>
      <c r="AX50" s="132"/>
      <c r="BE50" s="121"/>
      <c r="BF50" s="132"/>
      <c r="BM50" s="121"/>
      <c r="BN50" s="132"/>
      <c r="BU50" s="121"/>
      <c r="BV50" s="132"/>
      <c r="CC50" s="121"/>
      <c r="CD50" s="132"/>
      <c r="CK50" s="121"/>
      <c r="CL50" s="132"/>
      <c r="CS50" s="121"/>
      <c r="CT50" s="132"/>
      <c r="DA50" s="121"/>
      <c r="DB50" s="132"/>
      <c r="DI50" s="121"/>
      <c r="DJ50" s="132"/>
      <c r="DQ50" s="121"/>
      <c r="DR50" s="132"/>
      <c r="DY50" s="121"/>
      <c r="DZ50" s="132"/>
      <c r="EG50" s="121"/>
      <c r="EH50" s="132"/>
      <c r="EO50" s="121"/>
      <c r="EP50" s="132"/>
      <c r="EW50" s="121"/>
      <c r="EX50" s="132"/>
      <c r="FE50" s="121"/>
      <c r="FF50" s="132"/>
      <c r="FM50" s="121"/>
      <c r="FN50" s="132"/>
      <c r="FU50" s="121"/>
      <c r="FV50" s="132"/>
      <c r="GC50" s="121"/>
      <c r="GD50" s="132"/>
      <c r="GK50" s="121"/>
      <c r="GL50" s="132"/>
      <c r="GS50" s="121"/>
      <c r="GT50" s="132"/>
      <c r="HA50" s="121"/>
      <c r="HB50" s="132"/>
      <c r="HI50" s="121"/>
      <c r="HJ50" s="132"/>
      <c r="HQ50" s="121"/>
      <c r="HR50" s="132"/>
      <c r="HY50" s="121"/>
      <c r="HZ50" s="132"/>
      <c r="IG50" s="121"/>
      <c r="IH50" s="132"/>
      <c r="IO50" s="121"/>
      <c r="IP50" s="132"/>
      <c r="IW50" s="121"/>
      <c r="IX50" s="132"/>
      <c r="JE50" s="121"/>
      <c r="JF50" s="132"/>
      <c r="JM50" s="121"/>
      <c r="JN50" s="132"/>
      <c r="JU50" s="121"/>
      <c r="JV50" s="132"/>
      <c r="KC50" s="121"/>
      <c r="KD50" s="132"/>
      <c r="KK50" s="121"/>
      <c r="KL50" s="132"/>
      <c r="KS50" s="121"/>
      <c r="KT50" s="132"/>
      <c r="LA50" s="121"/>
      <c r="LB50" s="132"/>
      <c r="LI50" s="121"/>
      <c r="LJ50" s="132"/>
      <c r="LQ50" s="121"/>
      <c r="LR50" s="132"/>
      <c r="LY50" s="121"/>
      <c r="LZ50" s="132"/>
      <c r="MG50" s="121"/>
      <c r="MH50" s="132"/>
      <c r="MO50" s="121"/>
      <c r="MP50" s="132"/>
      <c r="MW50" s="121"/>
      <c r="MX50" s="132"/>
      <c r="NE50" s="121"/>
      <c r="NF50" s="132"/>
      <c r="NM50" s="121"/>
      <c r="NN50" s="132"/>
      <c r="NU50" s="121"/>
      <c r="NV50" s="132"/>
      <c r="OC50" s="121"/>
      <c r="OD50" s="132"/>
      <c r="OK50" s="121"/>
      <c r="OL50" s="132"/>
      <c r="OS50" s="121"/>
      <c r="OT50" s="132"/>
      <c r="PA50" s="121"/>
      <c r="PB50" s="132"/>
      <c r="PI50" s="121"/>
      <c r="PJ50" s="132"/>
      <c r="PQ50" s="121"/>
      <c r="PR50" s="132"/>
      <c r="PY50" s="121"/>
      <c r="PZ50" s="132"/>
      <c r="QG50" s="121"/>
      <c r="QH50" s="132"/>
      <c r="QO50" s="121"/>
      <c r="QP50" s="132"/>
      <c r="QW50" s="121"/>
      <c r="QX50" s="132"/>
      <c r="RE50" s="121"/>
      <c r="RF50" s="132"/>
      <c r="RM50" s="121"/>
      <c r="RN50" s="132"/>
      <c r="RU50" s="121"/>
      <c r="RV50" s="132"/>
      <c r="SC50" s="121"/>
      <c r="SD50" s="132"/>
      <c r="SK50" s="121"/>
      <c r="SL50" s="132"/>
      <c r="SS50" s="121"/>
      <c r="ST50" s="132"/>
      <c r="TA50" s="121"/>
      <c r="TB50" s="132"/>
      <c r="TI50" s="121"/>
      <c r="TJ50" s="132"/>
      <c r="TQ50" s="121"/>
      <c r="TR50" s="132"/>
      <c r="TY50" s="121"/>
      <c r="TZ50" s="132"/>
      <c r="UG50" s="121"/>
      <c r="UH50" s="132"/>
      <c r="UO50" s="121"/>
      <c r="UP50" s="132"/>
      <c r="UW50" s="121"/>
      <c r="UX50" s="132"/>
      <c r="VE50" s="121"/>
      <c r="VF50" s="132"/>
      <c r="VM50" s="121"/>
      <c r="VN50" s="132"/>
      <c r="VU50" s="121"/>
      <c r="VV50" s="132"/>
      <c r="WC50" s="121"/>
      <c r="WD50" s="132"/>
      <c r="WK50" s="121"/>
      <c r="WL50" s="132"/>
      <c r="WS50" s="121"/>
      <c r="WT50" s="132"/>
      <c r="XA50" s="121"/>
      <c r="XB50" s="132"/>
      <c r="XI50" s="121"/>
      <c r="XJ50" s="132"/>
      <c r="XQ50" s="121"/>
      <c r="XR50" s="132"/>
      <c r="XY50" s="121"/>
      <c r="XZ50" s="132"/>
      <c r="YG50" s="121"/>
      <c r="YH50" s="132"/>
      <c r="YO50" s="121"/>
      <c r="YP50" s="132"/>
      <c r="YW50" s="121"/>
      <c r="YX50" s="132"/>
      <c r="ZE50" s="121"/>
      <c r="ZF50" s="132"/>
      <c r="ZM50" s="121"/>
      <c r="ZN50" s="132"/>
      <c r="ZU50" s="121"/>
      <c r="ZV50" s="132"/>
      <c r="AAC50" s="121"/>
      <c r="AAD50" s="132"/>
      <c r="AAK50" s="121"/>
      <c r="AAL50" s="132"/>
      <c r="AAS50" s="121"/>
      <c r="AAT50" s="132"/>
      <c r="ABA50" s="121"/>
      <c r="ABB50" s="132"/>
      <c r="ABI50" s="121"/>
      <c r="ABJ50" s="132"/>
      <c r="ABQ50" s="121"/>
      <c r="ABR50" s="132"/>
      <c r="ABY50" s="121"/>
      <c r="ABZ50" s="132"/>
      <c r="ACG50" s="121"/>
      <c r="ACH50" s="132"/>
      <c r="ACO50" s="121"/>
      <c r="ACP50" s="132"/>
      <c r="ACW50" s="121"/>
      <c r="ACX50" s="132"/>
      <c r="ADE50" s="121"/>
      <c r="ADF50" s="132"/>
      <c r="ADM50" s="121"/>
      <c r="ADN50" s="132"/>
      <c r="ADU50" s="121"/>
      <c r="ADV50" s="132"/>
      <c r="AEC50" s="121"/>
      <c r="AED50" s="132"/>
      <c r="AEK50" s="121"/>
      <c r="AEL50" s="132"/>
      <c r="AES50" s="121"/>
      <c r="AET50" s="132"/>
      <c r="AFA50" s="121"/>
      <c r="AFB50" s="132"/>
      <c r="AFI50" s="121"/>
      <c r="AFJ50" s="132"/>
      <c r="AFQ50" s="121"/>
      <c r="AFR50" s="132"/>
      <c r="AFY50" s="121"/>
      <c r="AFZ50" s="132"/>
      <c r="AGG50" s="121"/>
      <c r="AGH50" s="132"/>
      <c r="AGO50" s="121"/>
      <c r="AGP50" s="132"/>
      <c r="AGW50" s="121"/>
      <c r="AGX50" s="132"/>
      <c r="AHE50" s="121"/>
      <c r="AHF50" s="132"/>
      <c r="AHM50" s="121"/>
      <c r="AHN50" s="132"/>
      <c r="AHU50" s="121"/>
      <c r="AHV50" s="132"/>
      <c r="AIC50" s="121"/>
      <c r="AID50" s="132"/>
      <c r="AIK50" s="121"/>
      <c r="AIL50" s="132"/>
      <c r="AIS50" s="121"/>
      <c r="AIT50" s="132"/>
      <c r="AJA50" s="121"/>
      <c r="AJB50" s="132"/>
      <c r="AJI50" s="121"/>
      <c r="AJJ50" s="132"/>
      <c r="AJQ50" s="121"/>
      <c r="AJR50" s="132"/>
      <c r="AJY50" s="121"/>
      <c r="AJZ50" s="132"/>
      <c r="AKG50" s="121"/>
      <c r="AKH50" s="132"/>
      <c r="AKO50" s="121"/>
      <c r="AKP50" s="132"/>
      <c r="AKW50" s="121"/>
      <c r="AKX50" s="132"/>
      <c r="ALE50" s="121"/>
      <c r="ALF50" s="132"/>
      <c r="ALM50" s="121"/>
      <c r="ALN50" s="132"/>
      <c r="ALU50" s="121"/>
      <c r="ALV50" s="132"/>
      <c r="AMC50" s="121"/>
      <c r="AMD50" s="132"/>
      <c r="AMK50" s="121"/>
      <c r="AML50" s="132"/>
      <c r="AMS50" s="121"/>
      <c r="AMT50" s="132"/>
      <c r="ANA50" s="121"/>
      <c r="ANB50" s="132"/>
      <c r="ANI50" s="121"/>
      <c r="ANJ50" s="132"/>
      <c r="ANQ50" s="121"/>
      <c r="ANR50" s="132"/>
      <c r="ANY50" s="121"/>
      <c r="ANZ50" s="132"/>
      <c r="AOG50" s="121"/>
      <c r="AOH50" s="132"/>
      <c r="AOO50" s="121"/>
      <c r="AOP50" s="132"/>
      <c r="AOW50" s="121"/>
      <c r="AOX50" s="132"/>
      <c r="APE50" s="121"/>
      <c r="APF50" s="132"/>
      <c r="APM50" s="121"/>
      <c r="APN50" s="132"/>
      <c r="APU50" s="121"/>
      <c r="APV50" s="132"/>
      <c r="AQC50" s="121"/>
      <c r="AQD50" s="132"/>
      <c r="AQK50" s="121"/>
      <c r="AQL50" s="132"/>
      <c r="AQS50" s="121"/>
      <c r="AQT50" s="132"/>
      <c r="ARA50" s="121"/>
      <c r="ARB50" s="132"/>
      <c r="ARI50" s="121"/>
      <c r="ARJ50" s="132"/>
      <c r="ARQ50" s="121"/>
      <c r="ARR50" s="132"/>
      <c r="ARY50" s="121"/>
      <c r="ARZ50" s="132"/>
      <c r="ASG50" s="121"/>
      <c r="ASH50" s="132"/>
      <c r="ASO50" s="121"/>
      <c r="ASP50" s="132"/>
      <c r="ASW50" s="121"/>
      <c r="ASX50" s="132"/>
      <c r="ATE50" s="121"/>
      <c r="ATF50" s="132"/>
      <c r="ATM50" s="121"/>
      <c r="ATN50" s="132"/>
      <c r="ATU50" s="121"/>
      <c r="ATV50" s="132"/>
      <c r="AUC50" s="121"/>
      <c r="AUD50" s="132"/>
      <c r="AUK50" s="121"/>
      <c r="AUL50" s="132"/>
      <c r="AUS50" s="121"/>
      <c r="AUT50" s="132"/>
      <c r="AVA50" s="121"/>
      <c r="AVB50" s="132"/>
      <c r="AVI50" s="121"/>
      <c r="AVJ50" s="132"/>
      <c r="AVQ50" s="121"/>
      <c r="AVR50" s="132"/>
      <c r="AVY50" s="121"/>
      <c r="AVZ50" s="132"/>
      <c r="AWG50" s="121"/>
      <c r="AWH50" s="132"/>
      <c r="AWO50" s="121"/>
      <c r="AWP50" s="132"/>
      <c r="AWW50" s="121"/>
      <c r="AWX50" s="132"/>
      <c r="AXE50" s="121"/>
      <c r="AXF50" s="132"/>
      <c r="AXM50" s="121"/>
      <c r="AXN50" s="132"/>
      <c r="AXU50" s="121"/>
      <c r="AXV50" s="132"/>
      <c r="AYC50" s="121"/>
      <c r="AYD50" s="132"/>
      <c r="AYK50" s="121"/>
      <c r="AYL50" s="132"/>
      <c r="AYS50" s="121"/>
      <c r="AYT50" s="132"/>
      <c r="AZA50" s="121"/>
      <c r="AZB50" s="132"/>
      <c r="AZI50" s="121"/>
      <c r="AZJ50" s="132"/>
      <c r="AZQ50" s="121"/>
      <c r="AZR50" s="132"/>
      <c r="AZY50" s="121"/>
      <c r="AZZ50" s="132"/>
      <c r="BAG50" s="121"/>
      <c r="BAH50" s="132"/>
      <c r="BAO50" s="121"/>
      <c r="BAP50" s="132"/>
      <c r="BAW50" s="121"/>
      <c r="BAX50" s="132"/>
      <c r="BBE50" s="121"/>
      <c r="BBF50" s="132"/>
      <c r="BBM50" s="121"/>
      <c r="BBN50" s="132"/>
      <c r="BBU50" s="121"/>
      <c r="BBV50" s="132"/>
      <c r="BCC50" s="121"/>
      <c r="BCD50" s="132"/>
      <c r="BCK50" s="121"/>
      <c r="BCL50" s="132"/>
      <c r="BCS50" s="121"/>
      <c r="BCT50" s="132"/>
      <c r="BDA50" s="121"/>
      <c r="BDB50" s="132"/>
      <c r="BDI50" s="121"/>
      <c r="BDJ50" s="132"/>
      <c r="BDQ50" s="121"/>
      <c r="BDR50" s="132"/>
      <c r="BDY50" s="121"/>
      <c r="BDZ50" s="132"/>
      <c r="BEG50" s="121"/>
      <c r="BEH50" s="132"/>
      <c r="BEO50" s="121"/>
      <c r="BEP50" s="132"/>
      <c r="BEW50" s="121"/>
      <c r="BEX50" s="132"/>
      <c r="BFE50" s="121"/>
      <c r="BFF50" s="132"/>
      <c r="BFM50" s="121"/>
      <c r="BFN50" s="132"/>
      <c r="BFU50" s="121"/>
      <c r="BFV50" s="132"/>
      <c r="BGC50" s="121"/>
      <c r="BGD50" s="132"/>
      <c r="BGK50" s="121"/>
      <c r="BGL50" s="132"/>
      <c r="BGS50" s="121"/>
      <c r="BGT50" s="132"/>
      <c r="BHA50" s="121"/>
      <c r="BHB50" s="132"/>
      <c r="BHI50" s="121"/>
      <c r="BHJ50" s="132"/>
      <c r="BHQ50" s="121"/>
      <c r="BHR50" s="132"/>
      <c r="BHY50" s="121"/>
      <c r="BHZ50" s="132"/>
      <c r="BIG50" s="121"/>
      <c r="BIH50" s="132"/>
      <c r="BIO50" s="121"/>
      <c r="BIP50" s="132"/>
      <c r="BIW50" s="121"/>
      <c r="BIX50" s="132"/>
      <c r="BJE50" s="121"/>
      <c r="BJF50" s="132"/>
      <c r="BJM50" s="121"/>
      <c r="BJN50" s="132"/>
      <c r="BJU50" s="121"/>
      <c r="BJV50" s="132"/>
      <c r="BKC50" s="121"/>
      <c r="BKD50" s="132"/>
      <c r="BKK50" s="121"/>
      <c r="BKL50" s="132"/>
      <c r="BKS50" s="121"/>
      <c r="BKT50" s="132"/>
      <c r="BLA50" s="121"/>
      <c r="BLB50" s="132"/>
      <c r="BLI50" s="121"/>
      <c r="BLJ50" s="132"/>
      <c r="BLQ50" s="121"/>
      <c r="BLR50" s="132"/>
      <c r="BLY50" s="121"/>
      <c r="BLZ50" s="132"/>
      <c r="BMG50" s="121"/>
      <c r="BMH50" s="132"/>
      <c r="BMO50" s="121"/>
      <c r="BMP50" s="132"/>
      <c r="BMW50" s="121"/>
      <c r="BMX50" s="132"/>
      <c r="BNE50" s="121"/>
      <c r="BNF50" s="132"/>
      <c r="BNM50" s="121"/>
      <c r="BNN50" s="132"/>
      <c r="BNU50" s="121"/>
      <c r="BNV50" s="132"/>
      <c r="BOC50" s="121"/>
      <c r="BOD50" s="132"/>
      <c r="BOK50" s="121"/>
      <c r="BOL50" s="132"/>
      <c r="BOS50" s="121"/>
      <c r="BOT50" s="132"/>
      <c r="BPA50" s="121"/>
      <c r="BPB50" s="132"/>
      <c r="BPI50" s="121"/>
      <c r="BPJ50" s="132"/>
      <c r="BPQ50" s="121"/>
      <c r="BPR50" s="132"/>
      <c r="BPY50" s="121"/>
      <c r="BPZ50" s="132"/>
      <c r="BQG50" s="121"/>
      <c r="BQH50" s="132"/>
      <c r="BQO50" s="121"/>
      <c r="BQP50" s="132"/>
      <c r="BQW50" s="121"/>
      <c r="BQX50" s="132"/>
      <c r="BRE50" s="121"/>
      <c r="BRF50" s="132"/>
      <c r="BRM50" s="121"/>
      <c r="BRN50" s="132"/>
      <c r="BRU50" s="121"/>
      <c r="BRV50" s="132"/>
      <c r="BSC50" s="121"/>
      <c r="BSD50" s="132"/>
      <c r="BSK50" s="121"/>
      <c r="BSL50" s="132"/>
      <c r="BSS50" s="121"/>
      <c r="BST50" s="132"/>
      <c r="BTA50" s="121"/>
      <c r="BTB50" s="132"/>
      <c r="BTI50" s="121"/>
      <c r="BTJ50" s="132"/>
      <c r="BTQ50" s="121"/>
      <c r="BTR50" s="132"/>
      <c r="BTY50" s="121"/>
      <c r="BTZ50" s="132"/>
      <c r="BUG50" s="121"/>
      <c r="BUH50" s="132"/>
      <c r="BUO50" s="121"/>
      <c r="BUP50" s="132"/>
      <c r="BUW50" s="121"/>
      <c r="BUX50" s="132"/>
      <c r="BVE50" s="121"/>
      <c r="BVF50" s="132"/>
      <c r="BVM50" s="121"/>
      <c r="BVN50" s="132"/>
      <c r="BVU50" s="121"/>
      <c r="BVV50" s="132"/>
      <c r="BWC50" s="121"/>
      <c r="BWD50" s="132"/>
      <c r="BWK50" s="121"/>
      <c r="BWL50" s="132"/>
      <c r="BWS50" s="121"/>
      <c r="BWT50" s="132"/>
      <c r="BXA50" s="121"/>
      <c r="BXB50" s="132"/>
      <c r="BXI50" s="121"/>
      <c r="BXJ50" s="132"/>
      <c r="BXQ50" s="121"/>
      <c r="BXR50" s="132"/>
      <c r="BXY50" s="121"/>
      <c r="BXZ50" s="132"/>
      <c r="BYG50" s="121"/>
      <c r="BYH50" s="132"/>
      <c r="BYO50" s="121"/>
      <c r="BYP50" s="132"/>
      <c r="BYW50" s="121"/>
      <c r="BYX50" s="132"/>
      <c r="BZE50" s="121"/>
      <c r="BZF50" s="132"/>
      <c r="BZM50" s="121"/>
      <c r="BZN50" s="132"/>
      <c r="BZU50" s="121"/>
      <c r="BZV50" s="132"/>
      <c r="CAC50" s="121"/>
      <c r="CAD50" s="132"/>
      <c r="CAK50" s="121"/>
      <c r="CAL50" s="132"/>
      <c r="CAS50" s="121"/>
      <c r="CAT50" s="132"/>
      <c r="CBA50" s="121"/>
      <c r="CBB50" s="132"/>
      <c r="CBI50" s="121"/>
      <c r="CBJ50" s="132"/>
      <c r="CBQ50" s="121"/>
      <c r="CBR50" s="132"/>
      <c r="CBY50" s="121"/>
      <c r="CBZ50" s="132"/>
      <c r="CCG50" s="121"/>
      <c r="CCH50" s="132"/>
      <c r="CCO50" s="121"/>
      <c r="CCP50" s="132"/>
      <c r="CCW50" s="121"/>
      <c r="CCX50" s="132"/>
      <c r="CDE50" s="121"/>
      <c r="CDF50" s="132"/>
      <c r="CDM50" s="121"/>
      <c r="CDN50" s="132"/>
      <c r="CDU50" s="121"/>
      <c r="CDV50" s="132"/>
      <c r="CEC50" s="121"/>
      <c r="CED50" s="132"/>
      <c r="CEK50" s="121"/>
      <c r="CEL50" s="132"/>
      <c r="CES50" s="121"/>
      <c r="CET50" s="132"/>
      <c r="CFA50" s="121"/>
      <c r="CFB50" s="132"/>
      <c r="CFI50" s="121"/>
      <c r="CFJ50" s="132"/>
      <c r="CFQ50" s="121"/>
      <c r="CFR50" s="132"/>
      <c r="CFY50" s="121"/>
      <c r="CFZ50" s="132"/>
      <c r="CGG50" s="121"/>
      <c r="CGH50" s="132"/>
      <c r="CGO50" s="121"/>
      <c r="CGP50" s="132"/>
      <c r="CGW50" s="121"/>
      <c r="CGX50" s="132"/>
      <c r="CHE50" s="121"/>
      <c r="CHF50" s="132"/>
      <c r="CHM50" s="121"/>
      <c r="CHN50" s="132"/>
      <c r="CHU50" s="121"/>
      <c r="CHV50" s="132"/>
      <c r="CIC50" s="121"/>
      <c r="CID50" s="132"/>
      <c r="CIK50" s="121"/>
      <c r="CIL50" s="132"/>
      <c r="CIS50" s="121"/>
      <c r="CIT50" s="132"/>
      <c r="CJA50" s="121"/>
      <c r="CJB50" s="132"/>
      <c r="CJI50" s="121"/>
      <c r="CJJ50" s="132"/>
      <c r="CJQ50" s="121"/>
      <c r="CJR50" s="132"/>
      <c r="CJY50" s="121"/>
      <c r="CJZ50" s="132"/>
      <c r="CKG50" s="121"/>
      <c r="CKH50" s="132"/>
      <c r="CKO50" s="121"/>
      <c r="CKP50" s="132"/>
      <c r="CKW50" s="121"/>
      <c r="CKX50" s="132"/>
      <c r="CLE50" s="121"/>
      <c r="CLF50" s="132"/>
      <c r="CLM50" s="121"/>
      <c r="CLN50" s="132"/>
      <c r="CLU50" s="121"/>
      <c r="CLV50" s="132"/>
      <c r="CMC50" s="121"/>
      <c r="CMD50" s="132"/>
      <c r="CMK50" s="121"/>
      <c r="CML50" s="132"/>
      <c r="CMS50" s="121"/>
      <c r="CMT50" s="132"/>
      <c r="CNA50" s="121"/>
      <c r="CNB50" s="132"/>
      <c r="CNI50" s="121"/>
      <c r="CNJ50" s="132"/>
      <c r="CNQ50" s="121"/>
      <c r="CNR50" s="132"/>
      <c r="CNY50" s="121"/>
      <c r="CNZ50" s="132"/>
      <c r="COG50" s="121"/>
      <c r="COH50" s="132"/>
      <c r="COO50" s="121"/>
      <c r="COP50" s="132"/>
      <c r="COW50" s="121"/>
      <c r="COX50" s="132"/>
      <c r="CPE50" s="121"/>
      <c r="CPF50" s="132"/>
      <c r="CPM50" s="121"/>
      <c r="CPN50" s="132"/>
      <c r="CPU50" s="121"/>
      <c r="CPV50" s="132"/>
      <c r="CQC50" s="121"/>
      <c r="CQD50" s="132"/>
      <c r="CQK50" s="121"/>
      <c r="CQL50" s="132"/>
      <c r="CQS50" s="121"/>
      <c r="CQT50" s="132"/>
      <c r="CRA50" s="121"/>
      <c r="CRB50" s="132"/>
      <c r="CRI50" s="121"/>
      <c r="CRJ50" s="132"/>
      <c r="CRQ50" s="121"/>
      <c r="CRR50" s="132"/>
      <c r="CRY50" s="121"/>
      <c r="CRZ50" s="132"/>
      <c r="CSG50" s="121"/>
      <c r="CSH50" s="132"/>
      <c r="CSO50" s="121"/>
      <c r="CSP50" s="132"/>
      <c r="CSW50" s="121"/>
      <c r="CSX50" s="132"/>
      <c r="CTE50" s="121"/>
      <c r="CTF50" s="132"/>
      <c r="CTM50" s="121"/>
      <c r="CTN50" s="132"/>
      <c r="CTU50" s="121"/>
      <c r="CTV50" s="132"/>
      <c r="CUC50" s="121"/>
      <c r="CUD50" s="132"/>
      <c r="CUK50" s="121"/>
      <c r="CUL50" s="132"/>
      <c r="CUS50" s="121"/>
      <c r="CUT50" s="132"/>
      <c r="CVA50" s="121"/>
      <c r="CVB50" s="132"/>
      <c r="CVI50" s="121"/>
      <c r="CVJ50" s="132"/>
      <c r="CVQ50" s="121"/>
      <c r="CVR50" s="132"/>
      <c r="CVY50" s="121"/>
      <c r="CVZ50" s="132"/>
      <c r="CWG50" s="121"/>
      <c r="CWH50" s="132"/>
      <c r="CWO50" s="121"/>
      <c r="CWP50" s="132"/>
      <c r="CWW50" s="121"/>
      <c r="CWX50" s="132"/>
      <c r="CXE50" s="121"/>
      <c r="CXF50" s="132"/>
      <c r="CXM50" s="121"/>
      <c r="CXN50" s="132"/>
      <c r="CXU50" s="121"/>
      <c r="CXV50" s="132"/>
      <c r="CYC50" s="121"/>
      <c r="CYD50" s="132"/>
      <c r="CYK50" s="121"/>
      <c r="CYL50" s="132"/>
      <c r="CYS50" s="121"/>
      <c r="CYT50" s="132"/>
      <c r="CZA50" s="121"/>
      <c r="CZB50" s="132"/>
      <c r="CZI50" s="121"/>
      <c r="CZJ50" s="132"/>
      <c r="CZQ50" s="121"/>
      <c r="CZR50" s="132"/>
      <c r="CZY50" s="121"/>
      <c r="CZZ50" s="132"/>
      <c r="DAG50" s="121"/>
      <c r="DAH50" s="132"/>
      <c r="DAO50" s="121"/>
      <c r="DAP50" s="132"/>
      <c r="DAW50" s="121"/>
      <c r="DAX50" s="132"/>
      <c r="DBE50" s="121"/>
      <c r="DBF50" s="132"/>
      <c r="DBM50" s="121"/>
      <c r="DBN50" s="132"/>
      <c r="DBU50" s="121"/>
      <c r="DBV50" s="132"/>
      <c r="DCC50" s="121"/>
      <c r="DCD50" s="132"/>
      <c r="DCK50" s="121"/>
      <c r="DCL50" s="132"/>
      <c r="DCS50" s="121"/>
      <c r="DCT50" s="132"/>
      <c r="DDA50" s="121"/>
      <c r="DDB50" s="132"/>
      <c r="DDI50" s="121"/>
      <c r="DDJ50" s="132"/>
      <c r="DDQ50" s="121"/>
      <c r="DDR50" s="132"/>
      <c r="DDY50" s="121"/>
      <c r="DDZ50" s="132"/>
      <c r="DEG50" s="121"/>
      <c r="DEH50" s="132"/>
      <c r="DEO50" s="121"/>
      <c r="DEP50" s="132"/>
      <c r="DEW50" s="121"/>
      <c r="DEX50" s="132"/>
      <c r="DFE50" s="121"/>
      <c r="DFF50" s="132"/>
      <c r="DFM50" s="121"/>
      <c r="DFN50" s="132"/>
      <c r="DFU50" s="121"/>
      <c r="DFV50" s="132"/>
      <c r="DGC50" s="121"/>
      <c r="DGD50" s="132"/>
      <c r="DGK50" s="121"/>
      <c r="DGL50" s="132"/>
      <c r="DGS50" s="121"/>
      <c r="DGT50" s="132"/>
      <c r="DHA50" s="121"/>
      <c r="DHB50" s="132"/>
      <c r="DHI50" s="121"/>
      <c r="DHJ50" s="132"/>
      <c r="DHQ50" s="121"/>
      <c r="DHR50" s="132"/>
      <c r="DHY50" s="121"/>
      <c r="DHZ50" s="132"/>
      <c r="DIG50" s="121"/>
      <c r="DIH50" s="132"/>
      <c r="DIO50" s="121"/>
      <c r="DIP50" s="132"/>
      <c r="DIW50" s="121"/>
      <c r="DIX50" s="132"/>
      <c r="DJE50" s="121"/>
      <c r="DJF50" s="132"/>
      <c r="DJM50" s="121"/>
      <c r="DJN50" s="132"/>
      <c r="DJU50" s="121"/>
      <c r="DJV50" s="132"/>
      <c r="DKC50" s="121"/>
      <c r="DKD50" s="132"/>
      <c r="DKK50" s="121"/>
      <c r="DKL50" s="132"/>
      <c r="DKS50" s="121"/>
      <c r="DKT50" s="132"/>
      <c r="DLA50" s="121"/>
      <c r="DLB50" s="132"/>
      <c r="DLI50" s="121"/>
      <c r="DLJ50" s="132"/>
      <c r="DLQ50" s="121"/>
      <c r="DLR50" s="132"/>
      <c r="DLY50" s="121"/>
      <c r="DLZ50" s="132"/>
      <c r="DMG50" s="121"/>
      <c r="DMH50" s="132"/>
      <c r="DMO50" s="121"/>
      <c r="DMP50" s="132"/>
      <c r="DMW50" s="121"/>
      <c r="DMX50" s="132"/>
      <c r="DNE50" s="121"/>
      <c r="DNF50" s="132"/>
      <c r="DNM50" s="121"/>
      <c r="DNN50" s="132"/>
      <c r="DNU50" s="121"/>
      <c r="DNV50" s="132"/>
      <c r="DOC50" s="121"/>
      <c r="DOD50" s="132"/>
      <c r="DOK50" s="121"/>
      <c r="DOL50" s="132"/>
      <c r="DOS50" s="121"/>
      <c r="DOT50" s="132"/>
      <c r="DPA50" s="121"/>
      <c r="DPB50" s="132"/>
      <c r="DPI50" s="121"/>
      <c r="DPJ50" s="132"/>
      <c r="DPQ50" s="121"/>
      <c r="DPR50" s="132"/>
      <c r="DPY50" s="121"/>
      <c r="DPZ50" s="132"/>
      <c r="DQG50" s="121"/>
      <c r="DQH50" s="132"/>
      <c r="DQO50" s="121"/>
      <c r="DQP50" s="132"/>
      <c r="DQW50" s="121"/>
      <c r="DQX50" s="132"/>
      <c r="DRE50" s="121"/>
      <c r="DRF50" s="132"/>
      <c r="DRM50" s="121"/>
      <c r="DRN50" s="132"/>
      <c r="DRU50" s="121"/>
      <c r="DRV50" s="132"/>
      <c r="DSC50" s="121"/>
      <c r="DSD50" s="132"/>
      <c r="DSK50" s="121"/>
      <c r="DSL50" s="132"/>
      <c r="DSS50" s="121"/>
      <c r="DST50" s="132"/>
      <c r="DTA50" s="121"/>
      <c r="DTB50" s="132"/>
      <c r="DTI50" s="121"/>
      <c r="DTJ50" s="132"/>
      <c r="DTQ50" s="121"/>
      <c r="DTR50" s="132"/>
      <c r="DTY50" s="121"/>
      <c r="DTZ50" s="132"/>
      <c r="DUG50" s="121"/>
      <c r="DUH50" s="132"/>
      <c r="DUO50" s="121"/>
      <c r="DUP50" s="132"/>
      <c r="DUW50" s="121"/>
      <c r="DUX50" s="132"/>
      <c r="DVE50" s="121"/>
      <c r="DVF50" s="132"/>
      <c r="DVM50" s="121"/>
      <c r="DVN50" s="132"/>
      <c r="DVU50" s="121"/>
      <c r="DVV50" s="132"/>
      <c r="DWC50" s="121"/>
      <c r="DWD50" s="132"/>
      <c r="DWK50" s="121"/>
      <c r="DWL50" s="132"/>
      <c r="DWS50" s="121"/>
      <c r="DWT50" s="132"/>
      <c r="DXA50" s="121"/>
      <c r="DXB50" s="132"/>
      <c r="DXI50" s="121"/>
      <c r="DXJ50" s="132"/>
      <c r="DXQ50" s="121"/>
      <c r="DXR50" s="132"/>
      <c r="DXY50" s="121"/>
      <c r="DXZ50" s="132"/>
      <c r="DYG50" s="121"/>
      <c r="DYH50" s="132"/>
      <c r="DYO50" s="121"/>
      <c r="DYP50" s="132"/>
      <c r="DYW50" s="121"/>
      <c r="DYX50" s="132"/>
      <c r="DZE50" s="121"/>
      <c r="DZF50" s="132"/>
      <c r="DZM50" s="121"/>
      <c r="DZN50" s="132"/>
      <c r="DZU50" s="121"/>
      <c r="DZV50" s="132"/>
      <c r="EAC50" s="121"/>
      <c r="EAD50" s="132"/>
      <c r="EAK50" s="121"/>
      <c r="EAL50" s="132"/>
      <c r="EAS50" s="121"/>
      <c r="EAT50" s="132"/>
      <c r="EBA50" s="121"/>
      <c r="EBB50" s="132"/>
      <c r="EBI50" s="121"/>
      <c r="EBJ50" s="132"/>
      <c r="EBQ50" s="121"/>
      <c r="EBR50" s="132"/>
      <c r="EBY50" s="121"/>
      <c r="EBZ50" s="132"/>
      <c r="ECG50" s="121"/>
      <c r="ECH50" s="132"/>
      <c r="ECO50" s="121"/>
      <c r="ECP50" s="132"/>
      <c r="ECW50" s="121"/>
      <c r="ECX50" s="132"/>
      <c r="EDE50" s="121"/>
      <c r="EDF50" s="132"/>
      <c r="EDM50" s="121"/>
      <c r="EDN50" s="132"/>
      <c r="EDU50" s="121"/>
      <c r="EDV50" s="132"/>
      <c r="EEC50" s="121"/>
      <c r="EED50" s="132"/>
      <c r="EEK50" s="121"/>
      <c r="EEL50" s="132"/>
      <c r="EES50" s="121"/>
      <c r="EET50" s="132"/>
      <c r="EFA50" s="121"/>
      <c r="EFB50" s="132"/>
      <c r="EFI50" s="121"/>
      <c r="EFJ50" s="132"/>
      <c r="EFQ50" s="121"/>
      <c r="EFR50" s="132"/>
      <c r="EFY50" s="121"/>
      <c r="EFZ50" s="132"/>
      <c r="EGG50" s="121"/>
      <c r="EGH50" s="132"/>
      <c r="EGO50" s="121"/>
      <c r="EGP50" s="132"/>
      <c r="EGW50" s="121"/>
      <c r="EGX50" s="132"/>
      <c r="EHE50" s="121"/>
      <c r="EHF50" s="132"/>
      <c r="EHM50" s="121"/>
      <c r="EHN50" s="132"/>
      <c r="EHU50" s="121"/>
      <c r="EHV50" s="132"/>
      <c r="EIC50" s="121"/>
      <c r="EID50" s="132"/>
      <c r="EIK50" s="121"/>
      <c r="EIL50" s="132"/>
      <c r="EIS50" s="121"/>
      <c r="EIT50" s="132"/>
      <c r="EJA50" s="121"/>
      <c r="EJB50" s="132"/>
      <c r="EJI50" s="121"/>
      <c r="EJJ50" s="132"/>
      <c r="EJQ50" s="121"/>
      <c r="EJR50" s="132"/>
      <c r="EJY50" s="121"/>
      <c r="EJZ50" s="132"/>
      <c r="EKG50" s="121"/>
      <c r="EKH50" s="132"/>
      <c r="EKO50" s="121"/>
      <c r="EKP50" s="132"/>
      <c r="EKW50" s="121"/>
      <c r="EKX50" s="132"/>
      <c r="ELE50" s="121"/>
      <c r="ELF50" s="132"/>
      <c r="ELM50" s="121"/>
      <c r="ELN50" s="132"/>
      <c r="ELU50" s="121"/>
      <c r="ELV50" s="132"/>
      <c r="EMC50" s="121"/>
      <c r="EMD50" s="132"/>
      <c r="EMK50" s="121"/>
      <c r="EML50" s="132"/>
      <c r="EMS50" s="121"/>
      <c r="EMT50" s="132"/>
      <c r="ENA50" s="121"/>
      <c r="ENB50" s="132"/>
      <c r="ENI50" s="121"/>
      <c r="ENJ50" s="132"/>
      <c r="ENQ50" s="121"/>
      <c r="ENR50" s="132"/>
      <c r="ENY50" s="121"/>
      <c r="ENZ50" s="132"/>
      <c r="EOG50" s="121"/>
      <c r="EOH50" s="132"/>
      <c r="EOO50" s="121"/>
      <c r="EOP50" s="132"/>
      <c r="EOW50" s="121"/>
      <c r="EOX50" s="132"/>
      <c r="EPE50" s="121"/>
      <c r="EPF50" s="132"/>
      <c r="EPM50" s="121"/>
      <c r="EPN50" s="132"/>
      <c r="EPU50" s="121"/>
      <c r="EPV50" s="132"/>
      <c r="EQC50" s="121"/>
      <c r="EQD50" s="132"/>
      <c r="EQK50" s="121"/>
      <c r="EQL50" s="132"/>
      <c r="EQS50" s="121"/>
      <c r="EQT50" s="132"/>
      <c r="ERA50" s="121"/>
      <c r="ERB50" s="132"/>
      <c r="ERI50" s="121"/>
      <c r="ERJ50" s="132"/>
      <c r="ERQ50" s="121"/>
      <c r="ERR50" s="132"/>
      <c r="ERY50" s="121"/>
      <c r="ERZ50" s="132"/>
      <c r="ESG50" s="121"/>
      <c r="ESH50" s="132"/>
      <c r="ESO50" s="121"/>
      <c r="ESP50" s="132"/>
      <c r="ESW50" s="121"/>
      <c r="ESX50" s="132"/>
      <c r="ETE50" s="121"/>
      <c r="ETF50" s="132"/>
      <c r="ETM50" s="121"/>
      <c r="ETN50" s="132"/>
      <c r="ETU50" s="121"/>
      <c r="ETV50" s="132"/>
      <c r="EUC50" s="121"/>
      <c r="EUD50" s="132"/>
      <c r="EUK50" s="121"/>
      <c r="EUL50" s="132"/>
      <c r="EUS50" s="121"/>
      <c r="EUT50" s="132"/>
      <c r="EVA50" s="121"/>
      <c r="EVB50" s="132"/>
      <c r="EVI50" s="121"/>
      <c r="EVJ50" s="132"/>
      <c r="EVQ50" s="121"/>
      <c r="EVR50" s="132"/>
      <c r="EVY50" s="121"/>
      <c r="EVZ50" s="132"/>
      <c r="EWG50" s="121"/>
      <c r="EWH50" s="132"/>
      <c r="EWO50" s="121"/>
      <c r="EWP50" s="132"/>
      <c r="EWW50" s="121"/>
      <c r="EWX50" s="132"/>
      <c r="EXE50" s="121"/>
      <c r="EXF50" s="132"/>
      <c r="EXM50" s="121"/>
      <c r="EXN50" s="132"/>
      <c r="EXU50" s="121"/>
      <c r="EXV50" s="132"/>
      <c r="EYC50" s="121"/>
      <c r="EYD50" s="132"/>
      <c r="EYK50" s="121"/>
      <c r="EYL50" s="132"/>
      <c r="EYS50" s="121"/>
      <c r="EYT50" s="132"/>
      <c r="EZA50" s="121"/>
      <c r="EZB50" s="132"/>
      <c r="EZI50" s="121"/>
      <c r="EZJ50" s="132"/>
      <c r="EZQ50" s="121"/>
      <c r="EZR50" s="132"/>
      <c r="EZY50" s="121"/>
      <c r="EZZ50" s="132"/>
      <c r="FAG50" s="121"/>
      <c r="FAH50" s="132"/>
      <c r="FAO50" s="121"/>
      <c r="FAP50" s="132"/>
      <c r="FAW50" s="121"/>
      <c r="FAX50" s="132"/>
      <c r="FBE50" s="121"/>
      <c r="FBF50" s="132"/>
      <c r="FBM50" s="121"/>
      <c r="FBN50" s="132"/>
      <c r="FBU50" s="121"/>
      <c r="FBV50" s="132"/>
      <c r="FCC50" s="121"/>
      <c r="FCD50" s="132"/>
      <c r="FCK50" s="121"/>
      <c r="FCL50" s="132"/>
      <c r="FCS50" s="121"/>
      <c r="FCT50" s="132"/>
      <c r="FDA50" s="121"/>
      <c r="FDB50" s="132"/>
      <c r="FDI50" s="121"/>
      <c r="FDJ50" s="132"/>
      <c r="FDQ50" s="121"/>
      <c r="FDR50" s="132"/>
      <c r="FDY50" s="121"/>
      <c r="FDZ50" s="132"/>
      <c r="FEG50" s="121"/>
      <c r="FEH50" s="132"/>
      <c r="FEO50" s="121"/>
      <c r="FEP50" s="132"/>
      <c r="FEW50" s="121"/>
      <c r="FEX50" s="132"/>
      <c r="FFE50" s="121"/>
      <c r="FFF50" s="132"/>
      <c r="FFM50" s="121"/>
      <c r="FFN50" s="132"/>
      <c r="FFU50" s="121"/>
      <c r="FFV50" s="132"/>
      <c r="FGC50" s="121"/>
      <c r="FGD50" s="132"/>
      <c r="FGK50" s="121"/>
      <c r="FGL50" s="132"/>
      <c r="FGS50" s="121"/>
      <c r="FGT50" s="132"/>
      <c r="FHA50" s="121"/>
      <c r="FHB50" s="132"/>
      <c r="FHI50" s="121"/>
      <c r="FHJ50" s="132"/>
      <c r="FHQ50" s="121"/>
      <c r="FHR50" s="132"/>
      <c r="FHY50" s="121"/>
      <c r="FHZ50" s="132"/>
      <c r="FIG50" s="121"/>
      <c r="FIH50" s="132"/>
      <c r="FIO50" s="121"/>
      <c r="FIP50" s="132"/>
      <c r="FIW50" s="121"/>
      <c r="FIX50" s="132"/>
      <c r="FJE50" s="121"/>
      <c r="FJF50" s="132"/>
      <c r="FJM50" s="121"/>
      <c r="FJN50" s="132"/>
      <c r="FJU50" s="121"/>
      <c r="FJV50" s="132"/>
      <c r="FKC50" s="121"/>
      <c r="FKD50" s="132"/>
      <c r="FKK50" s="121"/>
      <c r="FKL50" s="132"/>
      <c r="FKS50" s="121"/>
      <c r="FKT50" s="132"/>
      <c r="FLA50" s="121"/>
      <c r="FLB50" s="132"/>
      <c r="FLI50" s="121"/>
      <c r="FLJ50" s="132"/>
      <c r="FLQ50" s="121"/>
      <c r="FLR50" s="132"/>
      <c r="FLY50" s="121"/>
      <c r="FLZ50" s="132"/>
      <c r="FMG50" s="121"/>
      <c r="FMH50" s="132"/>
      <c r="FMO50" s="121"/>
      <c r="FMP50" s="132"/>
      <c r="FMW50" s="121"/>
      <c r="FMX50" s="132"/>
      <c r="FNE50" s="121"/>
      <c r="FNF50" s="132"/>
      <c r="FNM50" s="121"/>
      <c r="FNN50" s="132"/>
      <c r="FNU50" s="121"/>
      <c r="FNV50" s="132"/>
      <c r="FOC50" s="121"/>
      <c r="FOD50" s="132"/>
      <c r="FOK50" s="121"/>
      <c r="FOL50" s="132"/>
      <c r="FOS50" s="121"/>
      <c r="FOT50" s="132"/>
      <c r="FPA50" s="121"/>
      <c r="FPB50" s="132"/>
      <c r="FPI50" s="121"/>
      <c r="FPJ50" s="132"/>
      <c r="FPQ50" s="121"/>
      <c r="FPR50" s="132"/>
      <c r="FPY50" s="121"/>
      <c r="FPZ50" s="132"/>
      <c r="FQG50" s="121"/>
      <c r="FQH50" s="132"/>
      <c r="FQO50" s="121"/>
      <c r="FQP50" s="132"/>
      <c r="FQW50" s="121"/>
      <c r="FQX50" s="132"/>
      <c r="FRE50" s="121"/>
      <c r="FRF50" s="132"/>
      <c r="FRM50" s="121"/>
      <c r="FRN50" s="132"/>
      <c r="FRU50" s="121"/>
      <c r="FRV50" s="132"/>
      <c r="FSC50" s="121"/>
      <c r="FSD50" s="132"/>
      <c r="FSK50" s="121"/>
      <c r="FSL50" s="132"/>
      <c r="FSS50" s="121"/>
      <c r="FST50" s="132"/>
      <c r="FTA50" s="121"/>
      <c r="FTB50" s="132"/>
      <c r="FTI50" s="121"/>
      <c r="FTJ50" s="132"/>
      <c r="FTQ50" s="121"/>
      <c r="FTR50" s="132"/>
      <c r="FTY50" s="121"/>
      <c r="FTZ50" s="132"/>
      <c r="FUG50" s="121"/>
      <c r="FUH50" s="132"/>
      <c r="FUO50" s="121"/>
      <c r="FUP50" s="132"/>
      <c r="FUW50" s="121"/>
      <c r="FUX50" s="132"/>
      <c r="FVE50" s="121"/>
      <c r="FVF50" s="132"/>
      <c r="FVM50" s="121"/>
      <c r="FVN50" s="132"/>
      <c r="FVU50" s="121"/>
      <c r="FVV50" s="132"/>
      <c r="FWC50" s="121"/>
      <c r="FWD50" s="132"/>
      <c r="FWK50" s="121"/>
      <c r="FWL50" s="132"/>
      <c r="FWS50" s="121"/>
      <c r="FWT50" s="132"/>
      <c r="FXA50" s="121"/>
      <c r="FXB50" s="132"/>
      <c r="FXI50" s="121"/>
      <c r="FXJ50" s="132"/>
      <c r="FXQ50" s="121"/>
      <c r="FXR50" s="132"/>
      <c r="FXY50" s="121"/>
      <c r="FXZ50" s="132"/>
      <c r="FYG50" s="121"/>
      <c r="FYH50" s="132"/>
      <c r="FYO50" s="121"/>
      <c r="FYP50" s="132"/>
      <c r="FYW50" s="121"/>
      <c r="FYX50" s="132"/>
      <c r="FZE50" s="121"/>
      <c r="FZF50" s="132"/>
      <c r="FZM50" s="121"/>
      <c r="FZN50" s="132"/>
      <c r="FZU50" s="121"/>
      <c r="FZV50" s="132"/>
      <c r="GAC50" s="121"/>
      <c r="GAD50" s="132"/>
      <c r="GAK50" s="121"/>
      <c r="GAL50" s="132"/>
      <c r="GAS50" s="121"/>
      <c r="GAT50" s="132"/>
      <c r="GBA50" s="121"/>
      <c r="GBB50" s="132"/>
      <c r="GBI50" s="121"/>
      <c r="GBJ50" s="132"/>
      <c r="GBQ50" s="121"/>
      <c r="GBR50" s="132"/>
      <c r="GBY50" s="121"/>
      <c r="GBZ50" s="132"/>
      <c r="GCG50" s="121"/>
      <c r="GCH50" s="132"/>
      <c r="GCO50" s="121"/>
      <c r="GCP50" s="132"/>
      <c r="GCW50" s="121"/>
      <c r="GCX50" s="132"/>
      <c r="GDE50" s="121"/>
      <c r="GDF50" s="132"/>
      <c r="GDM50" s="121"/>
      <c r="GDN50" s="132"/>
      <c r="GDU50" s="121"/>
      <c r="GDV50" s="132"/>
      <c r="GEC50" s="121"/>
      <c r="GED50" s="132"/>
      <c r="GEK50" s="121"/>
      <c r="GEL50" s="132"/>
      <c r="GES50" s="121"/>
      <c r="GET50" s="132"/>
      <c r="GFA50" s="121"/>
      <c r="GFB50" s="132"/>
      <c r="GFI50" s="121"/>
      <c r="GFJ50" s="132"/>
      <c r="GFQ50" s="121"/>
      <c r="GFR50" s="132"/>
      <c r="GFY50" s="121"/>
      <c r="GFZ50" s="132"/>
      <c r="GGG50" s="121"/>
      <c r="GGH50" s="132"/>
      <c r="GGO50" s="121"/>
      <c r="GGP50" s="132"/>
      <c r="GGW50" s="121"/>
      <c r="GGX50" s="132"/>
      <c r="GHE50" s="121"/>
      <c r="GHF50" s="132"/>
      <c r="GHM50" s="121"/>
      <c r="GHN50" s="132"/>
      <c r="GHU50" s="121"/>
      <c r="GHV50" s="132"/>
      <c r="GIC50" s="121"/>
      <c r="GID50" s="132"/>
      <c r="GIK50" s="121"/>
      <c r="GIL50" s="132"/>
      <c r="GIS50" s="121"/>
      <c r="GIT50" s="132"/>
      <c r="GJA50" s="121"/>
      <c r="GJB50" s="132"/>
      <c r="GJI50" s="121"/>
      <c r="GJJ50" s="132"/>
      <c r="GJQ50" s="121"/>
      <c r="GJR50" s="132"/>
      <c r="GJY50" s="121"/>
      <c r="GJZ50" s="132"/>
      <c r="GKG50" s="121"/>
      <c r="GKH50" s="132"/>
      <c r="GKO50" s="121"/>
      <c r="GKP50" s="132"/>
      <c r="GKW50" s="121"/>
      <c r="GKX50" s="132"/>
      <c r="GLE50" s="121"/>
      <c r="GLF50" s="132"/>
      <c r="GLM50" s="121"/>
      <c r="GLN50" s="132"/>
      <c r="GLU50" s="121"/>
      <c r="GLV50" s="132"/>
      <c r="GMC50" s="121"/>
      <c r="GMD50" s="132"/>
      <c r="GMK50" s="121"/>
      <c r="GML50" s="132"/>
      <c r="GMS50" s="121"/>
      <c r="GMT50" s="132"/>
      <c r="GNA50" s="121"/>
      <c r="GNB50" s="132"/>
      <c r="GNI50" s="121"/>
      <c r="GNJ50" s="132"/>
      <c r="GNQ50" s="121"/>
      <c r="GNR50" s="132"/>
      <c r="GNY50" s="121"/>
      <c r="GNZ50" s="132"/>
      <c r="GOG50" s="121"/>
      <c r="GOH50" s="132"/>
      <c r="GOO50" s="121"/>
      <c r="GOP50" s="132"/>
      <c r="GOW50" s="121"/>
      <c r="GOX50" s="132"/>
      <c r="GPE50" s="121"/>
      <c r="GPF50" s="132"/>
      <c r="GPM50" s="121"/>
      <c r="GPN50" s="132"/>
      <c r="GPU50" s="121"/>
      <c r="GPV50" s="132"/>
      <c r="GQC50" s="121"/>
      <c r="GQD50" s="132"/>
      <c r="GQK50" s="121"/>
      <c r="GQL50" s="132"/>
      <c r="GQS50" s="121"/>
      <c r="GQT50" s="132"/>
      <c r="GRA50" s="121"/>
      <c r="GRB50" s="132"/>
      <c r="GRI50" s="121"/>
      <c r="GRJ50" s="132"/>
      <c r="GRQ50" s="121"/>
      <c r="GRR50" s="132"/>
      <c r="GRY50" s="121"/>
      <c r="GRZ50" s="132"/>
      <c r="GSG50" s="121"/>
      <c r="GSH50" s="132"/>
      <c r="GSO50" s="121"/>
      <c r="GSP50" s="132"/>
      <c r="GSW50" s="121"/>
      <c r="GSX50" s="132"/>
      <c r="GTE50" s="121"/>
      <c r="GTF50" s="132"/>
      <c r="GTM50" s="121"/>
      <c r="GTN50" s="132"/>
      <c r="GTU50" s="121"/>
      <c r="GTV50" s="132"/>
      <c r="GUC50" s="121"/>
      <c r="GUD50" s="132"/>
      <c r="GUK50" s="121"/>
      <c r="GUL50" s="132"/>
      <c r="GUS50" s="121"/>
      <c r="GUT50" s="132"/>
      <c r="GVA50" s="121"/>
      <c r="GVB50" s="132"/>
      <c r="GVI50" s="121"/>
      <c r="GVJ50" s="132"/>
      <c r="GVQ50" s="121"/>
      <c r="GVR50" s="132"/>
      <c r="GVY50" s="121"/>
      <c r="GVZ50" s="132"/>
      <c r="GWG50" s="121"/>
      <c r="GWH50" s="132"/>
      <c r="GWO50" s="121"/>
      <c r="GWP50" s="132"/>
      <c r="GWW50" s="121"/>
      <c r="GWX50" s="132"/>
      <c r="GXE50" s="121"/>
      <c r="GXF50" s="132"/>
      <c r="GXM50" s="121"/>
      <c r="GXN50" s="132"/>
      <c r="GXU50" s="121"/>
      <c r="GXV50" s="132"/>
      <c r="GYC50" s="121"/>
      <c r="GYD50" s="132"/>
      <c r="GYK50" s="121"/>
      <c r="GYL50" s="132"/>
      <c r="GYS50" s="121"/>
      <c r="GYT50" s="132"/>
      <c r="GZA50" s="121"/>
      <c r="GZB50" s="132"/>
      <c r="GZI50" s="121"/>
      <c r="GZJ50" s="132"/>
      <c r="GZQ50" s="121"/>
      <c r="GZR50" s="132"/>
      <c r="GZY50" s="121"/>
      <c r="GZZ50" s="132"/>
      <c r="HAG50" s="121"/>
      <c r="HAH50" s="132"/>
      <c r="HAO50" s="121"/>
      <c r="HAP50" s="132"/>
      <c r="HAW50" s="121"/>
      <c r="HAX50" s="132"/>
      <c r="HBE50" s="121"/>
      <c r="HBF50" s="132"/>
      <c r="HBM50" s="121"/>
      <c r="HBN50" s="132"/>
      <c r="HBU50" s="121"/>
      <c r="HBV50" s="132"/>
      <c r="HCC50" s="121"/>
      <c r="HCD50" s="132"/>
      <c r="HCK50" s="121"/>
      <c r="HCL50" s="132"/>
      <c r="HCS50" s="121"/>
      <c r="HCT50" s="132"/>
      <c r="HDA50" s="121"/>
      <c r="HDB50" s="132"/>
      <c r="HDI50" s="121"/>
      <c r="HDJ50" s="132"/>
      <c r="HDQ50" s="121"/>
      <c r="HDR50" s="132"/>
      <c r="HDY50" s="121"/>
      <c r="HDZ50" s="132"/>
      <c r="HEG50" s="121"/>
      <c r="HEH50" s="132"/>
      <c r="HEO50" s="121"/>
      <c r="HEP50" s="132"/>
      <c r="HEW50" s="121"/>
      <c r="HEX50" s="132"/>
      <c r="HFE50" s="121"/>
      <c r="HFF50" s="132"/>
      <c r="HFM50" s="121"/>
      <c r="HFN50" s="132"/>
      <c r="HFU50" s="121"/>
      <c r="HFV50" s="132"/>
      <c r="HGC50" s="121"/>
      <c r="HGD50" s="132"/>
      <c r="HGK50" s="121"/>
      <c r="HGL50" s="132"/>
      <c r="HGS50" s="121"/>
      <c r="HGT50" s="132"/>
      <c r="HHA50" s="121"/>
      <c r="HHB50" s="132"/>
      <c r="HHI50" s="121"/>
      <c r="HHJ50" s="132"/>
      <c r="HHQ50" s="121"/>
      <c r="HHR50" s="132"/>
      <c r="HHY50" s="121"/>
      <c r="HHZ50" s="132"/>
      <c r="HIG50" s="121"/>
      <c r="HIH50" s="132"/>
      <c r="HIO50" s="121"/>
      <c r="HIP50" s="132"/>
      <c r="HIW50" s="121"/>
      <c r="HIX50" s="132"/>
      <c r="HJE50" s="121"/>
      <c r="HJF50" s="132"/>
      <c r="HJM50" s="121"/>
      <c r="HJN50" s="132"/>
      <c r="HJU50" s="121"/>
      <c r="HJV50" s="132"/>
      <c r="HKC50" s="121"/>
      <c r="HKD50" s="132"/>
      <c r="HKK50" s="121"/>
      <c r="HKL50" s="132"/>
      <c r="HKS50" s="121"/>
      <c r="HKT50" s="132"/>
      <c r="HLA50" s="121"/>
      <c r="HLB50" s="132"/>
      <c r="HLI50" s="121"/>
      <c r="HLJ50" s="132"/>
      <c r="HLQ50" s="121"/>
      <c r="HLR50" s="132"/>
      <c r="HLY50" s="121"/>
      <c r="HLZ50" s="132"/>
      <c r="HMG50" s="121"/>
      <c r="HMH50" s="132"/>
      <c r="HMO50" s="121"/>
      <c r="HMP50" s="132"/>
      <c r="HMW50" s="121"/>
      <c r="HMX50" s="132"/>
      <c r="HNE50" s="121"/>
      <c r="HNF50" s="132"/>
      <c r="HNM50" s="121"/>
      <c r="HNN50" s="132"/>
      <c r="HNU50" s="121"/>
      <c r="HNV50" s="132"/>
      <c r="HOC50" s="121"/>
      <c r="HOD50" s="132"/>
      <c r="HOK50" s="121"/>
      <c r="HOL50" s="132"/>
      <c r="HOS50" s="121"/>
      <c r="HOT50" s="132"/>
      <c r="HPA50" s="121"/>
      <c r="HPB50" s="132"/>
      <c r="HPI50" s="121"/>
      <c r="HPJ50" s="132"/>
      <c r="HPQ50" s="121"/>
      <c r="HPR50" s="132"/>
      <c r="HPY50" s="121"/>
      <c r="HPZ50" s="132"/>
      <c r="HQG50" s="121"/>
      <c r="HQH50" s="132"/>
      <c r="HQO50" s="121"/>
      <c r="HQP50" s="132"/>
      <c r="HQW50" s="121"/>
      <c r="HQX50" s="132"/>
      <c r="HRE50" s="121"/>
      <c r="HRF50" s="132"/>
      <c r="HRM50" s="121"/>
      <c r="HRN50" s="132"/>
      <c r="HRU50" s="121"/>
      <c r="HRV50" s="132"/>
      <c r="HSC50" s="121"/>
      <c r="HSD50" s="132"/>
      <c r="HSK50" s="121"/>
      <c r="HSL50" s="132"/>
      <c r="HSS50" s="121"/>
      <c r="HST50" s="132"/>
      <c r="HTA50" s="121"/>
      <c r="HTB50" s="132"/>
      <c r="HTI50" s="121"/>
      <c r="HTJ50" s="132"/>
      <c r="HTQ50" s="121"/>
      <c r="HTR50" s="132"/>
      <c r="HTY50" s="121"/>
      <c r="HTZ50" s="132"/>
      <c r="HUG50" s="121"/>
      <c r="HUH50" s="132"/>
      <c r="HUO50" s="121"/>
      <c r="HUP50" s="132"/>
      <c r="HUW50" s="121"/>
      <c r="HUX50" s="132"/>
      <c r="HVE50" s="121"/>
      <c r="HVF50" s="132"/>
      <c r="HVM50" s="121"/>
      <c r="HVN50" s="132"/>
      <c r="HVU50" s="121"/>
      <c r="HVV50" s="132"/>
      <c r="HWC50" s="121"/>
      <c r="HWD50" s="132"/>
      <c r="HWK50" s="121"/>
      <c r="HWL50" s="132"/>
      <c r="HWS50" s="121"/>
      <c r="HWT50" s="132"/>
      <c r="HXA50" s="121"/>
      <c r="HXB50" s="132"/>
      <c r="HXI50" s="121"/>
      <c r="HXJ50" s="132"/>
      <c r="HXQ50" s="121"/>
      <c r="HXR50" s="132"/>
      <c r="HXY50" s="121"/>
      <c r="HXZ50" s="132"/>
      <c r="HYG50" s="121"/>
      <c r="HYH50" s="132"/>
      <c r="HYO50" s="121"/>
      <c r="HYP50" s="132"/>
      <c r="HYW50" s="121"/>
      <c r="HYX50" s="132"/>
      <c r="HZE50" s="121"/>
      <c r="HZF50" s="132"/>
      <c r="HZM50" s="121"/>
      <c r="HZN50" s="132"/>
      <c r="HZU50" s="121"/>
      <c r="HZV50" s="132"/>
      <c r="IAC50" s="121"/>
      <c r="IAD50" s="132"/>
      <c r="IAK50" s="121"/>
      <c r="IAL50" s="132"/>
      <c r="IAS50" s="121"/>
      <c r="IAT50" s="132"/>
      <c r="IBA50" s="121"/>
      <c r="IBB50" s="132"/>
      <c r="IBI50" s="121"/>
      <c r="IBJ50" s="132"/>
      <c r="IBQ50" s="121"/>
      <c r="IBR50" s="132"/>
      <c r="IBY50" s="121"/>
      <c r="IBZ50" s="132"/>
      <c r="ICG50" s="121"/>
      <c r="ICH50" s="132"/>
      <c r="ICO50" s="121"/>
      <c r="ICP50" s="132"/>
      <c r="ICW50" s="121"/>
      <c r="ICX50" s="132"/>
      <c r="IDE50" s="121"/>
      <c r="IDF50" s="132"/>
      <c r="IDM50" s="121"/>
      <c r="IDN50" s="132"/>
      <c r="IDU50" s="121"/>
      <c r="IDV50" s="132"/>
      <c r="IEC50" s="121"/>
      <c r="IED50" s="132"/>
      <c r="IEK50" s="121"/>
      <c r="IEL50" s="132"/>
      <c r="IES50" s="121"/>
      <c r="IET50" s="132"/>
      <c r="IFA50" s="121"/>
      <c r="IFB50" s="132"/>
      <c r="IFI50" s="121"/>
      <c r="IFJ50" s="132"/>
      <c r="IFQ50" s="121"/>
      <c r="IFR50" s="132"/>
      <c r="IFY50" s="121"/>
      <c r="IFZ50" s="132"/>
      <c r="IGG50" s="121"/>
      <c r="IGH50" s="132"/>
      <c r="IGO50" s="121"/>
      <c r="IGP50" s="132"/>
      <c r="IGW50" s="121"/>
      <c r="IGX50" s="132"/>
      <c r="IHE50" s="121"/>
      <c r="IHF50" s="132"/>
      <c r="IHM50" s="121"/>
      <c r="IHN50" s="132"/>
      <c r="IHU50" s="121"/>
      <c r="IHV50" s="132"/>
      <c r="IIC50" s="121"/>
      <c r="IID50" s="132"/>
      <c r="IIK50" s="121"/>
      <c r="IIL50" s="132"/>
      <c r="IIS50" s="121"/>
      <c r="IIT50" s="132"/>
      <c r="IJA50" s="121"/>
      <c r="IJB50" s="132"/>
      <c r="IJI50" s="121"/>
      <c r="IJJ50" s="132"/>
      <c r="IJQ50" s="121"/>
      <c r="IJR50" s="132"/>
      <c r="IJY50" s="121"/>
      <c r="IJZ50" s="132"/>
      <c r="IKG50" s="121"/>
      <c r="IKH50" s="132"/>
      <c r="IKO50" s="121"/>
      <c r="IKP50" s="132"/>
      <c r="IKW50" s="121"/>
      <c r="IKX50" s="132"/>
      <c r="ILE50" s="121"/>
      <c r="ILF50" s="132"/>
      <c r="ILM50" s="121"/>
      <c r="ILN50" s="132"/>
      <c r="ILU50" s="121"/>
      <c r="ILV50" s="132"/>
      <c r="IMC50" s="121"/>
      <c r="IMD50" s="132"/>
      <c r="IMK50" s="121"/>
      <c r="IML50" s="132"/>
      <c r="IMS50" s="121"/>
      <c r="IMT50" s="132"/>
      <c r="INA50" s="121"/>
      <c r="INB50" s="132"/>
      <c r="INI50" s="121"/>
      <c r="INJ50" s="132"/>
      <c r="INQ50" s="121"/>
      <c r="INR50" s="132"/>
      <c r="INY50" s="121"/>
      <c r="INZ50" s="132"/>
      <c r="IOG50" s="121"/>
      <c r="IOH50" s="132"/>
      <c r="IOO50" s="121"/>
      <c r="IOP50" s="132"/>
      <c r="IOW50" s="121"/>
      <c r="IOX50" s="132"/>
      <c r="IPE50" s="121"/>
      <c r="IPF50" s="132"/>
      <c r="IPM50" s="121"/>
      <c r="IPN50" s="132"/>
      <c r="IPU50" s="121"/>
      <c r="IPV50" s="132"/>
      <c r="IQC50" s="121"/>
      <c r="IQD50" s="132"/>
      <c r="IQK50" s="121"/>
      <c r="IQL50" s="132"/>
      <c r="IQS50" s="121"/>
      <c r="IQT50" s="132"/>
      <c r="IRA50" s="121"/>
      <c r="IRB50" s="132"/>
      <c r="IRI50" s="121"/>
      <c r="IRJ50" s="132"/>
      <c r="IRQ50" s="121"/>
      <c r="IRR50" s="132"/>
      <c r="IRY50" s="121"/>
      <c r="IRZ50" s="132"/>
      <c r="ISG50" s="121"/>
      <c r="ISH50" s="132"/>
      <c r="ISO50" s="121"/>
      <c r="ISP50" s="132"/>
      <c r="ISW50" s="121"/>
      <c r="ISX50" s="132"/>
      <c r="ITE50" s="121"/>
      <c r="ITF50" s="132"/>
      <c r="ITM50" s="121"/>
      <c r="ITN50" s="132"/>
      <c r="ITU50" s="121"/>
      <c r="ITV50" s="132"/>
      <c r="IUC50" s="121"/>
      <c r="IUD50" s="132"/>
      <c r="IUK50" s="121"/>
      <c r="IUL50" s="132"/>
      <c r="IUS50" s="121"/>
      <c r="IUT50" s="132"/>
      <c r="IVA50" s="121"/>
      <c r="IVB50" s="132"/>
      <c r="IVI50" s="121"/>
      <c r="IVJ50" s="132"/>
      <c r="IVQ50" s="121"/>
      <c r="IVR50" s="132"/>
      <c r="IVY50" s="121"/>
      <c r="IVZ50" s="132"/>
      <c r="IWG50" s="121"/>
      <c r="IWH50" s="132"/>
      <c r="IWO50" s="121"/>
      <c r="IWP50" s="132"/>
      <c r="IWW50" s="121"/>
      <c r="IWX50" s="132"/>
      <c r="IXE50" s="121"/>
      <c r="IXF50" s="132"/>
      <c r="IXM50" s="121"/>
      <c r="IXN50" s="132"/>
      <c r="IXU50" s="121"/>
      <c r="IXV50" s="132"/>
      <c r="IYC50" s="121"/>
      <c r="IYD50" s="132"/>
      <c r="IYK50" s="121"/>
      <c r="IYL50" s="132"/>
      <c r="IYS50" s="121"/>
      <c r="IYT50" s="132"/>
      <c r="IZA50" s="121"/>
      <c r="IZB50" s="132"/>
      <c r="IZI50" s="121"/>
      <c r="IZJ50" s="132"/>
      <c r="IZQ50" s="121"/>
      <c r="IZR50" s="132"/>
      <c r="IZY50" s="121"/>
      <c r="IZZ50" s="132"/>
      <c r="JAG50" s="121"/>
      <c r="JAH50" s="132"/>
      <c r="JAO50" s="121"/>
      <c r="JAP50" s="132"/>
      <c r="JAW50" s="121"/>
      <c r="JAX50" s="132"/>
      <c r="JBE50" s="121"/>
      <c r="JBF50" s="132"/>
      <c r="JBM50" s="121"/>
      <c r="JBN50" s="132"/>
      <c r="JBU50" s="121"/>
      <c r="JBV50" s="132"/>
      <c r="JCC50" s="121"/>
      <c r="JCD50" s="132"/>
      <c r="JCK50" s="121"/>
      <c r="JCL50" s="132"/>
      <c r="JCS50" s="121"/>
      <c r="JCT50" s="132"/>
      <c r="JDA50" s="121"/>
      <c r="JDB50" s="132"/>
      <c r="JDI50" s="121"/>
      <c r="JDJ50" s="132"/>
      <c r="JDQ50" s="121"/>
      <c r="JDR50" s="132"/>
      <c r="JDY50" s="121"/>
      <c r="JDZ50" s="132"/>
      <c r="JEG50" s="121"/>
      <c r="JEH50" s="132"/>
      <c r="JEO50" s="121"/>
      <c r="JEP50" s="132"/>
      <c r="JEW50" s="121"/>
      <c r="JEX50" s="132"/>
      <c r="JFE50" s="121"/>
      <c r="JFF50" s="132"/>
      <c r="JFM50" s="121"/>
      <c r="JFN50" s="132"/>
      <c r="JFU50" s="121"/>
      <c r="JFV50" s="132"/>
      <c r="JGC50" s="121"/>
      <c r="JGD50" s="132"/>
      <c r="JGK50" s="121"/>
      <c r="JGL50" s="132"/>
      <c r="JGS50" s="121"/>
      <c r="JGT50" s="132"/>
      <c r="JHA50" s="121"/>
      <c r="JHB50" s="132"/>
      <c r="JHI50" s="121"/>
      <c r="JHJ50" s="132"/>
      <c r="JHQ50" s="121"/>
      <c r="JHR50" s="132"/>
      <c r="JHY50" s="121"/>
      <c r="JHZ50" s="132"/>
      <c r="JIG50" s="121"/>
      <c r="JIH50" s="132"/>
      <c r="JIO50" s="121"/>
      <c r="JIP50" s="132"/>
      <c r="JIW50" s="121"/>
      <c r="JIX50" s="132"/>
      <c r="JJE50" s="121"/>
      <c r="JJF50" s="132"/>
      <c r="JJM50" s="121"/>
      <c r="JJN50" s="132"/>
      <c r="JJU50" s="121"/>
      <c r="JJV50" s="132"/>
      <c r="JKC50" s="121"/>
      <c r="JKD50" s="132"/>
      <c r="JKK50" s="121"/>
      <c r="JKL50" s="132"/>
      <c r="JKS50" s="121"/>
      <c r="JKT50" s="132"/>
      <c r="JLA50" s="121"/>
      <c r="JLB50" s="132"/>
      <c r="JLI50" s="121"/>
      <c r="JLJ50" s="132"/>
      <c r="JLQ50" s="121"/>
      <c r="JLR50" s="132"/>
      <c r="JLY50" s="121"/>
      <c r="JLZ50" s="132"/>
      <c r="JMG50" s="121"/>
      <c r="JMH50" s="132"/>
      <c r="JMO50" s="121"/>
      <c r="JMP50" s="132"/>
      <c r="JMW50" s="121"/>
      <c r="JMX50" s="132"/>
      <c r="JNE50" s="121"/>
      <c r="JNF50" s="132"/>
      <c r="JNM50" s="121"/>
      <c r="JNN50" s="132"/>
      <c r="JNU50" s="121"/>
      <c r="JNV50" s="132"/>
      <c r="JOC50" s="121"/>
      <c r="JOD50" s="132"/>
      <c r="JOK50" s="121"/>
      <c r="JOL50" s="132"/>
      <c r="JOS50" s="121"/>
      <c r="JOT50" s="132"/>
      <c r="JPA50" s="121"/>
      <c r="JPB50" s="132"/>
      <c r="JPI50" s="121"/>
      <c r="JPJ50" s="132"/>
      <c r="JPQ50" s="121"/>
      <c r="JPR50" s="132"/>
      <c r="JPY50" s="121"/>
      <c r="JPZ50" s="132"/>
      <c r="JQG50" s="121"/>
      <c r="JQH50" s="132"/>
      <c r="JQO50" s="121"/>
      <c r="JQP50" s="132"/>
      <c r="JQW50" s="121"/>
      <c r="JQX50" s="132"/>
      <c r="JRE50" s="121"/>
      <c r="JRF50" s="132"/>
      <c r="JRM50" s="121"/>
      <c r="JRN50" s="132"/>
      <c r="JRU50" s="121"/>
      <c r="JRV50" s="132"/>
      <c r="JSC50" s="121"/>
      <c r="JSD50" s="132"/>
      <c r="JSK50" s="121"/>
      <c r="JSL50" s="132"/>
      <c r="JSS50" s="121"/>
      <c r="JST50" s="132"/>
      <c r="JTA50" s="121"/>
      <c r="JTB50" s="132"/>
      <c r="JTI50" s="121"/>
      <c r="JTJ50" s="132"/>
      <c r="JTQ50" s="121"/>
      <c r="JTR50" s="132"/>
      <c r="JTY50" s="121"/>
      <c r="JTZ50" s="132"/>
      <c r="JUG50" s="121"/>
      <c r="JUH50" s="132"/>
      <c r="JUO50" s="121"/>
      <c r="JUP50" s="132"/>
      <c r="JUW50" s="121"/>
      <c r="JUX50" s="132"/>
      <c r="JVE50" s="121"/>
      <c r="JVF50" s="132"/>
      <c r="JVM50" s="121"/>
      <c r="JVN50" s="132"/>
      <c r="JVU50" s="121"/>
      <c r="JVV50" s="132"/>
      <c r="JWC50" s="121"/>
      <c r="JWD50" s="132"/>
      <c r="JWK50" s="121"/>
      <c r="JWL50" s="132"/>
      <c r="JWS50" s="121"/>
      <c r="JWT50" s="132"/>
      <c r="JXA50" s="121"/>
      <c r="JXB50" s="132"/>
      <c r="JXI50" s="121"/>
      <c r="JXJ50" s="132"/>
      <c r="JXQ50" s="121"/>
      <c r="JXR50" s="132"/>
      <c r="JXY50" s="121"/>
      <c r="JXZ50" s="132"/>
      <c r="JYG50" s="121"/>
      <c r="JYH50" s="132"/>
      <c r="JYO50" s="121"/>
      <c r="JYP50" s="132"/>
      <c r="JYW50" s="121"/>
      <c r="JYX50" s="132"/>
      <c r="JZE50" s="121"/>
      <c r="JZF50" s="132"/>
      <c r="JZM50" s="121"/>
      <c r="JZN50" s="132"/>
      <c r="JZU50" s="121"/>
      <c r="JZV50" s="132"/>
      <c r="KAC50" s="121"/>
      <c r="KAD50" s="132"/>
      <c r="KAK50" s="121"/>
      <c r="KAL50" s="132"/>
      <c r="KAS50" s="121"/>
      <c r="KAT50" s="132"/>
      <c r="KBA50" s="121"/>
      <c r="KBB50" s="132"/>
      <c r="KBI50" s="121"/>
      <c r="KBJ50" s="132"/>
      <c r="KBQ50" s="121"/>
      <c r="KBR50" s="132"/>
      <c r="KBY50" s="121"/>
      <c r="KBZ50" s="132"/>
      <c r="KCG50" s="121"/>
      <c r="KCH50" s="132"/>
      <c r="KCO50" s="121"/>
      <c r="KCP50" s="132"/>
      <c r="KCW50" s="121"/>
      <c r="KCX50" s="132"/>
      <c r="KDE50" s="121"/>
      <c r="KDF50" s="132"/>
      <c r="KDM50" s="121"/>
      <c r="KDN50" s="132"/>
      <c r="KDU50" s="121"/>
      <c r="KDV50" s="132"/>
      <c r="KEC50" s="121"/>
      <c r="KED50" s="132"/>
      <c r="KEK50" s="121"/>
      <c r="KEL50" s="132"/>
      <c r="KES50" s="121"/>
      <c r="KET50" s="132"/>
      <c r="KFA50" s="121"/>
      <c r="KFB50" s="132"/>
      <c r="KFI50" s="121"/>
      <c r="KFJ50" s="132"/>
      <c r="KFQ50" s="121"/>
      <c r="KFR50" s="132"/>
      <c r="KFY50" s="121"/>
      <c r="KFZ50" s="132"/>
      <c r="KGG50" s="121"/>
      <c r="KGH50" s="132"/>
      <c r="KGO50" s="121"/>
      <c r="KGP50" s="132"/>
      <c r="KGW50" s="121"/>
      <c r="KGX50" s="132"/>
      <c r="KHE50" s="121"/>
      <c r="KHF50" s="132"/>
      <c r="KHM50" s="121"/>
      <c r="KHN50" s="132"/>
      <c r="KHU50" s="121"/>
      <c r="KHV50" s="132"/>
      <c r="KIC50" s="121"/>
      <c r="KID50" s="132"/>
      <c r="KIK50" s="121"/>
      <c r="KIL50" s="132"/>
      <c r="KIS50" s="121"/>
      <c r="KIT50" s="132"/>
      <c r="KJA50" s="121"/>
      <c r="KJB50" s="132"/>
      <c r="KJI50" s="121"/>
      <c r="KJJ50" s="132"/>
      <c r="KJQ50" s="121"/>
      <c r="KJR50" s="132"/>
      <c r="KJY50" s="121"/>
      <c r="KJZ50" s="132"/>
      <c r="KKG50" s="121"/>
      <c r="KKH50" s="132"/>
      <c r="KKO50" s="121"/>
      <c r="KKP50" s="132"/>
      <c r="KKW50" s="121"/>
      <c r="KKX50" s="132"/>
      <c r="KLE50" s="121"/>
      <c r="KLF50" s="132"/>
      <c r="KLM50" s="121"/>
      <c r="KLN50" s="132"/>
      <c r="KLU50" s="121"/>
      <c r="KLV50" s="132"/>
      <c r="KMC50" s="121"/>
      <c r="KMD50" s="132"/>
      <c r="KMK50" s="121"/>
      <c r="KML50" s="132"/>
      <c r="KMS50" s="121"/>
      <c r="KMT50" s="132"/>
      <c r="KNA50" s="121"/>
      <c r="KNB50" s="132"/>
      <c r="KNI50" s="121"/>
      <c r="KNJ50" s="132"/>
      <c r="KNQ50" s="121"/>
      <c r="KNR50" s="132"/>
      <c r="KNY50" s="121"/>
      <c r="KNZ50" s="132"/>
      <c r="KOG50" s="121"/>
      <c r="KOH50" s="132"/>
      <c r="KOO50" s="121"/>
      <c r="KOP50" s="132"/>
      <c r="KOW50" s="121"/>
      <c r="KOX50" s="132"/>
      <c r="KPE50" s="121"/>
      <c r="KPF50" s="132"/>
      <c r="KPM50" s="121"/>
      <c r="KPN50" s="132"/>
      <c r="KPU50" s="121"/>
      <c r="KPV50" s="132"/>
      <c r="KQC50" s="121"/>
      <c r="KQD50" s="132"/>
      <c r="KQK50" s="121"/>
      <c r="KQL50" s="132"/>
      <c r="KQS50" s="121"/>
      <c r="KQT50" s="132"/>
      <c r="KRA50" s="121"/>
      <c r="KRB50" s="132"/>
      <c r="KRI50" s="121"/>
      <c r="KRJ50" s="132"/>
      <c r="KRQ50" s="121"/>
      <c r="KRR50" s="132"/>
      <c r="KRY50" s="121"/>
      <c r="KRZ50" s="132"/>
      <c r="KSG50" s="121"/>
      <c r="KSH50" s="132"/>
      <c r="KSO50" s="121"/>
      <c r="KSP50" s="132"/>
      <c r="KSW50" s="121"/>
      <c r="KSX50" s="132"/>
      <c r="KTE50" s="121"/>
      <c r="KTF50" s="132"/>
      <c r="KTM50" s="121"/>
      <c r="KTN50" s="132"/>
      <c r="KTU50" s="121"/>
      <c r="KTV50" s="132"/>
      <c r="KUC50" s="121"/>
      <c r="KUD50" s="132"/>
      <c r="KUK50" s="121"/>
      <c r="KUL50" s="132"/>
      <c r="KUS50" s="121"/>
      <c r="KUT50" s="132"/>
      <c r="KVA50" s="121"/>
      <c r="KVB50" s="132"/>
      <c r="KVI50" s="121"/>
      <c r="KVJ50" s="132"/>
      <c r="KVQ50" s="121"/>
      <c r="KVR50" s="132"/>
      <c r="KVY50" s="121"/>
      <c r="KVZ50" s="132"/>
      <c r="KWG50" s="121"/>
      <c r="KWH50" s="132"/>
      <c r="KWO50" s="121"/>
      <c r="KWP50" s="132"/>
      <c r="KWW50" s="121"/>
      <c r="KWX50" s="132"/>
      <c r="KXE50" s="121"/>
      <c r="KXF50" s="132"/>
      <c r="KXM50" s="121"/>
      <c r="KXN50" s="132"/>
      <c r="KXU50" s="121"/>
      <c r="KXV50" s="132"/>
      <c r="KYC50" s="121"/>
      <c r="KYD50" s="132"/>
      <c r="KYK50" s="121"/>
      <c r="KYL50" s="132"/>
      <c r="KYS50" s="121"/>
      <c r="KYT50" s="132"/>
      <c r="KZA50" s="121"/>
      <c r="KZB50" s="132"/>
      <c r="KZI50" s="121"/>
      <c r="KZJ50" s="132"/>
      <c r="KZQ50" s="121"/>
      <c r="KZR50" s="132"/>
      <c r="KZY50" s="121"/>
      <c r="KZZ50" s="132"/>
      <c r="LAG50" s="121"/>
      <c r="LAH50" s="132"/>
      <c r="LAO50" s="121"/>
      <c r="LAP50" s="132"/>
      <c r="LAW50" s="121"/>
      <c r="LAX50" s="132"/>
      <c r="LBE50" s="121"/>
      <c r="LBF50" s="132"/>
      <c r="LBM50" s="121"/>
      <c r="LBN50" s="132"/>
      <c r="LBU50" s="121"/>
      <c r="LBV50" s="132"/>
      <c r="LCC50" s="121"/>
      <c r="LCD50" s="132"/>
      <c r="LCK50" s="121"/>
      <c r="LCL50" s="132"/>
      <c r="LCS50" s="121"/>
      <c r="LCT50" s="132"/>
      <c r="LDA50" s="121"/>
      <c r="LDB50" s="132"/>
      <c r="LDI50" s="121"/>
      <c r="LDJ50" s="132"/>
      <c r="LDQ50" s="121"/>
      <c r="LDR50" s="132"/>
      <c r="LDY50" s="121"/>
      <c r="LDZ50" s="132"/>
      <c r="LEG50" s="121"/>
      <c r="LEH50" s="132"/>
      <c r="LEO50" s="121"/>
      <c r="LEP50" s="132"/>
      <c r="LEW50" s="121"/>
      <c r="LEX50" s="132"/>
      <c r="LFE50" s="121"/>
      <c r="LFF50" s="132"/>
      <c r="LFM50" s="121"/>
      <c r="LFN50" s="132"/>
      <c r="LFU50" s="121"/>
      <c r="LFV50" s="132"/>
      <c r="LGC50" s="121"/>
      <c r="LGD50" s="132"/>
      <c r="LGK50" s="121"/>
      <c r="LGL50" s="132"/>
      <c r="LGS50" s="121"/>
      <c r="LGT50" s="132"/>
      <c r="LHA50" s="121"/>
      <c r="LHB50" s="132"/>
      <c r="LHI50" s="121"/>
      <c r="LHJ50" s="132"/>
      <c r="LHQ50" s="121"/>
      <c r="LHR50" s="132"/>
      <c r="LHY50" s="121"/>
      <c r="LHZ50" s="132"/>
      <c r="LIG50" s="121"/>
      <c r="LIH50" s="132"/>
      <c r="LIO50" s="121"/>
      <c r="LIP50" s="132"/>
      <c r="LIW50" s="121"/>
      <c r="LIX50" s="132"/>
      <c r="LJE50" s="121"/>
      <c r="LJF50" s="132"/>
      <c r="LJM50" s="121"/>
      <c r="LJN50" s="132"/>
      <c r="LJU50" s="121"/>
      <c r="LJV50" s="132"/>
      <c r="LKC50" s="121"/>
      <c r="LKD50" s="132"/>
      <c r="LKK50" s="121"/>
      <c r="LKL50" s="132"/>
      <c r="LKS50" s="121"/>
      <c r="LKT50" s="132"/>
      <c r="LLA50" s="121"/>
      <c r="LLB50" s="132"/>
      <c r="LLI50" s="121"/>
      <c r="LLJ50" s="132"/>
      <c r="LLQ50" s="121"/>
      <c r="LLR50" s="132"/>
      <c r="LLY50" s="121"/>
      <c r="LLZ50" s="132"/>
      <c r="LMG50" s="121"/>
      <c r="LMH50" s="132"/>
      <c r="LMO50" s="121"/>
      <c r="LMP50" s="132"/>
      <c r="LMW50" s="121"/>
      <c r="LMX50" s="132"/>
      <c r="LNE50" s="121"/>
      <c r="LNF50" s="132"/>
      <c r="LNM50" s="121"/>
      <c r="LNN50" s="132"/>
      <c r="LNU50" s="121"/>
      <c r="LNV50" s="132"/>
      <c r="LOC50" s="121"/>
      <c r="LOD50" s="132"/>
      <c r="LOK50" s="121"/>
      <c r="LOL50" s="132"/>
      <c r="LOS50" s="121"/>
      <c r="LOT50" s="132"/>
      <c r="LPA50" s="121"/>
      <c r="LPB50" s="132"/>
      <c r="LPI50" s="121"/>
      <c r="LPJ50" s="132"/>
      <c r="LPQ50" s="121"/>
      <c r="LPR50" s="132"/>
      <c r="LPY50" s="121"/>
      <c r="LPZ50" s="132"/>
      <c r="LQG50" s="121"/>
      <c r="LQH50" s="132"/>
      <c r="LQO50" s="121"/>
      <c r="LQP50" s="132"/>
      <c r="LQW50" s="121"/>
      <c r="LQX50" s="132"/>
      <c r="LRE50" s="121"/>
      <c r="LRF50" s="132"/>
      <c r="LRM50" s="121"/>
      <c r="LRN50" s="132"/>
      <c r="LRU50" s="121"/>
      <c r="LRV50" s="132"/>
      <c r="LSC50" s="121"/>
      <c r="LSD50" s="132"/>
      <c r="LSK50" s="121"/>
      <c r="LSL50" s="132"/>
      <c r="LSS50" s="121"/>
      <c r="LST50" s="132"/>
      <c r="LTA50" s="121"/>
      <c r="LTB50" s="132"/>
      <c r="LTI50" s="121"/>
      <c r="LTJ50" s="132"/>
      <c r="LTQ50" s="121"/>
      <c r="LTR50" s="132"/>
      <c r="LTY50" s="121"/>
      <c r="LTZ50" s="132"/>
      <c r="LUG50" s="121"/>
      <c r="LUH50" s="132"/>
      <c r="LUO50" s="121"/>
      <c r="LUP50" s="132"/>
      <c r="LUW50" s="121"/>
      <c r="LUX50" s="132"/>
      <c r="LVE50" s="121"/>
      <c r="LVF50" s="132"/>
      <c r="LVM50" s="121"/>
      <c r="LVN50" s="132"/>
      <c r="LVU50" s="121"/>
      <c r="LVV50" s="132"/>
      <c r="LWC50" s="121"/>
      <c r="LWD50" s="132"/>
      <c r="LWK50" s="121"/>
      <c r="LWL50" s="132"/>
      <c r="LWS50" s="121"/>
      <c r="LWT50" s="132"/>
      <c r="LXA50" s="121"/>
      <c r="LXB50" s="132"/>
      <c r="LXI50" s="121"/>
      <c r="LXJ50" s="132"/>
      <c r="LXQ50" s="121"/>
      <c r="LXR50" s="132"/>
      <c r="LXY50" s="121"/>
      <c r="LXZ50" s="132"/>
      <c r="LYG50" s="121"/>
      <c r="LYH50" s="132"/>
      <c r="LYO50" s="121"/>
      <c r="LYP50" s="132"/>
      <c r="LYW50" s="121"/>
      <c r="LYX50" s="132"/>
      <c r="LZE50" s="121"/>
      <c r="LZF50" s="132"/>
      <c r="LZM50" s="121"/>
      <c r="LZN50" s="132"/>
      <c r="LZU50" s="121"/>
      <c r="LZV50" s="132"/>
      <c r="MAC50" s="121"/>
      <c r="MAD50" s="132"/>
      <c r="MAK50" s="121"/>
      <c r="MAL50" s="132"/>
      <c r="MAS50" s="121"/>
      <c r="MAT50" s="132"/>
      <c r="MBA50" s="121"/>
      <c r="MBB50" s="132"/>
      <c r="MBI50" s="121"/>
      <c r="MBJ50" s="132"/>
      <c r="MBQ50" s="121"/>
      <c r="MBR50" s="132"/>
      <c r="MBY50" s="121"/>
      <c r="MBZ50" s="132"/>
      <c r="MCG50" s="121"/>
      <c r="MCH50" s="132"/>
      <c r="MCO50" s="121"/>
      <c r="MCP50" s="132"/>
      <c r="MCW50" s="121"/>
      <c r="MCX50" s="132"/>
      <c r="MDE50" s="121"/>
      <c r="MDF50" s="132"/>
      <c r="MDM50" s="121"/>
      <c r="MDN50" s="132"/>
      <c r="MDU50" s="121"/>
      <c r="MDV50" s="132"/>
      <c r="MEC50" s="121"/>
      <c r="MED50" s="132"/>
      <c r="MEK50" s="121"/>
      <c r="MEL50" s="132"/>
      <c r="MES50" s="121"/>
      <c r="MET50" s="132"/>
      <c r="MFA50" s="121"/>
      <c r="MFB50" s="132"/>
      <c r="MFI50" s="121"/>
      <c r="MFJ50" s="132"/>
      <c r="MFQ50" s="121"/>
      <c r="MFR50" s="132"/>
      <c r="MFY50" s="121"/>
      <c r="MFZ50" s="132"/>
      <c r="MGG50" s="121"/>
      <c r="MGH50" s="132"/>
      <c r="MGO50" s="121"/>
      <c r="MGP50" s="132"/>
      <c r="MGW50" s="121"/>
      <c r="MGX50" s="132"/>
      <c r="MHE50" s="121"/>
      <c r="MHF50" s="132"/>
      <c r="MHM50" s="121"/>
      <c r="MHN50" s="132"/>
      <c r="MHU50" s="121"/>
      <c r="MHV50" s="132"/>
      <c r="MIC50" s="121"/>
      <c r="MID50" s="132"/>
      <c r="MIK50" s="121"/>
      <c r="MIL50" s="132"/>
      <c r="MIS50" s="121"/>
      <c r="MIT50" s="132"/>
      <c r="MJA50" s="121"/>
      <c r="MJB50" s="132"/>
      <c r="MJI50" s="121"/>
      <c r="MJJ50" s="132"/>
      <c r="MJQ50" s="121"/>
      <c r="MJR50" s="132"/>
      <c r="MJY50" s="121"/>
      <c r="MJZ50" s="132"/>
      <c r="MKG50" s="121"/>
      <c r="MKH50" s="132"/>
      <c r="MKO50" s="121"/>
      <c r="MKP50" s="132"/>
      <c r="MKW50" s="121"/>
      <c r="MKX50" s="132"/>
      <c r="MLE50" s="121"/>
      <c r="MLF50" s="132"/>
      <c r="MLM50" s="121"/>
      <c r="MLN50" s="132"/>
      <c r="MLU50" s="121"/>
      <c r="MLV50" s="132"/>
      <c r="MMC50" s="121"/>
      <c r="MMD50" s="132"/>
      <c r="MMK50" s="121"/>
      <c r="MML50" s="132"/>
      <c r="MMS50" s="121"/>
      <c r="MMT50" s="132"/>
      <c r="MNA50" s="121"/>
      <c r="MNB50" s="132"/>
      <c r="MNI50" s="121"/>
      <c r="MNJ50" s="132"/>
      <c r="MNQ50" s="121"/>
      <c r="MNR50" s="132"/>
      <c r="MNY50" s="121"/>
      <c r="MNZ50" s="132"/>
      <c r="MOG50" s="121"/>
      <c r="MOH50" s="132"/>
      <c r="MOO50" s="121"/>
      <c r="MOP50" s="132"/>
      <c r="MOW50" s="121"/>
      <c r="MOX50" s="132"/>
      <c r="MPE50" s="121"/>
      <c r="MPF50" s="132"/>
      <c r="MPM50" s="121"/>
      <c r="MPN50" s="132"/>
      <c r="MPU50" s="121"/>
      <c r="MPV50" s="132"/>
      <c r="MQC50" s="121"/>
      <c r="MQD50" s="132"/>
      <c r="MQK50" s="121"/>
      <c r="MQL50" s="132"/>
      <c r="MQS50" s="121"/>
      <c r="MQT50" s="132"/>
      <c r="MRA50" s="121"/>
      <c r="MRB50" s="132"/>
      <c r="MRI50" s="121"/>
      <c r="MRJ50" s="132"/>
      <c r="MRQ50" s="121"/>
      <c r="MRR50" s="132"/>
      <c r="MRY50" s="121"/>
      <c r="MRZ50" s="132"/>
      <c r="MSG50" s="121"/>
      <c r="MSH50" s="132"/>
      <c r="MSO50" s="121"/>
      <c r="MSP50" s="132"/>
      <c r="MSW50" s="121"/>
      <c r="MSX50" s="132"/>
      <c r="MTE50" s="121"/>
      <c r="MTF50" s="132"/>
      <c r="MTM50" s="121"/>
      <c r="MTN50" s="132"/>
      <c r="MTU50" s="121"/>
      <c r="MTV50" s="132"/>
      <c r="MUC50" s="121"/>
      <c r="MUD50" s="132"/>
      <c r="MUK50" s="121"/>
      <c r="MUL50" s="132"/>
      <c r="MUS50" s="121"/>
      <c r="MUT50" s="132"/>
      <c r="MVA50" s="121"/>
      <c r="MVB50" s="132"/>
      <c r="MVI50" s="121"/>
      <c r="MVJ50" s="132"/>
      <c r="MVQ50" s="121"/>
      <c r="MVR50" s="132"/>
      <c r="MVY50" s="121"/>
      <c r="MVZ50" s="132"/>
      <c r="MWG50" s="121"/>
      <c r="MWH50" s="132"/>
      <c r="MWO50" s="121"/>
      <c r="MWP50" s="132"/>
      <c r="MWW50" s="121"/>
      <c r="MWX50" s="132"/>
      <c r="MXE50" s="121"/>
      <c r="MXF50" s="132"/>
      <c r="MXM50" s="121"/>
      <c r="MXN50" s="132"/>
      <c r="MXU50" s="121"/>
      <c r="MXV50" s="132"/>
      <c r="MYC50" s="121"/>
      <c r="MYD50" s="132"/>
      <c r="MYK50" s="121"/>
      <c r="MYL50" s="132"/>
      <c r="MYS50" s="121"/>
      <c r="MYT50" s="132"/>
      <c r="MZA50" s="121"/>
      <c r="MZB50" s="132"/>
      <c r="MZI50" s="121"/>
      <c r="MZJ50" s="132"/>
      <c r="MZQ50" s="121"/>
      <c r="MZR50" s="132"/>
      <c r="MZY50" s="121"/>
      <c r="MZZ50" s="132"/>
      <c r="NAG50" s="121"/>
      <c r="NAH50" s="132"/>
      <c r="NAO50" s="121"/>
      <c r="NAP50" s="132"/>
      <c r="NAW50" s="121"/>
      <c r="NAX50" s="132"/>
      <c r="NBE50" s="121"/>
      <c r="NBF50" s="132"/>
      <c r="NBM50" s="121"/>
      <c r="NBN50" s="132"/>
      <c r="NBU50" s="121"/>
      <c r="NBV50" s="132"/>
      <c r="NCC50" s="121"/>
      <c r="NCD50" s="132"/>
      <c r="NCK50" s="121"/>
      <c r="NCL50" s="132"/>
      <c r="NCS50" s="121"/>
      <c r="NCT50" s="132"/>
      <c r="NDA50" s="121"/>
      <c r="NDB50" s="132"/>
      <c r="NDI50" s="121"/>
      <c r="NDJ50" s="132"/>
      <c r="NDQ50" s="121"/>
      <c r="NDR50" s="132"/>
      <c r="NDY50" s="121"/>
      <c r="NDZ50" s="132"/>
      <c r="NEG50" s="121"/>
      <c r="NEH50" s="132"/>
      <c r="NEO50" s="121"/>
      <c r="NEP50" s="132"/>
      <c r="NEW50" s="121"/>
      <c r="NEX50" s="132"/>
      <c r="NFE50" s="121"/>
      <c r="NFF50" s="132"/>
      <c r="NFM50" s="121"/>
      <c r="NFN50" s="132"/>
      <c r="NFU50" s="121"/>
      <c r="NFV50" s="132"/>
      <c r="NGC50" s="121"/>
      <c r="NGD50" s="132"/>
      <c r="NGK50" s="121"/>
      <c r="NGL50" s="132"/>
      <c r="NGS50" s="121"/>
      <c r="NGT50" s="132"/>
      <c r="NHA50" s="121"/>
      <c r="NHB50" s="132"/>
      <c r="NHI50" s="121"/>
      <c r="NHJ50" s="132"/>
      <c r="NHQ50" s="121"/>
      <c r="NHR50" s="132"/>
      <c r="NHY50" s="121"/>
      <c r="NHZ50" s="132"/>
      <c r="NIG50" s="121"/>
      <c r="NIH50" s="132"/>
      <c r="NIO50" s="121"/>
      <c r="NIP50" s="132"/>
      <c r="NIW50" s="121"/>
      <c r="NIX50" s="132"/>
      <c r="NJE50" s="121"/>
      <c r="NJF50" s="132"/>
      <c r="NJM50" s="121"/>
      <c r="NJN50" s="132"/>
      <c r="NJU50" s="121"/>
      <c r="NJV50" s="132"/>
      <c r="NKC50" s="121"/>
      <c r="NKD50" s="132"/>
      <c r="NKK50" s="121"/>
      <c r="NKL50" s="132"/>
      <c r="NKS50" s="121"/>
      <c r="NKT50" s="132"/>
      <c r="NLA50" s="121"/>
      <c r="NLB50" s="132"/>
      <c r="NLI50" s="121"/>
      <c r="NLJ50" s="132"/>
      <c r="NLQ50" s="121"/>
      <c r="NLR50" s="132"/>
      <c r="NLY50" s="121"/>
      <c r="NLZ50" s="132"/>
      <c r="NMG50" s="121"/>
      <c r="NMH50" s="132"/>
      <c r="NMO50" s="121"/>
      <c r="NMP50" s="132"/>
      <c r="NMW50" s="121"/>
      <c r="NMX50" s="132"/>
      <c r="NNE50" s="121"/>
      <c r="NNF50" s="132"/>
      <c r="NNM50" s="121"/>
      <c r="NNN50" s="132"/>
      <c r="NNU50" s="121"/>
      <c r="NNV50" s="132"/>
      <c r="NOC50" s="121"/>
      <c r="NOD50" s="132"/>
      <c r="NOK50" s="121"/>
      <c r="NOL50" s="132"/>
      <c r="NOS50" s="121"/>
      <c r="NOT50" s="132"/>
      <c r="NPA50" s="121"/>
      <c r="NPB50" s="132"/>
      <c r="NPI50" s="121"/>
      <c r="NPJ50" s="132"/>
      <c r="NPQ50" s="121"/>
      <c r="NPR50" s="132"/>
      <c r="NPY50" s="121"/>
      <c r="NPZ50" s="132"/>
      <c r="NQG50" s="121"/>
      <c r="NQH50" s="132"/>
      <c r="NQO50" s="121"/>
      <c r="NQP50" s="132"/>
      <c r="NQW50" s="121"/>
      <c r="NQX50" s="132"/>
      <c r="NRE50" s="121"/>
      <c r="NRF50" s="132"/>
      <c r="NRM50" s="121"/>
      <c r="NRN50" s="132"/>
      <c r="NRU50" s="121"/>
      <c r="NRV50" s="132"/>
      <c r="NSC50" s="121"/>
      <c r="NSD50" s="132"/>
      <c r="NSK50" s="121"/>
      <c r="NSL50" s="132"/>
      <c r="NSS50" s="121"/>
      <c r="NST50" s="132"/>
      <c r="NTA50" s="121"/>
      <c r="NTB50" s="132"/>
      <c r="NTI50" s="121"/>
      <c r="NTJ50" s="132"/>
      <c r="NTQ50" s="121"/>
      <c r="NTR50" s="132"/>
      <c r="NTY50" s="121"/>
      <c r="NTZ50" s="132"/>
      <c r="NUG50" s="121"/>
      <c r="NUH50" s="132"/>
      <c r="NUO50" s="121"/>
      <c r="NUP50" s="132"/>
      <c r="NUW50" s="121"/>
      <c r="NUX50" s="132"/>
      <c r="NVE50" s="121"/>
      <c r="NVF50" s="132"/>
      <c r="NVM50" s="121"/>
      <c r="NVN50" s="132"/>
      <c r="NVU50" s="121"/>
      <c r="NVV50" s="132"/>
      <c r="NWC50" s="121"/>
      <c r="NWD50" s="132"/>
      <c r="NWK50" s="121"/>
      <c r="NWL50" s="132"/>
      <c r="NWS50" s="121"/>
      <c r="NWT50" s="132"/>
      <c r="NXA50" s="121"/>
      <c r="NXB50" s="132"/>
      <c r="NXI50" s="121"/>
      <c r="NXJ50" s="132"/>
      <c r="NXQ50" s="121"/>
      <c r="NXR50" s="132"/>
      <c r="NXY50" s="121"/>
      <c r="NXZ50" s="132"/>
      <c r="NYG50" s="121"/>
      <c r="NYH50" s="132"/>
      <c r="NYO50" s="121"/>
      <c r="NYP50" s="132"/>
      <c r="NYW50" s="121"/>
      <c r="NYX50" s="132"/>
      <c r="NZE50" s="121"/>
      <c r="NZF50" s="132"/>
      <c r="NZM50" s="121"/>
      <c r="NZN50" s="132"/>
      <c r="NZU50" s="121"/>
      <c r="NZV50" s="132"/>
      <c r="OAC50" s="121"/>
      <c r="OAD50" s="132"/>
      <c r="OAK50" s="121"/>
      <c r="OAL50" s="132"/>
      <c r="OAS50" s="121"/>
      <c r="OAT50" s="132"/>
      <c r="OBA50" s="121"/>
      <c r="OBB50" s="132"/>
      <c r="OBI50" s="121"/>
      <c r="OBJ50" s="132"/>
      <c r="OBQ50" s="121"/>
      <c r="OBR50" s="132"/>
      <c r="OBY50" s="121"/>
      <c r="OBZ50" s="132"/>
      <c r="OCG50" s="121"/>
      <c r="OCH50" s="132"/>
      <c r="OCO50" s="121"/>
      <c r="OCP50" s="132"/>
      <c r="OCW50" s="121"/>
      <c r="OCX50" s="132"/>
      <c r="ODE50" s="121"/>
      <c r="ODF50" s="132"/>
      <c r="ODM50" s="121"/>
      <c r="ODN50" s="132"/>
      <c r="ODU50" s="121"/>
      <c r="ODV50" s="132"/>
      <c r="OEC50" s="121"/>
      <c r="OED50" s="132"/>
      <c r="OEK50" s="121"/>
      <c r="OEL50" s="132"/>
      <c r="OES50" s="121"/>
      <c r="OET50" s="132"/>
      <c r="OFA50" s="121"/>
      <c r="OFB50" s="132"/>
      <c r="OFI50" s="121"/>
      <c r="OFJ50" s="132"/>
      <c r="OFQ50" s="121"/>
      <c r="OFR50" s="132"/>
      <c r="OFY50" s="121"/>
      <c r="OFZ50" s="132"/>
      <c r="OGG50" s="121"/>
      <c r="OGH50" s="132"/>
      <c r="OGO50" s="121"/>
      <c r="OGP50" s="132"/>
      <c r="OGW50" s="121"/>
      <c r="OGX50" s="132"/>
      <c r="OHE50" s="121"/>
      <c r="OHF50" s="132"/>
      <c r="OHM50" s="121"/>
      <c r="OHN50" s="132"/>
      <c r="OHU50" s="121"/>
      <c r="OHV50" s="132"/>
      <c r="OIC50" s="121"/>
      <c r="OID50" s="132"/>
      <c r="OIK50" s="121"/>
      <c r="OIL50" s="132"/>
      <c r="OIS50" s="121"/>
      <c r="OIT50" s="132"/>
      <c r="OJA50" s="121"/>
      <c r="OJB50" s="132"/>
      <c r="OJI50" s="121"/>
      <c r="OJJ50" s="132"/>
      <c r="OJQ50" s="121"/>
      <c r="OJR50" s="132"/>
      <c r="OJY50" s="121"/>
      <c r="OJZ50" s="132"/>
      <c r="OKG50" s="121"/>
      <c r="OKH50" s="132"/>
      <c r="OKO50" s="121"/>
      <c r="OKP50" s="132"/>
      <c r="OKW50" s="121"/>
      <c r="OKX50" s="132"/>
      <c r="OLE50" s="121"/>
      <c r="OLF50" s="132"/>
      <c r="OLM50" s="121"/>
      <c r="OLN50" s="132"/>
      <c r="OLU50" s="121"/>
      <c r="OLV50" s="132"/>
      <c r="OMC50" s="121"/>
      <c r="OMD50" s="132"/>
      <c r="OMK50" s="121"/>
      <c r="OML50" s="132"/>
      <c r="OMS50" s="121"/>
      <c r="OMT50" s="132"/>
      <c r="ONA50" s="121"/>
      <c r="ONB50" s="132"/>
      <c r="ONI50" s="121"/>
      <c r="ONJ50" s="132"/>
      <c r="ONQ50" s="121"/>
      <c r="ONR50" s="132"/>
      <c r="ONY50" s="121"/>
      <c r="ONZ50" s="132"/>
      <c r="OOG50" s="121"/>
      <c r="OOH50" s="132"/>
      <c r="OOO50" s="121"/>
      <c r="OOP50" s="132"/>
      <c r="OOW50" s="121"/>
      <c r="OOX50" s="132"/>
      <c r="OPE50" s="121"/>
      <c r="OPF50" s="132"/>
      <c r="OPM50" s="121"/>
      <c r="OPN50" s="132"/>
      <c r="OPU50" s="121"/>
      <c r="OPV50" s="132"/>
      <c r="OQC50" s="121"/>
      <c r="OQD50" s="132"/>
      <c r="OQK50" s="121"/>
      <c r="OQL50" s="132"/>
      <c r="OQS50" s="121"/>
      <c r="OQT50" s="132"/>
      <c r="ORA50" s="121"/>
      <c r="ORB50" s="132"/>
      <c r="ORI50" s="121"/>
      <c r="ORJ50" s="132"/>
      <c r="ORQ50" s="121"/>
      <c r="ORR50" s="132"/>
      <c r="ORY50" s="121"/>
      <c r="ORZ50" s="132"/>
      <c r="OSG50" s="121"/>
      <c r="OSH50" s="132"/>
      <c r="OSO50" s="121"/>
      <c r="OSP50" s="132"/>
      <c r="OSW50" s="121"/>
      <c r="OSX50" s="132"/>
      <c r="OTE50" s="121"/>
      <c r="OTF50" s="132"/>
      <c r="OTM50" s="121"/>
      <c r="OTN50" s="132"/>
      <c r="OTU50" s="121"/>
      <c r="OTV50" s="132"/>
      <c r="OUC50" s="121"/>
      <c r="OUD50" s="132"/>
      <c r="OUK50" s="121"/>
      <c r="OUL50" s="132"/>
      <c r="OUS50" s="121"/>
      <c r="OUT50" s="132"/>
      <c r="OVA50" s="121"/>
      <c r="OVB50" s="132"/>
      <c r="OVI50" s="121"/>
      <c r="OVJ50" s="132"/>
      <c r="OVQ50" s="121"/>
      <c r="OVR50" s="132"/>
      <c r="OVY50" s="121"/>
      <c r="OVZ50" s="132"/>
      <c r="OWG50" s="121"/>
      <c r="OWH50" s="132"/>
      <c r="OWO50" s="121"/>
      <c r="OWP50" s="132"/>
      <c r="OWW50" s="121"/>
      <c r="OWX50" s="132"/>
      <c r="OXE50" s="121"/>
      <c r="OXF50" s="132"/>
      <c r="OXM50" s="121"/>
      <c r="OXN50" s="132"/>
      <c r="OXU50" s="121"/>
      <c r="OXV50" s="132"/>
      <c r="OYC50" s="121"/>
      <c r="OYD50" s="132"/>
      <c r="OYK50" s="121"/>
      <c r="OYL50" s="132"/>
      <c r="OYS50" s="121"/>
      <c r="OYT50" s="132"/>
      <c r="OZA50" s="121"/>
      <c r="OZB50" s="132"/>
      <c r="OZI50" s="121"/>
      <c r="OZJ50" s="132"/>
      <c r="OZQ50" s="121"/>
      <c r="OZR50" s="132"/>
      <c r="OZY50" s="121"/>
      <c r="OZZ50" s="132"/>
      <c r="PAG50" s="121"/>
      <c r="PAH50" s="132"/>
      <c r="PAO50" s="121"/>
      <c r="PAP50" s="132"/>
      <c r="PAW50" s="121"/>
      <c r="PAX50" s="132"/>
      <c r="PBE50" s="121"/>
      <c r="PBF50" s="132"/>
      <c r="PBM50" s="121"/>
      <c r="PBN50" s="132"/>
      <c r="PBU50" s="121"/>
      <c r="PBV50" s="132"/>
      <c r="PCC50" s="121"/>
      <c r="PCD50" s="132"/>
      <c r="PCK50" s="121"/>
      <c r="PCL50" s="132"/>
      <c r="PCS50" s="121"/>
      <c r="PCT50" s="132"/>
      <c r="PDA50" s="121"/>
      <c r="PDB50" s="132"/>
      <c r="PDI50" s="121"/>
      <c r="PDJ50" s="132"/>
      <c r="PDQ50" s="121"/>
      <c r="PDR50" s="132"/>
      <c r="PDY50" s="121"/>
      <c r="PDZ50" s="132"/>
      <c r="PEG50" s="121"/>
      <c r="PEH50" s="132"/>
      <c r="PEO50" s="121"/>
      <c r="PEP50" s="132"/>
      <c r="PEW50" s="121"/>
      <c r="PEX50" s="132"/>
      <c r="PFE50" s="121"/>
      <c r="PFF50" s="132"/>
      <c r="PFM50" s="121"/>
      <c r="PFN50" s="132"/>
      <c r="PFU50" s="121"/>
      <c r="PFV50" s="132"/>
      <c r="PGC50" s="121"/>
      <c r="PGD50" s="132"/>
      <c r="PGK50" s="121"/>
      <c r="PGL50" s="132"/>
      <c r="PGS50" s="121"/>
      <c r="PGT50" s="132"/>
      <c r="PHA50" s="121"/>
      <c r="PHB50" s="132"/>
      <c r="PHI50" s="121"/>
      <c r="PHJ50" s="132"/>
      <c r="PHQ50" s="121"/>
      <c r="PHR50" s="132"/>
      <c r="PHY50" s="121"/>
      <c r="PHZ50" s="132"/>
      <c r="PIG50" s="121"/>
      <c r="PIH50" s="132"/>
      <c r="PIO50" s="121"/>
      <c r="PIP50" s="132"/>
      <c r="PIW50" s="121"/>
      <c r="PIX50" s="132"/>
      <c r="PJE50" s="121"/>
      <c r="PJF50" s="132"/>
      <c r="PJM50" s="121"/>
      <c r="PJN50" s="132"/>
      <c r="PJU50" s="121"/>
      <c r="PJV50" s="132"/>
      <c r="PKC50" s="121"/>
      <c r="PKD50" s="132"/>
      <c r="PKK50" s="121"/>
      <c r="PKL50" s="132"/>
      <c r="PKS50" s="121"/>
      <c r="PKT50" s="132"/>
      <c r="PLA50" s="121"/>
      <c r="PLB50" s="132"/>
      <c r="PLI50" s="121"/>
      <c r="PLJ50" s="132"/>
      <c r="PLQ50" s="121"/>
      <c r="PLR50" s="132"/>
      <c r="PLY50" s="121"/>
      <c r="PLZ50" s="132"/>
      <c r="PMG50" s="121"/>
      <c r="PMH50" s="132"/>
      <c r="PMO50" s="121"/>
      <c r="PMP50" s="132"/>
      <c r="PMW50" s="121"/>
      <c r="PMX50" s="132"/>
      <c r="PNE50" s="121"/>
      <c r="PNF50" s="132"/>
      <c r="PNM50" s="121"/>
      <c r="PNN50" s="132"/>
      <c r="PNU50" s="121"/>
      <c r="PNV50" s="132"/>
      <c r="POC50" s="121"/>
      <c r="POD50" s="132"/>
      <c r="POK50" s="121"/>
      <c r="POL50" s="132"/>
      <c r="POS50" s="121"/>
      <c r="POT50" s="132"/>
      <c r="PPA50" s="121"/>
      <c r="PPB50" s="132"/>
      <c r="PPI50" s="121"/>
      <c r="PPJ50" s="132"/>
      <c r="PPQ50" s="121"/>
      <c r="PPR50" s="132"/>
      <c r="PPY50" s="121"/>
      <c r="PPZ50" s="132"/>
      <c r="PQG50" s="121"/>
      <c r="PQH50" s="132"/>
      <c r="PQO50" s="121"/>
      <c r="PQP50" s="132"/>
      <c r="PQW50" s="121"/>
      <c r="PQX50" s="132"/>
      <c r="PRE50" s="121"/>
      <c r="PRF50" s="132"/>
      <c r="PRM50" s="121"/>
      <c r="PRN50" s="132"/>
      <c r="PRU50" s="121"/>
      <c r="PRV50" s="132"/>
      <c r="PSC50" s="121"/>
      <c r="PSD50" s="132"/>
      <c r="PSK50" s="121"/>
      <c r="PSL50" s="132"/>
      <c r="PSS50" s="121"/>
      <c r="PST50" s="132"/>
      <c r="PTA50" s="121"/>
      <c r="PTB50" s="132"/>
      <c r="PTI50" s="121"/>
      <c r="PTJ50" s="132"/>
      <c r="PTQ50" s="121"/>
      <c r="PTR50" s="132"/>
      <c r="PTY50" s="121"/>
      <c r="PTZ50" s="132"/>
      <c r="PUG50" s="121"/>
      <c r="PUH50" s="132"/>
      <c r="PUO50" s="121"/>
      <c r="PUP50" s="132"/>
      <c r="PUW50" s="121"/>
      <c r="PUX50" s="132"/>
      <c r="PVE50" s="121"/>
      <c r="PVF50" s="132"/>
      <c r="PVM50" s="121"/>
      <c r="PVN50" s="132"/>
      <c r="PVU50" s="121"/>
      <c r="PVV50" s="132"/>
      <c r="PWC50" s="121"/>
      <c r="PWD50" s="132"/>
      <c r="PWK50" s="121"/>
      <c r="PWL50" s="132"/>
      <c r="PWS50" s="121"/>
      <c r="PWT50" s="132"/>
      <c r="PXA50" s="121"/>
      <c r="PXB50" s="132"/>
      <c r="PXI50" s="121"/>
      <c r="PXJ50" s="132"/>
      <c r="PXQ50" s="121"/>
      <c r="PXR50" s="132"/>
      <c r="PXY50" s="121"/>
      <c r="PXZ50" s="132"/>
      <c r="PYG50" s="121"/>
      <c r="PYH50" s="132"/>
      <c r="PYO50" s="121"/>
      <c r="PYP50" s="132"/>
      <c r="PYW50" s="121"/>
      <c r="PYX50" s="132"/>
      <c r="PZE50" s="121"/>
      <c r="PZF50" s="132"/>
      <c r="PZM50" s="121"/>
      <c r="PZN50" s="132"/>
      <c r="PZU50" s="121"/>
      <c r="PZV50" s="132"/>
      <c r="QAC50" s="121"/>
      <c r="QAD50" s="132"/>
      <c r="QAK50" s="121"/>
      <c r="QAL50" s="132"/>
      <c r="QAS50" s="121"/>
      <c r="QAT50" s="132"/>
      <c r="QBA50" s="121"/>
      <c r="QBB50" s="132"/>
      <c r="QBI50" s="121"/>
      <c r="QBJ50" s="132"/>
      <c r="QBQ50" s="121"/>
      <c r="QBR50" s="132"/>
      <c r="QBY50" s="121"/>
      <c r="QBZ50" s="132"/>
      <c r="QCG50" s="121"/>
      <c r="QCH50" s="132"/>
      <c r="QCO50" s="121"/>
      <c r="QCP50" s="132"/>
      <c r="QCW50" s="121"/>
      <c r="QCX50" s="132"/>
      <c r="QDE50" s="121"/>
      <c r="QDF50" s="132"/>
      <c r="QDM50" s="121"/>
      <c r="QDN50" s="132"/>
      <c r="QDU50" s="121"/>
      <c r="QDV50" s="132"/>
      <c r="QEC50" s="121"/>
      <c r="QED50" s="132"/>
      <c r="QEK50" s="121"/>
      <c r="QEL50" s="132"/>
      <c r="QES50" s="121"/>
      <c r="QET50" s="132"/>
      <c r="QFA50" s="121"/>
      <c r="QFB50" s="132"/>
      <c r="QFI50" s="121"/>
      <c r="QFJ50" s="132"/>
      <c r="QFQ50" s="121"/>
      <c r="QFR50" s="132"/>
      <c r="QFY50" s="121"/>
      <c r="QFZ50" s="132"/>
      <c r="QGG50" s="121"/>
      <c r="QGH50" s="132"/>
      <c r="QGO50" s="121"/>
      <c r="QGP50" s="132"/>
      <c r="QGW50" s="121"/>
      <c r="QGX50" s="132"/>
      <c r="QHE50" s="121"/>
      <c r="QHF50" s="132"/>
      <c r="QHM50" s="121"/>
      <c r="QHN50" s="132"/>
      <c r="QHU50" s="121"/>
      <c r="QHV50" s="132"/>
      <c r="QIC50" s="121"/>
      <c r="QID50" s="132"/>
      <c r="QIK50" s="121"/>
      <c r="QIL50" s="132"/>
      <c r="QIS50" s="121"/>
      <c r="QIT50" s="132"/>
      <c r="QJA50" s="121"/>
      <c r="QJB50" s="132"/>
      <c r="QJI50" s="121"/>
      <c r="QJJ50" s="132"/>
      <c r="QJQ50" s="121"/>
      <c r="QJR50" s="132"/>
      <c r="QJY50" s="121"/>
      <c r="QJZ50" s="132"/>
      <c r="QKG50" s="121"/>
      <c r="QKH50" s="132"/>
      <c r="QKO50" s="121"/>
      <c r="QKP50" s="132"/>
      <c r="QKW50" s="121"/>
      <c r="QKX50" s="132"/>
      <c r="QLE50" s="121"/>
      <c r="QLF50" s="132"/>
      <c r="QLM50" s="121"/>
      <c r="QLN50" s="132"/>
      <c r="QLU50" s="121"/>
      <c r="QLV50" s="132"/>
      <c r="QMC50" s="121"/>
      <c r="QMD50" s="132"/>
      <c r="QMK50" s="121"/>
      <c r="QML50" s="132"/>
      <c r="QMS50" s="121"/>
      <c r="QMT50" s="132"/>
      <c r="QNA50" s="121"/>
      <c r="QNB50" s="132"/>
      <c r="QNI50" s="121"/>
      <c r="QNJ50" s="132"/>
      <c r="QNQ50" s="121"/>
      <c r="QNR50" s="132"/>
      <c r="QNY50" s="121"/>
      <c r="QNZ50" s="132"/>
      <c r="QOG50" s="121"/>
      <c r="QOH50" s="132"/>
      <c r="QOO50" s="121"/>
      <c r="QOP50" s="132"/>
      <c r="QOW50" s="121"/>
      <c r="QOX50" s="132"/>
      <c r="QPE50" s="121"/>
      <c r="QPF50" s="132"/>
      <c r="QPM50" s="121"/>
      <c r="QPN50" s="132"/>
      <c r="QPU50" s="121"/>
      <c r="QPV50" s="132"/>
      <c r="QQC50" s="121"/>
      <c r="QQD50" s="132"/>
      <c r="QQK50" s="121"/>
      <c r="QQL50" s="132"/>
      <c r="QQS50" s="121"/>
      <c r="QQT50" s="132"/>
      <c r="QRA50" s="121"/>
      <c r="QRB50" s="132"/>
      <c r="QRI50" s="121"/>
      <c r="QRJ50" s="132"/>
      <c r="QRQ50" s="121"/>
      <c r="QRR50" s="132"/>
      <c r="QRY50" s="121"/>
      <c r="QRZ50" s="132"/>
      <c r="QSG50" s="121"/>
      <c r="QSH50" s="132"/>
      <c r="QSO50" s="121"/>
      <c r="QSP50" s="132"/>
      <c r="QSW50" s="121"/>
      <c r="QSX50" s="132"/>
      <c r="QTE50" s="121"/>
      <c r="QTF50" s="132"/>
      <c r="QTM50" s="121"/>
      <c r="QTN50" s="132"/>
      <c r="QTU50" s="121"/>
      <c r="QTV50" s="132"/>
      <c r="QUC50" s="121"/>
      <c r="QUD50" s="132"/>
      <c r="QUK50" s="121"/>
      <c r="QUL50" s="132"/>
      <c r="QUS50" s="121"/>
      <c r="QUT50" s="132"/>
      <c r="QVA50" s="121"/>
      <c r="QVB50" s="132"/>
      <c r="QVI50" s="121"/>
      <c r="QVJ50" s="132"/>
      <c r="QVQ50" s="121"/>
      <c r="QVR50" s="132"/>
      <c r="QVY50" s="121"/>
      <c r="QVZ50" s="132"/>
      <c r="QWG50" s="121"/>
      <c r="QWH50" s="132"/>
      <c r="QWO50" s="121"/>
      <c r="QWP50" s="132"/>
      <c r="QWW50" s="121"/>
      <c r="QWX50" s="132"/>
      <c r="QXE50" s="121"/>
      <c r="QXF50" s="132"/>
      <c r="QXM50" s="121"/>
      <c r="QXN50" s="132"/>
      <c r="QXU50" s="121"/>
      <c r="QXV50" s="132"/>
      <c r="QYC50" s="121"/>
      <c r="QYD50" s="132"/>
      <c r="QYK50" s="121"/>
      <c r="QYL50" s="132"/>
      <c r="QYS50" s="121"/>
      <c r="QYT50" s="132"/>
      <c r="QZA50" s="121"/>
      <c r="QZB50" s="132"/>
      <c r="QZI50" s="121"/>
      <c r="QZJ50" s="132"/>
      <c r="QZQ50" s="121"/>
      <c r="QZR50" s="132"/>
      <c r="QZY50" s="121"/>
      <c r="QZZ50" s="132"/>
      <c r="RAG50" s="121"/>
      <c r="RAH50" s="132"/>
      <c r="RAO50" s="121"/>
      <c r="RAP50" s="132"/>
      <c r="RAW50" s="121"/>
      <c r="RAX50" s="132"/>
      <c r="RBE50" s="121"/>
      <c r="RBF50" s="132"/>
      <c r="RBM50" s="121"/>
      <c r="RBN50" s="132"/>
      <c r="RBU50" s="121"/>
      <c r="RBV50" s="132"/>
      <c r="RCC50" s="121"/>
      <c r="RCD50" s="132"/>
      <c r="RCK50" s="121"/>
      <c r="RCL50" s="132"/>
      <c r="RCS50" s="121"/>
      <c r="RCT50" s="132"/>
      <c r="RDA50" s="121"/>
      <c r="RDB50" s="132"/>
      <c r="RDI50" s="121"/>
      <c r="RDJ50" s="132"/>
      <c r="RDQ50" s="121"/>
      <c r="RDR50" s="132"/>
      <c r="RDY50" s="121"/>
      <c r="RDZ50" s="132"/>
      <c r="REG50" s="121"/>
      <c r="REH50" s="132"/>
      <c r="REO50" s="121"/>
      <c r="REP50" s="132"/>
      <c r="REW50" s="121"/>
      <c r="REX50" s="132"/>
      <c r="RFE50" s="121"/>
      <c r="RFF50" s="132"/>
      <c r="RFM50" s="121"/>
      <c r="RFN50" s="132"/>
      <c r="RFU50" s="121"/>
      <c r="RFV50" s="132"/>
      <c r="RGC50" s="121"/>
      <c r="RGD50" s="132"/>
      <c r="RGK50" s="121"/>
      <c r="RGL50" s="132"/>
      <c r="RGS50" s="121"/>
      <c r="RGT50" s="132"/>
      <c r="RHA50" s="121"/>
      <c r="RHB50" s="132"/>
      <c r="RHI50" s="121"/>
      <c r="RHJ50" s="132"/>
      <c r="RHQ50" s="121"/>
      <c r="RHR50" s="132"/>
      <c r="RHY50" s="121"/>
      <c r="RHZ50" s="132"/>
      <c r="RIG50" s="121"/>
      <c r="RIH50" s="132"/>
      <c r="RIO50" s="121"/>
      <c r="RIP50" s="132"/>
      <c r="RIW50" s="121"/>
      <c r="RIX50" s="132"/>
      <c r="RJE50" s="121"/>
      <c r="RJF50" s="132"/>
      <c r="RJM50" s="121"/>
      <c r="RJN50" s="132"/>
      <c r="RJU50" s="121"/>
      <c r="RJV50" s="132"/>
      <c r="RKC50" s="121"/>
      <c r="RKD50" s="132"/>
      <c r="RKK50" s="121"/>
      <c r="RKL50" s="132"/>
      <c r="RKS50" s="121"/>
      <c r="RKT50" s="132"/>
      <c r="RLA50" s="121"/>
      <c r="RLB50" s="132"/>
      <c r="RLI50" s="121"/>
      <c r="RLJ50" s="132"/>
      <c r="RLQ50" s="121"/>
      <c r="RLR50" s="132"/>
      <c r="RLY50" s="121"/>
      <c r="RLZ50" s="132"/>
      <c r="RMG50" s="121"/>
      <c r="RMH50" s="132"/>
      <c r="RMO50" s="121"/>
      <c r="RMP50" s="132"/>
      <c r="RMW50" s="121"/>
      <c r="RMX50" s="132"/>
      <c r="RNE50" s="121"/>
      <c r="RNF50" s="132"/>
      <c r="RNM50" s="121"/>
      <c r="RNN50" s="132"/>
      <c r="RNU50" s="121"/>
      <c r="RNV50" s="132"/>
      <c r="ROC50" s="121"/>
      <c r="ROD50" s="132"/>
      <c r="ROK50" s="121"/>
      <c r="ROL50" s="132"/>
      <c r="ROS50" s="121"/>
      <c r="ROT50" s="132"/>
      <c r="RPA50" s="121"/>
      <c r="RPB50" s="132"/>
      <c r="RPI50" s="121"/>
      <c r="RPJ50" s="132"/>
      <c r="RPQ50" s="121"/>
      <c r="RPR50" s="132"/>
      <c r="RPY50" s="121"/>
      <c r="RPZ50" s="132"/>
      <c r="RQG50" s="121"/>
      <c r="RQH50" s="132"/>
      <c r="RQO50" s="121"/>
      <c r="RQP50" s="132"/>
      <c r="RQW50" s="121"/>
      <c r="RQX50" s="132"/>
      <c r="RRE50" s="121"/>
      <c r="RRF50" s="132"/>
      <c r="RRM50" s="121"/>
      <c r="RRN50" s="132"/>
      <c r="RRU50" s="121"/>
      <c r="RRV50" s="132"/>
      <c r="RSC50" s="121"/>
      <c r="RSD50" s="132"/>
      <c r="RSK50" s="121"/>
      <c r="RSL50" s="132"/>
      <c r="RSS50" s="121"/>
      <c r="RST50" s="132"/>
      <c r="RTA50" s="121"/>
      <c r="RTB50" s="132"/>
      <c r="RTI50" s="121"/>
      <c r="RTJ50" s="132"/>
      <c r="RTQ50" s="121"/>
      <c r="RTR50" s="132"/>
      <c r="RTY50" s="121"/>
      <c r="RTZ50" s="132"/>
      <c r="RUG50" s="121"/>
      <c r="RUH50" s="132"/>
      <c r="RUO50" s="121"/>
      <c r="RUP50" s="132"/>
      <c r="RUW50" s="121"/>
      <c r="RUX50" s="132"/>
      <c r="RVE50" s="121"/>
      <c r="RVF50" s="132"/>
      <c r="RVM50" s="121"/>
      <c r="RVN50" s="132"/>
      <c r="RVU50" s="121"/>
      <c r="RVV50" s="132"/>
      <c r="RWC50" s="121"/>
      <c r="RWD50" s="132"/>
      <c r="RWK50" s="121"/>
      <c r="RWL50" s="132"/>
      <c r="RWS50" s="121"/>
      <c r="RWT50" s="132"/>
      <c r="RXA50" s="121"/>
      <c r="RXB50" s="132"/>
      <c r="RXI50" s="121"/>
      <c r="RXJ50" s="132"/>
      <c r="RXQ50" s="121"/>
      <c r="RXR50" s="132"/>
      <c r="RXY50" s="121"/>
      <c r="RXZ50" s="132"/>
      <c r="RYG50" s="121"/>
      <c r="RYH50" s="132"/>
      <c r="RYO50" s="121"/>
      <c r="RYP50" s="132"/>
      <c r="RYW50" s="121"/>
      <c r="RYX50" s="132"/>
      <c r="RZE50" s="121"/>
      <c r="RZF50" s="132"/>
      <c r="RZM50" s="121"/>
      <c r="RZN50" s="132"/>
      <c r="RZU50" s="121"/>
      <c r="RZV50" s="132"/>
      <c r="SAC50" s="121"/>
      <c r="SAD50" s="132"/>
      <c r="SAK50" s="121"/>
      <c r="SAL50" s="132"/>
      <c r="SAS50" s="121"/>
      <c r="SAT50" s="132"/>
      <c r="SBA50" s="121"/>
      <c r="SBB50" s="132"/>
      <c r="SBI50" s="121"/>
      <c r="SBJ50" s="132"/>
      <c r="SBQ50" s="121"/>
      <c r="SBR50" s="132"/>
      <c r="SBY50" s="121"/>
      <c r="SBZ50" s="132"/>
      <c r="SCG50" s="121"/>
      <c r="SCH50" s="132"/>
      <c r="SCO50" s="121"/>
      <c r="SCP50" s="132"/>
      <c r="SCW50" s="121"/>
      <c r="SCX50" s="132"/>
      <c r="SDE50" s="121"/>
      <c r="SDF50" s="132"/>
      <c r="SDM50" s="121"/>
      <c r="SDN50" s="132"/>
      <c r="SDU50" s="121"/>
      <c r="SDV50" s="132"/>
      <c r="SEC50" s="121"/>
      <c r="SED50" s="132"/>
      <c r="SEK50" s="121"/>
      <c r="SEL50" s="132"/>
      <c r="SES50" s="121"/>
      <c r="SET50" s="132"/>
      <c r="SFA50" s="121"/>
      <c r="SFB50" s="132"/>
      <c r="SFI50" s="121"/>
      <c r="SFJ50" s="132"/>
      <c r="SFQ50" s="121"/>
      <c r="SFR50" s="132"/>
      <c r="SFY50" s="121"/>
      <c r="SFZ50" s="132"/>
      <c r="SGG50" s="121"/>
      <c r="SGH50" s="132"/>
      <c r="SGO50" s="121"/>
      <c r="SGP50" s="132"/>
      <c r="SGW50" s="121"/>
      <c r="SGX50" s="132"/>
      <c r="SHE50" s="121"/>
      <c r="SHF50" s="132"/>
      <c r="SHM50" s="121"/>
      <c r="SHN50" s="132"/>
      <c r="SHU50" s="121"/>
      <c r="SHV50" s="132"/>
      <c r="SIC50" s="121"/>
      <c r="SID50" s="132"/>
      <c r="SIK50" s="121"/>
      <c r="SIL50" s="132"/>
      <c r="SIS50" s="121"/>
      <c r="SIT50" s="132"/>
      <c r="SJA50" s="121"/>
      <c r="SJB50" s="132"/>
      <c r="SJI50" s="121"/>
      <c r="SJJ50" s="132"/>
      <c r="SJQ50" s="121"/>
      <c r="SJR50" s="132"/>
      <c r="SJY50" s="121"/>
      <c r="SJZ50" s="132"/>
      <c r="SKG50" s="121"/>
      <c r="SKH50" s="132"/>
      <c r="SKO50" s="121"/>
      <c r="SKP50" s="132"/>
      <c r="SKW50" s="121"/>
      <c r="SKX50" s="132"/>
      <c r="SLE50" s="121"/>
      <c r="SLF50" s="132"/>
      <c r="SLM50" s="121"/>
      <c r="SLN50" s="132"/>
      <c r="SLU50" s="121"/>
      <c r="SLV50" s="132"/>
      <c r="SMC50" s="121"/>
      <c r="SMD50" s="132"/>
      <c r="SMK50" s="121"/>
      <c r="SML50" s="132"/>
      <c r="SMS50" s="121"/>
      <c r="SMT50" s="132"/>
      <c r="SNA50" s="121"/>
      <c r="SNB50" s="132"/>
      <c r="SNI50" s="121"/>
      <c r="SNJ50" s="132"/>
      <c r="SNQ50" s="121"/>
      <c r="SNR50" s="132"/>
      <c r="SNY50" s="121"/>
      <c r="SNZ50" s="132"/>
      <c r="SOG50" s="121"/>
      <c r="SOH50" s="132"/>
      <c r="SOO50" s="121"/>
      <c r="SOP50" s="132"/>
      <c r="SOW50" s="121"/>
      <c r="SOX50" s="132"/>
      <c r="SPE50" s="121"/>
      <c r="SPF50" s="132"/>
      <c r="SPM50" s="121"/>
      <c r="SPN50" s="132"/>
      <c r="SPU50" s="121"/>
      <c r="SPV50" s="132"/>
      <c r="SQC50" s="121"/>
      <c r="SQD50" s="132"/>
      <c r="SQK50" s="121"/>
      <c r="SQL50" s="132"/>
      <c r="SQS50" s="121"/>
      <c r="SQT50" s="132"/>
      <c r="SRA50" s="121"/>
      <c r="SRB50" s="132"/>
      <c r="SRI50" s="121"/>
      <c r="SRJ50" s="132"/>
      <c r="SRQ50" s="121"/>
      <c r="SRR50" s="132"/>
      <c r="SRY50" s="121"/>
      <c r="SRZ50" s="132"/>
      <c r="SSG50" s="121"/>
      <c r="SSH50" s="132"/>
      <c r="SSO50" s="121"/>
      <c r="SSP50" s="132"/>
      <c r="SSW50" s="121"/>
      <c r="SSX50" s="132"/>
      <c r="STE50" s="121"/>
      <c r="STF50" s="132"/>
      <c r="STM50" s="121"/>
      <c r="STN50" s="132"/>
      <c r="STU50" s="121"/>
      <c r="STV50" s="132"/>
      <c r="SUC50" s="121"/>
      <c r="SUD50" s="132"/>
      <c r="SUK50" s="121"/>
      <c r="SUL50" s="132"/>
      <c r="SUS50" s="121"/>
      <c r="SUT50" s="132"/>
      <c r="SVA50" s="121"/>
      <c r="SVB50" s="132"/>
      <c r="SVI50" s="121"/>
      <c r="SVJ50" s="132"/>
      <c r="SVQ50" s="121"/>
      <c r="SVR50" s="132"/>
      <c r="SVY50" s="121"/>
      <c r="SVZ50" s="132"/>
      <c r="SWG50" s="121"/>
      <c r="SWH50" s="132"/>
      <c r="SWO50" s="121"/>
      <c r="SWP50" s="132"/>
      <c r="SWW50" s="121"/>
      <c r="SWX50" s="132"/>
      <c r="SXE50" s="121"/>
      <c r="SXF50" s="132"/>
      <c r="SXM50" s="121"/>
      <c r="SXN50" s="132"/>
      <c r="SXU50" s="121"/>
      <c r="SXV50" s="132"/>
      <c r="SYC50" s="121"/>
      <c r="SYD50" s="132"/>
      <c r="SYK50" s="121"/>
      <c r="SYL50" s="132"/>
      <c r="SYS50" s="121"/>
      <c r="SYT50" s="132"/>
      <c r="SZA50" s="121"/>
      <c r="SZB50" s="132"/>
      <c r="SZI50" s="121"/>
      <c r="SZJ50" s="132"/>
      <c r="SZQ50" s="121"/>
      <c r="SZR50" s="132"/>
      <c r="SZY50" s="121"/>
      <c r="SZZ50" s="132"/>
      <c r="TAG50" s="121"/>
      <c r="TAH50" s="132"/>
      <c r="TAO50" s="121"/>
      <c r="TAP50" s="132"/>
      <c r="TAW50" s="121"/>
      <c r="TAX50" s="132"/>
      <c r="TBE50" s="121"/>
      <c r="TBF50" s="132"/>
      <c r="TBM50" s="121"/>
      <c r="TBN50" s="132"/>
      <c r="TBU50" s="121"/>
      <c r="TBV50" s="132"/>
      <c r="TCC50" s="121"/>
      <c r="TCD50" s="132"/>
      <c r="TCK50" s="121"/>
      <c r="TCL50" s="132"/>
      <c r="TCS50" s="121"/>
      <c r="TCT50" s="132"/>
      <c r="TDA50" s="121"/>
      <c r="TDB50" s="132"/>
      <c r="TDI50" s="121"/>
      <c r="TDJ50" s="132"/>
      <c r="TDQ50" s="121"/>
      <c r="TDR50" s="132"/>
      <c r="TDY50" s="121"/>
      <c r="TDZ50" s="132"/>
      <c r="TEG50" s="121"/>
      <c r="TEH50" s="132"/>
      <c r="TEO50" s="121"/>
      <c r="TEP50" s="132"/>
      <c r="TEW50" s="121"/>
      <c r="TEX50" s="132"/>
      <c r="TFE50" s="121"/>
      <c r="TFF50" s="132"/>
      <c r="TFM50" s="121"/>
      <c r="TFN50" s="132"/>
      <c r="TFU50" s="121"/>
      <c r="TFV50" s="132"/>
      <c r="TGC50" s="121"/>
      <c r="TGD50" s="132"/>
      <c r="TGK50" s="121"/>
      <c r="TGL50" s="132"/>
      <c r="TGS50" s="121"/>
      <c r="TGT50" s="132"/>
      <c r="THA50" s="121"/>
      <c r="THB50" s="132"/>
      <c r="THI50" s="121"/>
      <c r="THJ50" s="132"/>
      <c r="THQ50" s="121"/>
      <c r="THR50" s="132"/>
      <c r="THY50" s="121"/>
      <c r="THZ50" s="132"/>
      <c r="TIG50" s="121"/>
      <c r="TIH50" s="132"/>
      <c r="TIO50" s="121"/>
      <c r="TIP50" s="132"/>
      <c r="TIW50" s="121"/>
      <c r="TIX50" s="132"/>
      <c r="TJE50" s="121"/>
      <c r="TJF50" s="132"/>
      <c r="TJM50" s="121"/>
      <c r="TJN50" s="132"/>
      <c r="TJU50" s="121"/>
      <c r="TJV50" s="132"/>
      <c r="TKC50" s="121"/>
      <c r="TKD50" s="132"/>
      <c r="TKK50" s="121"/>
      <c r="TKL50" s="132"/>
      <c r="TKS50" s="121"/>
      <c r="TKT50" s="132"/>
      <c r="TLA50" s="121"/>
      <c r="TLB50" s="132"/>
      <c r="TLI50" s="121"/>
      <c r="TLJ50" s="132"/>
      <c r="TLQ50" s="121"/>
      <c r="TLR50" s="132"/>
      <c r="TLY50" s="121"/>
      <c r="TLZ50" s="132"/>
      <c r="TMG50" s="121"/>
      <c r="TMH50" s="132"/>
      <c r="TMO50" s="121"/>
      <c r="TMP50" s="132"/>
      <c r="TMW50" s="121"/>
      <c r="TMX50" s="132"/>
      <c r="TNE50" s="121"/>
      <c r="TNF50" s="132"/>
      <c r="TNM50" s="121"/>
      <c r="TNN50" s="132"/>
      <c r="TNU50" s="121"/>
      <c r="TNV50" s="132"/>
      <c r="TOC50" s="121"/>
      <c r="TOD50" s="132"/>
      <c r="TOK50" s="121"/>
      <c r="TOL50" s="132"/>
      <c r="TOS50" s="121"/>
      <c r="TOT50" s="132"/>
      <c r="TPA50" s="121"/>
      <c r="TPB50" s="132"/>
      <c r="TPI50" s="121"/>
      <c r="TPJ50" s="132"/>
      <c r="TPQ50" s="121"/>
      <c r="TPR50" s="132"/>
      <c r="TPY50" s="121"/>
      <c r="TPZ50" s="132"/>
      <c r="TQG50" s="121"/>
      <c r="TQH50" s="132"/>
      <c r="TQO50" s="121"/>
      <c r="TQP50" s="132"/>
      <c r="TQW50" s="121"/>
      <c r="TQX50" s="132"/>
      <c r="TRE50" s="121"/>
      <c r="TRF50" s="132"/>
      <c r="TRM50" s="121"/>
      <c r="TRN50" s="132"/>
      <c r="TRU50" s="121"/>
      <c r="TRV50" s="132"/>
      <c r="TSC50" s="121"/>
      <c r="TSD50" s="132"/>
      <c r="TSK50" s="121"/>
      <c r="TSL50" s="132"/>
      <c r="TSS50" s="121"/>
      <c r="TST50" s="132"/>
      <c r="TTA50" s="121"/>
      <c r="TTB50" s="132"/>
      <c r="TTI50" s="121"/>
      <c r="TTJ50" s="132"/>
      <c r="TTQ50" s="121"/>
      <c r="TTR50" s="132"/>
      <c r="TTY50" s="121"/>
      <c r="TTZ50" s="132"/>
      <c r="TUG50" s="121"/>
      <c r="TUH50" s="132"/>
      <c r="TUO50" s="121"/>
      <c r="TUP50" s="132"/>
      <c r="TUW50" s="121"/>
      <c r="TUX50" s="132"/>
      <c r="TVE50" s="121"/>
      <c r="TVF50" s="132"/>
      <c r="TVM50" s="121"/>
      <c r="TVN50" s="132"/>
      <c r="TVU50" s="121"/>
      <c r="TVV50" s="132"/>
      <c r="TWC50" s="121"/>
      <c r="TWD50" s="132"/>
      <c r="TWK50" s="121"/>
      <c r="TWL50" s="132"/>
      <c r="TWS50" s="121"/>
      <c r="TWT50" s="132"/>
      <c r="TXA50" s="121"/>
      <c r="TXB50" s="132"/>
      <c r="TXI50" s="121"/>
      <c r="TXJ50" s="132"/>
      <c r="TXQ50" s="121"/>
      <c r="TXR50" s="132"/>
      <c r="TXY50" s="121"/>
      <c r="TXZ50" s="132"/>
      <c r="TYG50" s="121"/>
      <c r="TYH50" s="132"/>
      <c r="TYO50" s="121"/>
      <c r="TYP50" s="132"/>
      <c r="TYW50" s="121"/>
      <c r="TYX50" s="132"/>
      <c r="TZE50" s="121"/>
      <c r="TZF50" s="132"/>
      <c r="TZM50" s="121"/>
      <c r="TZN50" s="132"/>
      <c r="TZU50" s="121"/>
      <c r="TZV50" s="132"/>
      <c r="UAC50" s="121"/>
      <c r="UAD50" s="132"/>
      <c r="UAK50" s="121"/>
      <c r="UAL50" s="132"/>
      <c r="UAS50" s="121"/>
      <c r="UAT50" s="132"/>
      <c r="UBA50" s="121"/>
      <c r="UBB50" s="132"/>
      <c r="UBI50" s="121"/>
      <c r="UBJ50" s="132"/>
      <c r="UBQ50" s="121"/>
      <c r="UBR50" s="132"/>
      <c r="UBY50" s="121"/>
      <c r="UBZ50" s="132"/>
      <c r="UCG50" s="121"/>
      <c r="UCH50" s="132"/>
      <c r="UCO50" s="121"/>
      <c r="UCP50" s="132"/>
      <c r="UCW50" s="121"/>
      <c r="UCX50" s="132"/>
      <c r="UDE50" s="121"/>
      <c r="UDF50" s="132"/>
      <c r="UDM50" s="121"/>
      <c r="UDN50" s="132"/>
      <c r="UDU50" s="121"/>
      <c r="UDV50" s="132"/>
      <c r="UEC50" s="121"/>
      <c r="UED50" s="132"/>
      <c r="UEK50" s="121"/>
      <c r="UEL50" s="132"/>
      <c r="UES50" s="121"/>
      <c r="UET50" s="132"/>
      <c r="UFA50" s="121"/>
      <c r="UFB50" s="132"/>
      <c r="UFI50" s="121"/>
      <c r="UFJ50" s="132"/>
      <c r="UFQ50" s="121"/>
      <c r="UFR50" s="132"/>
      <c r="UFY50" s="121"/>
      <c r="UFZ50" s="132"/>
      <c r="UGG50" s="121"/>
      <c r="UGH50" s="132"/>
      <c r="UGO50" s="121"/>
      <c r="UGP50" s="132"/>
      <c r="UGW50" s="121"/>
      <c r="UGX50" s="132"/>
      <c r="UHE50" s="121"/>
      <c r="UHF50" s="132"/>
      <c r="UHM50" s="121"/>
      <c r="UHN50" s="132"/>
      <c r="UHU50" s="121"/>
      <c r="UHV50" s="132"/>
      <c r="UIC50" s="121"/>
      <c r="UID50" s="132"/>
      <c r="UIK50" s="121"/>
      <c r="UIL50" s="132"/>
      <c r="UIS50" s="121"/>
      <c r="UIT50" s="132"/>
      <c r="UJA50" s="121"/>
      <c r="UJB50" s="132"/>
      <c r="UJI50" s="121"/>
      <c r="UJJ50" s="132"/>
      <c r="UJQ50" s="121"/>
      <c r="UJR50" s="132"/>
      <c r="UJY50" s="121"/>
      <c r="UJZ50" s="132"/>
      <c r="UKG50" s="121"/>
      <c r="UKH50" s="132"/>
      <c r="UKO50" s="121"/>
      <c r="UKP50" s="132"/>
      <c r="UKW50" s="121"/>
      <c r="UKX50" s="132"/>
      <c r="ULE50" s="121"/>
      <c r="ULF50" s="132"/>
      <c r="ULM50" s="121"/>
      <c r="ULN50" s="132"/>
      <c r="ULU50" s="121"/>
      <c r="ULV50" s="132"/>
      <c r="UMC50" s="121"/>
      <c r="UMD50" s="132"/>
      <c r="UMK50" s="121"/>
      <c r="UML50" s="132"/>
      <c r="UMS50" s="121"/>
      <c r="UMT50" s="132"/>
      <c r="UNA50" s="121"/>
      <c r="UNB50" s="132"/>
      <c r="UNI50" s="121"/>
      <c r="UNJ50" s="132"/>
      <c r="UNQ50" s="121"/>
      <c r="UNR50" s="132"/>
      <c r="UNY50" s="121"/>
      <c r="UNZ50" s="132"/>
      <c r="UOG50" s="121"/>
      <c r="UOH50" s="132"/>
      <c r="UOO50" s="121"/>
      <c r="UOP50" s="132"/>
      <c r="UOW50" s="121"/>
      <c r="UOX50" s="132"/>
      <c r="UPE50" s="121"/>
      <c r="UPF50" s="132"/>
      <c r="UPM50" s="121"/>
      <c r="UPN50" s="132"/>
      <c r="UPU50" s="121"/>
      <c r="UPV50" s="132"/>
      <c r="UQC50" s="121"/>
      <c r="UQD50" s="132"/>
      <c r="UQK50" s="121"/>
      <c r="UQL50" s="132"/>
      <c r="UQS50" s="121"/>
      <c r="UQT50" s="132"/>
      <c r="URA50" s="121"/>
      <c r="URB50" s="132"/>
      <c r="URI50" s="121"/>
      <c r="URJ50" s="132"/>
      <c r="URQ50" s="121"/>
      <c r="URR50" s="132"/>
      <c r="URY50" s="121"/>
      <c r="URZ50" s="132"/>
      <c r="USG50" s="121"/>
      <c r="USH50" s="132"/>
      <c r="USO50" s="121"/>
      <c r="USP50" s="132"/>
      <c r="USW50" s="121"/>
      <c r="USX50" s="132"/>
      <c r="UTE50" s="121"/>
      <c r="UTF50" s="132"/>
      <c r="UTM50" s="121"/>
      <c r="UTN50" s="132"/>
      <c r="UTU50" s="121"/>
      <c r="UTV50" s="132"/>
      <c r="UUC50" s="121"/>
      <c r="UUD50" s="132"/>
      <c r="UUK50" s="121"/>
      <c r="UUL50" s="132"/>
      <c r="UUS50" s="121"/>
      <c r="UUT50" s="132"/>
      <c r="UVA50" s="121"/>
      <c r="UVB50" s="132"/>
      <c r="UVI50" s="121"/>
      <c r="UVJ50" s="132"/>
      <c r="UVQ50" s="121"/>
      <c r="UVR50" s="132"/>
      <c r="UVY50" s="121"/>
      <c r="UVZ50" s="132"/>
      <c r="UWG50" s="121"/>
      <c r="UWH50" s="132"/>
      <c r="UWO50" s="121"/>
      <c r="UWP50" s="132"/>
      <c r="UWW50" s="121"/>
      <c r="UWX50" s="132"/>
      <c r="UXE50" s="121"/>
      <c r="UXF50" s="132"/>
      <c r="UXM50" s="121"/>
      <c r="UXN50" s="132"/>
      <c r="UXU50" s="121"/>
      <c r="UXV50" s="132"/>
      <c r="UYC50" s="121"/>
      <c r="UYD50" s="132"/>
      <c r="UYK50" s="121"/>
      <c r="UYL50" s="132"/>
      <c r="UYS50" s="121"/>
      <c r="UYT50" s="132"/>
      <c r="UZA50" s="121"/>
      <c r="UZB50" s="132"/>
      <c r="UZI50" s="121"/>
      <c r="UZJ50" s="132"/>
      <c r="UZQ50" s="121"/>
      <c r="UZR50" s="132"/>
      <c r="UZY50" s="121"/>
      <c r="UZZ50" s="132"/>
      <c r="VAG50" s="121"/>
      <c r="VAH50" s="132"/>
      <c r="VAO50" s="121"/>
      <c r="VAP50" s="132"/>
      <c r="VAW50" s="121"/>
      <c r="VAX50" s="132"/>
      <c r="VBE50" s="121"/>
      <c r="VBF50" s="132"/>
      <c r="VBM50" s="121"/>
      <c r="VBN50" s="132"/>
      <c r="VBU50" s="121"/>
      <c r="VBV50" s="132"/>
      <c r="VCC50" s="121"/>
      <c r="VCD50" s="132"/>
      <c r="VCK50" s="121"/>
      <c r="VCL50" s="132"/>
      <c r="VCS50" s="121"/>
      <c r="VCT50" s="132"/>
      <c r="VDA50" s="121"/>
      <c r="VDB50" s="132"/>
      <c r="VDI50" s="121"/>
      <c r="VDJ50" s="132"/>
      <c r="VDQ50" s="121"/>
      <c r="VDR50" s="132"/>
      <c r="VDY50" s="121"/>
      <c r="VDZ50" s="132"/>
      <c r="VEG50" s="121"/>
      <c r="VEH50" s="132"/>
      <c r="VEO50" s="121"/>
      <c r="VEP50" s="132"/>
      <c r="VEW50" s="121"/>
      <c r="VEX50" s="132"/>
      <c r="VFE50" s="121"/>
      <c r="VFF50" s="132"/>
      <c r="VFM50" s="121"/>
      <c r="VFN50" s="132"/>
      <c r="VFU50" s="121"/>
      <c r="VFV50" s="132"/>
      <c r="VGC50" s="121"/>
      <c r="VGD50" s="132"/>
      <c r="VGK50" s="121"/>
      <c r="VGL50" s="132"/>
      <c r="VGS50" s="121"/>
      <c r="VGT50" s="132"/>
      <c r="VHA50" s="121"/>
      <c r="VHB50" s="132"/>
      <c r="VHI50" s="121"/>
      <c r="VHJ50" s="132"/>
      <c r="VHQ50" s="121"/>
      <c r="VHR50" s="132"/>
      <c r="VHY50" s="121"/>
      <c r="VHZ50" s="132"/>
      <c r="VIG50" s="121"/>
      <c r="VIH50" s="132"/>
      <c r="VIO50" s="121"/>
      <c r="VIP50" s="132"/>
      <c r="VIW50" s="121"/>
      <c r="VIX50" s="132"/>
      <c r="VJE50" s="121"/>
      <c r="VJF50" s="132"/>
      <c r="VJM50" s="121"/>
      <c r="VJN50" s="132"/>
      <c r="VJU50" s="121"/>
      <c r="VJV50" s="132"/>
      <c r="VKC50" s="121"/>
      <c r="VKD50" s="132"/>
      <c r="VKK50" s="121"/>
      <c r="VKL50" s="132"/>
      <c r="VKS50" s="121"/>
      <c r="VKT50" s="132"/>
      <c r="VLA50" s="121"/>
      <c r="VLB50" s="132"/>
      <c r="VLI50" s="121"/>
      <c r="VLJ50" s="132"/>
      <c r="VLQ50" s="121"/>
      <c r="VLR50" s="132"/>
      <c r="VLY50" s="121"/>
      <c r="VLZ50" s="132"/>
      <c r="VMG50" s="121"/>
      <c r="VMH50" s="132"/>
      <c r="VMO50" s="121"/>
      <c r="VMP50" s="132"/>
      <c r="VMW50" s="121"/>
      <c r="VMX50" s="132"/>
      <c r="VNE50" s="121"/>
      <c r="VNF50" s="132"/>
      <c r="VNM50" s="121"/>
      <c r="VNN50" s="132"/>
      <c r="VNU50" s="121"/>
      <c r="VNV50" s="132"/>
      <c r="VOC50" s="121"/>
      <c r="VOD50" s="132"/>
      <c r="VOK50" s="121"/>
      <c r="VOL50" s="132"/>
      <c r="VOS50" s="121"/>
      <c r="VOT50" s="132"/>
      <c r="VPA50" s="121"/>
      <c r="VPB50" s="132"/>
      <c r="VPI50" s="121"/>
      <c r="VPJ50" s="132"/>
      <c r="VPQ50" s="121"/>
      <c r="VPR50" s="132"/>
      <c r="VPY50" s="121"/>
      <c r="VPZ50" s="132"/>
      <c r="VQG50" s="121"/>
      <c r="VQH50" s="132"/>
      <c r="VQO50" s="121"/>
      <c r="VQP50" s="132"/>
      <c r="VQW50" s="121"/>
      <c r="VQX50" s="132"/>
      <c r="VRE50" s="121"/>
      <c r="VRF50" s="132"/>
      <c r="VRM50" s="121"/>
      <c r="VRN50" s="132"/>
      <c r="VRU50" s="121"/>
      <c r="VRV50" s="132"/>
      <c r="VSC50" s="121"/>
      <c r="VSD50" s="132"/>
      <c r="VSK50" s="121"/>
      <c r="VSL50" s="132"/>
      <c r="VSS50" s="121"/>
      <c r="VST50" s="132"/>
      <c r="VTA50" s="121"/>
      <c r="VTB50" s="132"/>
      <c r="VTI50" s="121"/>
      <c r="VTJ50" s="132"/>
      <c r="VTQ50" s="121"/>
      <c r="VTR50" s="132"/>
      <c r="VTY50" s="121"/>
      <c r="VTZ50" s="132"/>
      <c r="VUG50" s="121"/>
      <c r="VUH50" s="132"/>
      <c r="VUO50" s="121"/>
      <c r="VUP50" s="132"/>
      <c r="VUW50" s="121"/>
      <c r="VUX50" s="132"/>
      <c r="VVE50" s="121"/>
      <c r="VVF50" s="132"/>
      <c r="VVM50" s="121"/>
      <c r="VVN50" s="132"/>
      <c r="VVU50" s="121"/>
      <c r="VVV50" s="132"/>
      <c r="VWC50" s="121"/>
      <c r="VWD50" s="132"/>
      <c r="VWK50" s="121"/>
      <c r="VWL50" s="132"/>
      <c r="VWS50" s="121"/>
      <c r="VWT50" s="132"/>
      <c r="VXA50" s="121"/>
      <c r="VXB50" s="132"/>
      <c r="VXI50" s="121"/>
      <c r="VXJ50" s="132"/>
      <c r="VXQ50" s="121"/>
      <c r="VXR50" s="132"/>
      <c r="VXY50" s="121"/>
      <c r="VXZ50" s="132"/>
      <c r="VYG50" s="121"/>
      <c r="VYH50" s="132"/>
      <c r="VYO50" s="121"/>
      <c r="VYP50" s="132"/>
      <c r="VYW50" s="121"/>
      <c r="VYX50" s="132"/>
      <c r="VZE50" s="121"/>
      <c r="VZF50" s="132"/>
      <c r="VZM50" s="121"/>
      <c r="VZN50" s="132"/>
      <c r="VZU50" s="121"/>
      <c r="VZV50" s="132"/>
      <c r="WAC50" s="121"/>
      <c r="WAD50" s="132"/>
      <c r="WAK50" s="121"/>
      <c r="WAL50" s="132"/>
      <c r="WAS50" s="121"/>
      <c r="WAT50" s="132"/>
      <c r="WBA50" s="121"/>
      <c r="WBB50" s="132"/>
      <c r="WBI50" s="121"/>
      <c r="WBJ50" s="132"/>
      <c r="WBQ50" s="121"/>
      <c r="WBR50" s="132"/>
      <c r="WBY50" s="121"/>
      <c r="WBZ50" s="132"/>
      <c r="WCG50" s="121"/>
      <c r="WCH50" s="132"/>
      <c r="WCO50" s="121"/>
      <c r="WCP50" s="132"/>
      <c r="WCW50" s="121"/>
      <c r="WCX50" s="132"/>
      <c r="WDE50" s="121"/>
      <c r="WDF50" s="132"/>
      <c r="WDM50" s="121"/>
      <c r="WDN50" s="132"/>
      <c r="WDU50" s="121"/>
      <c r="WDV50" s="132"/>
      <c r="WEC50" s="121"/>
      <c r="WED50" s="132"/>
      <c r="WEK50" s="121"/>
      <c r="WEL50" s="132"/>
      <c r="WES50" s="121"/>
      <c r="WET50" s="132"/>
      <c r="WFA50" s="121"/>
      <c r="WFB50" s="132"/>
      <c r="WFI50" s="121"/>
      <c r="WFJ50" s="132"/>
      <c r="WFQ50" s="121"/>
      <c r="WFR50" s="132"/>
      <c r="WFY50" s="121"/>
      <c r="WFZ50" s="132"/>
      <c r="WGG50" s="121"/>
      <c r="WGH50" s="132"/>
      <c r="WGO50" s="121"/>
      <c r="WGP50" s="132"/>
      <c r="WGW50" s="121"/>
      <c r="WGX50" s="132"/>
      <c r="WHE50" s="121"/>
      <c r="WHF50" s="132"/>
      <c r="WHM50" s="121"/>
      <c r="WHN50" s="132"/>
      <c r="WHU50" s="121"/>
      <c r="WHV50" s="132"/>
      <c r="WIC50" s="121"/>
      <c r="WID50" s="132"/>
      <c r="WIK50" s="121"/>
      <c r="WIL50" s="132"/>
      <c r="WIS50" s="121"/>
      <c r="WIT50" s="132"/>
      <c r="WJA50" s="121"/>
      <c r="WJB50" s="132"/>
      <c r="WJI50" s="121"/>
      <c r="WJJ50" s="132"/>
      <c r="WJQ50" s="121"/>
      <c r="WJR50" s="132"/>
      <c r="WJY50" s="121"/>
      <c r="WJZ50" s="132"/>
      <c r="WKG50" s="121"/>
      <c r="WKH50" s="132"/>
      <c r="WKO50" s="121"/>
      <c r="WKP50" s="132"/>
      <c r="WKW50" s="121"/>
      <c r="WKX50" s="132"/>
      <c r="WLE50" s="121"/>
      <c r="WLF50" s="132"/>
      <c r="WLM50" s="121"/>
      <c r="WLN50" s="132"/>
      <c r="WLU50" s="121"/>
      <c r="WLV50" s="132"/>
      <c r="WMC50" s="121"/>
      <c r="WMD50" s="132"/>
      <c r="WMK50" s="121"/>
      <c r="WML50" s="132"/>
      <c r="WMS50" s="121"/>
      <c r="WMT50" s="132"/>
      <c r="WNA50" s="121"/>
      <c r="WNB50" s="132"/>
      <c r="WNI50" s="121"/>
      <c r="WNJ50" s="132"/>
      <c r="WNQ50" s="121"/>
      <c r="WNR50" s="132"/>
      <c r="WNY50" s="121"/>
      <c r="WNZ50" s="132"/>
      <c r="WOG50" s="121"/>
      <c r="WOH50" s="132"/>
      <c r="WOO50" s="121"/>
      <c r="WOP50" s="132"/>
      <c r="WOW50" s="121"/>
      <c r="WOX50" s="132"/>
      <c r="WPE50" s="121"/>
      <c r="WPF50" s="132"/>
      <c r="WPM50" s="121"/>
      <c r="WPN50" s="132"/>
      <c r="WPU50" s="121"/>
      <c r="WPV50" s="132"/>
      <c r="WQC50" s="121"/>
      <c r="WQD50" s="132"/>
      <c r="WQK50" s="121"/>
      <c r="WQL50" s="132"/>
      <c r="WQS50" s="121"/>
      <c r="WQT50" s="132"/>
      <c r="WRA50" s="121"/>
      <c r="WRB50" s="132"/>
      <c r="WRI50" s="121"/>
      <c r="WRJ50" s="132"/>
      <c r="WRQ50" s="121"/>
      <c r="WRR50" s="132"/>
      <c r="WRY50" s="121"/>
      <c r="WRZ50" s="132"/>
      <c r="WSG50" s="121"/>
      <c r="WSH50" s="132"/>
      <c r="WSO50" s="121"/>
      <c r="WSP50" s="132"/>
      <c r="WSW50" s="121"/>
      <c r="WSX50" s="132"/>
      <c r="WTE50" s="121"/>
      <c r="WTF50" s="132"/>
      <c r="WTM50" s="121"/>
      <c r="WTN50" s="132"/>
      <c r="WTU50" s="121"/>
      <c r="WTV50" s="132"/>
      <c r="WUC50" s="121"/>
      <c r="WUD50" s="132"/>
      <c r="WUK50" s="121"/>
      <c r="WUL50" s="132"/>
      <c r="WUS50" s="121"/>
      <c r="WUT50" s="132"/>
      <c r="WVA50" s="121"/>
      <c r="WVB50" s="132"/>
      <c r="WVI50" s="121"/>
      <c r="WVJ50" s="132"/>
      <c r="WVQ50" s="121"/>
      <c r="WVR50" s="132"/>
      <c r="WVY50" s="121"/>
      <c r="WVZ50" s="132"/>
      <c r="WWG50" s="121"/>
      <c r="WWH50" s="132"/>
      <c r="WWO50" s="121"/>
      <c r="WWP50" s="132"/>
      <c r="WWW50" s="121"/>
      <c r="WWX50" s="132"/>
      <c r="WXE50" s="121"/>
      <c r="WXF50" s="132"/>
      <c r="WXM50" s="121"/>
      <c r="WXN50" s="132"/>
      <c r="WXU50" s="121"/>
      <c r="WXV50" s="132"/>
      <c r="WYC50" s="121"/>
      <c r="WYD50" s="132"/>
      <c r="WYK50" s="121"/>
      <c r="WYL50" s="132"/>
      <c r="WYS50" s="121"/>
      <c r="WYT50" s="132"/>
      <c r="WZA50" s="121"/>
      <c r="WZB50" s="132"/>
      <c r="WZI50" s="121"/>
      <c r="WZJ50" s="132"/>
      <c r="WZQ50" s="121"/>
      <c r="WZR50" s="132"/>
      <c r="WZY50" s="121"/>
      <c r="WZZ50" s="132"/>
      <c r="XAG50" s="121"/>
      <c r="XAH50" s="132"/>
      <c r="XAO50" s="121"/>
      <c r="XAP50" s="132"/>
      <c r="XAW50" s="121"/>
      <c r="XAX50" s="132"/>
      <c r="XBE50" s="121"/>
      <c r="XBF50" s="132"/>
      <c r="XBM50" s="121"/>
      <c r="XBN50" s="132"/>
      <c r="XBU50" s="121"/>
      <c r="XBV50" s="132"/>
      <c r="XCC50" s="121"/>
      <c r="XCD50" s="132"/>
      <c r="XCK50" s="121"/>
      <c r="XCL50" s="132"/>
      <c r="XCS50" s="121"/>
      <c r="XCT50" s="132"/>
      <c r="XDA50" s="121"/>
      <c r="XDB50" s="132"/>
      <c r="XDI50" s="121"/>
      <c r="XDJ50" s="132"/>
      <c r="XDQ50" s="121"/>
      <c r="XDR50" s="132"/>
      <c r="XDY50" s="121"/>
      <c r="XDZ50" s="132"/>
      <c r="XEG50" s="121"/>
      <c r="XEH50" s="132"/>
      <c r="XEO50" s="121"/>
      <c r="XEP50" s="132"/>
      <c r="XEW50" s="121"/>
      <c r="XEX50" s="132"/>
    </row>
    <row r="51" spans="1:1018 1025:2042 2049:3066 3073:4090 4097:5114 5121:6138 6145:7162 7169:8186 8193:9210 9217:10234 10241:11258 11265:12282 12289:13306 13313:14330 14337:15354 15361:16378" s="135" customFormat="1" x14ac:dyDescent="0.2">
      <c r="A51" s="132" t="s">
        <v>362</v>
      </c>
      <c r="B51" s="135">
        <v>1.24</v>
      </c>
      <c r="C51" s="135">
        <v>1.1000000000000001</v>
      </c>
      <c r="D51" s="135">
        <v>1</v>
      </c>
      <c r="E51" s="135">
        <v>0.91</v>
      </c>
      <c r="F51" s="135">
        <v>0.83</v>
      </c>
      <c r="G51" s="135">
        <v>0.83</v>
      </c>
      <c r="H51" s="147">
        <v>0.93</v>
      </c>
      <c r="I51" s="121"/>
      <c r="J51" s="132"/>
      <c r="Q51" s="121"/>
      <c r="R51" s="132"/>
      <c r="Y51" s="121"/>
      <c r="Z51" s="132"/>
      <c r="AG51" s="121"/>
      <c r="AH51" s="132"/>
      <c r="AO51" s="121"/>
      <c r="AP51" s="132"/>
      <c r="AW51" s="121"/>
      <c r="AX51" s="132"/>
      <c r="BE51" s="121"/>
      <c r="BF51" s="132"/>
      <c r="BM51" s="121"/>
      <c r="BN51" s="132"/>
      <c r="BU51" s="121"/>
      <c r="BV51" s="132"/>
      <c r="CC51" s="121"/>
      <c r="CD51" s="132"/>
      <c r="CK51" s="121"/>
      <c r="CL51" s="132"/>
      <c r="CS51" s="121"/>
      <c r="CT51" s="132"/>
      <c r="DA51" s="121"/>
      <c r="DB51" s="132"/>
      <c r="DI51" s="121"/>
      <c r="DJ51" s="132"/>
      <c r="DQ51" s="121"/>
      <c r="DR51" s="132"/>
      <c r="DY51" s="121"/>
      <c r="DZ51" s="132"/>
      <c r="EG51" s="121"/>
      <c r="EH51" s="132"/>
      <c r="EO51" s="121"/>
      <c r="EP51" s="132"/>
      <c r="EW51" s="121"/>
      <c r="EX51" s="132"/>
      <c r="FE51" s="121"/>
      <c r="FF51" s="132"/>
      <c r="FM51" s="121"/>
      <c r="FN51" s="132"/>
      <c r="FU51" s="121"/>
      <c r="FV51" s="132"/>
      <c r="GC51" s="121"/>
      <c r="GD51" s="132"/>
      <c r="GK51" s="121"/>
      <c r="GL51" s="132"/>
      <c r="GS51" s="121"/>
      <c r="GT51" s="132"/>
      <c r="HA51" s="121"/>
      <c r="HB51" s="132"/>
      <c r="HI51" s="121"/>
      <c r="HJ51" s="132"/>
      <c r="HQ51" s="121"/>
      <c r="HR51" s="132"/>
      <c r="HY51" s="121"/>
      <c r="HZ51" s="132"/>
      <c r="IG51" s="121"/>
      <c r="IH51" s="132"/>
      <c r="IO51" s="121"/>
      <c r="IP51" s="132"/>
      <c r="IW51" s="121"/>
      <c r="IX51" s="132"/>
      <c r="JE51" s="121"/>
      <c r="JF51" s="132"/>
      <c r="JM51" s="121"/>
      <c r="JN51" s="132"/>
      <c r="JU51" s="121"/>
      <c r="JV51" s="132"/>
      <c r="KC51" s="121"/>
      <c r="KD51" s="132"/>
      <c r="KK51" s="121"/>
      <c r="KL51" s="132"/>
      <c r="KS51" s="121"/>
      <c r="KT51" s="132"/>
      <c r="LA51" s="121"/>
      <c r="LB51" s="132"/>
      <c r="LI51" s="121"/>
      <c r="LJ51" s="132"/>
      <c r="LQ51" s="121"/>
      <c r="LR51" s="132"/>
      <c r="LY51" s="121"/>
      <c r="LZ51" s="132"/>
      <c r="MG51" s="121"/>
      <c r="MH51" s="132"/>
      <c r="MO51" s="121"/>
      <c r="MP51" s="132"/>
      <c r="MW51" s="121"/>
      <c r="MX51" s="132"/>
      <c r="NE51" s="121"/>
      <c r="NF51" s="132"/>
      <c r="NM51" s="121"/>
      <c r="NN51" s="132"/>
      <c r="NU51" s="121"/>
      <c r="NV51" s="132"/>
      <c r="OC51" s="121"/>
      <c r="OD51" s="132"/>
      <c r="OK51" s="121"/>
      <c r="OL51" s="132"/>
      <c r="OS51" s="121"/>
      <c r="OT51" s="132"/>
      <c r="PA51" s="121"/>
      <c r="PB51" s="132"/>
      <c r="PI51" s="121"/>
      <c r="PJ51" s="132"/>
      <c r="PQ51" s="121"/>
      <c r="PR51" s="132"/>
      <c r="PY51" s="121"/>
      <c r="PZ51" s="132"/>
      <c r="QG51" s="121"/>
      <c r="QH51" s="132"/>
      <c r="QO51" s="121"/>
      <c r="QP51" s="132"/>
      <c r="QW51" s="121"/>
      <c r="QX51" s="132"/>
      <c r="RE51" s="121"/>
      <c r="RF51" s="132"/>
      <c r="RM51" s="121"/>
      <c r="RN51" s="132"/>
      <c r="RU51" s="121"/>
      <c r="RV51" s="132"/>
      <c r="SC51" s="121"/>
      <c r="SD51" s="132"/>
      <c r="SK51" s="121"/>
      <c r="SL51" s="132"/>
      <c r="SS51" s="121"/>
      <c r="ST51" s="132"/>
      <c r="TA51" s="121"/>
      <c r="TB51" s="132"/>
      <c r="TI51" s="121"/>
      <c r="TJ51" s="132"/>
      <c r="TQ51" s="121"/>
      <c r="TR51" s="132"/>
      <c r="TY51" s="121"/>
      <c r="TZ51" s="132"/>
      <c r="UG51" s="121"/>
      <c r="UH51" s="132"/>
      <c r="UO51" s="121"/>
      <c r="UP51" s="132"/>
      <c r="UW51" s="121"/>
      <c r="UX51" s="132"/>
      <c r="VE51" s="121"/>
      <c r="VF51" s="132"/>
      <c r="VM51" s="121"/>
      <c r="VN51" s="132"/>
      <c r="VU51" s="121"/>
      <c r="VV51" s="132"/>
      <c r="WC51" s="121"/>
      <c r="WD51" s="132"/>
      <c r="WK51" s="121"/>
      <c r="WL51" s="132"/>
      <c r="WS51" s="121"/>
      <c r="WT51" s="132"/>
      <c r="XA51" s="121"/>
      <c r="XB51" s="132"/>
      <c r="XI51" s="121"/>
      <c r="XJ51" s="132"/>
      <c r="XQ51" s="121"/>
      <c r="XR51" s="132"/>
      <c r="XY51" s="121"/>
      <c r="XZ51" s="132"/>
      <c r="YG51" s="121"/>
      <c r="YH51" s="132"/>
      <c r="YO51" s="121"/>
      <c r="YP51" s="132"/>
      <c r="YW51" s="121"/>
      <c r="YX51" s="132"/>
      <c r="ZE51" s="121"/>
      <c r="ZF51" s="132"/>
      <c r="ZM51" s="121"/>
      <c r="ZN51" s="132"/>
      <c r="ZU51" s="121"/>
      <c r="ZV51" s="132"/>
      <c r="AAC51" s="121"/>
      <c r="AAD51" s="132"/>
      <c r="AAK51" s="121"/>
      <c r="AAL51" s="132"/>
      <c r="AAS51" s="121"/>
      <c r="AAT51" s="132"/>
      <c r="ABA51" s="121"/>
      <c r="ABB51" s="132"/>
      <c r="ABI51" s="121"/>
      <c r="ABJ51" s="132"/>
      <c r="ABQ51" s="121"/>
      <c r="ABR51" s="132"/>
      <c r="ABY51" s="121"/>
      <c r="ABZ51" s="132"/>
      <c r="ACG51" s="121"/>
      <c r="ACH51" s="132"/>
      <c r="ACO51" s="121"/>
      <c r="ACP51" s="132"/>
      <c r="ACW51" s="121"/>
      <c r="ACX51" s="132"/>
      <c r="ADE51" s="121"/>
      <c r="ADF51" s="132"/>
      <c r="ADM51" s="121"/>
      <c r="ADN51" s="132"/>
      <c r="ADU51" s="121"/>
      <c r="ADV51" s="132"/>
      <c r="AEC51" s="121"/>
      <c r="AED51" s="132"/>
      <c r="AEK51" s="121"/>
      <c r="AEL51" s="132"/>
      <c r="AES51" s="121"/>
      <c r="AET51" s="132"/>
      <c r="AFA51" s="121"/>
      <c r="AFB51" s="132"/>
      <c r="AFI51" s="121"/>
      <c r="AFJ51" s="132"/>
      <c r="AFQ51" s="121"/>
      <c r="AFR51" s="132"/>
      <c r="AFY51" s="121"/>
      <c r="AFZ51" s="132"/>
      <c r="AGG51" s="121"/>
      <c r="AGH51" s="132"/>
      <c r="AGO51" s="121"/>
      <c r="AGP51" s="132"/>
      <c r="AGW51" s="121"/>
      <c r="AGX51" s="132"/>
      <c r="AHE51" s="121"/>
      <c r="AHF51" s="132"/>
      <c r="AHM51" s="121"/>
      <c r="AHN51" s="132"/>
      <c r="AHU51" s="121"/>
      <c r="AHV51" s="132"/>
      <c r="AIC51" s="121"/>
      <c r="AID51" s="132"/>
      <c r="AIK51" s="121"/>
      <c r="AIL51" s="132"/>
      <c r="AIS51" s="121"/>
      <c r="AIT51" s="132"/>
      <c r="AJA51" s="121"/>
      <c r="AJB51" s="132"/>
      <c r="AJI51" s="121"/>
      <c r="AJJ51" s="132"/>
      <c r="AJQ51" s="121"/>
      <c r="AJR51" s="132"/>
      <c r="AJY51" s="121"/>
      <c r="AJZ51" s="132"/>
      <c r="AKG51" s="121"/>
      <c r="AKH51" s="132"/>
      <c r="AKO51" s="121"/>
      <c r="AKP51" s="132"/>
      <c r="AKW51" s="121"/>
      <c r="AKX51" s="132"/>
      <c r="ALE51" s="121"/>
      <c r="ALF51" s="132"/>
      <c r="ALM51" s="121"/>
      <c r="ALN51" s="132"/>
      <c r="ALU51" s="121"/>
      <c r="ALV51" s="132"/>
      <c r="AMC51" s="121"/>
      <c r="AMD51" s="132"/>
      <c r="AMK51" s="121"/>
      <c r="AML51" s="132"/>
      <c r="AMS51" s="121"/>
      <c r="AMT51" s="132"/>
      <c r="ANA51" s="121"/>
      <c r="ANB51" s="132"/>
      <c r="ANI51" s="121"/>
      <c r="ANJ51" s="132"/>
      <c r="ANQ51" s="121"/>
      <c r="ANR51" s="132"/>
      <c r="ANY51" s="121"/>
      <c r="ANZ51" s="132"/>
      <c r="AOG51" s="121"/>
      <c r="AOH51" s="132"/>
      <c r="AOO51" s="121"/>
      <c r="AOP51" s="132"/>
      <c r="AOW51" s="121"/>
      <c r="AOX51" s="132"/>
      <c r="APE51" s="121"/>
      <c r="APF51" s="132"/>
      <c r="APM51" s="121"/>
      <c r="APN51" s="132"/>
      <c r="APU51" s="121"/>
      <c r="APV51" s="132"/>
      <c r="AQC51" s="121"/>
      <c r="AQD51" s="132"/>
      <c r="AQK51" s="121"/>
      <c r="AQL51" s="132"/>
      <c r="AQS51" s="121"/>
      <c r="AQT51" s="132"/>
      <c r="ARA51" s="121"/>
      <c r="ARB51" s="132"/>
      <c r="ARI51" s="121"/>
      <c r="ARJ51" s="132"/>
      <c r="ARQ51" s="121"/>
      <c r="ARR51" s="132"/>
      <c r="ARY51" s="121"/>
      <c r="ARZ51" s="132"/>
      <c r="ASG51" s="121"/>
      <c r="ASH51" s="132"/>
      <c r="ASO51" s="121"/>
      <c r="ASP51" s="132"/>
      <c r="ASW51" s="121"/>
      <c r="ASX51" s="132"/>
      <c r="ATE51" s="121"/>
      <c r="ATF51" s="132"/>
      <c r="ATM51" s="121"/>
      <c r="ATN51" s="132"/>
      <c r="ATU51" s="121"/>
      <c r="ATV51" s="132"/>
      <c r="AUC51" s="121"/>
      <c r="AUD51" s="132"/>
      <c r="AUK51" s="121"/>
      <c r="AUL51" s="132"/>
      <c r="AUS51" s="121"/>
      <c r="AUT51" s="132"/>
      <c r="AVA51" s="121"/>
      <c r="AVB51" s="132"/>
      <c r="AVI51" s="121"/>
      <c r="AVJ51" s="132"/>
      <c r="AVQ51" s="121"/>
      <c r="AVR51" s="132"/>
      <c r="AVY51" s="121"/>
      <c r="AVZ51" s="132"/>
      <c r="AWG51" s="121"/>
      <c r="AWH51" s="132"/>
      <c r="AWO51" s="121"/>
      <c r="AWP51" s="132"/>
      <c r="AWW51" s="121"/>
      <c r="AWX51" s="132"/>
      <c r="AXE51" s="121"/>
      <c r="AXF51" s="132"/>
      <c r="AXM51" s="121"/>
      <c r="AXN51" s="132"/>
      <c r="AXU51" s="121"/>
      <c r="AXV51" s="132"/>
      <c r="AYC51" s="121"/>
      <c r="AYD51" s="132"/>
      <c r="AYK51" s="121"/>
      <c r="AYL51" s="132"/>
      <c r="AYS51" s="121"/>
      <c r="AYT51" s="132"/>
      <c r="AZA51" s="121"/>
      <c r="AZB51" s="132"/>
      <c r="AZI51" s="121"/>
      <c r="AZJ51" s="132"/>
      <c r="AZQ51" s="121"/>
      <c r="AZR51" s="132"/>
      <c r="AZY51" s="121"/>
      <c r="AZZ51" s="132"/>
      <c r="BAG51" s="121"/>
      <c r="BAH51" s="132"/>
      <c r="BAO51" s="121"/>
      <c r="BAP51" s="132"/>
      <c r="BAW51" s="121"/>
      <c r="BAX51" s="132"/>
      <c r="BBE51" s="121"/>
      <c r="BBF51" s="132"/>
      <c r="BBM51" s="121"/>
      <c r="BBN51" s="132"/>
      <c r="BBU51" s="121"/>
      <c r="BBV51" s="132"/>
      <c r="BCC51" s="121"/>
      <c r="BCD51" s="132"/>
      <c r="BCK51" s="121"/>
      <c r="BCL51" s="132"/>
      <c r="BCS51" s="121"/>
      <c r="BCT51" s="132"/>
      <c r="BDA51" s="121"/>
      <c r="BDB51" s="132"/>
      <c r="BDI51" s="121"/>
      <c r="BDJ51" s="132"/>
      <c r="BDQ51" s="121"/>
      <c r="BDR51" s="132"/>
      <c r="BDY51" s="121"/>
      <c r="BDZ51" s="132"/>
      <c r="BEG51" s="121"/>
      <c r="BEH51" s="132"/>
      <c r="BEO51" s="121"/>
      <c r="BEP51" s="132"/>
      <c r="BEW51" s="121"/>
      <c r="BEX51" s="132"/>
      <c r="BFE51" s="121"/>
      <c r="BFF51" s="132"/>
      <c r="BFM51" s="121"/>
      <c r="BFN51" s="132"/>
      <c r="BFU51" s="121"/>
      <c r="BFV51" s="132"/>
      <c r="BGC51" s="121"/>
      <c r="BGD51" s="132"/>
      <c r="BGK51" s="121"/>
      <c r="BGL51" s="132"/>
      <c r="BGS51" s="121"/>
      <c r="BGT51" s="132"/>
      <c r="BHA51" s="121"/>
      <c r="BHB51" s="132"/>
      <c r="BHI51" s="121"/>
      <c r="BHJ51" s="132"/>
      <c r="BHQ51" s="121"/>
      <c r="BHR51" s="132"/>
      <c r="BHY51" s="121"/>
      <c r="BHZ51" s="132"/>
      <c r="BIG51" s="121"/>
      <c r="BIH51" s="132"/>
      <c r="BIO51" s="121"/>
      <c r="BIP51" s="132"/>
      <c r="BIW51" s="121"/>
      <c r="BIX51" s="132"/>
      <c r="BJE51" s="121"/>
      <c r="BJF51" s="132"/>
      <c r="BJM51" s="121"/>
      <c r="BJN51" s="132"/>
      <c r="BJU51" s="121"/>
      <c r="BJV51" s="132"/>
      <c r="BKC51" s="121"/>
      <c r="BKD51" s="132"/>
      <c r="BKK51" s="121"/>
      <c r="BKL51" s="132"/>
      <c r="BKS51" s="121"/>
      <c r="BKT51" s="132"/>
      <c r="BLA51" s="121"/>
      <c r="BLB51" s="132"/>
      <c r="BLI51" s="121"/>
      <c r="BLJ51" s="132"/>
      <c r="BLQ51" s="121"/>
      <c r="BLR51" s="132"/>
      <c r="BLY51" s="121"/>
      <c r="BLZ51" s="132"/>
      <c r="BMG51" s="121"/>
      <c r="BMH51" s="132"/>
      <c r="BMO51" s="121"/>
      <c r="BMP51" s="132"/>
      <c r="BMW51" s="121"/>
      <c r="BMX51" s="132"/>
      <c r="BNE51" s="121"/>
      <c r="BNF51" s="132"/>
      <c r="BNM51" s="121"/>
      <c r="BNN51" s="132"/>
      <c r="BNU51" s="121"/>
      <c r="BNV51" s="132"/>
      <c r="BOC51" s="121"/>
      <c r="BOD51" s="132"/>
      <c r="BOK51" s="121"/>
      <c r="BOL51" s="132"/>
      <c r="BOS51" s="121"/>
      <c r="BOT51" s="132"/>
      <c r="BPA51" s="121"/>
      <c r="BPB51" s="132"/>
      <c r="BPI51" s="121"/>
      <c r="BPJ51" s="132"/>
      <c r="BPQ51" s="121"/>
      <c r="BPR51" s="132"/>
      <c r="BPY51" s="121"/>
      <c r="BPZ51" s="132"/>
      <c r="BQG51" s="121"/>
      <c r="BQH51" s="132"/>
      <c r="BQO51" s="121"/>
      <c r="BQP51" s="132"/>
      <c r="BQW51" s="121"/>
      <c r="BQX51" s="132"/>
      <c r="BRE51" s="121"/>
      <c r="BRF51" s="132"/>
      <c r="BRM51" s="121"/>
      <c r="BRN51" s="132"/>
      <c r="BRU51" s="121"/>
      <c r="BRV51" s="132"/>
      <c r="BSC51" s="121"/>
      <c r="BSD51" s="132"/>
      <c r="BSK51" s="121"/>
      <c r="BSL51" s="132"/>
      <c r="BSS51" s="121"/>
      <c r="BST51" s="132"/>
      <c r="BTA51" s="121"/>
      <c r="BTB51" s="132"/>
      <c r="BTI51" s="121"/>
      <c r="BTJ51" s="132"/>
      <c r="BTQ51" s="121"/>
      <c r="BTR51" s="132"/>
      <c r="BTY51" s="121"/>
      <c r="BTZ51" s="132"/>
      <c r="BUG51" s="121"/>
      <c r="BUH51" s="132"/>
      <c r="BUO51" s="121"/>
      <c r="BUP51" s="132"/>
      <c r="BUW51" s="121"/>
      <c r="BUX51" s="132"/>
      <c r="BVE51" s="121"/>
      <c r="BVF51" s="132"/>
      <c r="BVM51" s="121"/>
      <c r="BVN51" s="132"/>
      <c r="BVU51" s="121"/>
      <c r="BVV51" s="132"/>
      <c r="BWC51" s="121"/>
      <c r="BWD51" s="132"/>
      <c r="BWK51" s="121"/>
      <c r="BWL51" s="132"/>
      <c r="BWS51" s="121"/>
      <c r="BWT51" s="132"/>
      <c r="BXA51" s="121"/>
      <c r="BXB51" s="132"/>
      <c r="BXI51" s="121"/>
      <c r="BXJ51" s="132"/>
      <c r="BXQ51" s="121"/>
      <c r="BXR51" s="132"/>
      <c r="BXY51" s="121"/>
      <c r="BXZ51" s="132"/>
      <c r="BYG51" s="121"/>
      <c r="BYH51" s="132"/>
      <c r="BYO51" s="121"/>
      <c r="BYP51" s="132"/>
      <c r="BYW51" s="121"/>
      <c r="BYX51" s="132"/>
      <c r="BZE51" s="121"/>
      <c r="BZF51" s="132"/>
      <c r="BZM51" s="121"/>
      <c r="BZN51" s="132"/>
      <c r="BZU51" s="121"/>
      <c r="BZV51" s="132"/>
      <c r="CAC51" s="121"/>
      <c r="CAD51" s="132"/>
      <c r="CAK51" s="121"/>
      <c r="CAL51" s="132"/>
      <c r="CAS51" s="121"/>
      <c r="CAT51" s="132"/>
      <c r="CBA51" s="121"/>
      <c r="CBB51" s="132"/>
      <c r="CBI51" s="121"/>
      <c r="CBJ51" s="132"/>
      <c r="CBQ51" s="121"/>
      <c r="CBR51" s="132"/>
      <c r="CBY51" s="121"/>
      <c r="CBZ51" s="132"/>
      <c r="CCG51" s="121"/>
      <c r="CCH51" s="132"/>
      <c r="CCO51" s="121"/>
      <c r="CCP51" s="132"/>
      <c r="CCW51" s="121"/>
      <c r="CCX51" s="132"/>
      <c r="CDE51" s="121"/>
      <c r="CDF51" s="132"/>
      <c r="CDM51" s="121"/>
      <c r="CDN51" s="132"/>
      <c r="CDU51" s="121"/>
      <c r="CDV51" s="132"/>
      <c r="CEC51" s="121"/>
      <c r="CED51" s="132"/>
      <c r="CEK51" s="121"/>
      <c r="CEL51" s="132"/>
      <c r="CES51" s="121"/>
      <c r="CET51" s="132"/>
      <c r="CFA51" s="121"/>
      <c r="CFB51" s="132"/>
      <c r="CFI51" s="121"/>
      <c r="CFJ51" s="132"/>
      <c r="CFQ51" s="121"/>
      <c r="CFR51" s="132"/>
      <c r="CFY51" s="121"/>
      <c r="CFZ51" s="132"/>
      <c r="CGG51" s="121"/>
      <c r="CGH51" s="132"/>
      <c r="CGO51" s="121"/>
      <c r="CGP51" s="132"/>
      <c r="CGW51" s="121"/>
      <c r="CGX51" s="132"/>
      <c r="CHE51" s="121"/>
      <c r="CHF51" s="132"/>
      <c r="CHM51" s="121"/>
      <c r="CHN51" s="132"/>
      <c r="CHU51" s="121"/>
      <c r="CHV51" s="132"/>
      <c r="CIC51" s="121"/>
      <c r="CID51" s="132"/>
      <c r="CIK51" s="121"/>
      <c r="CIL51" s="132"/>
      <c r="CIS51" s="121"/>
      <c r="CIT51" s="132"/>
      <c r="CJA51" s="121"/>
      <c r="CJB51" s="132"/>
      <c r="CJI51" s="121"/>
      <c r="CJJ51" s="132"/>
      <c r="CJQ51" s="121"/>
      <c r="CJR51" s="132"/>
      <c r="CJY51" s="121"/>
      <c r="CJZ51" s="132"/>
      <c r="CKG51" s="121"/>
      <c r="CKH51" s="132"/>
      <c r="CKO51" s="121"/>
      <c r="CKP51" s="132"/>
      <c r="CKW51" s="121"/>
      <c r="CKX51" s="132"/>
      <c r="CLE51" s="121"/>
      <c r="CLF51" s="132"/>
      <c r="CLM51" s="121"/>
      <c r="CLN51" s="132"/>
      <c r="CLU51" s="121"/>
      <c r="CLV51" s="132"/>
      <c r="CMC51" s="121"/>
      <c r="CMD51" s="132"/>
      <c r="CMK51" s="121"/>
      <c r="CML51" s="132"/>
      <c r="CMS51" s="121"/>
      <c r="CMT51" s="132"/>
      <c r="CNA51" s="121"/>
      <c r="CNB51" s="132"/>
      <c r="CNI51" s="121"/>
      <c r="CNJ51" s="132"/>
      <c r="CNQ51" s="121"/>
      <c r="CNR51" s="132"/>
      <c r="CNY51" s="121"/>
      <c r="CNZ51" s="132"/>
      <c r="COG51" s="121"/>
      <c r="COH51" s="132"/>
      <c r="COO51" s="121"/>
      <c r="COP51" s="132"/>
      <c r="COW51" s="121"/>
      <c r="COX51" s="132"/>
      <c r="CPE51" s="121"/>
      <c r="CPF51" s="132"/>
      <c r="CPM51" s="121"/>
      <c r="CPN51" s="132"/>
      <c r="CPU51" s="121"/>
      <c r="CPV51" s="132"/>
      <c r="CQC51" s="121"/>
      <c r="CQD51" s="132"/>
      <c r="CQK51" s="121"/>
      <c r="CQL51" s="132"/>
      <c r="CQS51" s="121"/>
      <c r="CQT51" s="132"/>
      <c r="CRA51" s="121"/>
      <c r="CRB51" s="132"/>
      <c r="CRI51" s="121"/>
      <c r="CRJ51" s="132"/>
      <c r="CRQ51" s="121"/>
      <c r="CRR51" s="132"/>
      <c r="CRY51" s="121"/>
      <c r="CRZ51" s="132"/>
      <c r="CSG51" s="121"/>
      <c r="CSH51" s="132"/>
      <c r="CSO51" s="121"/>
      <c r="CSP51" s="132"/>
      <c r="CSW51" s="121"/>
      <c r="CSX51" s="132"/>
      <c r="CTE51" s="121"/>
      <c r="CTF51" s="132"/>
      <c r="CTM51" s="121"/>
      <c r="CTN51" s="132"/>
      <c r="CTU51" s="121"/>
      <c r="CTV51" s="132"/>
      <c r="CUC51" s="121"/>
      <c r="CUD51" s="132"/>
      <c r="CUK51" s="121"/>
      <c r="CUL51" s="132"/>
      <c r="CUS51" s="121"/>
      <c r="CUT51" s="132"/>
      <c r="CVA51" s="121"/>
      <c r="CVB51" s="132"/>
      <c r="CVI51" s="121"/>
      <c r="CVJ51" s="132"/>
      <c r="CVQ51" s="121"/>
      <c r="CVR51" s="132"/>
      <c r="CVY51" s="121"/>
      <c r="CVZ51" s="132"/>
      <c r="CWG51" s="121"/>
      <c r="CWH51" s="132"/>
      <c r="CWO51" s="121"/>
      <c r="CWP51" s="132"/>
      <c r="CWW51" s="121"/>
      <c r="CWX51" s="132"/>
      <c r="CXE51" s="121"/>
      <c r="CXF51" s="132"/>
      <c r="CXM51" s="121"/>
      <c r="CXN51" s="132"/>
      <c r="CXU51" s="121"/>
      <c r="CXV51" s="132"/>
      <c r="CYC51" s="121"/>
      <c r="CYD51" s="132"/>
      <c r="CYK51" s="121"/>
      <c r="CYL51" s="132"/>
      <c r="CYS51" s="121"/>
      <c r="CYT51" s="132"/>
      <c r="CZA51" s="121"/>
      <c r="CZB51" s="132"/>
      <c r="CZI51" s="121"/>
      <c r="CZJ51" s="132"/>
      <c r="CZQ51" s="121"/>
      <c r="CZR51" s="132"/>
      <c r="CZY51" s="121"/>
      <c r="CZZ51" s="132"/>
      <c r="DAG51" s="121"/>
      <c r="DAH51" s="132"/>
      <c r="DAO51" s="121"/>
      <c r="DAP51" s="132"/>
      <c r="DAW51" s="121"/>
      <c r="DAX51" s="132"/>
      <c r="DBE51" s="121"/>
      <c r="DBF51" s="132"/>
      <c r="DBM51" s="121"/>
      <c r="DBN51" s="132"/>
      <c r="DBU51" s="121"/>
      <c r="DBV51" s="132"/>
      <c r="DCC51" s="121"/>
      <c r="DCD51" s="132"/>
      <c r="DCK51" s="121"/>
      <c r="DCL51" s="132"/>
      <c r="DCS51" s="121"/>
      <c r="DCT51" s="132"/>
      <c r="DDA51" s="121"/>
      <c r="DDB51" s="132"/>
      <c r="DDI51" s="121"/>
      <c r="DDJ51" s="132"/>
      <c r="DDQ51" s="121"/>
      <c r="DDR51" s="132"/>
      <c r="DDY51" s="121"/>
      <c r="DDZ51" s="132"/>
      <c r="DEG51" s="121"/>
      <c r="DEH51" s="132"/>
      <c r="DEO51" s="121"/>
      <c r="DEP51" s="132"/>
      <c r="DEW51" s="121"/>
      <c r="DEX51" s="132"/>
      <c r="DFE51" s="121"/>
      <c r="DFF51" s="132"/>
      <c r="DFM51" s="121"/>
      <c r="DFN51" s="132"/>
      <c r="DFU51" s="121"/>
      <c r="DFV51" s="132"/>
      <c r="DGC51" s="121"/>
      <c r="DGD51" s="132"/>
      <c r="DGK51" s="121"/>
      <c r="DGL51" s="132"/>
      <c r="DGS51" s="121"/>
      <c r="DGT51" s="132"/>
      <c r="DHA51" s="121"/>
      <c r="DHB51" s="132"/>
      <c r="DHI51" s="121"/>
      <c r="DHJ51" s="132"/>
      <c r="DHQ51" s="121"/>
      <c r="DHR51" s="132"/>
      <c r="DHY51" s="121"/>
      <c r="DHZ51" s="132"/>
      <c r="DIG51" s="121"/>
      <c r="DIH51" s="132"/>
      <c r="DIO51" s="121"/>
      <c r="DIP51" s="132"/>
      <c r="DIW51" s="121"/>
      <c r="DIX51" s="132"/>
      <c r="DJE51" s="121"/>
      <c r="DJF51" s="132"/>
      <c r="DJM51" s="121"/>
      <c r="DJN51" s="132"/>
      <c r="DJU51" s="121"/>
      <c r="DJV51" s="132"/>
      <c r="DKC51" s="121"/>
      <c r="DKD51" s="132"/>
      <c r="DKK51" s="121"/>
      <c r="DKL51" s="132"/>
      <c r="DKS51" s="121"/>
      <c r="DKT51" s="132"/>
      <c r="DLA51" s="121"/>
      <c r="DLB51" s="132"/>
      <c r="DLI51" s="121"/>
      <c r="DLJ51" s="132"/>
      <c r="DLQ51" s="121"/>
      <c r="DLR51" s="132"/>
      <c r="DLY51" s="121"/>
      <c r="DLZ51" s="132"/>
      <c r="DMG51" s="121"/>
      <c r="DMH51" s="132"/>
      <c r="DMO51" s="121"/>
      <c r="DMP51" s="132"/>
      <c r="DMW51" s="121"/>
      <c r="DMX51" s="132"/>
      <c r="DNE51" s="121"/>
      <c r="DNF51" s="132"/>
      <c r="DNM51" s="121"/>
      <c r="DNN51" s="132"/>
      <c r="DNU51" s="121"/>
      <c r="DNV51" s="132"/>
      <c r="DOC51" s="121"/>
      <c r="DOD51" s="132"/>
      <c r="DOK51" s="121"/>
      <c r="DOL51" s="132"/>
      <c r="DOS51" s="121"/>
      <c r="DOT51" s="132"/>
      <c r="DPA51" s="121"/>
      <c r="DPB51" s="132"/>
      <c r="DPI51" s="121"/>
      <c r="DPJ51" s="132"/>
      <c r="DPQ51" s="121"/>
      <c r="DPR51" s="132"/>
      <c r="DPY51" s="121"/>
      <c r="DPZ51" s="132"/>
      <c r="DQG51" s="121"/>
      <c r="DQH51" s="132"/>
      <c r="DQO51" s="121"/>
      <c r="DQP51" s="132"/>
      <c r="DQW51" s="121"/>
      <c r="DQX51" s="132"/>
      <c r="DRE51" s="121"/>
      <c r="DRF51" s="132"/>
      <c r="DRM51" s="121"/>
      <c r="DRN51" s="132"/>
      <c r="DRU51" s="121"/>
      <c r="DRV51" s="132"/>
      <c r="DSC51" s="121"/>
      <c r="DSD51" s="132"/>
      <c r="DSK51" s="121"/>
      <c r="DSL51" s="132"/>
      <c r="DSS51" s="121"/>
      <c r="DST51" s="132"/>
      <c r="DTA51" s="121"/>
      <c r="DTB51" s="132"/>
      <c r="DTI51" s="121"/>
      <c r="DTJ51" s="132"/>
      <c r="DTQ51" s="121"/>
      <c r="DTR51" s="132"/>
      <c r="DTY51" s="121"/>
      <c r="DTZ51" s="132"/>
      <c r="DUG51" s="121"/>
      <c r="DUH51" s="132"/>
      <c r="DUO51" s="121"/>
      <c r="DUP51" s="132"/>
      <c r="DUW51" s="121"/>
      <c r="DUX51" s="132"/>
      <c r="DVE51" s="121"/>
      <c r="DVF51" s="132"/>
      <c r="DVM51" s="121"/>
      <c r="DVN51" s="132"/>
      <c r="DVU51" s="121"/>
      <c r="DVV51" s="132"/>
      <c r="DWC51" s="121"/>
      <c r="DWD51" s="132"/>
      <c r="DWK51" s="121"/>
      <c r="DWL51" s="132"/>
      <c r="DWS51" s="121"/>
      <c r="DWT51" s="132"/>
      <c r="DXA51" s="121"/>
      <c r="DXB51" s="132"/>
      <c r="DXI51" s="121"/>
      <c r="DXJ51" s="132"/>
      <c r="DXQ51" s="121"/>
      <c r="DXR51" s="132"/>
      <c r="DXY51" s="121"/>
      <c r="DXZ51" s="132"/>
      <c r="DYG51" s="121"/>
      <c r="DYH51" s="132"/>
      <c r="DYO51" s="121"/>
      <c r="DYP51" s="132"/>
      <c r="DYW51" s="121"/>
      <c r="DYX51" s="132"/>
      <c r="DZE51" s="121"/>
      <c r="DZF51" s="132"/>
      <c r="DZM51" s="121"/>
      <c r="DZN51" s="132"/>
      <c r="DZU51" s="121"/>
      <c r="DZV51" s="132"/>
      <c r="EAC51" s="121"/>
      <c r="EAD51" s="132"/>
      <c r="EAK51" s="121"/>
      <c r="EAL51" s="132"/>
      <c r="EAS51" s="121"/>
      <c r="EAT51" s="132"/>
      <c r="EBA51" s="121"/>
      <c r="EBB51" s="132"/>
      <c r="EBI51" s="121"/>
      <c r="EBJ51" s="132"/>
      <c r="EBQ51" s="121"/>
      <c r="EBR51" s="132"/>
      <c r="EBY51" s="121"/>
      <c r="EBZ51" s="132"/>
      <c r="ECG51" s="121"/>
      <c r="ECH51" s="132"/>
      <c r="ECO51" s="121"/>
      <c r="ECP51" s="132"/>
      <c r="ECW51" s="121"/>
      <c r="ECX51" s="132"/>
      <c r="EDE51" s="121"/>
      <c r="EDF51" s="132"/>
      <c r="EDM51" s="121"/>
      <c r="EDN51" s="132"/>
      <c r="EDU51" s="121"/>
      <c r="EDV51" s="132"/>
      <c r="EEC51" s="121"/>
      <c r="EED51" s="132"/>
      <c r="EEK51" s="121"/>
      <c r="EEL51" s="132"/>
      <c r="EES51" s="121"/>
      <c r="EET51" s="132"/>
      <c r="EFA51" s="121"/>
      <c r="EFB51" s="132"/>
      <c r="EFI51" s="121"/>
      <c r="EFJ51" s="132"/>
      <c r="EFQ51" s="121"/>
      <c r="EFR51" s="132"/>
      <c r="EFY51" s="121"/>
      <c r="EFZ51" s="132"/>
      <c r="EGG51" s="121"/>
      <c r="EGH51" s="132"/>
      <c r="EGO51" s="121"/>
      <c r="EGP51" s="132"/>
      <c r="EGW51" s="121"/>
      <c r="EGX51" s="132"/>
      <c r="EHE51" s="121"/>
      <c r="EHF51" s="132"/>
      <c r="EHM51" s="121"/>
      <c r="EHN51" s="132"/>
      <c r="EHU51" s="121"/>
      <c r="EHV51" s="132"/>
      <c r="EIC51" s="121"/>
      <c r="EID51" s="132"/>
      <c r="EIK51" s="121"/>
      <c r="EIL51" s="132"/>
      <c r="EIS51" s="121"/>
      <c r="EIT51" s="132"/>
      <c r="EJA51" s="121"/>
      <c r="EJB51" s="132"/>
      <c r="EJI51" s="121"/>
      <c r="EJJ51" s="132"/>
      <c r="EJQ51" s="121"/>
      <c r="EJR51" s="132"/>
      <c r="EJY51" s="121"/>
      <c r="EJZ51" s="132"/>
      <c r="EKG51" s="121"/>
      <c r="EKH51" s="132"/>
      <c r="EKO51" s="121"/>
      <c r="EKP51" s="132"/>
      <c r="EKW51" s="121"/>
      <c r="EKX51" s="132"/>
      <c r="ELE51" s="121"/>
      <c r="ELF51" s="132"/>
      <c r="ELM51" s="121"/>
      <c r="ELN51" s="132"/>
      <c r="ELU51" s="121"/>
      <c r="ELV51" s="132"/>
      <c r="EMC51" s="121"/>
      <c r="EMD51" s="132"/>
      <c r="EMK51" s="121"/>
      <c r="EML51" s="132"/>
      <c r="EMS51" s="121"/>
      <c r="EMT51" s="132"/>
      <c r="ENA51" s="121"/>
      <c r="ENB51" s="132"/>
      <c r="ENI51" s="121"/>
      <c r="ENJ51" s="132"/>
      <c r="ENQ51" s="121"/>
      <c r="ENR51" s="132"/>
      <c r="ENY51" s="121"/>
      <c r="ENZ51" s="132"/>
      <c r="EOG51" s="121"/>
      <c r="EOH51" s="132"/>
      <c r="EOO51" s="121"/>
      <c r="EOP51" s="132"/>
      <c r="EOW51" s="121"/>
      <c r="EOX51" s="132"/>
      <c r="EPE51" s="121"/>
      <c r="EPF51" s="132"/>
      <c r="EPM51" s="121"/>
      <c r="EPN51" s="132"/>
      <c r="EPU51" s="121"/>
      <c r="EPV51" s="132"/>
      <c r="EQC51" s="121"/>
      <c r="EQD51" s="132"/>
      <c r="EQK51" s="121"/>
      <c r="EQL51" s="132"/>
      <c r="EQS51" s="121"/>
      <c r="EQT51" s="132"/>
      <c r="ERA51" s="121"/>
      <c r="ERB51" s="132"/>
      <c r="ERI51" s="121"/>
      <c r="ERJ51" s="132"/>
      <c r="ERQ51" s="121"/>
      <c r="ERR51" s="132"/>
      <c r="ERY51" s="121"/>
      <c r="ERZ51" s="132"/>
      <c r="ESG51" s="121"/>
      <c r="ESH51" s="132"/>
      <c r="ESO51" s="121"/>
      <c r="ESP51" s="132"/>
      <c r="ESW51" s="121"/>
      <c r="ESX51" s="132"/>
      <c r="ETE51" s="121"/>
      <c r="ETF51" s="132"/>
      <c r="ETM51" s="121"/>
      <c r="ETN51" s="132"/>
      <c r="ETU51" s="121"/>
      <c r="ETV51" s="132"/>
      <c r="EUC51" s="121"/>
      <c r="EUD51" s="132"/>
      <c r="EUK51" s="121"/>
      <c r="EUL51" s="132"/>
      <c r="EUS51" s="121"/>
      <c r="EUT51" s="132"/>
      <c r="EVA51" s="121"/>
      <c r="EVB51" s="132"/>
      <c r="EVI51" s="121"/>
      <c r="EVJ51" s="132"/>
      <c r="EVQ51" s="121"/>
      <c r="EVR51" s="132"/>
      <c r="EVY51" s="121"/>
      <c r="EVZ51" s="132"/>
      <c r="EWG51" s="121"/>
      <c r="EWH51" s="132"/>
      <c r="EWO51" s="121"/>
      <c r="EWP51" s="132"/>
      <c r="EWW51" s="121"/>
      <c r="EWX51" s="132"/>
      <c r="EXE51" s="121"/>
      <c r="EXF51" s="132"/>
      <c r="EXM51" s="121"/>
      <c r="EXN51" s="132"/>
      <c r="EXU51" s="121"/>
      <c r="EXV51" s="132"/>
      <c r="EYC51" s="121"/>
      <c r="EYD51" s="132"/>
      <c r="EYK51" s="121"/>
      <c r="EYL51" s="132"/>
      <c r="EYS51" s="121"/>
      <c r="EYT51" s="132"/>
      <c r="EZA51" s="121"/>
      <c r="EZB51" s="132"/>
      <c r="EZI51" s="121"/>
      <c r="EZJ51" s="132"/>
      <c r="EZQ51" s="121"/>
      <c r="EZR51" s="132"/>
      <c r="EZY51" s="121"/>
      <c r="EZZ51" s="132"/>
      <c r="FAG51" s="121"/>
      <c r="FAH51" s="132"/>
      <c r="FAO51" s="121"/>
      <c r="FAP51" s="132"/>
      <c r="FAW51" s="121"/>
      <c r="FAX51" s="132"/>
      <c r="FBE51" s="121"/>
      <c r="FBF51" s="132"/>
      <c r="FBM51" s="121"/>
      <c r="FBN51" s="132"/>
      <c r="FBU51" s="121"/>
      <c r="FBV51" s="132"/>
      <c r="FCC51" s="121"/>
      <c r="FCD51" s="132"/>
      <c r="FCK51" s="121"/>
      <c r="FCL51" s="132"/>
      <c r="FCS51" s="121"/>
      <c r="FCT51" s="132"/>
      <c r="FDA51" s="121"/>
      <c r="FDB51" s="132"/>
      <c r="FDI51" s="121"/>
      <c r="FDJ51" s="132"/>
      <c r="FDQ51" s="121"/>
      <c r="FDR51" s="132"/>
      <c r="FDY51" s="121"/>
      <c r="FDZ51" s="132"/>
      <c r="FEG51" s="121"/>
      <c r="FEH51" s="132"/>
      <c r="FEO51" s="121"/>
      <c r="FEP51" s="132"/>
      <c r="FEW51" s="121"/>
      <c r="FEX51" s="132"/>
      <c r="FFE51" s="121"/>
      <c r="FFF51" s="132"/>
      <c r="FFM51" s="121"/>
      <c r="FFN51" s="132"/>
      <c r="FFU51" s="121"/>
      <c r="FFV51" s="132"/>
      <c r="FGC51" s="121"/>
      <c r="FGD51" s="132"/>
      <c r="FGK51" s="121"/>
      <c r="FGL51" s="132"/>
      <c r="FGS51" s="121"/>
      <c r="FGT51" s="132"/>
      <c r="FHA51" s="121"/>
      <c r="FHB51" s="132"/>
      <c r="FHI51" s="121"/>
      <c r="FHJ51" s="132"/>
      <c r="FHQ51" s="121"/>
      <c r="FHR51" s="132"/>
      <c r="FHY51" s="121"/>
      <c r="FHZ51" s="132"/>
      <c r="FIG51" s="121"/>
      <c r="FIH51" s="132"/>
      <c r="FIO51" s="121"/>
      <c r="FIP51" s="132"/>
      <c r="FIW51" s="121"/>
      <c r="FIX51" s="132"/>
      <c r="FJE51" s="121"/>
      <c r="FJF51" s="132"/>
      <c r="FJM51" s="121"/>
      <c r="FJN51" s="132"/>
      <c r="FJU51" s="121"/>
      <c r="FJV51" s="132"/>
      <c r="FKC51" s="121"/>
      <c r="FKD51" s="132"/>
      <c r="FKK51" s="121"/>
      <c r="FKL51" s="132"/>
      <c r="FKS51" s="121"/>
      <c r="FKT51" s="132"/>
      <c r="FLA51" s="121"/>
      <c r="FLB51" s="132"/>
      <c r="FLI51" s="121"/>
      <c r="FLJ51" s="132"/>
      <c r="FLQ51" s="121"/>
      <c r="FLR51" s="132"/>
      <c r="FLY51" s="121"/>
      <c r="FLZ51" s="132"/>
      <c r="FMG51" s="121"/>
      <c r="FMH51" s="132"/>
      <c r="FMO51" s="121"/>
      <c r="FMP51" s="132"/>
      <c r="FMW51" s="121"/>
      <c r="FMX51" s="132"/>
      <c r="FNE51" s="121"/>
      <c r="FNF51" s="132"/>
      <c r="FNM51" s="121"/>
      <c r="FNN51" s="132"/>
      <c r="FNU51" s="121"/>
      <c r="FNV51" s="132"/>
      <c r="FOC51" s="121"/>
      <c r="FOD51" s="132"/>
      <c r="FOK51" s="121"/>
      <c r="FOL51" s="132"/>
      <c r="FOS51" s="121"/>
      <c r="FOT51" s="132"/>
      <c r="FPA51" s="121"/>
      <c r="FPB51" s="132"/>
      <c r="FPI51" s="121"/>
      <c r="FPJ51" s="132"/>
      <c r="FPQ51" s="121"/>
      <c r="FPR51" s="132"/>
      <c r="FPY51" s="121"/>
      <c r="FPZ51" s="132"/>
      <c r="FQG51" s="121"/>
      <c r="FQH51" s="132"/>
      <c r="FQO51" s="121"/>
      <c r="FQP51" s="132"/>
      <c r="FQW51" s="121"/>
      <c r="FQX51" s="132"/>
      <c r="FRE51" s="121"/>
      <c r="FRF51" s="132"/>
      <c r="FRM51" s="121"/>
      <c r="FRN51" s="132"/>
      <c r="FRU51" s="121"/>
      <c r="FRV51" s="132"/>
      <c r="FSC51" s="121"/>
      <c r="FSD51" s="132"/>
      <c r="FSK51" s="121"/>
      <c r="FSL51" s="132"/>
      <c r="FSS51" s="121"/>
      <c r="FST51" s="132"/>
      <c r="FTA51" s="121"/>
      <c r="FTB51" s="132"/>
      <c r="FTI51" s="121"/>
      <c r="FTJ51" s="132"/>
      <c r="FTQ51" s="121"/>
      <c r="FTR51" s="132"/>
      <c r="FTY51" s="121"/>
      <c r="FTZ51" s="132"/>
      <c r="FUG51" s="121"/>
      <c r="FUH51" s="132"/>
      <c r="FUO51" s="121"/>
      <c r="FUP51" s="132"/>
      <c r="FUW51" s="121"/>
      <c r="FUX51" s="132"/>
      <c r="FVE51" s="121"/>
      <c r="FVF51" s="132"/>
      <c r="FVM51" s="121"/>
      <c r="FVN51" s="132"/>
      <c r="FVU51" s="121"/>
      <c r="FVV51" s="132"/>
      <c r="FWC51" s="121"/>
      <c r="FWD51" s="132"/>
      <c r="FWK51" s="121"/>
      <c r="FWL51" s="132"/>
      <c r="FWS51" s="121"/>
      <c r="FWT51" s="132"/>
      <c r="FXA51" s="121"/>
      <c r="FXB51" s="132"/>
      <c r="FXI51" s="121"/>
      <c r="FXJ51" s="132"/>
      <c r="FXQ51" s="121"/>
      <c r="FXR51" s="132"/>
      <c r="FXY51" s="121"/>
      <c r="FXZ51" s="132"/>
      <c r="FYG51" s="121"/>
      <c r="FYH51" s="132"/>
      <c r="FYO51" s="121"/>
      <c r="FYP51" s="132"/>
      <c r="FYW51" s="121"/>
      <c r="FYX51" s="132"/>
      <c r="FZE51" s="121"/>
      <c r="FZF51" s="132"/>
      <c r="FZM51" s="121"/>
      <c r="FZN51" s="132"/>
      <c r="FZU51" s="121"/>
      <c r="FZV51" s="132"/>
      <c r="GAC51" s="121"/>
      <c r="GAD51" s="132"/>
      <c r="GAK51" s="121"/>
      <c r="GAL51" s="132"/>
      <c r="GAS51" s="121"/>
      <c r="GAT51" s="132"/>
      <c r="GBA51" s="121"/>
      <c r="GBB51" s="132"/>
      <c r="GBI51" s="121"/>
      <c r="GBJ51" s="132"/>
      <c r="GBQ51" s="121"/>
      <c r="GBR51" s="132"/>
      <c r="GBY51" s="121"/>
      <c r="GBZ51" s="132"/>
      <c r="GCG51" s="121"/>
      <c r="GCH51" s="132"/>
      <c r="GCO51" s="121"/>
      <c r="GCP51" s="132"/>
      <c r="GCW51" s="121"/>
      <c r="GCX51" s="132"/>
      <c r="GDE51" s="121"/>
      <c r="GDF51" s="132"/>
      <c r="GDM51" s="121"/>
      <c r="GDN51" s="132"/>
      <c r="GDU51" s="121"/>
      <c r="GDV51" s="132"/>
      <c r="GEC51" s="121"/>
      <c r="GED51" s="132"/>
      <c r="GEK51" s="121"/>
      <c r="GEL51" s="132"/>
      <c r="GES51" s="121"/>
      <c r="GET51" s="132"/>
      <c r="GFA51" s="121"/>
      <c r="GFB51" s="132"/>
      <c r="GFI51" s="121"/>
      <c r="GFJ51" s="132"/>
      <c r="GFQ51" s="121"/>
      <c r="GFR51" s="132"/>
      <c r="GFY51" s="121"/>
      <c r="GFZ51" s="132"/>
      <c r="GGG51" s="121"/>
      <c r="GGH51" s="132"/>
      <c r="GGO51" s="121"/>
      <c r="GGP51" s="132"/>
      <c r="GGW51" s="121"/>
      <c r="GGX51" s="132"/>
      <c r="GHE51" s="121"/>
      <c r="GHF51" s="132"/>
      <c r="GHM51" s="121"/>
      <c r="GHN51" s="132"/>
      <c r="GHU51" s="121"/>
      <c r="GHV51" s="132"/>
      <c r="GIC51" s="121"/>
      <c r="GID51" s="132"/>
      <c r="GIK51" s="121"/>
      <c r="GIL51" s="132"/>
      <c r="GIS51" s="121"/>
      <c r="GIT51" s="132"/>
      <c r="GJA51" s="121"/>
      <c r="GJB51" s="132"/>
      <c r="GJI51" s="121"/>
      <c r="GJJ51" s="132"/>
      <c r="GJQ51" s="121"/>
      <c r="GJR51" s="132"/>
      <c r="GJY51" s="121"/>
      <c r="GJZ51" s="132"/>
      <c r="GKG51" s="121"/>
      <c r="GKH51" s="132"/>
      <c r="GKO51" s="121"/>
      <c r="GKP51" s="132"/>
      <c r="GKW51" s="121"/>
      <c r="GKX51" s="132"/>
      <c r="GLE51" s="121"/>
      <c r="GLF51" s="132"/>
      <c r="GLM51" s="121"/>
      <c r="GLN51" s="132"/>
      <c r="GLU51" s="121"/>
      <c r="GLV51" s="132"/>
      <c r="GMC51" s="121"/>
      <c r="GMD51" s="132"/>
      <c r="GMK51" s="121"/>
      <c r="GML51" s="132"/>
      <c r="GMS51" s="121"/>
      <c r="GMT51" s="132"/>
      <c r="GNA51" s="121"/>
      <c r="GNB51" s="132"/>
      <c r="GNI51" s="121"/>
      <c r="GNJ51" s="132"/>
      <c r="GNQ51" s="121"/>
      <c r="GNR51" s="132"/>
      <c r="GNY51" s="121"/>
      <c r="GNZ51" s="132"/>
      <c r="GOG51" s="121"/>
      <c r="GOH51" s="132"/>
      <c r="GOO51" s="121"/>
      <c r="GOP51" s="132"/>
      <c r="GOW51" s="121"/>
      <c r="GOX51" s="132"/>
      <c r="GPE51" s="121"/>
      <c r="GPF51" s="132"/>
      <c r="GPM51" s="121"/>
      <c r="GPN51" s="132"/>
      <c r="GPU51" s="121"/>
      <c r="GPV51" s="132"/>
      <c r="GQC51" s="121"/>
      <c r="GQD51" s="132"/>
      <c r="GQK51" s="121"/>
      <c r="GQL51" s="132"/>
      <c r="GQS51" s="121"/>
      <c r="GQT51" s="132"/>
      <c r="GRA51" s="121"/>
      <c r="GRB51" s="132"/>
      <c r="GRI51" s="121"/>
      <c r="GRJ51" s="132"/>
      <c r="GRQ51" s="121"/>
      <c r="GRR51" s="132"/>
      <c r="GRY51" s="121"/>
      <c r="GRZ51" s="132"/>
      <c r="GSG51" s="121"/>
      <c r="GSH51" s="132"/>
      <c r="GSO51" s="121"/>
      <c r="GSP51" s="132"/>
      <c r="GSW51" s="121"/>
      <c r="GSX51" s="132"/>
      <c r="GTE51" s="121"/>
      <c r="GTF51" s="132"/>
      <c r="GTM51" s="121"/>
      <c r="GTN51" s="132"/>
      <c r="GTU51" s="121"/>
      <c r="GTV51" s="132"/>
      <c r="GUC51" s="121"/>
      <c r="GUD51" s="132"/>
      <c r="GUK51" s="121"/>
      <c r="GUL51" s="132"/>
      <c r="GUS51" s="121"/>
      <c r="GUT51" s="132"/>
      <c r="GVA51" s="121"/>
      <c r="GVB51" s="132"/>
      <c r="GVI51" s="121"/>
      <c r="GVJ51" s="132"/>
      <c r="GVQ51" s="121"/>
      <c r="GVR51" s="132"/>
      <c r="GVY51" s="121"/>
      <c r="GVZ51" s="132"/>
      <c r="GWG51" s="121"/>
      <c r="GWH51" s="132"/>
      <c r="GWO51" s="121"/>
      <c r="GWP51" s="132"/>
      <c r="GWW51" s="121"/>
      <c r="GWX51" s="132"/>
      <c r="GXE51" s="121"/>
      <c r="GXF51" s="132"/>
      <c r="GXM51" s="121"/>
      <c r="GXN51" s="132"/>
      <c r="GXU51" s="121"/>
      <c r="GXV51" s="132"/>
      <c r="GYC51" s="121"/>
      <c r="GYD51" s="132"/>
      <c r="GYK51" s="121"/>
      <c r="GYL51" s="132"/>
      <c r="GYS51" s="121"/>
      <c r="GYT51" s="132"/>
      <c r="GZA51" s="121"/>
      <c r="GZB51" s="132"/>
      <c r="GZI51" s="121"/>
      <c r="GZJ51" s="132"/>
      <c r="GZQ51" s="121"/>
      <c r="GZR51" s="132"/>
      <c r="GZY51" s="121"/>
      <c r="GZZ51" s="132"/>
      <c r="HAG51" s="121"/>
      <c r="HAH51" s="132"/>
      <c r="HAO51" s="121"/>
      <c r="HAP51" s="132"/>
      <c r="HAW51" s="121"/>
      <c r="HAX51" s="132"/>
      <c r="HBE51" s="121"/>
      <c r="HBF51" s="132"/>
      <c r="HBM51" s="121"/>
      <c r="HBN51" s="132"/>
      <c r="HBU51" s="121"/>
      <c r="HBV51" s="132"/>
      <c r="HCC51" s="121"/>
      <c r="HCD51" s="132"/>
      <c r="HCK51" s="121"/>
      <c r="HCL51" s="132"/>
      <c r="HCS51" s="121"/>
      <c r="HCT51" s="132"/>
      <c r="HDA51" s="121"/>
      <c r="HDB51" s="132"/>
      <c r="HDI51" s="121"/>
      <c r="HDJ51" s="132"/>
      <c r="HDQ51" s="121"/>
      <c r="HDR51" s="132"/>
      <c r="HDY51" s="121"/>
      <c r="HDZ51" s="132"/>
      <c r="HEG51" s="121"/>
      <c r="HEH51" s="132"/>
      <c r="HEO51" s="121"/>
      <c r="HEP51" s="132"/>
      <c r="HEW51" s="121"/>
      <c r="HEX51" s="132"/>
      <c r="HFE51" s="121"/>
      <c r="HFF51" s="132"/>
      <c r="HFM51" s="121"/>
      <c r="HFN51" s="132"/>
      <c r="HFU51" s="121"/>
      <c r="HFV51" s="132"/>
      <c r="HGC51" s="121"/>
      <c r="HGD51" s="132"/>
      <c r="HGK51" s="121"/>
      <c r="HGL51" s="132"/>
      <c r="HGS51" s="121"/>
      <c r="HGT51" s="132"/>
      <c r="HHA51" s="121"/>
      <c r="HHB51" s="132"/>
      <c r="HHI51" s="121"/>
      <c r="HHJ51" s="132"/>
      <c r="HHQ51" s="121"/>
      <c r="HHR51" s="132"/>
      <c r="HHY51" s="121"/>
      <c r="HHZ51" s="132"/>
      <c r="HIG51" s="121"/>
      <c r="HIH51" s="132"/>
      <c r="HIO51" s="121"/>
      <c r="HIP51" s="132"/>
      <c r="HIW51" s="121"/>
      <c r="HIX51" s="132"/>
      <c r="HJE51" s="121"/>
      <c r="HJF51" s="132"/>
      <c r="HJM51" s="121"/>
      <c r="HJN51" s="132"/>
      <c r="HJU51" s="121"/>
      <c r="HJV51" s="132"/>
      <c r="HKC51" s="121"/>
      <c r="HKD51" s="132"/>
      <c r="HKK51" s="121"/>
      <c r="HKL51" s="132"/>
      <c r="HKS51" s="121"/>
      <c r="HKT51" s="132"/>
      <c r="HLA51" s="121"/>
      <c r="HLB51" s="132"/>
      <c r="HLI51" s="121"/>
      <c r="HLJ51" s="132"/>
      <c r="HLQ51" s="121"/>
      <c r="HLR51" s="132"/>
      <c r="HLY51" s="121"/>
      <c r="HLZ51" s="132"/>
      <c r="HMG51" s="121"/>
      <c r="HMH51" s="132"/>
      <c r="HMO51" s="121"/>
      <c r="HMP51" s="132"/>
      <c r="HMW51" s="121"/>
      <c r="HMX51" s="132"/>
      <c r="HNE51" s="121"/>
      <c r="HNF51" s="132"/>
      <c r="HNM51" s="121"/>
      <c r="HNN51" s="132"/>
      <c r="HNU51" s="121"/>
      <c r="HNV51" s="132"/>
      <c r="HOC51" s="121"/>
      <c r="HOD51" s="132"/>
      <c r="HOK51" s="121"/>
      <c r="HOL51" s="132"/>
      <c r="HOS51" s="121"/>
      <c r="HOT51" s="132"/>
      <c r="HPA51" s="121"/>
      <c r="HPB51" s="132"/>
      <c r="HPI51" s="121"/>
      <c r="HPJ51" s="132"/>
      <c r="HPQ51" s="121"/>
      <c r="HPR51" s="132"/>
      <c r="HPY51" s="121"/>
      <c r="HPZ51" s="132"/>
      <c r="HQG51" s="121"/>
      <c r="HQH51" s="132"/>
      <c r="HQO51" s="121"/>
      <c r="HQP51" s="132"/>
      <c r="HQW51" s="121"/>
      <c r="HQX51" s="132"/>
      <c r="HRE51" s="121"/>
      <c r="HRF51" s="132"/>
      <c r="HRM51" s="121"/>
      <c r="HRN51" s="132"/>
      <c r="HRU51" s="121"/>
      <c r="HRV51" s="132"/>
      <c r="HSC51" s="121"/>
      <c r="HSD51" s="132"/>
      <c r="HSK51" s="121"/>
      <c r="HSL51" s="132"/>
      <c r="HSS51" s="121"/>
      <c r="HST51" s="132"/>
      <c r="HTA51" s="121"/>
      <c r="HTB51" s="132"/>
      <c r="HTI51" s="121"/>
      <c r="HTJ51" s="132"/>
      <c r="HTQ51" s="121"/>
      <c r="HTR51" s="132"/>
      <c r="HTY51" s="121"/>
      <c r="HTZ51" s="132"/>
      <c r="HUG51" s="121"/>
      <c r="HUH51" s="132"/>
      <c r="HUO51" s="121"/>
      <c r="HUP51" s="132"/>
      <c r="HUW51" s="121"/>
      <c r="HUX51" s="132"/>
      <c r="HVE51" s="121"/>
      <c r="HVF51" s="132"/>
      <c r="HVM51" s="121"/>
      <c r="HVN51" s="132"/>
      <c r="HVU51" s="121"/>
      <c r="HVV51" s="132"/>
      <c r="HWC51" s="121"/>
      <c r="HWD51" s="132"/>
      <c r="HWK51" s="121"/>
      <c r="HWL51" s="132"/>
      <c r="HWS51" s="121"/>
      <c r="HWT51" s="132"/>
      <c r="HXA51" s="121"/>
      <c r="HXB51" s="132"/>
      <c r="HXI51" s="121"/>
      <c r="HXJ51" s="132"/>
      <c r="HXQ51" s="121"/>
      <c r="HXR51" s="132"/>
      <c r="HXY51" s="121"/>
      <c r="HXZ51" s="132"/>
      <c r="HYG51" s="121"/>
      <c r="HYH51" s="132"/>
      <c r="HYO51" s="121"/>
      <c r="HYP51" s="132"/>
      <c r="HYW51" s="121"/>
      <c r="HYX51" s="132"/>
      <c r="HZE51" s="121"/>
      <c r="HZF51" s="132"/>
      <c r="HZM51" s="121"/>
      <c r="HZN51" s="132"/>
      <c r="HZU51" s="121"/>
      <c r="HZV51" s="132"/>
      <c r="IAC51" s="121"/>
      <c r="IAD51" s="132"/>
      <c r="IAK51" s="121"/>
      <c r="IAL51" s="132"/>
      <c r="IAS51" s="121"/>
      <c r="IAT51" s="132"/>
      <c r="IBA51" s="121"/>
      <c r="IBB51" s="132"/>
      <c r="IBI51" s="121"/>
      <c r="IBJ51" s="132"/>
      <c r="IBQ51" s="121"/>
      <c r="IBR51" s="132"/>
      <c r="IBY51" s="121"/>
      <c r="IBZ51" s="132"/>
      <c r="ICG51" s="121"/>
      <c r="ICH51" s="132"/>
      <c r="ICO51" s="121"/>
      <c r="ICP51" s="132"/>
      <c r="ICW51" s="121"/>
      <c r="ICX51" s="132"/>
      <c r="IDE51" s="121"/>
      <c r="IDF51" s="132"/>
      <c r="IDM51" s="121"/>
      <c r="IDN51" s="132"/>
      <c r="IDU51" s="121"/>
      <c r="IDV51" s="132"/>
      <c r="IEC51" s="121"/>
      <c r="IED51" s="132"/>
      <c r="IEK51" s="121"/>
      <c r="IEL51" s="132"/>
      <c r="IES51" s="121"/>
      <c r="IET51" s="132"/>
      <c r="IFA51" s="121"/>
      <c r="IFB51" s="132"/>
      <c r="IFI51" s="121"/>
      <c r="IFJ51" s="132"/>
      <c r="IFQ51" s="121"/>
      <c r="IFR51" s="132"/>
      <c r="IFY51" s="121"/>
      <c r="IFZ51" s="132"/>
      <c r="IGG51" s="121"/>
      <c r="IGH51" s="132"/>
      <c r="IGO51" s="121"/>
      <c r="IGP51" s="132"/>
      <c r="IGW51" s="121"/>
      <c r="IGX51" s="132"/>
      <c r="IHE51" s="121"/>
      <c r="IHF51" s="132"/>
      <c r="IHM51" s="121"/>
      <c r="IHN51" s="132"/>
      <c r="IHU51" s="121"/>
      <c r="IHV51" s="132"/>
      <c r="IIC51" s="121"/>
      <c r="IID51" s="132"/>
      <c r="IIK51" s="121"/>
      <c r="IIL51" s="132"/>
      <c r="IIS51" s="121"/>
      <c r="IIT51" s="132"/>
      <c r="IJA51" s="121"/>
      <c r="IJB51" s="132"/>
      <c r="IJI51" s="121"/>
      <c r="IJJ51" s="132"/>
      <c r="IJQ51" s="121"/>
      <c r="IJR51" s="132"/>
      <c r="IJY51" s="121"/>
      <c r="IJZ51" s="132"/>
      <c r="IKG51" s="121"/>
      <c r="IKH51" s="132"/>
      <c r="IKO51" s="121"/>
      <c r="IKP51" s="132"/>
      <c r="IKW51" s="121"/>
      <c r="IKX51" s="132"/>
      <c r="ILE51" s="121"/>
      <c r="ILF51" s="132"/>
      <c r="ILM51" s="121"/>
      <c r="ILN51" s="132"/>
      <c r="ILU51" s="121"/>
      <c r="ILV51" s="132"/>
      <c r="IMC51" s="121"/>
      <c r="IMD51" s="132"/>
      <c r="IMK51" s="121"/>
      <c r="IML51" s="132"/>
      <c r="IMS51" s="121"/>
      <c r="IMT51" s="132"/>
      <c r="INA51" s="121"/>
      <c r="INB51" s="132"/>
      <c r="INI51" s="121"/>
      <c r="INJ51" s="132"/>
      <c r="INQ51" s="121"/>
      <c r="INR51" s="132"/>
      <c r="INY51" s="121"/>
      <c r="INZ51" s="132"/>
      <c r="IOG51" s="121"/>
      <c r="IOH51" s="132"/>
      <c r="IOO51" s="121"/>
      <c r="IOP51" s="132"/>
      <c r="IOW51" s="121"/>
      <c r="IOX51" s="132"/>
      <c r="IPE51" s="121"/>
      <c r="IPF51" s="132"/>
      <c r="IPM51" s="121"/>
      <c r="IPN51" s="132"/>
      <c r="IPU51" s="121"/>
      <c r="IPV51" s="132"/>
      <c r="IQC51" s="121"/>
      <c r="IQD51" s="132"/>
      <c r="IQK51" s="121"/>
      <c r="IQL51" s="132"/>
      <c r="IQS51" s="121"/>
      <c r="IQT51" s="132"/>
      <c r="IRA51" s="121"/>
      <c r="IRB51" s="132"/>
      <c r="IRI51" s="121"/>
      <c r="IRJ51" s="132"/>
      <c r="IRQ51" s="121"/>
      <c r="IRR51" s="132"/>
      <c r="IRY51" s="121"/>
      <c r="IRZ51" s="132"/>
      <c r="ISG51" s="121"/>
      <c r="ISH51" s="132"/>
      <c r="ISO51" s="121"/>
      <c r="ISP51" s="132"/>
      <c r="ISW51" s="121"/>
      <c r="ISX51" s="132"/>
      <c r="ITE51" s="121"/>
      <c r="ITF51" s="132"/>
      <c r="ITM51" s="121"/>
      <c r="ITN51" s="132"/>
      <c r="ITU51" s="121"/>
      <c r="ITV51" s="132"/>
      <c r="IUC51" s="121"/>
      <c r="IUD51" s="132"/>
      <c r="IUK51" s="121"/>
      <c r="IUL51" s="132"/>
      <c r="IUS51" s="121"/>
      <c r="IUT51" s="132"/>
      <c r="IVA51" s="121"/>
      <c r="IVB51" s="132"/>
      <c r="IVI51" s="121"/>
      <c r="IVJ51" s="132"/>
      <c r="IVQ51" s="121"/>
      <c r="IVR51" s="132"/>
      <c r="IVY51" s="121"/>
      <c r="IVZ51" s="132"/>
      <c r="IWG51" s="121"/>
      <c r="IWH51" s="132"/>
      <c r="IWO51" s="121"/>
      <c r="IWP51" s="132"/>
      <c r="IWW51" s="121"/>
      <c r="IWX51" s="132"/>
      <c r="IXE51" s="121"/>
      <c r="IXF51" s="132"/>
      <c r="IXM51" s="121"/>
      <c r="IXN51" s="132"/>
      <c r="IXU51" s="121"/>
      <c r="IXV51" s="132"/>
      <c r="IYC51" s="121"/>
      <c r="IYD51" s="132"/>
      <c r="IYK51" s="121"/>
      <c r="IYL51" s="132"/>
      <c r="IYS51" s="121"/>
      <c r="IYT51" s="132"/>
      <c r="IZA51" s="121"/>
      <c r="IZB51" s="132"/>
      <c r="IZI51" s="121"/>
      <c r="IZJ51" s="132"/>
      <c r="IZQ51" s="121"/>
      <c r="IZR51" s="132"/>
      <c r="IZY51" s="121"/>
      <c r="IZZ51" s="132"/>
      <c r="JAG51" s="121"/>
      <c r="JAH51" s="132"/>
      <c r="JAO51" s="121"/>
      <c r="JAP51" s="132"/>
      <c r="JAW51" s="121"/>
      <c r="JAX51" s="132"/>
      <c r="JBE51" s="121"/>
      <c r="JBF51" s="132"/>
      <c r="JBM51" s="121"/>
      <c r="JBN51" s="132"/>
      <c r="JBU51" s="121"/>
      <c r="JBV51" s="132"/>
      <c r="JCC51" s="121"/>
      <c r="JCD51" s="132"/>
      <c r="JCK51" s="121"/>
      <c r="JCL51" s="132"/>
      <c r="JCS51" s="121"/>
      <c r="JCT51" s="132"/>
      <c r="JDA51" s="121"/>
      <c r="JDB51" s="132"/>
      <c r="JDI51" s="121"/>
      <c r="JDJ51" s="132"/>
      <c r="JDQ51" s="121"/>
      <c r="JDR51" s="132"/>
      <c r="JDY51" s="121"/>
      <c r="JDZ51" s="132"/>
      <c r="JEG51" s="121"/>
      <c r="JEH51" s="132"/>
      <c r="JEO51" s="121"/>
      <c r="JEP51" s="132"/>
      <c r="JEW51" s="121"/>
      <c r="JEX51" s="132"/>
      <c r="JFE51" s="121"/>
      <c r="JFF51" s="132"/>
      <c r="JFM51" s="121"/>
      <c r="JFN51" s="132"/>
      <c r="JFU51" s="121"/>
      <c r="JFV51" s="132"/>
      <c r="JGC51" s="121"/>
      <c r="JGD51" s="132"/>
      <c r="JGK51" s="121"/>
      <c r="JGL51" s="132"/>
      <c r="JGS51" s="121"/>
      <c r="JGT51" s="132"/>
      <c r="JHA51" s="121"/>
      <c r="JHB51" s="132"/>
      <c r="JHI51" s="121"/>
      <c r="JHJ51" s="132"/>
      <c r="JHQ51" s="121"/>
      <c r="JHR51" s="132"/>
      <c r="JHY51" s="121"/>
      <c r="JHZ51" s="132"/>
      <c r="JIG51" s="121"/>
      <c r="JIH51" s="132"/>
      <c r="JIO51" s="121"/>
      <c r="JIP51" s="132"/>
      <c r="JIW51" s="121"/>
      <c r="JIX51" s="132"/>
      <c r="JJE51" s="121"/>
      <c r="JJF51" s="132"/>
      <c r="JJM51" s="121"/>
      <c r="JJN51" s="132"/>
      <c r="JJU51" s="121"/>
      <c r="JJV51" s="132"/>
      <c r="JKC51" s="121"/>
      <c r="JKD51" s="132"/>
      <c r="JKK51" s="121"/>
      <c r="JKL51" s="132"/>
      <c r="JKS51" s="121"/>
      <c r="JKT51" s="132"/>
      <c r="JLA51" s="121"/>
      <c r="JLB51" s="132"/>
      <c r="JLI51" s="121"/>
      <c r="JLJ51" s="132"/>
      <c r="JLQ51" s="121"/>
      <c r="JLR51" s="132"/>
      <c r="JLY51" s="121"/>
      <c r="JLZ51" s="132"/>
      <c r="JMG51" s="121"/>
      <c r="JMH51" s="132"/>
      <c r="JMO51" s="121"/>
      <c r="JMP51" s="132"/>
      <c r="JMW51" s="121"/>
      <c r="JMX51" s="132"/>
      <c r="JNE51" s="121"/>
      <c r="JNF51" s="132"/>
      <c r="JNM51" s="121"/>
      <c r="JNN51" s="132"/>
      <c r="JNU51" s="121"/>
      <c r="JNV51" s="132"/>
      <c r="JOC51" s="121"/>
      <c r="JOD51" s="132"/>
      <c r="JOK51" s="121"/>
      <c r="JOL51" s="132"/>
      <c r="JOS51" s="121"/>
      <c r="JOT51" s="132"/>
      <c r="JPA51" s="121"/>
      <c r="JPB51" s="132"/>
      <c r="JPI51" s="121"/>
      <c r="JPJ51" s="132"/>
      <c r="JPQ51" s="121"/>
      <c r="JPR51" s="132"/>
      <c r="JPY51" s="121"/>
      <c r="JPZ51" s="132"/>
      <c r="JQG51" s="121"/>
      <c r="JQH51" s="132"/>
      <c r="JQO51" s="121"/>
      <c r="JQP51" s="132"/>
      <c r="JQW51" s="121"/>
      <c r="JQX51" s="132"/>
      <c r="JRE51" s="121"/>
      <c r="JRF51" s="132"/>
      <c r="JRM51" s="121"/>
      <c r="JRN51" s="132"/>
      <c r="JRU51" s="121"/>
      <c r="JRV51" s="132"/>
      <c r="JSC51" s="121"/>
      <c r="JSD51" s="132"/>
      <c r="JSK51" s="121"/>
      <c r="JSL51" s="132"/>
      <c r="JSS51" s="121"/>
      <c r="JST51" s="132"/>
      <c r="JTA51" s="121"/>
      <c r="JTB51" s="132"/>
      <c r="JTI51" s="121"/>
      <c r="JTJ51" s="132"/>
      <c r="JTQ51" s="121"/>
      <c r="JTR51" s="132"/>
      <c r="JTY51" s="121"/>
      <c r="JTZ51" s="132"/>
      <c r="JUG51" s="121"/>
      <c r="JUH51" s="132"/>
      <c r="JUO51" s="121"/>
      <c r="JUP51" s="132"/>
      <c r="JUW51" s="121"/>
      <c r="JUX51" s="132"/>
      <c r="JVE51" s="121"/>
      <c r="JVF51" s="132"/>
      <c r="JVM51" s="121"/>
      <c r="JVN51" s="132"/>
      <c r="JVU51" s="121"/>
      <c r="JVV51" s="132"/>
      <c r="JWC51" s="121"/>
      <c r="JWD51" s="132"/>
      <c r="JWK51" s="121"/>
      <c r="JWL51" s="132"/>
      <c r="JWS51" s="121"/>
      <c r="JWT51" s="132"/>
      <c r="JXA51" s="121"/>
      <c r="JXB51" s="132"/>
      <c r="JXI51" s="121"/>
      <c r="JXJ51" s="132"/>
      <c r="JXQ51" s="121"/>
      <c r="JXR51" s="132"/>
      <c r="JXY51" s="121"/>
      <c r="JXZ51" s="132"/>
      <c r="JYG51" s="121"/>
      <c r="JYH51" s="132"/>
      <c r="JYO51" s="121"/>
      <c r="JYP51" s="132"/>
      <c r="JYW51" s="121"/>
      <c r="JYX51" s="132"/>
      <c r="JZE51" s="121"/>
      <c r="JZF51" s="132"/>
      <c r="JZM51" s="121"/>
      <c r="JZN51" s="132"/>
      <c r="JZU51" s="121"/>
      <c r="JZV51" s="132"/>
      <c r="KAC51" s="121"/>
      <c r="KAD51" s="132"/>
      <c r="KAK51" s="121"/>
      <c r="KAL51" s="132"/>
      <c r="KAS51" s="121"/>
      <c r="KAT51" s="132"/>
      <c r="KBA51" s="121"/>
      <c r="KBB51" s="132"/>
      <c r="KBI51" s="121"/>
      <c r="KBJ51" s="132"/>
      <c r="KBQ51" s="121"/>
      <c r="KBR51" s="132"/>
      <c r="KBY51" s="121"/>
      <c r="KBZ51" s="132"/>
      <c r="KCG51" s="121"/>
      <c r="KCH51" s="132"/>
      <c r="KCO51" s="121"/>
      <c r="KCP51" s="132"/>
      <c r="KCW51" s="121"/>
      <c r="KCX51" s="132"/>
      <c r="KDE51" s="121"/>
      <c r="KDF51" s="132"/>
      <c r="KDM51" s="121"/>
      <c r="KDN51" s="132"/>
      <c r="KDU51" s="121"/>
      <c r="KDV51" s="132"/>
      <c r="KEC51" s="121"/>
      <c r="KED51" s="132"/>
      <c r="KEK51" s="121"/>
      <c r="KEL51" s="132"/>
      <c r="KES51" s="121"/>
      <c r="KET51" s="132"/>
      <c r="KFA51" s="121"/>
      <c r="KFB51" s="132"/>
      <c r="KFI51" s="121"/>
      <c r="KFJ51" s="132"/>
      <c r="KFQ51" s="121"/>
      <c r="KFR51" s="132"/>
      <c r="KFY51" s="121"/>
      <c r="KFZ51" s="132"/>
      <c r="KGG51" s="121"/>
      <c r="KGH51" s="132"/>
      <c r="KGO51" s="121"/>
      <c r="KGP51" s="132"/>
      <c r="KGW51" s="121"/>
      <c r="KGX51" s="132"/>
      <c r="KHE51" s="121"/>
      <c r="KHF51" s="132"/>
      <c r="KHM51" s="121"/>
      <c r="KHN51" s="132"/>
      <c r="KHU51" s="121"/>
      <c r="KHV51" s="132"/>
      <c r="KIC51" s="121"/>
      <c r="KID51" s="132"/>
      <c r="KIK51" s="121"/>
      <c r="KIL51" s="132"/>
      <c r="KIS51" s="121"/>
      <c r="KIT51" s="132"/>
      <c r="KJA51" s="121"/>
      <c r="KJB51" s="132"/>
      <c r="KJI51" s="121"/>
      <c r="KJJ51" s="132"/>
      <c r="KJQ51" s="121"/>
      <c r="KJR51" s="132"/>
      <c r="KJY51" s="121"/>
      <c r="KJZ51" s="132"/>
      <c r="KKG51" s="121"/>
      <c r="KKH51" s="132"/>
      <c r="KKO51" s="121"/>
      <c r="KKP51" s="132"/>
      <c r="KKW51" s="121"/>
      <c r="KKX51" s="132"/>
      <c r="KLE51" s="121"/>
      <c r="KLF51" s="132"/>
      <c r="KLM51" s="121"/>
      <c r="KLN51" s="132"/>
      <c r="KLU51" s="121"/>
      <c r="KLV51" s="132"/>
      <c r="KMC51" s="121"/>
      <c r="KMD51" s="132"/>
      <c r="KMK51" s="121"/>
      <c r="KML51" s="132"/>
      <c r="KMS51" s="121"/>
      <c r="KMT51" s="132"/>
      <c r="KNA51" s="121"/>
      <c r="KNB51" s="132"/>
      <c r="KNI51" s="121"/>
      <c r="KNJ51" s="132"/>
      <c r="KNQ51" s="121"/>
      <c r="KNR51" s="132"/>
      <c r="KNY51" s="121"/>
      <c r="KNZ51" s="132"/>
      <c r="KOG51" s="121"/>
      <c r="KOH51" s="132"/>
      <c r="KOO51" s="121"/>
      <c r="KOP51" s="132"/>
      <c r="KOW51" s="121"/>
      <c r="KOX51" s="132"/>
      <c r="KPE51" s="121"/>
      <c r="KPF51" s="132"/>
      <c r="KPM51" s="121"/>
      <c r="KPN51" s="132"/>
      <c r="KPU51" s="121"/>
      <c r="KPV51" s="132"/>
      <c r="KQC51" s="121"/>
      <c r="KQD51" s="132"/>
      <c r="KQK51" s="121"/>
      <c r="KQL51" s="132"/>
      <c r="KQS51" s="121"/>
      <c r="KQT51" s="132"/>
      <c r="KRA51" s="121"/>
      <c r="KRB51" s="132"/>
      <c r="KRI51" s="121"/>
      <c r="KRJ51" s="132"/>
      <c r="KRQ51" s="121"/>
      <c r="KRR51" s="132"/>
      <c r="KRY51" s="121"/>
      <c r="KRZ51" s="132"/>
      <c r="KSG51" s="121"/>
      <c r="KSH51" s="132"/>
      <c r="KSO51" s="121"/>
      <c r="KSP51" s="132"/>
      <c r="KSW51" s="121"/>
      <c r="KSX51" s="132"/>
      <c r="KTE51" s="121"/>
      <c r="KTF51" s="132"/>
      <c r="KTM51" s="121"/>
      <c r="KTN51" s="132"/>
      <c r="KTU51" s="121"/>
      <c r="KTV51" s="132"/>
      <c r="KUC51" s="121"/>
      <c r="KUD51" s="132"/>
      <c r="KUK51" s="121"/>
      <c r="KUL51" s="132"/>
      <c r="KUS51" s="121"/>
      <c r="KUT51" s="132"/>
      <c r="KVA51" s="121"/>
      <c r="KVB51" s="132"/>
      <c r="KVI51" s="121"/>
      <c r="KVJ51" s="132"/>
      <c r="KVQ51" s="121"/>
      <c r="KVR51" s="132"/>
      <c r="KVY51" s="121"/>
      <c r="KVZ51" s="132"/>
      <c r="KWG51" s="121"/>
      <c r="KWH51" s="132"/>
      <c r="KWO51" s="121"/>
      <c r="KWP51" s="132"/>
      <c r="KWW51" s="121"/>
      <c r="KWX51" s="132"/>
      <c r="KXE51" s="121"/>
      <c r="KXF51" s="132"/>
      <c r="KXM51" s="121"/>
      <c r="KXN51" s="132"/>
      <c r="KXU51" s="121"/>
      <c r="KXV51" s="132"/>
      <c r="KYC51" s="121"/>
      <c r="KYD51" s="132"/>
      <c r="KYK51" s="121"/>
      <c r="KYL51" s="132"/>
      <c r="KYS51" s="121"/>
      <c r="KYT51" s="132"/>
      <c r="KZA51" s="121"/>
      <c r="KZB51" s="132"/>
      <c r="KZI51" s="121"/>
      <c r="KZJ51" s="132"/>
      <c r="KZQ51" s="121"/>
      <c r="KZR51" s="132"/>
      <c r="KZY51" s="121"/>
      <c r="KZZ51" s="132"/>
      <c r="LAG51" s="121"/>
      <c r="LAH51" s="132"/>
      <c r="LAO51" s="121"/>
      <c r="LAP51" s="132"/>
      <c r="LAW51" s="121"/>
      <c r="LAX51" s="132"/>
      <c r="LBE51" s="121"/>
      <c r="LBF51" s="132"/>
      <c r="LBM51" s="121"/>
      <c r="LBN51" s="132"/>
      <c r="LBU51" s="121"/>
      <c r="LBV51" s="132"/>
      <c r="LCC51" s="121"/>
      <c r="LCD51" s="132"/>
      <c r="LCK51" s="121"/>
      <c r="LCL51" s="132"/>
      <c r="LCS51" s="121"/>
      <c r="LCT51" s="132"/>
      <c r="LDA51" s="121"/>
      <c r="LDB51" s="132"/>
      <c r="LDI51" s="121"/>
      <c r="LDJ51" s="132"/>
      <c r="LDQ51" s="121"/>
      <c r="LDR51" s="132"/>
      <c r="LDY51" s="121"/>
      <c r="LDZ51" s="132"/>
      <c r="LEG51" s="121"/>
      <c r="LEH51" s="132"/>
      <c r="LEO51" s="121"/>
      <c r="LEP51" s="132"/>
      <c r="LEW51" s="121"/>
      <c r="LEX51" s="132"/>
      <c r="LFE51" s="121"/>
      <c r="LFF51" s="132"/>
      <c r="LFM51" s="121"/>
      <c r="LFN51" s="132"/>
      <c r="LFU51" s="121"/>
      <c r="LFV51" s="132"/>
      <c r="LGC51" s="121"/>
      <c r="LGD51" s="132"/>
      <c r="LGK51" s="121"/>
      <c r="LGL51" s="132"/>
      <c r="LGS51" s="121"/>
      <c r="LGT51" s="132"/>
      <c r="LHA51" s="121"/>
      <c r="LHB51" s="132"/>
      <c r="LHI51" s="121"/>
      <c r="LHJ51" s="132"/>
      <c r="LHQ51" s="121"/>
      <c r="LHR51" s="132"/>
      <c r="LHY51" s="121"/>
      <c r="LHZ51" s="132"/>
      <c r="LIG51" s="121"/>
      <c r="LIH51" s="132"/>
      <c r="LIO51" s="121"/>
      <c r="LIP51" s="132"/>
      <c r="LIW51" s="121"/>
      <c r="LIX51" s="132"/>
      <c r="LJE51" s="121"/>
      <c r="LJF51" s="132"/>
      <c r="LJM51" s="121"/>
      <c r="LJN51" s="132"/>
      <c r="LJU51" s="121"/>
      <c r="LJV51" s="132"/>
      <c r="LKC51" s="121"/>
      <c r="LKD51" s="132"/>
      <c r="LKK51" s="121"/>
      <c r="LKL51" s="132"/>
      <c r="LKS51" s="121"/>
      <c r="LKT51" s="132"/>
      <c r="LLA51" s="121"/>
      <c r="LLB51" s="132"/>
      <c r="LLI51" s="121"/>
      <c r="LLJ51" s="132"/>
      <c r="LLQ51" s="121"/>
      <c r="LLR51" s="132"/>
      <c r="LLY51" s="121"/>
      <c r="LLZ51" s="132"/>
      <c r="LMG51" s="121"/>
      <c r="LMH51" s="132"/>
      <c r="LMO51" s="121"/>
      <c r="LMP51" s="132"/>
      <c r="LMW51" s="121"/>
      <c r="LMX51" s="132"/>
      <c r="LNE51" s="121"/>
      <c r="LNF51" s="132"/>
      <c r="LNM51" s="121"/>
      <c r="LNN51" s="132"/>
      <c r="LNU51" s="121"/>
      <c r="LNV51" s="132"/>
      <c r="LOC51" s="121"/>
      <c r="LOD51" s="132"/>
      <c r="LOK51" s="121"/>
      <c r="LOL51" s="132"/>
      <c r="LOS51" s="121"/>
      <c r="LOT51" s="132"/>
      <c r="LPA51" s="121"/>
      <c r="LPB51" s="132"/>
      <c r="LPI51" s="121"/>
      <c r="LPJ51" s="132"/>
      <c r="LPQ51" s="121"/>
      <c r="LPR51" s="132"/>
      <c r="LPY51" s="121"/>
      <c r="LPZ51" s="132"/>
      <c r="LQG51" s="121"/>
      <c r="LQH51" s="132"/>
      <c r="LQO51" s="121"/>
      <c r="LQP51" s="132"/>
      <c r="LQW51" s="121"/>
      <c r="LQX51" s="132"/>
      <c r="LRE51" s="121"/>
      <c r="LRF51" s="132"/>
      <c r="LRM51" s="121"/>
      <c r="LRN51" s="132"/>
      <c r="LRU51" s="121"/>
      <c r="LRV51" s="132"/>
      <c r="LSC51" s="121"/>
      <c r="LSD51" s="132"/>
      <c r="LSK51" s="121"/>
      <c r="LSL51" s="132"/>
      <c r="LSS51" s="121"/>
      <c r="LST51" s="132"/>
      <c r="LTA51" s="121"/>
      <c r="LTB51" s="132"/>
      <c r="LTI51" s="121"/>
      <c r="LTJ51" s="132"/>
      <c r="LTQ51" s="121"/>
      <c r="LTR51" s="132"/>
      <c r="LTY51" s="121"/>
      <c r="LTZ51" s="132"/>
      <c r="LUG51" s="121"/>
      <c r="LUH51" s="132"/>
      <c r="LUO51" s="121"/>
      <c r="LUP51" s="132"/>
      <c r="LUW51" s="121"/>
      <c r="LUX51" s="132"/>
      <c r="LVE51" s="121"/>
      <c r="LVF51" s="132"/>
      <c r="LVM51" s="121"/>
      <c r="LVN51" s="132"/>
      <c r="LVU51" s="121"/>
      <c r="LVV51" s="132"/>
      <c r="LWC51" s="121"/>
      <c r="LWD51" s="132"/>
      <c r="LWK51" s="121"/>
      <c r="LWL51" s="132"/>
      <c r="LWS51" s="121"/>
      <c r="LWT51" s="132"/>
      <c r="LXA51" s="121"/>
      <c r="LXB51" s="132"/>
      <c r="LXI51" s="121"/>
      <c r="LXJ51" s="132"/>
      <c r="LXQ51" s="121"/>
      <c r="LXR51" s="132"/>
      <c r="LXY51" s="121"/>
      <c r="LXZ51" s="132"/>
      <c r="LYG51" s="121"/>
      <c r="LYH51" s="132"/>
      <c r="LYO51" s="121"/>
      <c r="LYP51" s="132"/>
      <c r="LYW51" s="121"/>
      <c r="LYX51" s="132"/>
      <c r="LZE51" s="121"/>
      <c r="LZF51" s="132"/>
      <c r="LZM51" s="121"/>
      <c r="LZN51" s="132"/>
      <c r="LZU51" s="121"/>
      <c r="LZV51" s="132"/>
      <c r="MAC51" s="121"/>
      <c r="MAD51" s="132"/>
      <c r="MAK51" s="121"/>
      <c r="MAL51" s="132"/>
      <c r="MAS51" s="121"/>
      <c r="MAT51" s="132"/>
      <c r="MBA51" s="121"/>
      <c r="MBB51" s="132"/>
      <c r="MBI51" s="121"/>
      <c r="MBJ51" s="132"/>
      <c r="MBQ51" s="121"/>
      <c r="MBR51" s="132"/>
      <c r="MBY51" s="121"/>
      <c r="MBZ51" s="132"/>
      <c r="MCG51" s="121"/>
      <c r="MCH51" s="132"/>
      <c r="MCO51" s="121"/>
      <c r="MCP51" s="132"/>
      <c r="MCW51" s="121"/>
      <c r="MCX51" s="132"/>
      <c r="MDE51" s="121"/>
      <c r="MDF51" s="132"/>
      <c r="MDM51" s="121"/>
      <c r="MDN51" s="132"/>
      <c r="MDU51" s="121"/>
      <c r="MDV51" s="132"/>
      <c r="MEC51" s="121"/>
      <c r="MED51" s="132"/>
      <c r="MEK51" s="121"/>
      <c r="MEL51" s="132"/>
      <c r="MES51" s="121"/>
      <c r="MET51" s="132"/>
      <c r="MFA51" s="121"/>
      <c r="MFB51" s="132"/>
      <c r="MFI51" s="121"/>
      <c r="MFJ51" s="132"/>
      <c r="MFQ51" s="121"/>
      <c r="MFR51" s="132"/>
      <c r="MFY51" s="121"/>
      <c r="MFZ51" s="132"/>
      <c r="MGG51" s="121"/>
      <c r="MGH51" s="132"/>
      <c r="MGO51" s="121"/>
      <c r="MGP51" s="132"/>
      <c r="MGW51" s="121"/>
      <c r="MGX51" s="132"/>
      <c r="MHE51" s="121"/>
      <c r="MHF51" s="132"/>
      <c r="MHM51" s="121"/>
      <c r="MHN51" s="132"/>
      <c r="MHU51" s="121"/>
      <c r="MHV51" s="132"/>
      <c r="MIC51" s="121"/>
      <c r="MID51" s="132"/>
      <c r="MIK51" s="121"/>
      <c r="MIL51" s="132"/>
      <c r="MIS51" s="121"/>
      <c r="MIT51" s="132"/>
      <c r="MJA51" s="121"/>
      <c r="MJB51" s="132"/>
      <c r="MJI51" s="121"/>
      <c r="MJJ51" s="132"/>
      <c r="MJQ51" s="121"/>
      <c r="MJR51" s="132"/>
      <c r="MJY51" s="121"/>
      <c r="MJZ51" s="132"/>
      <c r="MKG51" s="121"/>
      <c r="MKH51" s="132"/>
      <c r="MKO51" s="121"/>
      <c r="MKP51" s="132"/>
      <c r="MKW51" s="121"/>
      <c r="MKX51" s="132"/>
      <c r="MLE51" s="121"/>
      <c r="MLF51" s="132"/>
      <c r="MLM51" s="121"/>
      <c r="MLN51" s="132"/>
      <c r="MLU51" s="121"/>
      <c r="MLV51" s="132"/>
      <c r="MMC51" s="121"/>
      <c r="MMD51" s="132"/>
      <c r="MMK51" s="121"/>
      <c r="MML51" s="132"/>
      <c r="MMS51" s="121"/>
      <c r="MMT51" s="132"/>
      <c r="MNA51" s="121"/>
      <c r="MNB51" s="132"/>
      <c r="MNI51" s="121"/>
      <c r="MNJ51" s="132"/>
      <c r="MNQ51" s="121"/>
      <c r="MNR51" s="132"/>
      <c r="MNY51" s="121"/>
      <c r="MNZ51" s="132"/>
      <c r="MOG51" s="121"/>
      <c r="MOH51" s="132"/>
      <c r="MOO51" s="121"/>
      <c r="MOP51" s="132"/>
      <c r="MOW51" s="121"/>
      <c r="MOX51" s="132"/>
      <c r="MPE51" s="121"/>
      <c r="MPF51" s="132"/>
      <c r="MPM51" s="121"/>
      <c r="MPN51" s="132"/>
      <c r="MPU51" s="121"/>
      <c r="MPV51" s="132"/>
      <c r="MQC51" s="121"/>
      <c r="MQD51" s="132"/>
      <c r="MQK51" s="121"/>
      <c r="MQL51" s="132"/>
      <c r="MQS51" s="121"/>
      <c r="MQT51" s="132"/>
      <c r="MRA51" s="121"/>
      <c r="MRB51" s="132"/>
      <c r="MRI51" s="121"/>
      <c r="MRJ51" s="132"/>
      <c r="MRQ51" s="121"/>
      <c r="MRR51" s="132"/>
      <c r="MRY51" s="121"/>
      <c r="MRZ51" s="132"/>
      <c r="MSG51" s="121"/>
      <c r="MSH51" s="132"/>
      <c r="MSO51" s="121"/>
      <c r="MSP51" s="132"/>
      <c r="MSW51" s="121"/>
      <c r="MSX51" s="132"/>
      <c r="MTE51" s="121"/>
      <c r="MTF51" s="132"/>
      <c r="MTM51" s="121"/>
      <c r="MTN51" s="132"/>
      <c r="MTU51" s="121"/>
      <c r="MTV51" s="132"/>
      <c r="MUC51" s="121"/>
      <c r="MUD51" s="132"/>
      <c r="MUK51" s="121"/>
      <c r="MUL51" s="132"/>
      <c r="MUS51" s="121"/>
      <c r="MUT51" s="132"/>
      <c r="MVA51" s="121"/>
      <c r="MVB51" s="132"/>
      <c r="MVI51" s="121"/>
      <c r="MVJ51" s="132"/>
      <c r="MVQ51" s="121"/>
      <c r="MVR51" s="132"/>
      <c r="MVY51" s="121"/>
      <c r="MVZ51" s="132"/>
      <c r="MWG51" s="121"/>
      <c r="MWH51" s="132"/>
      <c r="MWO51" s="121"/>
      <c r="MWP51" s="132"/>
      <c r="MWW51" s="121"/>
      <c r="MWX51" s="132"/>
      <c r="MXE51" s="121"/>
      <c r="MXF51" s="132"/>
      <c r="MXM51" s="121"/>
      <c r="MXN51" s="132"/>
      <c r="MXU51" s="121"/>
      <c r="MXV51" s="132"/>
      <c r="MYC51" s="121"/>
      <c r="MYD51" s="132"/>
      <c r="MYK51" s="121"/>
      <c r="MYL51" s="132"/>
      <c r="MYS51" s="121"/>
      <c r="MYT51" s="132"/>
      <c r="MZA51" s="121"/>
      <c r="MZB51" s="132"/>
      <c r="MZI51" s="121"/>
      <c r="MZJ51" s="132"/>
      <c r="MZQ51" s="121"/>
      <c r="MZR51" s="132"/>
      <c r="MZY51" s="121"/>
      <c r="MZZ51" s="132"/>
      <c r="NAG51" s="121"/>
      <c r="NAH51" s="132"/>
      <c r="NAO51" s="121"/>
      <c r="NAP51" s="132"/>
      <c r="NAW51" s="121"/>
      <c r="NAX51" s="132"/>
      <c r="NBE51" s="121"/>
      <c r="NBF51" s="132"/>
      <c r="NBM51" s="121"/>
      <c r="NBN51" s="132"/>
      <c r="NBU51" s="121"/>
      <c r="NBV51" s="132"/>
      <c r="NCC51" s="121"/>
      <c r="NCD51" s="132"/>
      <c r="NCK51" s="121"/>
      <c r="NCL51" s="132"/>
      <c r="NCS51" s="121"/>
      <c r="NCT51" s="132"/>
      <c r="NDA51" s="121"/>
      <c r="NDB51" s="132"/>
      <c r="NDI51" s="121"/>
      <c r="NDJ51" s="132"/>
      <c r="NDQ51" s="121"/>
      <c r="NDR51" s="132"/>
      <c r="NDY51" s="121"/>
      <c r="NDZ51" s="132"/>
      <c r="NEG51" s="121"/>
      <c r="NEH51" s="132"/>
      <c r="NEO51" s="121"/>
      <c r="NEP51" s="132"/>
      <c r="NEW51" s="121"/>
      <c r="NEX51" s="132"/>
      <c r="NFE51" s="121"/>
      <c r="NFF51" s="132"/>
      <c r="NFM51" s="121"/>
      <c r="NFN51" s="132"/>
      <c r="NFU51" s="121"/>
      <c r="NFV51" s="132"/>
      <c r="NGC51" s="121"/>
      <c r="NGD51" s="132"/>
      <c r="NGK51" s="121"/>
      <c r="NGL51" s="132"/>
      <c r="NGS51" s="121"/>
      <c r="NGT51" s="132"/>
      <c r="NHA51" s="121"/>
      <c r="NHB51" s="132"/>
      <c r="NHI51" s="121"/>
      <c r="NHJ51" s="132"/>
      <c r="NHQ51" s="121"/>
      <c r="NHR51" s="132"/>
      <c r="NHY51" s="121"/>
      <c r="NHZ51" s="132"/>
      <c r="NIG51" s="121"/>
      <c r="NIH51" s="132"/>
      <c r="NIO51" s="121"/>
      <c r="NIP51" s="132"/>
      <c r="NIW51" s="121"/>
      <c r="NIX51" s="132"/>
      <c r="NJE51" s="121"/>
      <c r="NJF51" s="132"/>
      <c r="NJM51" s="121"/>
      <c r="NJN51" s="132"/>
      <c r="NJU51" s="121"/>
      <c r="NJV51" s="132"/>
      <c r="NKC51" s="121"/>
      <c r="NKD51" s="132"/>
      <c r="NKK51" s="121"/>
      <c r="NKL51" s="132"/>
      <c r="NKS51" s="121"/>
      <c r="NKT51" s="132"/>
      <c r="NLA51" s="121"/>
      <c r="NLB51" s="132"/>
      <c r="NLI51" s="121"/>
      <c r="NLJ51" s="132"/>
      <c r="NLQ51" s="121"/>
      <c r="NLR51" s="132"/>
      <c r="NLY51" s="121"/>
      <c r="NLZ51" s="132"/>
      <c r="NMG51" s="121"/>
      <c r="NMH51" s="132"/>
      <c r="NMO51" s="121"/>
      <c r="NMP51" s="132"/>
      <c r="NMW51" s="121"/>
      <c r="NMX51" s="132"/>
      <c r="NNE51" s="121"/>
      <c r="NNF51" s="132"/>
      <c r="NNM51" s="121"/>
      <c r="NNN51" s="132"/>
      <c r="NNU51" s="121"/>
      <c r="NNV51" s="132"/>
      <c r="NOC51" s="121"/>
      <c r="NOD51" s="132"/>
      <c r="NOK51" s="121"/>
      <c r="NOL51" s="132"/>
      <c r="NOS51" s="121"/>
      <c r="NOT51" s="132"/>
      <c r="NPA51" s="121"/>
      <c r="NPB51" s="132"/>
      <c r="NPI51" s="121"/>
      <c r="NPJ51" s="132"/>
      <c r="NPQ51" s="121"/>
      <c r="NPR51" s="132"/>
      <c r="NPY51" s="121"/>
      <c r="NPZ51" s="132"/>
      <c r="NQG51" s="121"/>
      <c r="NQH51" s="132"/>
      <c r="NQO51" s="121"/>
      <c r="NQP51" s="132"/>
      <c r="NQW51" s="121"/>
      <c r="NQX51" s="132"/>
      <c r="NRE51" s="121"/>
      <c r="NRF51" s="132"/>
      <c r="NRM51" s="121"/>
      <c r="NRN51" s="132"/>
      <c r="NRU51" s="121"/>
      <c r="NRV51" s="132"/>
      <c r="NSC51" s="121"/>
      <c r="NSD51" s="132"/>
      <c r="NSK51" s="121"/>
      <c r="NSL51" s="132"/>
      <c r="NSS51" s="121"/>
      <c r="NST51" s="132"/>
      <c r="NTA51" s="121"/>
      <c r="NTB51" s="132"/>
      <c r="NTI51" s="121"/>
      <c r="NTJ51" s="132"/>
      <c r="NTQ51" s="121"/>
      <c r="NTR51" s="132"/>
      <c r="NTY51" s="121"/>
      <c r="NTZ51" s="132"/>
      <c r="NUG51" s="121"/>
      <c r="NUH51" s="132"/>
      <c r="NUO51" s="121"/>
      <c r="NUP51" s="132"/>
      <c r="NUW51" s="121"/>
      <c r="NUX51" s="132"/>
      <c r="NVE51" s="121"/>
      <c r="NVF51" s="132"/>
      <c r="NVM51" s="121"/>
      <c r="NVN51" s="132"/>
      <c r="NVU51" s="121"/>
      <c r="NVV51" s="132"/>
      <c r="NWC51" s="121"/>
      <c r="NWD51" s="132"/>
      <c r="NWK51" s="121"/>
      <c r="NWL51" s="132"/>
      <c r="NWS51" s="121"/>
      <c r="NWT51" s="132"/>
      <c r="NXA51" s="121"/>
      <c r="NXB51" s="132"/>
      <c r="NXI51" s="121"/>
      <c r="NXJ51" s="132"/>
      <c r="NXQ51" s="121"/>
      <c r="NXR51" s="132"/>
      <c r="NXY51" s="121"/>
      <c r="NXZ51" s="132"/>
      <c r="NYG51" s="121"/>
      <c r="NYH51" s="132"/>
      <c r="NYO51" s="121"/>
      <c r="NYP51" s="132"/>
      <c r="NYW51" s="121"/>
      <c r="NYX51" s="132"/>
      <c r="NZE51" s="121"/>
      <c r="NZF51" s="132"/>
      <c r="NZM51" s="121"/>
      <c r="NZN51" s="132"/>
      <c r="NZU51" s="121"/>
      <c r="NZV51" s="132"/>
      <c r="OAC51" s="121"/>
      <c r="OAD51" s="132"/>
      <c r="OAK51" s="121"/>
      <c r="OAL51" s="132"/>
      <c r="OAS51" s="121"/>
      <c r="OAT51" s="132"/>
      <c r="OBA51" s="121"/>
      <c r="OBB51" s="132"/>
      <c r="OBI51" s="121"/>
      <c r="OBJ51" s="132"/>
      <c r="OBQ51" s="121"/>
      <c r="OBR51" s="132"/>
      <c r="OBY51" s="121"/>
      <c r="OBZ51" s="132"/>
      <c r="OCG51" s="121"/>
      <c r="OCH51" s="132"/>
      <c r="OCO51" s="121"/>
      <c r="OCP51" s="132"/>
      <c r="OCW51" s="121"/>
      <c r="OCX51" s="132"/>
      <c r="ODE51" s="121"/>
      <c r="ODF51" s="132"/>
      <c r="ODM51" s="121"/>
      <c r="ODN51" s="132"/>
      <c r="ODU51" s="121"/>
      <c r="ODV51" s="132"/>
      <c r="OEC51" s="121"/>
      <c r="OED51" s="132"/>
      <c r="OEK51" s="121"/>
      <c r="OEL51" s="132"/>
      <c r="OES51" s="121"/>
      <c r="OET51" s="132"/>
      <c r="OFA51" s="121"/>
      <c r="OFB51" s="132"/>
      <c r="OFI51" s="121"/>
      <c r="OFJ51" s="132"/>
      <c r="OFQ51" s="121"/>
      <c r="OFR51" s="132"/>
      <c r="OFY51" s="121"/>
      <c r="OFZ51" s="132"/>
      <c r="OGG51" s="121"/>
      <c r="OGH51" s="132"/>
      <c r="OGO51" s="121"/>
      <c r="OGP51" s="132"/>
      <c r="OGW51" s="121"/>
      <c r="OGX51" s="132"/>
      <c r="OHE51" s="121"/>
      <c r="OHF51" s="132"/>
      <c r="OHM51" s="121"/>
      <c r="OHN51" s="132"/>
      <c r="OHU51" s="121"/>
      <c r="OHV51" s="132"/>
      <c r="OIC51" s="121"/>
      <c r="OID51" s="132"/>
      <c r="OIK51" s="121"/>
      <c r="OIL51" s="132"/>
      <c r="OIS51" s="121"/>
      <c r="OIT51" s="132"/>
      <c r="OJA51" s="121"/>
      <c r="OJB51" s="132"/>
      <c r="OJI51" s="121"/>
      <c r="OJJ51" s="132"/>
      <c r="OJQ51" s="121"/>
      <c r="OJR51" s="132"/>
      <c r="OJY51" s="121"/>
      <c r="OJZ51" s="132"/>
      <c r="OKG51" s="121"/>
      <c r="OKH51" s="132"/>
      <c r="OKO51" s="121"/>
      <c r="OKP51" s="132"/>
      <c r="OKW51" s="121"/>
      <c r="OKX51" s="132"/>
      <c r="OLE51" s="121"/>
      <c r="OLF51" s="132"/>
      <c r="OLM51" s="121"/>
      <c r="OLN51" s="132"/>
      <c r="OLU51" s="121"/>
      <c r="OLV51" s="132"/>
      <c r="OMC51" s="121"/>
      <c r="OMD51" s="132"/>
      <c r="OMK51" s="121"/>
      <c r="OML51" s="132"/>
      <c r="OMS51" s="121"/>
      <c r="OMT51" s="132"/>
      <c r="ONA51" s="121"/>
      <c r="ONB51" s="132"/>
      <c r="ONI51" s="121"/>
      <c r="ONJ51" s="132"/>
      <c r="ONQ51" s="121"/>
      <c r="ONR51" s="132"/>
      <c r="ONY51" s="121"/>
      <c r="ONZ51" s="132"/>
      <c r="OOG51" s="121"/>
      <c r="OOH51" s="132"/>
      <c r="OOO51" s="121"/>
      <c r="OOP51" s="132"/>
      <c r="OOW51" s="121"/>
      <c r="OOX51" s="132"/>
      <c r="OPE51" s="121"/>
      <c r="OPF51" s="132"/>
      <c r="OPM51" s="121"/>
      <c r="OPN51" s="132"/>
      <c r="OPU51" s="121"/>
      <c r="OPV51" s="132"/>
      <c r="OQC51" s="121"/>
      <c r="OQD51" s="132"/>
      <c r="OQK51" s="121"/>
      <c r="OQL51" s="132"/>
      <c r="OQS51" s="121"/>
      <c r="OQT51" s="132"/>
      <c r="ORA51" s="121"/>
      <c r="ORB51" s="132"/>
      <c r="ORI51" s="121"/>
      <c r="ORJ51" s="132"/>
      <c r="ORQ51" s="121"/>
      <c r="ORR51" s="132"/>
      <c r="ORY51" s="121"/>
      <c r="ORZ51" s="132"/>
      <c r="OSG51" s="121"/>
      <c r="OSH51" s="132"/>
      <c r="OSO51" s="121"/>
      <c r="OSP51" s="132"/>
      <c r="OSW51" s="121"/>
      <c r="OSX51" s="132"/>
      <c r="OTE51" s="121"/>
      <c r="OTF51" s="132"/>
      <c r="OTM51" s="121"/>
      <c r="OTN51" s="132"/>
      <c r="OTU51" s="121"/>
      <c r="OTV51" s="132"/>
      <c r="OUC51" s="121"/>
      <c r="OUD51" s="132"/>
      <c r="OUK51" s="121"/>
      <c r="OUL51" s="132"/>
      <c r="OUS51" s="121"/>
      <c r="OUT51" s="132"/>
      <c r="OVA51" s="121"/>
      <c r="OVB51" s="132"/>
      <c r="OVI51" s="121"/>
      <c r="OVJ51" s="132"/>
      <c r="OVQ51" s="121"/>
      <c r="OVR51" s="132"/>
      <c r="OVY51" s="121"/>
      <c r="OVZ51" s="132"/>
      <c r="OWG51" s="121"/>
      <c r="OWH51" s="132"/>
      <c r="OWO51" s="121"/>
      <c r="OWP51" s="132"/>
      <c r="OWW51" s="121"/>
      <c r="OWX51" s="132"/>
      <c r="OXE51" s="121"/>
      <c r="OXF51" s="132"/>
      <c r="OXM51" s="121"/>
      <c r="OXN51" s="132"/>
      <c r="OXU51" s="121"/>
      <c r="OXV51" s="132"/>
      <c r="OYC51" s="121"/>
      <c r="OYD51" s="132"/>
      <c r="OYK51" s="121"/>
      <c r="OYL51" s="132"/>
      <c r="OYS51" s="121"/>
      <c r="OYT51" s="132"/>
      <c r="OZA51" s="121"/>
      <c r="OZB51" s="132"/>
      <c r="OZI51" s="121"/>
      <c r="OZJ51" s="132"/>
      <c r="OZQ51" s="121"/>
      <c r="OZR51" s="132"/>
      <c r="OZY51" s="121"/>
      <c r="OZZ51" s="132"/>
      <c r="PAG51" s="121"/>
      <c r="PAH51" s="132"/>
      <c r="PAO51" s="121"/>
      <c r="PAP51" s="132"/>
      <c r="PAW51" s="121"/>
      <c r="PAX51" s="132"/>
      <c r="PBE51" s="121"/>
      <c r="PBF51" s="132"/>
      <c r="PBM51" s="121"/>
      <c r="PBN51" s="132"/>
      <c r="PBU51" s="121"/>
      <c r="PBV51" s="132"/>
      <c r="PCC51" s="121"/>
      <c r="PCD51" s="132"/>
      <c r="PCK51" s="121"/>
      <c r="PCL51" s="132"/>
      <c r="PCS51" s="121"/>
      <c r="PCT51" s="132"/>
      <c r="PDA51" s="121"/>
      <c r="PDB51" s="132"/>
      <c r="PDI51" s="121"/>
      <c r="PDJ51" s="132"/>
      <c r="PDQ51" s="121"/>
      <c r="PDR51" s="132"/>
      <c r="PDY51" s="121"/>
      <c r="PDZ51" s="132"/>
      <c r="PEG51" s="121"/>
      <c r="PEH51" s="132"/>
      <c r="PEO51" s="121"/>
      <c r="PEP51" s="132"/>
      <c r="PEW51" s="121"/>
      <c r="PEX51" s="132"/>
      <c r="PFE51" s="121"/>
      <c r="PFF51" s="132"/>
      <c r="PFM51" s="121"/>
      <c r="PFN51" s="132"/>
      <c r="PFU51" s="121"/>
      <c r="PFV51" s="132"/>
      <c r="PGC51" s="121"/>
      <c r="PGD51" s="132"/>
      <c r="PGK51" s="121"/>
      <c r="PGL51" s="132"/>
      <c r="PGS51" s="121"/>
      <c r="PGT51" s="132"/>
      <c r="PHA51" s="121"/>
      <c r="PHB51" s="132"/>
      <c r="PHI51" s="121"/>
      <c r="PHJ51" s="132"/>
      <c r="PHQ51" s="121"/>
      <c r="PHR51" s="132"/>
      <c r="PHY51" s="121"/>
      <c r="PHZ51" s="132"/>
      <c r="PIG51" s="121"/>
      <c r="PIH51" s="132"/>
      <c r="PIO51" s="121"/>
      <c r="PIP51" s="132"/>
      <c r="PIW51" s="121"/>
      <c r="PIX51" s="132"/>
      <c r="PJE51" s="121"/>
      <c r="PJF51" s="132"/>
      <c r="PJM51" s="121"/>
      <c r="PJN51" s="132"/>
      <c r="PJU51" s="121"/>
      <c r="PJV51" s="132"/>
      <c r="PKC51" s="121"/>
      <c r="PKD51" s="132"/>
      <c r="PKK51" s="121"/>
      <c r="PKL51" s="132"/>
      <c r="PKS51" s="121"/>
      <c r="PKT51" s="132"/>
      <c r="PLA51" s="121"/>
      <c r="PLB51" s="132"/>
      <c r="PLI51" s="121"/>
      <c r="PLJ51" s="132"/>
      <c r="PLQ51" s="121"/>
      <c r="PLR51" s="132"/>
      <c r="PLY51" s="121"/>
      <c r="PLZ51" s="132"/>
      <c r="PMG51" s="121"/>
      <c r="PMH51" s="132"/>
      <c r="PMO51" s="121"/>
      <c r="PMP51" s="132"/>
      <c r="PMW51" s="121"/>
      <c r="PMX51" s="132"/>
      <c r="PNE51" s="121"/>
      <c r="PNF51" s="132"/>
      <c r="PNM51" s="121"/>
      <c r="PNN51" s="132"/>
      <c r="PNU51" s="121"/>
      <c r="PNV51" s="132"/>
      <c r="POC51" s="121"/>
      <c r="POD51" s="132"/>
      <c r="POK51" s="121"/>
      <c r="POL51" s="132"/>
      <c r="POS51" s="121"/>
      <c r="POT51" s="132"/>
      <c r="PPA51" s="121"/>
      <c r="PPB51" s="132"/>
      <c r="PPI51" s="121"/>
      <c r="PPJ51" s="132"/>
      <c r="PPQ51" s="121"/>
      <c r="PPR51" s="132"/>
      <c r="PPY51" s="121"/>
      <c r="PPZ51" s="132"/>
      <c r="PQG51" s="121"/>
      <c r="PQH51" s="132"/>
      <c r="PQO51" s="121"/>
      <c r="PQP51" s="132"/>
      <c r="PQW51" s="121"/>
      <c r="PQX51" s="132"/>
      <c r="PRE51" s="121"/>
      <c r="PRF51" s="132"/>
      <c r="PRM51" s="121"/>
      <c r="PRN51" s="132"/>
      <c r="PRU51" s="121"/>
      <c r="PRV51" s="132"/>
      <c r="PSC51" s="121"/>
      <c r="PSD51" s="132"/>
      <c r="PSK51" s="121"/>
      <c r="PSL51" s="132"/>
      <c r="PSS51" s="121"/>
      <c r="PST51" s="132"/>
      <c r="PTA51" s="121"/>
      <c r="PTB51" s="132"/>
      <c r="PTI51" s="121"/>
      <c r="PTJ51" s="132"/>
      <c r="PTQ51" s="121"/>
      <c r="PTR51" s="132"/>
      <c r="PTY51" s="121"/>
      <c r="PTZ51" s="132"/>
      <c r="PUG51" s="121"/>
      <c r="PUH51" s="132"/>
      <c r="PUO51" s="121"/>
      <c r="PUP51" s="132"/>
      <c r="PUW51" s="121"/>
      <c r="PUX51" s="132"/>
      <c r="PVE51" s="121"/>
      <c r="PVF51" s="132"/>
      <c r="PVM51" s="121"/>
      <c r="PVN51" s="132"/>
      <c r="PVU51" s="121"/>
      <c r="PVV51" s="132"/>
      <c r="PWC51" s="121"/>
      <c r="PWD51" s="132"/>
      <c r="PWK51" s="121"/>
      <c r="PWL51" s="132"/>
      <c r="PWS51" s="121"/>
      <c r="PWT51" s="132"/>
      <c r="PXA51" s="121"/>
      <c r="PXB51" s="132"/>
      <c r="PXI51" s="121"/>
      <c r="PXJ51" s="132"/>
      <c r="PXQ51" s="121"/>
      <c r="PXR51" s="132"/>
      <c r="PXY51" s="121"/>
      <c r="PXZ51" s="132"/>
      <c r="PYG51" s="121"/>
      <c r="PYH51" s="132"/>
      <c r="PYO51" s="121"/>
      <c r="PYP51" s="132"/>
      <c r="PYW51" s="121"/>
      <c r="PYX51" s="132"/>
      <c r="PZE51" s="121"/>
      <c r="PZF51" s="132"/>
      <c r="PZM51" s="121"/>
      <c r="PZN51" s="132"/>
      <c r="PZU51" s="121"/>
      <c r="PZV51" s="132"/>
      <c r="QAC51" s="121"/>
      <c r="QAD51" s="132"/>
      <c r="QAK51" s="121"/>
      <c r="QAL51" s="132"/>
      <c r="QAS51" s="121"/>
      <c r="QAT51" s="132"/>
      <c r="QBA51" s="121"/>
      <c r="QBB51" s="132"/>
      <c r="QBI51" s="121"/>
      <c r="QBJ51" s="132"/>
      <c r="QBQ51" s="121"/>
      <c r="QBR51" s="132"/>
      <c r="QBY51" s="121"/>
      <c r="QBZ51" s="132"/>
      <c r="QCG51" s="121"/>
      <c r="QCH51" s="132"/>
      <c r="QCO51" s="121"/>
      <c r="QCP51" s="132"/>
      <c r="QCW51" s="121"/>
      <c r="QCX51" s="132"/>
      <c r="QDE51" s="121"/>
      <c r="QDF51" s="132"/>
      <c r="QDM51" s="121"/>
      <c r="QDN51" s="132"/>
      <c r="QDU51" s="121"/>
      <c r="QDV51" s="132"/>
      <c r="QEC51" s="121"/>
      <c r="QED51" s="132"/>
      <c r="QEK51" s="121"/>
      <c r="QEL51" s="132"/>
      <c r="QES51" s="121"/>
      <c r="QET51" s="132"/>
      <c r="QFA51" s="121"/>
      <c r="QFB51" s="132"/>
      <c r="QFI51" s="121"/>
      <c r="QFJ51" s="132"/>
      <c r="QFQ51" s="121"/>
      <c r="QFR51" s="132"/>
      <c r="QFY51" s="121"/>
      <c r="QFZ51" s="132"/>
      <c r="QGG51" s="121"/>
      <c r="QGH51" s="132"/>
      <c r="QGO51" s="121"/>
      <c r="QGP51" s="132"/>
      <c r="QGW51" s="121"/>
      <c r="QGX51" s="132"/>
      <c r="QHE51" s="121"/>
      <c r="QHF51" s="132"/>
      <c r="QHM51" s="121"/>
      <c r="QHN51" s="132"/>
      <c r="QHU51" s="121"/>
      <c r="QHV51" s="132"/>
      <c r="QIC51" s="121"/>
      <c r="QID51" s="132"/>
      <c r="QIK51" s="121"/>
      <c r="QIL51" s="132"/>
      <c r="QIS51" s="121"/>
      <c r="QIT51" s="132"/>
      <c r="QJA51" s="121"/>
      <c r="QJB51" s="132"/>
      <c r="QJI51" s="121"/>
      <c r="QJJ51" s="132"/>
      <c r="QJQ51" s="121"/>
      <c r="QJR51" s="132"/>
      <c r="QJY51" s="121"/>
      <c r="QJZ51" s="132"/>
      <c r="QKG51" s="121"/>
      <c r="QKH51" s="132"/>
      <c r="QKO51" s="121"/>
      <c r="QKP51" s="132"/>
      <c r="QKW51" s="121"/>
      <c r="QKX51" s="132"/>
      <c r="QLE51" s="121"/>
      <c r="QLF51" s="132"/>
      <c r="QLM51" s="121"/>
      <c r="QLN51" s="132"/>
      <c r="QLU51" s="121"/>
      <c r="QLV51" s="132"/>
      <c r="QMC51" s="121"/>
      <c r="QMD51" s="132"/>
      <c r="QMK51" s="121"/>
      <c r="QML51" s="132"/>
      <c r="QMS51" s="121"/>
      <c r="QMT51" s="132"/>
      <c r="QNA51" s="121"/>
      <c r="QNB51" s="132"/>
      <c r="QNI51" s="121"/>
      <c r="QNJ51" s="132"/>
      <c r="QNQ51" s="121"/>
      <c r="QNR51" s="132"/>
      <c r="QNY51" s="121"/>
      <c r="QNZ51" s="132"/>
      <c r="QOG51" s="121"/>
      <c r="QOH51" s="132"/>
      <c r="QOO51" s="121"/>
      <c r="QOP51" s="132"/>
      <c r="QOW51" s="121"/>
      <c r="QOX51" s="132"/>
      <c r="QPE51" s="121"/>
      <c r="QPF51" s="132"/>
      <c r="QPM51" s="121"/>
      <c r="QPN51" s="132"/>
      <c r="QPU51" s="121"/>
      <c r="QPV51" s="132"/>
      <c r="QQC51" s="121"/>
      <c r="QQD51" s="132"/>
      <c r="QQK51" s="121"/>
      <c r="QQL51" s="132"/>
      <c r="QQS51" s="121"/>
      <c r="QQT51" s="132"/>
      <c r="QRA51" s="121"/>
      <c r="QRB51" s="132"/>
      <c r="QRI51" s="121"/>
      <c r="QRJ51" s="132"/>
      <c r="QRQ51" s="121"/>
      <c r="QRR51" s="132"/>
      <c r="QRY51" s="121"/>
      <c r="QRZ51" s="132"/>
      <c r="QSG51" s="121"/>
      <c r="QSH51" s="132"/>
      <c r="QSO51" s="121"/>
      <c r="QSP51" s="132"/>
      <c r="QSW51" s="121"/>
      <c r="QSX51" s="132"/>
      <c r="QTE51" s="121"/>
      <c r="QTF51" s="132"/>
      <c r="QTM51" s="121"/>
      <c r="QTN51" s="132"/>
      <c r="QTU51" s="121"/>
      <c r="QTV51" s="132"/>
      <c r="QUC51" s="121"/>
      <c r="QUD51" s="132"/>
      <c r="QUK51" s="121"/>
      <c r="QUL51" s="132"/>
      <c r="QUS51" s="121"/>
      <c r="QUT51" s="132"/>
      <c r="QVA51" s="121"/>
      <c r="QVB51" s="132"/>
      <c r="QVI51" s="121"/>
      <c r="QVJ51" s="132"/>
      <c r="QVQ51" s="121"/>
      <c r="QVR51" s="132"/>
      <c r="QVY51" s="121"/>
      <c r="QVZ51" s="132"/>
      <c r="QWG51" s="121"/>
      <c r="QWH51" s="132"/>
      <c r="QWO51" s="121"/>
      <c r="QWP51" s="132"/>
      <c r="QWW51" s="121"/>
      <c r="QWX51" s="132"/>
      <c r="QXE51" s="121"/>
      <c r="QXF51" s="132"/>
      <c r="QXM51" s="121"/>
      <c r="QXN51" s="132"/>
      <c r="QXU51" s="121"/>
      <c r="QXV51" s="132"/>
      <c r="QYC51" s="121"/>
      <c r="QYD51" s="132"/>
      <c r="QYK51" s="121"/>
      <c r="QYL51" s="132"/>
      <c r="QYS51" s="121"/>
      <c r="QYT51" s="132"/>
      <c r="QZA51" s="121"/>
      <c r="QZB51" s="132"/>
      <c r="QZI51" s="121"/>
      <c r="QZJ51" s="132"/>
      <c r="QZQ51" s="121"/>
      <c r="QZR51" s="132"/>
      <c r="QZY51" s="121"/>
      <c r="QZZ51" s="132"/>
      <c r="RAG51" s="121"/>
      <c r="RAH51" s="132"/>
      <c r="RAO51" s="121"/>
      <c r="RAP51" s="132"/>
      <c r="RAW51" s="121"/>
      <c r="RAX51" s="132"/>
      <c r="RBE51" s="121"/>
      <c r="RBF51" s="132"/>
      <c r="RBM51" s="121"/>
      <c r="RBN51" s="132"/>
      <c r="RBU51" s="121"/>
      <c r="RBV51" s="132"/>
      <c r="RCC51" s="121"/>
      <c r="RCD51" s="132"/>
      <c r="RCK51" s="121"/>
      <c r="RCL51" s="132"/>
      <c r="RCS51" s="121"/>
      <c r="RCT51" s="132"/>
      <c r="RDA51" s="121"/>
      <c r="RDB51" s="132"/>
      <c r="RDI51" s="121"/>
      <c r="RDJ51" s="132"/>
      <c r="RDQ51" s="121"/>
      <c r="RDR51" s="132"/>
      <c r="RDY51" s="121"/>
      <c r="RDZ51" s="132"/>
      <c r="REG51" s="121"/>
      <c r="REH51" s="132"/>
      <c r="REO51" s="121"/>
      <c r="REP51" s="132"/>
      <c r="REW51" s="121"/>
      <c r="REX51" s="132"/>
      <c r="RFE51" s="121"/>
      <c r="RFF51" s="132"/>
      <c r="RFM51" s="121"/>
      <c r="RFN51" s="132"/>
      <c r="RFU51" s="121"/>
      <c r="RFV51" s="132"/>
      <c r="RGC51" s="121"/>
      <c r="RGD51" s="132"/>
      <c r="RGK51" s="121"/>
      <c r="RGL51" s="132"/>
      <c r="RGS51" s="121"/>
      <c r="RGT51" s="132"/>
      <c r="RHA51" s="121"/>
      <c r="RHB51" s="132"/>
      <c r="RHI51" s="121"/>
      <c r="RHJ51" s="132"/>
      <c r="RHQ51" s="121"/>
      <c r="RHR51" s="132"/>
      <c r="RHY51" s="121"/>
      <c r="RHZ51" s="132"/>
      <c r="RIG51" s="121"/>
      <c r="RIH51" s="132"/>
      <c r="RIO51" s="121"/>
      <c r="RIP51" s="132"/>
      <c r="RIW51" s="121"/>
      <c r="RIX51" s="132"/>
      <c r="RJE51" s="121"/>
      <c r="RJF51" s="132"/>
      <c r="RJM51" s="121"/>
      <c r="RJN51" s="132"/>
      <c r="RJU51" s="121"/>
      <c r="RJV51" s="132"/>
      <c r="RKC51" s="121"/>
      <c r="RKD51" s="132"/>
      <c r="RKK51" s="121"/>
      <c r="RKL51" s="132"/>
      <c r="RKS51" s="121"/>
      <c r="RKT51" s="132"/>
      <c r="RLA51" s="121"/>
      <c r="RLB51" s="132"/>
      <c r="RLI51" s="121"/>
      <c r="RLJ51" s="132"/>
      <c r="RLQ51" s="121"/>
      <c r="RLR51" s="132"/>
      <c r="RLY51" s="121"/>
      <c r="RLZ51" s="132"/>
      <c r="RMG51" s="121"/>
      <c r="RMH51" s="132"/>
      <c r="RMO51" s="121"/>
      <c r="RMP51" s="132"/>
      <c r="RMW51" s="121"/>
      <c r="RMX51" s="132"/>
      <c r="RNE51" s="121"/>
      <c r="RNF51" s="132"/>
      <c r="RNM51" s="121"/>
      <c r="RNN51" s="132"/>
      <c r="RNU51" s="121"/>
      <c r="RNV51" s="132"/>
      <c r="ROC51" s="121"/>
      <c r="ROD51" s="132"/>
      <c r="ROK51" s="121"/>
      <c r="ROL51" s="132"/>
      <c r="ROS51" s="121"/>
      <c r="ROT51" s="132"/>
      <c r="RPA51" s="121"/>
      <c r="RPB51" s="132"/>
      <c r="RPI51" s="121"/>
      <c r="RPJ51" s="132"/>
      <c r="RPQ51" s="121"/>
      <c r="RPR51" s="132"/>
      <c r="RPY51" s="121"/>
      <c r="RPZ51" s="132"/>
      <c r="RQG51" s="121"/>
      <c r="RQH51" s="132"/>
      <c r="RQO51" s="121"/>
      <c r="RQP51" s="132"/>
      <c r="RQW51" s="121"/>
      <c r="RQX51" s="132"/>
      <c r="RRE51" s="121"/>
      <c r="RRF51" s="132"/>
      <c r="RRM51" s="121"/>
      <c r="RRN51" s="132"/>
      <c r="RRU51" s="121"/>
      <c r="RRV51" s="132"/>
      <c r="RSC51" s="121"/>
      <c r="RSD51" s="132"/>
      <c r="RSK51" s="121"/>
      <c r="RSL51" s="132"/>
      <c r="RSS51" s="121"/>
      <c r="RST51" s="132"/>
      <c r="RTA51" s="121"/>
      <c r="RTB51" s="132"/>
      <c r="RTI51" s="121"/>
      <c r="RTJ51" s="132"/>
      <c r="RTQ51" s="121"/>
      <c r="RTR51" s="132"/>
      <c r="RTY51" s="121"/>
      <c r="RTZ51" s="132"/>
      <c r="RUG51" s="121"/>
      <c r="RUH51" s="132"/>
      <c r="RUO51" s="121"/>
      <c r="RUP51" s="132"/>
      <c r="RUW51" s="121"/>
      <c r="RUX51" s="132"/>
      <c r="RVE51" s="121"/>
      <c r="RVF51" s="132"/>
      <c r="RVM51" s="121"/>
      <c r="RVN51" s="132"/>
      <c r="RVU51" s="121"/>
      <c r="RVV51" s="132"/>
      <c r="RWC51" s="121"/>
      <c r="RWD51" s="132"/>
      <c r="RWK51" s="121"/>
      <c r="RWL51" s="132"/>
      <c r="RWS51" s="121"/>
      <c r="RWT51" s="132"/>
      <c r="RXA51" s="121"/>
      <c r="RXB51" s="132"/>
      <c r="RXI51" s="121"/>
      <c r="RXJ51" s="132"/>
      <c r="RXQ51" s="121"/>
      <c r="RXR51" s="132"/>
      <c r="RXY51" s="121"/>
      <c r="RXZ51" s="132"/>
      <c r="RYG51" s="121"/>
      <c r="RYH51" s="132"/>
      <c r="RYO51" s="121"/>
      <c r="RYP51" s="132"/>
      <c r="RYW51" s="121"/>
      <c r="RYX51" s="132"/>
      <c r="RZE51" s="121"/>
      <c r="RZF51" s="132"/>
      <c r="RZM51" s="121"/>
      <c r="RZN51" s="132"/>
      <c r="RZU51" s="121"/>
      <c r="RZV51" s="132"/>
      <c r="SAC51" s="121"/>
      <c r="SAD51" s="132"/>
      <c r="SAK51" s="121"/>
      <c r="SAL51" s="132"/>
      <c r="SAS51" s="121"/>
      <c r="SAT51" s="132"/>
      <c r="SBA51" s="121"/>
      <c r="SBB51" s="132"/>
      <c r="SBI51" s="121"/>
      <c r="SBJ51" s="132"/>
      <c r="SBQ51" s="121"/>
      <c r="SBR51" s="132"/>
      <c r="SBY51" s="121"/>
      <c r="SBZ51" s="132"/>
      <c r="SCG51" s="121"/>
      <c r="SCH51" s="132"/>
      <c r="SCO51" s="121"/>
      <c r="SCP51" s="132"/>
      <c r="SCW51" s="121"/>
      <c r="SCX51" s="132"/>
      <c r="SDE51" s="121"/>
      <c r="SDF51" s="132"/>
      <c r="SDM51" s="121"/>
      <c r="SDN51" s="132"/>
      <c r="SDU51" s="121"/>
      <c r="SDV51" s="132"/>
      <c r="SEC51" s="121"/>
      <c r="SED51" s="132"/>
      <c r="SEK51" s="121"/>
      <c r="SEL51" s="132"/>
      <c r="SES51" s="121"/>
      <c r="SET51" s="132"/>
      <c r="SFA51" s="121"/>
      <c r="SFB51" s="132"/>
      <c r="SFI51" s="121"/>
      <c r="SFJ51" s="132"/>
      <c r="SFQ51" s="121"/>
      <c r="SFR51" s="132"/>
      <c r="SFY51" s="121"/>
      <c r="SFZ51" s="132"/>
      <c r="SGG51" s="121"/>
      <c r="SGH51" s="132"/>
      <c r="SGO51" s="121"/>
      <c r="SGP51" s="132"/>
      <c r="SGW51" s="121"/>
      <c r="SGX51" s="132"/>
      <c r="SHE51" s="121"/>
      <c r="SHF51" s="132"/>
      <c r="SHM51" s="121"/>
      <c r="SHN51" s="132"/>
      <c r="SHU51" s="121"/>
      <c r="SHV51" s="132"/>
      <c r="SIC51" s="121"/>
      <c r="SID51" s="132"/>
      <c r="SIK51" s="121"/>
      <c r="SIL51" s="132"/>
      <c r="SIS51" s="121"/>
      <c r="SIT51" s="132"/>
      <c r="SJA51" s="121"/>
      <c r="SJB51" s="132"/>
      <c r="SJI51" s="121"/>
      <c r="SJJ51" s="132"/>
      <c r="SJQ51" s="121"/>
      <c r="SJR51" s="132"/>
      <c r="SJY51" s="121"/>
      <c r="SJZ51" s="132"/>
      <c r="SKG51" s="121"/>
      <c r="SKH51" s="132"/>
      <c r="SKO51" s="121"/>
      <c r="SKP51" s="132"/>
      <c r="SKW51" s="121"/>
      <c r="SKX51" s="132"/>
      <c r="SLE51" s="121"/>
      <c r="SLF51" s="132"/>
      <c r="SLM51" s="121"/>
      <c r="SLN51" s="132"/>
      <c r="SLU51" s="121"/>
      <c r="SLV51" s="132"/>
      <c r="SMC51" s="121"/>
      <c r="SMD51" s="132"/>
      <c r="SMK51" s="121"/>
      <c r="SML51" s="132"/>
      <c r="SMS51" s="121"/>
      <c r="SMT51" s="132"/>
      <c r="SNA51" s="121"/>
      <c r="SNB51" s="132"/>
      <c r="SNI51" s="121"/>
      <c r="SNJ51" s="132"/>
      <c r="SNQ51" s="121"/>
      <c r="SNR51" s="132"/>
      <c r="SNY51" s="121"/>
      <c r="SNZ51" s="132"/>
      <c r="SOG51" s="121"/>
      <c r="SOH51" s="132"/>
      <c r="SOO51" s="121"/>
      <c r="SOP51" s="132"/>
      <c r="SOW51" s="121"/>
      <c r="SOX51" s="132"/>
      <c r="SPE51" s="121"/>
      <c r="SPF51" s="132"/>
      <c r="SPM51" s="121"/>
      <c r="SPN51" s="132"/>
      <c r="SPU51" s="121"/>
      <c r="SPV51" s="132"/>
      <c r="SQC51" s="121"/>
      <c r="SQD51" s="132"/>
      <c r="SQK51" s="121"/>
      <c r="SQL51" s="132"/>
      <c r="SQS51" s="121"/>
      <c r="SQT51" s="132"/>
      <c r="SRA51" s="121"/>
      <c r="SRB51" s="132"/>
      <c r="SRI51" s="121"/>
      <c r="SRJ51" s="132"/>
      <c r="SRQ51" s="121"/>
      <c r="SRR51" s="132"/>
      <c r="SRY51" s="121"/>
      <c r="SRZ51" s="132"/>
      <c r="SSG51" s="121"/>
      <c r="SSH51" s="132"/>
      <c r="SSO51" s="121"/>
      <c r="SSP51" s="132"/>
      <c r="SSW51" s="121"/>
      <c r="SSX51" s="132"/>
      <c r="STE51" s="121"/>
      <c r="STF51" s="132"/>
      <c r="STM51" s="121"/>
      <c r="STN51" s="132"/>
      <c r="STU51" s="121"/>
      <c r="STV51" s="132"/>
      <c r="SUC51" s="121"/>
      <c r="SUD51" s="132"/>
      <c r="SUK51" s="121"/>
      <c r="SUL51" s="132"/>
      <c r="SUS51" s="121"/>
      <c r="SUT51" s="132"/>
      <c r="SVA51" s="121"/>
      <c r="SVB51" s="132"/>
      <c r="SVI51" s="121"/>
      <c r="SVJ51" s="132"/>
      <c r="SVQ51" s="121"/>
      <c r="SVR51" s="132"/>
      <c r="SVY51" s="121"/>
      <c r="SVZ51" s="132"/>
      <c r="SWG51" s="121"/>
      <c r="SWH51" s="132"/>
      <c r="SWO51" s="121"/>
      <c r="SWP51" s="132"/>
      <c r="SWW51" s="121"/>
      <c r="SWX51" s="132"/>
      <c r="SXE51" s="121"/>
      <c r="SXF51" s="132"/>
      <c r="SXM51" s="121"/>
      <c r="SXN51" s="132"/>
      <c r="SXU51" s="121"/>
      <c r="SXV51" s="132"/>
      <c r="SYC51" s="121"/>
      <c r="SYD51" s="132"/>
      <c r="SYK51" s="121"/>
      <c r="SYL51" s="132"/>
      <c r="SYS51" s="121"/>
      <c r="SYT51" s="132"/>
      <c r="SZA51" s="121"/>
      <c r="SZB51" s="132"/>
      <c r="SZI51" s="121"/>
      <c r="SZJ51" s="132"/>
      <c r="SZQ51" s="121"/>
      <c r="SZR51" s="132"/>
      <c r="SZY51" s="121"/>
      <c r="SZZ51" s="132"/>
      <c r="TAG51" s="121"/>
      <c r="TAH51" s="132"/>
      <c r="TAO51" s="121"/>
      <c r="TAP51" s="132"/>
      <c r="TAW51" s="121"/>
      <c r="TAX51" s="132"/>
      <c r="TBE51" s="121"/>
      <c r="TBF51" s="132"/>
      <c r="TBM51" s="121"/>
      <c r="TBN51" s="132"/>
      <c r="TBU51" s="121"/>
      <c r="TBV51" s="132"/>
      <c r="TCC51" s="121"/>
      <c r="TCD51" s="132"/>
      <c r="TCK51" s="121"/>
      <c r="TCL51" s="132"/>
      <c r="TCS51" s="121"/>
      <c r="TCT51" s="132"/>
      <c r="TDA51" s="121"/>
      <c r="TDB51" s="132"/>
      <c r="TDI51" s="121"/>
      <c r="TDJ51" s="132"/>
      <c r="TDQ51" s="121"/>
      <c r="TDR51" s="132"/>
      <c r="TDY51" s="121"/>
      <c r="TDZ51" s="132"/>
      <c r="TEG51" s="121"/>
      <c r="TEH51" s="132"/>
      <c r="TEO51" s="121"/>
      <c r="TEP51" s="132"/>
      <c r="TEW51" s="121"/>
      <c r="TEX51" s="132"/>
      <c r="TFE51" s="121"/>
      <c r="TFF51" s="132"/>
      <c r="TFM51" s="121"/>
      <c r="TFN51" s="132"/>
      <c r="TFU51" s="121"/>
      <c r="TFV51" s="132"/>
      <c r="TGC51" s="121"/>
      <c r="TGD51" s="132"/>
      <c r="TGK51" s="121"/>
      <c r="TGL51" s="132"/>
      <c r="TGS51" s="121"/>
      <c r="TGT51" s="132"/>
      <c r="THA51" s="121"/>
      <c r="THB51" s="132"/>
      <c r="THI51" s="121"/>
      <c r="THJ51" s="132"/>
      <c r="THQ51" s="121"/>
      <c r="THR51" s="132"/>
      <c r="THY51" s="121"/>
      <c r="THZ51" s="132"/>
      <c r="TIG51" s="121"/>
      <c r="TIH51" s="132"/>
      <c r="TIO51" s="121"/>
      <c r="TIP51" s="132"/>
      <c r="TIW51" s="121"/>
      <c r="TIX51" s="132"/>
      <c r="TJE51" s="121"/>
      <c r="TJF51" s="132"/>
      <c r="TJM51" s="121"/>
      <c r="TJN51" s="132"/>
      <c r="TJU51" s="121"/>
      <c r="TJV51" s="132"/>
      <c r="TKC51" s="121"/>
      <c r="TKD51" s="132"/>
      <c r="TKK51" s="121"/>
      <c r="TKL51" s="132"/>
      <c r="TKS51" s="121"/>
      <c r="TKT51" s="132"/>
      <c r="TLA51" s="121"/>
      <c r="TLB51" s="132"/>
      <c r="TLI51" s="121"/>
      <c r="TLJ51" s="132"/>
      <c r="TLQ51" s="121"/>
      <c r="TLR51" s="132"/>
      <c r="TLY51" s="121"/>
      <c r="TLZ51" s="132"/>
      <c r="TMG51" s="121"/>
      <c r="TMH51" s="132"/>
      <c r="TMO51" s="121"/>
      <c r="TMP51" s="132"/>
      <c r="TMW51" s="121"/>
      <c r="TMX51" s="132"/>
      <c r="TNE51" s="121"/>
      <c r="TNF51" s="132"/>
      <c r="TNM51" s="121"/>
      <c r="TNN51" s="132"/>
      <c r="TNU51" s="121"/>
      <c r="TNV51" s="132"/>
      <c r="TOC51" s="121"/>
      <c r="TOD51" s="132"/>
      <c r="TOK51" s="121"/>
      <c r="TOL51" s="132"/>
      <c r="TOS51" s="121"/>
      <c r="TOT51" s="132"/>
      <c r="TPA51" s="121"/>
      <c r="TPB51" s="132"/>
      <c r="TPI51" s="121"/>
      <c r="TPJ51" s="132"/>
      <c r="TPQ51" s="121"/>
      <c r="TPR51" s="132"/>
      <c r="TPY51" s="121"/>
      <c r="TPZ51" s="132"/>
      <c r="TQG51" s="121"/>
      <c r="TQH51" s="132"/>
      <c r="TQO51" s="121"/>
      <c r="TQP51" s="132"/>
      <c r="TQW51" s="121"/>
      <c r="TQX51" s="132"/>
      <c r="TRE51" s="121"/>
      <c r="TRF51" s="132"/>
      <c r="TRM51" s="121"/>
      <c r="TRN51" s="132"/>
      <c r="TRU51" s="121"/>
      <c r="TRV51" s="132"/>
      <c r="TSC51" s="121"/>
      <c r="TSD51" s="132"/>
      <c r="TSK51" s="121"/>
      <c r="TSL51" s="132"/>
      <c r="TSS51" s="121"/>
      <c r="TST51" s="132"/>
      <c r="TTA51" s="121"/>
      <c r="TTB51" s="132"/>
      <c r="TTI51" s="121"/>
      <c r="TTJ51" s="132"/>
      <c r="TTQ51" s="121"/>
      <c r="TTR51" s="132"/>
      <c r="TTY51" s="121"/>
      <c r="TTZ51" s="132"/>
      <c r="TUG51" s="121"/>
      <c r="TUH51" s="132"/>
      <c r="TUO51" s="121"/>
      <c r="TUP51" s="132"/>
      <c r="TUW51" s="121"/>
      <c r="TUX51" s="132"/>
      <c r="TVE51" s="121"/>
      <c r="TVF51" s="132"/>
      <c r="TVM51" s="121"/>
      <c r="TVN51" s="132"/>
      <c r="TVU51" s="121"/>
      <c r="TVV51" s="132"/>
      <c r="TWC51" s="121"/>
      <c r="TWD51" s="132"/>
      <c r="TWK51" s="121"/>
      <c r="TWL51" s="132"/>
      <c r="TWS51" s="121"/>
      <c r="TWT51" s="132"/>
      <c r="TXA51" s="121"/>
      <c r="TXB51" s="132"/>
      <c r="TXI51" s="121"/>
      <c r="TXJ51" s="132"/>
      <c r="TXQ51" s="121"/>
      <c r="TXR51" s="132"/>
      <c r="TXY51" s="121"/>
      <c r="TXZ51" s="132"/>
      <c r="TYG51" s="121"/>
      <c r="TYH51" s="132"/>
      <c r="TYO51" s="121"/>
      <c r="TYP51" s="132"/>
      <c r="TYW51" s="121"/>
      <c r="TYX51" s="132"/>
      <c r="TZE51" s="121"/>
      <c r="TZF51" s="132"/>
      <c r="TZM51" s="121"/>
      <c r="TZN51" s="132"/>
      <c r="TZU51" s="121"/>
      <c r="TZV51" s="132"/>
      <c r="UAC51" s="121"/>
      <c r="UAD51" s="132"/>
      <c r="UAK51" s="121"/>
      <c r="UAL51" s="132"/>
      <c r="UAS51" s="121"/>
      <c r="UAT51" s="132"/>
      <c r="UBA51" s="121"/>
      <c r="UBB51" s="132"/>
      <c r="UBI51" s="121"/>
      <c r="UBJ51" s="132"/>
      <c r="UBQ51" s="121"/>
      <c r="UBR51" s="132"/>
      <c r="UBY51" s="121"/>
      <c r="UBZ51" s="132"/>
      <c r="UCG51" s="121"/>
      <c r="UCH51" s="132"/>
      <c r="UCO51" s="121"/>
      <c r="UCP51" s="132"/>
      <c r="UCW51" s="121"/>
      <c r="UCX51" s="132"/>
      <c r="UDE51" s="121"/>
      <c r="UDF51" s="132"/>
      <c r="UDM51" s="121"/>
      <c r="UDN51" s="132"/>
      <c r="UDU51" s="121"/>
      <c r="UDV51" s="132"/>
      <c r="UEC51" s="121"/>
      <c r="UED51" s="132"/>
      <c r="UEK51" s="121"/>
      <c r="UEL51" s="132"/>
      <c r="UES51" s="121"/>
      <c r="UET51" s="132"/>
      <c r="UFA51" s="121"/>
      <c r="UFB51" s="132"/>
      <c r="UFI51" s="121"/>
      <c r="UFJ51" s="132"/>
      <c r="UFQ51" s="121"/>
      <c r="UFR51" s="132"/>
      <c r="UFY51" s="121"/>
      <c r="UFZ51" s="132"/>
      <c r="UGG51" s="121"/>
      <c r="UGH51" s="132"/>
      <c r="UGO51" s="121"/>
      <c r="UGP51" s="132"/>
      <c r="UGW51" s="121"/>
      <c r="UGX51" s="132"/>
      <c r="UHE51" s="121"/>
      <c r="UHF51" s="132"/>
      <c r="UHM51" s="121"/>
      <c r="UHN51" s="132"/>
      <c r="UHU51" s="121"/>
      <c r="UHV51" s="132"/>
      <c r="UIC51" s="121"/>
      <c r="UID51" s="132"/>
      <c r="UIK51" s="121"/>
      <c r="UIL51" s="132"/>
      <c r="UIS51" s="121"/>
      <c r="UIT51" s="132"/>
      <c r="UJA51" s="121"/>
      <c r="UJB51" s="132"/>
      <c r="UJI51" s="121"/>
      <c r="UJJ51" s="132"/>
      <c r="UJQ51" s="121"/>
      <c r="UJR51" s="132"/>
      <c r="UJY51" s="121"/>
      <c r="UJZ51" s="132"/>
      <c r="UKG51" s="121"/>
      <c r="UKH51" s="132"/>
      <c r="UKO51" s="121"/>
      <c r="UKP51" s="132"/>
      <c r="UKW51" s="121"/>
      <c r="UKX51" s="132"/>
      <c r="ULE51" s="121"/>
      <c r="ULF51" s="132"/>
      <c r="ULM51" s="121"/>
      <c r="ULN51" s="132"/>
      <c r="ULU51" s="121"/>
      <c r="ULV51" s="132"/>
      <c r="UMC51" s="121"/>
      <c r="UMD51" s="132"/>
      <c r="UMK51" s="121"/>
      <c r="UML51" s="132"/>
      <c r="UMS51" s="121"/>
      <c r="UMT51" s="132"/>
      <c r="UNA51" s="121"/>
      <c r="UNB51" s="132"/>
      <c r="UNI51" s="121"/>
      <c r="UNJ51" s="132"/>
      <c r="UNQ51" s="121"/>
      <c r="UNR51" s="132"/>
      <c r="UNY51" s="121"/>
      <c r="UNZ51" s="132"/>
      <c r="UOG51" s="121"/>
      <c r="UOH51" s="132"/>
      <c r="UOO51" s="121"/>
      <c r="UOP51" s="132"/>
      <c r="UOW51" s="121"/>
      <c r="UOX51" s="132"/>
      <c r="UPE51" s="121"/>
      <c r="UPF51" s="132"/>
      <c r="UPM51" s="121"/>
      <c r="UPN51" s="132"/>
      <c r="UPU51" s="121"/>
      <c r="UPV51" s="132"/>
      <c r="UQC51" s="121"/>
      <c r="UQD51" s="132"/>
      <c r="UQK51" s="121"/>
      <c r="UQL51" s="132"/>
      <c r="UQS51" s="121"/>
      <c r="UQT51" s="132"/>
      <c r="URA51" s="121"/>
      <c r="URB51" s="132"/>
      <c r="URI51" s="121"/>
      <c r="URJ51" s="132"/>
      <c r="URQ51" s="121"/>
      <c r="URR51" s="132"/>
      <c r="URY51" s="121"/>
      <c r="URZ51" s="132"/>
      <c r="USG51" s="121"/>
      <c r="USH51" s="132"/>
      <c r="USO51" s="121"/>
      <c r="USP51" s="132"/>
      <c r="USW51" s="121"/>
      <c r="USX51" s="132"/>
      <c r="UTE51" s="121"/>
      <c r="UTF51" s="132"/>
      <c r="UTM51" s="121"/>
      <c r="UTN51" s="132"/>
      <c r="UTU51" s="121"/>
      <c r="UTV51" s="132"/>
      <c r="UUC51" s="121"/>
      <c r="UUD51" s="132"/>
      <c r="UUK51" s="121"/>
      <c r="UUL51" s="132"/>
      <c r="UUS51" s="121"/>
      <c r="UUT51" s="132"/>
      <c r="UVA51" s="121"/>
      <c r="UVB51" s="132"/>
      <c r="UVI51" s="121"/>
      <c r="UVJ51" s="132"/>
      <c r="UVQ51" s="121"/>
      <c r="UVR51" s="132"/>
      <c r="UVY51" s="121"/>
      <c r="UVZ51" s="132"/>
      <c r="UWG51" s="121"/>
      <c r="UWH51" s="132"/>
      <c r="UWO51" s="121"/>
      <c r="UWP51" s="132"/>
      <c r="UWW51" s="121"/>
      <c r="UWX51" s="132"/>
      <c r="UXE51" s="121"/>
      <c r="UXF51" s="132"/>
      <c r="UXM51" s="121"/>
      <c r="UXN51" s="132"/>
      <c r="UXU51" s="121"/>
      <c r="UXV51" s="132"/>
      <c r="UYC51" s="121"/>
      <c r="UYD51" s="132"/>
      <c r="UYK51" s="121"/>
      <c r="UYL51" s="132"/>
      <c r="UYS51" s="121"/>
      <c r="UYT51" s="132"/>
      <c r="UZA51" s="121"/>
      <c r="UZB51" s="132"/>
      <c r="UZI51" s="121"/>
      <c r="UZJ51" s="132"/>
      <c r="UZQ51" s="121"/>
      <c r="UZR51" s="132"/>
      <c r="UZY51" s="121"/>
      <c r="UZZ51" s="132"/>
      <c r="VAG51" s="121"/>
      <c r="VAH51" s="132"/>
      <c r="VAO51" s="121"/>
      <c r="VAP51" s="132"/>
      <c r="VAW51" s="121"/>
      <c r="VAX51" s="132"/>
      <c r="VBE51" s="121"/>
      <c r="VBF51" s="132"/>
      <c r="VBM51" s="121"/>
      <c r="VBN51" s="132"/>
      <c r="VBU51" s="121"/>
      <c r="VBV51" s="132"/>
      <c r="VCC51" s="121"/>
      <c r="VCD51" s="132"/>
      <c r="VCK51" s="121"/>
      <c r="VCL51" s="132"/>
      <c r="VCS51" s="121"/>
      <c r="VCT51" s="132"/>
      <c r="VDA51" s="121"/>
      <c r="VDB51" s="132"/>
      <c r="VDI51" s="121"/>
      <c r="VDJ51" s="132"/>
      <c r="VDQ51" s="121"/>
      <c r="VDR51" s="132"/>
      <c r="VDY51" s="121"/>
      <c r="VDZ51" s="132"/>
      <c r="VEG51" s="121"/>
      <c r="VEH51" s="132"/>
      <c r="VEO51" s="121"/>
      <c r="VEP51" s="132"/>
      <c r="VEW51" s="121"/>
      <c r="VEX51" s="132"/>
      <c r="VFE51" s="121"/>
      <c r="VFF51" s="132"/>
      <c r="VFM51" s="121"/>
      <c r="VFN51" s="132"/>
      <c r="VFU51" s="121"/>
      <c r="VFV51" s="132"/>
      <c r="VGC51" s="121"/>
      <c r="VGD51" s="132"/>
      <c r="VGK51" s="121"/>
      <c r="VGL51" s="132"/>
      <c r="VGS51" s="121"/>
      <c r="VGT51" s="132"/>
      <c r="VHA51" s="121"/>
      <c r="VHB51" s="132"/>
      <c r="VHI51" s="121"/>
      <c r="VHJ51" s="132"/>
      <c r="VHQ51" s="121"/>
      <c r="VHR51" s="132"/>
      <c r="VHY51" s="121"/>
      <c r="VHZ51" s="132"/>
      <c r="VIG51" s="121"/>
      <c r="VIH51" s="132"/>
      <c r="VIO51" s="121"/>
      <c r="VIP51" s="132"/>
      <c r="VIW51" s="121"/>
      <c r="VIX51" s="132"/>
      <c r="VJE51" s="121"/>
      <c r="VJF51" s="132"/>
      <c r="VJM51" s="121"/>
      <c r="VJN51" s="132"/>
      <c r="VJU51" s="121"/>
      <c r="VJV51" s="132"/>
      <c r="VKC51" s="121"/>
      <c r="VKD51" s="132"/>
      <c r="VKK51" s="121"/>
      <c r="VKL51" s="132"/>
      <c r="VKS51" s="121"/>
      <c r="VKT51" s="132"/>
      <c r="VLA51" s="121"/>
      <c r="VLB51" s="132"/>
      <c r="VLI51" s="121"/>
      <c r="VLJ51" s="132"/>
      <c r="VLQ51" s="121"/>
      <c r="VLR51" s="132"/>
      <c r="VLY51" s="121"/>
      <c r="VLZ51" s="132"/>
      <c r="VMG51" s="121"/>
      <c r="VMH51" s="132"/>
      <c r="VMO51" s="121"/>
      <c r="VMP51" s="132"/>
      <c r="VMW51" s="121"/>
      <c r="VMX51" s="132"/>
      <c r="VNE51" s="121"/>
      <c r="VNF51" s="132"/>
      <c r="VNM51" s="121"/>
      <c r="VNN51" s="132"/>
      <c r="VNU51" s="121"/>
      <c r="VNV51" s="132"/>
      <c r="VOC51" s="121"/>
      <c r="VOD51" s="132"/>
      <c r="VOK51" s="121"/>
      <c r="VOL51" s="132"/>
      <c r="VOS51" s="121"/>
      <c r="VOT51" s="132"/>
      <c r="VPA51" s="121"/>
      <c r="VPB51" s="132"/>
      <c r="VPI51" s="121"/>
      <c r="VPJ51" s="132"/>
      <c r="VPQ51" s="121"/>
      <c r="VPR51" s="132"/>
      <c r="VPY51" s="121"/>
      <c r="VPZ51" s="132"/>
      <c r="VQG51" s="121"/>
      <c r="VQH51" s="132"/>
      <c r="VQO51" s="121"/>
      <c r="VQP51" s="132"/>
      <c r="VQW51" s="121"/>
      <c r="VQX51" s="132"/>
      <c r="VRE51" s="121"/>
      <c r="VRF51" s="132"/>
      <c r="VRM51" s="121"/>
      <c r="VRN51" s="132"/>
      <c r="VRU51" s="121"/>
      <c r="VRV51" s="132"/>
      <c r="VSC51" s="121"/>
      <c r="VSD51" s="132"/>
      <c r="VSK51" s="121"/>
      <c r="VSL51" s="132"/>
      <c r="VSS51" s="121"/>
      <c r="VST51" s="132"/>
      <c r="VTA51" s="121"/>
      <c r="VTB51" s="132"/>
      <c r="VTI51" s="121"/>
      <c r="VTJ51" s="132"/>
      <c r="VTQ51" s="121"/>
      <c r="VTR51" s="132"/>
      <c r="VTY51" s="121"/>
      <c r="VTZ51" s="132"/>
      <c r="VUG51" s="121"/>
      <c r="VUH51" s="132"/>
      <c r="VUO51" s="121"/>
      <c r="VUP51" s="132"/>
      <c r="VUW51" s="121"/>
      <c r="VUX51" s="132"/>
      <c r="VVE51" s="121"/>
      <c r="VVF51" s="132"/>
      <c r="VVM51" s="121"/>
      <c r="VVN51" s="132"/>
      <c r="VVU51" s="121"/>
      <c r="VVV51" s="132"/>
      <c r="VWC51" s="121"/>
      <c r="VWD51" s="132"/>
      <c r="VWK51" s="121"/>
      <c r="VWL51" s="132"/>
      <c r="VWS51" s="121"/>
      <c r="VWT51" s="132"/>
      <c r="VXA51" s="121"/>
      <c r="VXB51" s="132"/>
      <c r="VXI51" s="121"/>
      <c r="VXJ51" s="132"/>
      <c r="VXQ51" s="121"/>
      <c r="VXR51" s="132"/>
      <c r="VXY51" s="121"/>
      <c r="VXZ51" s="132"/>
      <c r="VYG51" s="121"/>
      <c r="VYH51" s="132"/>
      <c r="VYO51" s="121"/>
      <c r="VYP51" s="132"/>
      <c r="VYW51" s="121"/>
      <c r="VYX51" s="132"/>
      <c r="VZE51" s="121"/>
      <c r="VZF51" s="132"/>
      <c r="VZM51" s="121"/>
      <c r="VZN51" s="132"/>
      <c r="VZU51" s="121"/>
      <c r="VZV51" s="132"/>
      <c r="WAC51" s="121"/>
      <c r="WAD51" s="132"/>
      <c r="WAK51" s="121"/>
      <c r="WAL51" s="132"/>
      <c r="WAS51" s="121"/>
      <c r="WAT51" s="132"/>
      <c r="WBA51" s="121"/>
      <c r="WBB51" s="132"/>
      <c r="WBI51" s="121"/>
      <c r="WBJ51" s="132"/>
      <c r="WBQ51" s="121"/>
      <c r="WBR51" s="132"/>
      <c r="WBY51" s="121"/>
      <c r="WBZ51" s="132"/>
      <c r="WCG51" s="121"/>
      <c r="WCH51" s="132"/>
      <c r="WCO51" s="121"/>
      <c r="WCP51" s="132"/>
      <c r="WCW51" s="121"/>
      <c r="WCX51" s="132"/>
      <c r="WDE51" s="121"/>
      <c r="WDF51" s="132"/>
      <c r="WDM51" s="121"/>
      <c r="WDN51" s="132"/>
      <c r="WDU51" s="121"/>
      <c r="WDV51" s="132"/>
      <c r="WEC51" s="121"/>
      <c r="WED51" s="132"/>
      <c r="WEK51" s="121"/>
      <c r="WEL51" s="132"/>
      <c r="WES51" s="121"/>
      <c r="WET51" s="132"/>
      <c r="WFA51" s="121"/>
      <c r="WFB51" s="132"/>
      <c r="WFI51" s="121"/>
      <c r="WFJ51" s="132"/>
      <c r="WFQ51" s="121"/>
      <c r="WFR51" s="132"/>
      <c r="WFY51" s="121"/>
      <c r="WFZ51" s="132"/>
      <c r="WGG51" s="121"/>
      <c r="WGH51" s="132"/>
      <c r="WGO51" s="121"/>
      <c r="WGP51" s="132"/>
      <c r="WGW51" s="121"/>
      <c r="WGX51" s="132"/>
      <c r="WHE51" s="121"/>
      <c r="WHF51" s="132"/>
      <c r="WHM51" s="121"/>
      <c r="WHN51" s="132"/>
      <c r="WHU51" s="121"/>
      <c r="WHV51" s="132"/>
      <c r="WIC51" s="121"/>
      <c r="WID51" s="132"/>
      <c r="WIK51" s="121"/>
      <c r="WIL51" s="132"/>
      <c r="WIS51" s="121"/>
      <c r="WIT51" s="132"/>
      <c r="WJA51" s="121"/>
      <c r="WJB51" s="132"/>
      <c r="WJI51" s="121"/>
      <c r="WJJ51" s="132"/>
      <c r="WJQ51" s="121"/>
      <c r="WJR51" s="132"/>
      <c r="WJY51" s="121"/>
      <c r="WJZ51" s="132"/>
      <c r="WKG51" s="121"/>
      <c r="WKH51" s="132"/>
      <c r="WKO51" s="121"/>
      <c r="WKP51" s="132"/>
      <c r="WKW51" s="121"/>
      <c r="WKX51" s="132"/>
      <c r="WLE51" s="121"/>
      <c r="WLF51" s="132"/>
      <c r="WLM51" s="121"/>
      <c r="WLN51" s="132"/>
      <c r="WLU51" s="121"/>
      <c r="WLV51" s="132"/>
      <c r="WMC51" s="121"/>
      <c r="WMD51" s="132"/>
      <c r="WMK51" s="121"/>
      <c r="WML51" s="132"/>
      <c r="WMS51" s="121"/>
      <c r="WMT51" s="132"/>
      <c r="WNA51" s="121"/>
      <c r="WNB51" s="132"/>
      <c r="WNI51" s="121"/>
      <c r="WNJ51" s="132"/>
      <c r="WNQ51" s="121"/>
      <c r="WNR51" s="132"/>
      <c r="WNY51" s="121"/>
      <c r="WNZ51" s="132"/>
      <c r="WOG51" s="121"/>
      <c r="WOH51" s="132"/>
      <c r="WOO51" s="121"/>
      <c r="WOP51" s="132"/>
      <c r="WOW51" s="121"/>
      <c r="WOX51" s="132"/>
      <c r="WPE51" s="121"/>
      <c r="WPF51" s="132"/>
      <c r="WPM51" s="121"/>
      <c r="WPN51" s="132"/>
      <c r="WPU51" s="121"/>
      <c r="WPV51" s="132"/>
      <c r="WQC51" s="121"/>
      <c r="WQD51" s="132"/>
      <c r="WQK51" s="121"/>
      <c r="WQL51" s="132"/>
      <c r="WQS51" s="121"/>
      <c r="WQT51" s="132"/>
      <c r="WRA51" s="121"/>
      <c r="WRB51" s="132"/>
      <c r="WRI51" s="121"/>
      <c r="WRJ51" s="132"/>
      <c r="WRQ51" s="121"/>
      <c r="WRR51" s="132"/>
      <c r="WRY51" s="121"/>
      <c r="WRZ51" s="132"/>
      <c r="WSG51" s="121"/>
      <c r="WSH51" s="132"/>
      <c r="WSO51" s="121"/>
      <c r="WSP51" s="132"/>
      <c r="WSW51" s="121"/>
      <c r="WSX51" s="132"/>
      <c r="WTE51" s="121"/>
      <c r="WTF51" s="132"/>
      <c r="WTM51" s="121"/>
      <c r="WTN51" s="132"/>
      <c r="WTU51" s="121"/>
      <c r="WTV51" s="132"/>
      <c r="WUC51" s="121"/>
      <c r="WUD51" s="132"/>
      <c r="WUK51" s="121"/>
      <c r="WUL51" s="132"/>
      <c r="WUS51" s="121"/>
      <c r="WUT51" s="132"/>
      <c r="WVA51" s="121"/>
      <c r="WVB51" s="132"/>
      <c r="WVI51" s="121"/>
      <c r="WVJ51" s="132"/>
      <c r="WVQ51" s="121"/>
      <c r="WVR51" s="132"/>
      <c r="WVY51" s="121"/>
      <c r="WVZ51" s="132"/>
      <c r="WWG51" s="121"/>
      <c r="WWH51" s="132"/>
      <c r="WWO51" s="121"/>
      <c r="WWP51" s="132"/>
      <c r="WWW51" s="121"/>
      <c r="WWX51" s="132"/>
      <c r="WXE51" s="121"/>
      <c r="WXF51" s="132"/>
      <c r="WXM51" s="121"/>
      <c r="WXN51" s="132"/>
      <c r="WXU51" s="121"/>
      <c r="WXV51" s="132"/>
      <c r="WYC51" s="121"/>
      <c r="WYD51" s="132"/>
      <c r="WYK51" s="121"/>
      <c r="WYL51" s="132"/>
      <c r="WYS51" s="121"/>
      <c r="WYT51" s="132"/>
      <c r="WZA51" s="121"/>
      <c r="WZB51" s="132"/>
      <c r="WZI51" s="121"/>
      <c r="WZJ51" s="132"/>
      <c r="WZQ51" s="121"/>
      <c r="WZR51" s="132"/>
      <c r="WZY51" s="121"/>
      <c r="WZZ51" s="132"/>
      <c r="XAG51" s="121"/>
      <c r="XAH51" s="132"/>
      <c r="XAO51" s="121"/>
      <c r="XAP51" s="132"/>
      <c r="XAW51" s="121"/>
      <c r="XAX51" s="132"/>
      <c r="XBE51" s="121"/>
      <c r="XBF51" s="132"/>
      <c r="XBM51" s="121"/>
      <c r="XBN51" s="132"/>
      <c r="XBU51" s="121"/>
      <c r="XBV51" s="132"/>
      <c r="XCC51" s="121"/>
      <c r="XCD51" s="132"/>
      <c r="XCK51" s="121"/>
      <c r="XCL51" s="132"/>
      <c r="XCS51" s="121"/>
      <c r="XCT51" s="132"/>
      <c r="XDA51" s="121"/>
      <c r="XDB51" s="132"/>
      <c r="XDI51" s="121"/>
      <c r="XDJ51" s="132"/>
      <c r="XDQ51" s="121"/>
      <c r="XDR51" s="132"/>
      <c r="XDY51" s="121"/>
      <c r="XDZ51" s="132"/>
      <c r="XEG51" s="121"/>
      <c r="XEH51" s="132"/>
      <c r="XEO51" s="121"/>
      <c r="XEP51" s="132"/>
      <c r="XEW51" s="121"/>
      <c r="XEX51" s="132"/>
    </row>
    <row r="52" spans="1:1018 1025:2042 2049:3066 3073:4090 4097:5114 5121:6138 6145:7162 7169:8186 8193:9210 9217:10234 10241:11258 11265:12282 12289:13306 13313:14330 14337:15354 15361:16378" s="135" customFormat="1" x14ac:dyDescent="0.2">
      <c r="A52" s="132" t="s">
        <v>363</v>
      </c>
      <c r="B52" s="135">
        <v>1.23</v>
      </c>
      <c r="C52" s="135">
        <v>1.08</v>
      </c>
      <c r="D52" s="135">
        <v>1</v>
      </c>
      <c r="E52" s="135">
        <v>1.04</v>
      </c>
      <c r="F52" s="135">
        <v>1.1000000000000001</v>
      </c>
      <c r="G52" s="135">
        <v>1.1000000000000001</v>
      </c>
      <c r="H52" s="147">
        <v>1.1000000000000001</v>
      </c>
      <c r="I52" s="121"/>
      <c r="J52" s="132"/>
      <c r="Q52" s="121"/>
      <c r="R52" s="132"/>
      <c r="Y52" s="121"/>
      <c r="Z52" s="132"/>
      <c r="AG52" s="121"/>
      <c r="AH52" s="132"/>
      <c r="AO52" s="121"/>
      <c r="AP52" s="132"/>
      <c r="AW52" s="121"/>
      <c r="AX52" s="132"/>
      <c r="BE52" s="121"/>
      <c r="BF52" s="132"/>
      <c r="BM52" s="121"/>
      <c r="BN52" s="132"/>
      <c r="BU52" s="121"/>
      <c r="BV52" s="132"/>
      <c r="CC52" s="121"/>
      <c r="CD52" s="132"/>
      <c r="CK52" s="121"/>
      <c r="CL52" s="132"/>
      <c r="CS52" s="121"/>
      <c r="CT52" s="132"/>
      <c r="DA52" s="121"/>
      <c r="DB52" s="132"/>
      <c r="DI52" s="121"/>
      <c r="DJ52" s="132"/>
      <c r="DQ52" s="121"/>
      <c r="DR52" s="132"/>
      <c r="DY52" s="121"/>
      <c r="DZ52" s="132"/>
      <c r="EG52" s="121"/>
      <c r="EH52" s="132"/>
      <c r="EO52" s="121"/>
      <c r="EP52" s="132"/>
      <c r="EW52" s="121"/>
      <c r="EX52" s="132"/>
      <c r="FE52" s="121"/>
      <c r="FF52" s="132"/>
      <c r="FM52" s="121"/>
      <c r="FN52" s="132"/>
      <c r="FU52" s="121"/>
      <c r="FV52" s="132"/>
      <c r="GC52" s="121"/>
      <c r="GD52" s="132"/>
      <c r="GK52" s="121"/>
      <c r="GL52" s="132"/>
      <c r="GS52" s="121"/>
      <c r="GT52" s="132"/>
      <c r="HA52" s="121"/>
      <c r="HB52" s="132"/>
      <c r="HI52" s="121"/>
      <c r="HJ52" s="132"/>
      <c r="HQ52" s="121"/>
      <c r="HR52" s="132"/>
      <c r="HY52" s="121"/>
      <c r="HZ52" s="132"/>
      <c r="IG52" s="121"/>
      <c r="IH52" s="132"/>
      <c r="IO52" s="121"/>
      <c r="IP52" s="132"/>
      <c r="IW52" s="121"/>
      <c r="IX52" s="132"/>
      <c r="JE52" s="121"/>
      <c r="JF52" s="132"/>
      <c r="JM52" s="121"/>
      <c r="JN52" s="132"/>
      <c r="JU52" s="121"/>
      <c r="JV52" s="132"/>
      <c r="KC52" s="121"/>
      <c r="KD52" s="132"/>
      <c r="KK52" s="121"/>
      <c r="KL52" s="132"/>
      <c r="KS52" s="121"/>
      <c r="KT52" s="132"/>
      <c r="LA52" s="121"/>
      <c r="LB52" s="132"/>
      <c r="LI52" s="121"/>
      <c r="LJ52" s="132"/>
      <c r="LQ52" s="121"/>
      <c r="LR52" s="132"/>
      <c r="LY52" s="121"/>
      <c r="LZ52" s="132"/>
      <c r="MG52" s="121"/>
      <c r="MH52" s="132"/>
      <c r="MO52" s="121"/>
      <c r="MP52" s="132"/>
      <c r="MW52" s="121"/>
      <c r="MX52" s="132"/>
      <c r="NE52" s="121"/>
      <c r="NF52" s="132"/>
      <c r="NM52" s="121"/>
      <c r="NN52" s="132"/>
      <c r="NU52" s="121"/>
      <c r="NV52" s="132"/>
      <c r="OC52" s="121"/>
      <c r="OD52" s="132"/>
      <c r="OK52" s="121"/>
      <c r="OL52" s="132"/>
      <c r="OS52" s="121"/>
      <c r="OT52" s="132"/>
      <c r="PA52" s="121"/>
      <c r="PB52" s="132"/>
      <c r="PI52" s="121"/>
      <c r="PJ52" s="132"/>
      <c r="PQ52" s="121"/>
      <c r="PR52" s="132"/>
      <c r="PY52" s="121"/>
      <c r="PZ52" s="132"/>
      <c r="QG52" s="121"/>
      <c r="QH52" s="132"/>
      <c r="QO52" s="121"/>
      <c r="QP52" s="132"/>
      <c r="QW52" s="121"/>
      <c r="QX52" s="132"/>
      <c r="RE52" s="121"/>
      <c r="RF52" s="132"/>
      <c r="RM52" s="121"/>
      <c r="RN52" s="132"/>
      <c r="RU52" s="121"/>
      <c r="RV52" s="132"/>
      <c r="SC52" s="121"/>
      <c r="SD52" s="132"/>
      <c r="SK52" s="121"/>
      <c r="SL52" s="132"/>
      <c r="SS52" s="121"/>
      <c r="ST52" s="132"/>
      <c r="TA52" s="121"/>
      <c r="TB52" s="132"/>
      <c r="TI52" s="121"/>
      <c r="TJ52" s="132"/>
      <c r="TQ52" s="121"/>
      <c r="TR52" s="132"/>
      <c r="TY52" s="121"/>
      <c r="TZ52" s="132"/>
      <c r="UG52" s="121"/>
      <c r="UH52" s="132"/>
      <c r="UO52" s="121"/>
      <c r="UP52" s="132"/>
      <c r="UW52" s="121"/>
      <c r="UX52" s="132"/>
      <c r="VE52" s="121"/>
      <c r="VF52" s="132"/>
      <c r="VM52" s="121"/>
      <c r="VN52" s="132"/>
      <c r="VU52" s="121"/>
      <c r="VV52" s="132"/>
      <c r="WC52" s="121"/>
      <c r="WD52" s="132"/>
      <c r="WK52" s="121"/>
      <c r="WL52" s="132"/>
      <c r="WS52" s="121"/>
      <c r="WT52" s="132"/>
      <c r="XA52" s="121"/>
      <c r="XB52" s="132"/>
      <c r="XI52" s="121"/>
      <c r="XJ52" s="132"/>
      <c r="XQ52" s="121"/>
      <c r="XR52" s="132"/>
      <c r="XY52" s="121"/>
      <c r="XZ52" s="132"/>
      <c r="YG52" s="121"/>
      <c r="YH52" s="132"/>
      <c r="YO52" s="121"/>
      <c r="YP52" s="132"/>
      <c r="YW52" s="121"/>
      <c r="YX52" s="132"/>
      <c r="ZE52" s="121"/>
      <c r="ZF52" s="132"/>
      <c r="ZM52" s="121"/>
      <c r="ZN52" s="132"/>
      <c r="ZU52" s="121"/>
      <c r="ZV52" s="132"/>
      <c r="AAC52" s="121"/>
      <c r="AAD52" s="132"/>
      <c r="AAK52" s="121"/>
      <c r="AAL52" s="132"/>
      <c r="AAS52" s="121"/>
      <c r="AAT52" s="132"/>
      <c r="ABA52" s="121"/>
      <c r="ABB52" s="132"/>
      <c r="ABI52" s="121"/>
      <c r="ABJ52" s="132"/>
      <c r="ABQ52" s="121"/>
      <c r="ABR52" s="132"/>
      <c r="ABY52" s="121"/>
      <c r="ABZ52" s="132"/>
      <c r="ACG52" s="121"/>
      <c r="ACH52" s="132"/>
      <c r="ACO52" s="121"/>
      <c r="ACP52" s="132"/>
      <c r="ACW52" s="121"/>
      <c r="ACX52" s="132"/>
      <c r="ADE52" s="121"/>
      <c r="ADF52" s="132"/>
      <c r="ADM52" s="121"/>
      <c r="ADN52" s="132"/>
      <c r="ADU52" s="121"/>
      <c r="ADV52" s="132"/>
      <c r="AEC52" s="121"/>
      <c r="AED52" s="132"/>
      <c r="AEK52" s="121"/>
      <c r="AEL52" s="132"/>
      <c r="AES52" s="121"/>
      <c r="AET52" s="132"/>
      <c r="AFA52" s="121"/>
      <c r="AFB52" s="132"/>
      <c r="AFI52" s="121"/>
      <c r="AFJ52" s="132"/>
      <c r="AFQ52" s="121"/>
      <c r="AFR52" s="132"/>
      <c r="AFY52" s="121"/>
      <c r="AFZ52" s="132"/>
      <c r="AGG52" s="121"/>
      <c r="AGH52" s="132"/>
      <c r="AGO52" s="121"/>
      <c r="AGP52" s="132"/>
      <c r="AGW52" s="121"/>
      <c r="AGX52" s="132"/>
      <c r="AHE52" s="121"/>
      <c r="AHF52" s="132"/>
      <c r="AHM52" s="121"/>
      <c r="AHN52" s="132"/>
      <c r="AHU52" s="121"/>
      <c r="AHV52" s="132"/>
      <c r="AIC52" s="121"/>
      <c r="AID52" s="132"/>
      <c r="AIK52" s="121"/>
      <c r="AIL52" s="132"/>
      <c r="AIS52" s="121"/>
      <c r="AIT52" s="132"/>
      <c r="AJA52" s="121"/>
      <c r="AJB52" s="132"/>
      <c r="AJI52" s="121"/>
      <c r="AJJ52" s="132"/>
      <c r="AJQ52" s="121"/>
      <c r="AJR52" s="132"/>
      <c r="AJY52" s="121"/>
      <c r="AJZ52" s="132"/>
      <c r="AKG52" s="121"/>
      <c r="AKH52" s="132"/>
      <c r="AKO52" s="121"/>
      <c r="AKP52" s="132"/>
      <c r="AKW52" s="121"/>
      <c r="AKX52" s="132"/>
      <c r="ALE52" s="121"/>
      <c r="ALF52" s="132"/>
      <c r="ALM52" s="121"/>
      <c r="ALN52" s="132"/>
      <c r="ALU52" s="121"/>
      <c r="ALV52" s="132"/>
      <c r="AMC52" s="121"/>
      <c r="AMD52" s="132"/>
      <c r="AMK52" s="121"/>
      <c r="AML52" s="132"/>
      <c r="AMS52" s="121"/>
      <c r="AMT52" s="132"/>
      <c r="ANA52" s="121"/>
      <c r="ANB52" s="132"/>
      <c r="ANI52" s="121"/>
      <c r="ANJ52" s="132"/>
      <c r="ANQ52" s="121"/>
      <c r="ANR52" s="132"/>
      <c r="ANY52" s="121"/>
      <c r="ANZ52" s="132"/>
      <c r="AOG52" s="121"/>
      <c r="AOH52" s="132"/>
      <c r="AOO52" s="121"/>
      <c r="AOP52" s="132"/>
      <c r="AOW52" s="121"/>
      <c r="AOX52" s="132"/>
      <c r="APE52" s="121"/>
      <c r="APF52" s="132"/>
      <c r="APM52" s="121"/>
      <c r="APN52" s="132"/>
      <c r="APU52" s="121"/>
      <c r="APV52" s="132"/>
      <c r="AQC52" s="121"/>
      <c r="AQD52" s="132"/>
      <c r="AQK52" s="121"/>
      <c r="AQL52" s="132"/>
      <c r="AQS52" s="121"/>
      <c r="AQT52" s="132"/>
      <c r="ARA52" s="121"/>
      <c r="ARB52" s="132"/>
      <c r="ARI52" s="121"/>
      <c r="ARJ52" s="132"/>
      <c r="ARQ52" s="121"/>
      <c r="ARR52" s="132"/>
      <c r="ARY52" s="121"/>
      <c r="ARZ52" s="132"/>
      <c r="ASG52" s="121"/>
      <c r="ASH52" s="132"/>
      <c r="ASO52" s="121"/>
      <c r="ASP52" s="132"/>
      <c r="ASW52" s="121"/>
      <c r="ASX52" s="132"/>
      <c r="ATE52" s="121"/>
      <c r="ATF52" s="132"/>
      <c r="ATM52" s="121"/>
      <c r="ATN52" s="132"/>
      <c r="ATU52" s="121"/>
      <c r="ATV52" s="132"/>
      <c r="AUC52" s="121"/>
      <c r="AUD52" s="132"/>
      <c r="AUK52" s="121"/>
      <c r="AUL52" s="132"/>
      <c r="AUS52" s="121"/>
      <c r="AUT52" s="132"/>
      <c r="AVA52" s="121"/>
      <c r="AVB52" s="132"/>
      <c r="AVI52" s="121"/>
      <c r="AVJ52" s="132"/>
      <c r="AVQ52" s="121"/>
      <c r="AVR52" s="132"/>
      <c r="AVY52" s="121"/>
      <c r="AVZ52" s="132"/>
      <c r="AWG52" s="121"/>
      <c r="AWH52" s="132"/>
      <c r="AWO52" s="121"/>
      <c r="AWP52" s="132"/>
      <c r="AWW52" s="121"/>
      <c r="AWX52" s="132"/>
      <c r="AXE52" s="121"/>
      <c r="AXF52" s="132"/>
      <c r="AXM52" s="121"/>
      <c r="AXN52" s="132"/>
      <c r="AXU52" s="121"/>
      <c r="AXV52" s="132"/>
      <c r="AYC52" s="121"/>
      <c r="AYD52" s="132"/>
      <c r="AYK52" s="121"/>
      <c r="AYL52" s="132"/>
      <c r="AYS52" s="121"/>
      <c r="AYT52" s="132"/>
      <c r="AZA52" s="121"/>
      <c r="AZB52" s="132"/>
      <c r="AZI52" s="121"/>
      <c r="AZJ52" s="132"/>
      <c r="AZQ52" s="121"/>
      <c r="AZR52" s="132"/>
      <c r="AZY52" s="121"/>
      <c r="AZZ52" s="132"/>
      <c r="BAG52" s="121"/>
      <c r="BAH52" s="132"/>
      <c r="BAO52" s="121"/>
      <c r="BAP52" s="132"/>
      <c r="BAW52" s="121"/>
      <c r="BAX52" s="132"/>
      <c r="BBE52" s="121"/>
      <c r="BBF52" s="132"/>
      <c r="BBM52" s="121"/>
      <c r="BBN52" s="132"/>
      <c r="BBU52" s="121"/>
      <c r="BBV52" s="132"/>
      <c r="BCC52" s="121"/>
      <c r="BCD52" s="132"/>
      <c r="BCK52" s="121"/>
      <c r="BCL52" s="132"/>
      <c r="BCS52" s="121"/>
      <c r="BCT52" s="132"/>
      <c r="BDA52" s="121"/>
      <c r="BDB52" s="132"/>
      <c r="BDI52" s="121"/>
      <c r="BDJ52" s="132"/>
      <c r="BDQ52" s="121"/>
      <c r="BDR52" s="132"/>
      <c r="BDY52" s="121"/>
      <c r="BDZ52" s="132"/>
      <c r="BEG52" s="121"/>
      <c r="BEH52" s="132"/>
      <c r="BEO52" s="121"/>
      <c r="BEP52" s="132"/>
      <c r="BEW52" s="121"/>
      <c r="BEX52" s="132"/>
      <c r="BFE52" s="121"/>
      <c r="BFF52" s="132"/>
      <c r="BFM52" s="121"/>
      <c r="BFN52" s="132"/>
      <c r="BFU52" s="121"/>
      <c r="BFV52" s="132"/>
      <c r="BGC52" s="121"/>
      <c r="BGD52" s="132"/>
      <c r="BGK52" s="121"/>
      <c r="BGL52" s="132"/>
      <c r="BGS52" s="121"/>
      <c r="BGT52" s="132"/>
      <c r="BHA52" s="121"/>
      <c r="BHB52" s="132"/>
      <c r="BHI52" s="121"/>
      <c r="BHJ52" s="132"/>
      <c r="BHQ52" s="121"/>
      <c r="BHR52" s="132"/>
      <c r="BHY52" s="121"/>
      <c r="BHZ52" s="132"/>
      <c r="BIG52" s="121"/>
      <c r="BIH52" s="132"/>
      <c r="BIO52" s="121"/>
      <c r="BIP52" s="132"/>
      <c r="BIW52" s="121"/>
      <c r="BIX52" s="132"/>
      <c r="BJE52" s="121"/>
      <c r="BJF52" s="132"/>
      <c r="BJM52" s="121"/>
      <c r="BJN52" s="132"/>
      <c r="BJU52" s="121"/>
      <c r="BJV52" s="132"/>
      <c r="BKC52" s="121"/>
      <c r="BKD52" s="132"/>
      <c r="BKK52" s="121"/>
      <c r="BKL52" s="132"/>
      <c r="BKS52" s="121"/>
      <c r="BKT52" s="132"/>
      <c r="BLA52" s="121"/>
      <c r="BLB52" s="132"/>
      <c r="BLI52" s="121"/>
      <c r="BLJ52" s="132"/>
      <c r="BLQ52" s="121"/>
      <c r="BLR52" s="132"/>
      <c r="BLY52" s="121"/>
      <c r="BLZ52" s="132"/>
      <c r="BMG52" s="121"/>
      <c r="BMH52" s="132"/>
      <c r="BMO52" s="121"/>
      <c r="BMP52" s="132"/>
      <c r="BMW52" s="121"/>
      <c r="BMX52" s="132"/>
      <c r="BNE52" s="121"/>
      <c r="BNF52" s="132"/>
      <c r="BNM52" s="121"/>
      <c r="BNN52" s="132"/>
      <c r="BNU52" s="121"/>
      <c r="BNV52" s="132"/>
      <c r="BOC52" s="121"/>
      <c r="BOD52" s="132"/>
      <c r="BOK52" s="121"/>
      <c r="BOL52" s="132"/>
      <c r="BOS52" s="121"/>
      <c r="BOT52" s="132"/>
      <c r="BPA52" s="121"/>
      <c r="BPB52" s="132"/>
      <c r="BPI52" s="121"/>
      <c r="BPJ52" s="132"/>
      <c r="BPQ52" s="121"/>
      <c r="BPR52" s="132"/>
      <c r="BPY52" s="121"/>
      <c r="BPZ52" s="132"/>
      <c r="BQG52" s="121"/>
      <c r="BQH52" s="132"/>
      <c r="BQO52" s="121"/>
      <c r="BQP52" s="132"/>
      <c r="BQW52" s="121"/>
      <c r="BQX52" s="132"/>
      <c r="BRE52" s="121"/>
      <c r="BRF52" s="132"/>
      <c r="BRM52" s="121"/>
      <c r="BRN52" s="132"/>
      <c r="BRU52" s="121"/>
      <c r="BRV52" s="132"/>
      <c r="BSC52" s="121"/>
      <c r="BSD52" s="132"/>
      <c r="BSK52" s="121"/>
      <c r="BSL52" s="132"/>
      <c r="BSS52" s="121"/>
      <c r="BST52" s="132"/>
      <c r="BTA52" s="121"/>
      <c r="BTB52" s="132"/>
      <c r="BTI52" s="121"/>
      <c r="BTJ52" s="132"/>
      <c r="BTQ52" s="121"/>
      <c r="BTR52" s="132"/>
      <c r="BTY52" s="121"/>
      <c r="BTZ52" s="132"/>
      <c r="BUG52" s="121"/>
      <c r="BUH52" s="132"/>
      <c r="BUO52" s="121"/>
      <c r="BUP52" s="132"/>
      <c r="BUW52" s="121"/>
      <c r="BUX52" s="132"/>
      <c r="BVE52" s="121"/>
      <c r="BVF52" s="132"/>
      <c r="BVM52" s="121"/>
      <c r="BVN52" s="132"/>
      <c r="BVU52" s="121"/>
      <c r="BVV52" s="132"/>
      <c r="BWC52" s="121"/>
      <c r="BWD52" s="132"/>
      <c r="BWK52" s="121"/>
      <c r="BWL52" s="132"/>
      <c r="BWS52" s="121"/>
      <c r="BWT52" s="132"/>
      <c r="BXA52" s="121"/>
      <c r="BXB52" s="132"/>
      <c r="BXI52" s="121"/>
      <c r="BXJ52" s="132"/>
      <c r="BXQ52" s="121"/>
      <c r="BXR52" s="132"/>
      <c r="BXY52" s="121"/>
      <c r="BXZ52" s="132"/>
      <c r="BYG52" s="121"/>
      <c r="BYH52" s="132"/>
      <c r="BYO52" s="121"/>
      <c r="BYP52" s="132"/>
      <c r="BYW52" s="121"/>
      <c r="BYX52" s="132"/>
      <c r="BZE52" s="121"/>
      <c r="BZF52" s="132"/>
      <c r="BZM52" s="121"/>
      <c r="BZN52" s="132"/>
      <c r="BZU52" s="121"/>
      <c r="BZV52" s="132"/>
      <c r="CAC52" s="121"/>
      <c r="CAD52" s="132"/>
      <c r="CAK52" s="121"/>
      <c r="CAL52" s="132"/>
      <c r="CAS52" s="121"/>
      <c r="CAT52" s="132"/>
      <c r="CBA52" s="121"/>
      <c r="CBB52" s="132"/>
      <c r="CBI52" s="121"/>
      <c r="CBJ52" s="132"/>
      <c r="CBQ52" s="121"/>
      <c r="CBR52" s="132"/>
      <c r="CBY52" s="121"/>
      <c r="CBZ52" s="132"/>
      <c r="CCG52" s="121"/>
      <c r="CCH52" s="132"/>
      <c r="CCO52" s="121"/>
      <c r="CCP52" s="132"/>
      <c r="CCW52" s="121"/>
      <c r="CCX52" s="132"/>
      <c r="CDE52" s="121"/>
      <c r="CDF52" s="132"/>
      <c r="CDM52" s="121"/>
      <c r="CDN52" s="132"/>
      <c r="CDU52" s="121"/>
      <c r="CDV52" s="132"/>
      <c r="CEC52" s="121"/>
      <c r="CED52" s="132"/>
      <c r="CEK52" s="121"/>
      <c r="CEL52" s="132"/>
      <c r="CES52" s="121"/>
      <c r="CET52" s="132"/>
      <c r="CFA52" s="121"/>
      <c r="CFB52" s="132"/>
      <c r="CFI52" s="121"/>
      <c r="CFJ52" s="132"/>
      <c r="CFQ52" s="121"/>
      <c r="CFR52" s="132"/>
      <c r="CFY52" s="121"/>
      <c r="CFZ52" s="132"/>
      <c r="CGG52" s="121"/>
      <c r="CGH52" s="132"/>
      <c r="CGO52" s="121"/>
      <c r="CGP52" s="132"/>
      <c r="CGW52" s="121"/>
      <c r="CGX52" s="132"/>
      <c r="CHE52" s="121"/>
      <c r="CHF52" s="132"/>
      <c r="CHM52" s="121"/>
      <c r="CHN52" s="132"/>
      <c r="CHU52" s="121"/>
      <c r="CHV52" s="132"/>
      <c r="CIC52" s="121"/>
      <c r="CID52" s="132"/>
      <c r="CIK52" s="121"/>
      <c r="CIL52" s="132"/>
      <c r="CIS52" s="121"/>
      <c r="CIT52" s="132"/>
      <c r="CJA52" s="121"/>
      <c r="CJB52" s="132"/>
      <c r="CJI52" s="121"/>
      <c r="CJJ52" s="132"/>
      <c r="CJQ52" s="121"/>
      <c r="CJR52" s="132"/>
      <c r="CJY52" s="121"/>
      <c r="CJZ52" s="132"/>
      <c r="CKG52" s="121"/>
      <c r="CKH52" s="132"/>
      <c r="CKO52" s="121"/>
      <c r="CKP52" s="132"/>
      <c r="CKW52" s="121"/>
      <c r="CKX52" s="132"/>
      <c r="CLE52" s="121"/>
      <c r="CLF52" s="132"/>
      <c r="CLM52" s="121"/>
      <c r="CLN52" s="132"/>
      <c r="CLU52" s="121"/>
      <c r="CLV52" s="132"/>
      <c r="CMC52" s="121"/>
      <c r="CMD52" s="132"/>
      <c r="CMK52" s="121"/>
      <c r="CML52" s="132"/>
      <c r="CMS52" s="121"/>
      <c r="CMT52" s="132"/>
      <c r="CNA52" s="121"/>
      <c r="CNB52" s="132"/>
      <c r="CNI52" s="121"/>
      <c r="CNJ52" s="132"/>
      <c r="CNQ52" s="121"/>
      <c r="CNR52" s="132"/>
      <c r="CNY52" s="121"/>
      <c r="CNZ52" s="132"/>
      <c r="COG52" s="121"/>
      <c r="COH52" s="132"/>
      <c r="COO52" s="121"/>
      <c r="COP52" s="132"/>
      <c r="COW52" s="121"/>
      <c r="COX52" s="132"/>
      <c r="CPE52" s="121"/>
      <c r="CPF52" s="132"/>
      <c r="CPM52" s="121"/>
      <c r="CPN52" s="132"/>
      <c r="CPU52" s="121"/>
      <c r="CPV52" s="132"/>
      <c r="CQC52" s="121"/>
      <c r="CQD52" s="132"/>
      <c r="CQK52" s="121"/>
      <c r="CQL52" s="132"/>
      <c r="CQS52" s="121"/>
      <c r="CQT52" s="132"/>
      <c r="CRA52" s="121"/>
      <c r="CRB52" s="132"/>
      <c r="CRI52" s="121"/>
      <c r="CRJ52" s="132"/>
      <c r="CRQ52" s="121"/>
      <c r="CRR52" s="132"/>
      <c r="CRY52" s="121"/>
      <c r="CRZ52" s="132"/>
      <c r="CSG52" s="121"/>
      <c r="CSH52" s="132"/>
      <c r="CSO52" s="121"/>
      <c r="CSP52" s="132"/>
      <c r="CSW52" s="121"/>
      <c r="CSX52" s="132"/>
      <c r="CTE52" s="121"/>
      <c r="CTF52" s="132"/>
      <c r="CTM52" s="121"/>
      <c r="CTN52" s="132"/>
      <c r="CTU52" s="121"/>
      <c r="CTV52" s="132"/>
      <c r="CUC52" s="121"/>
      <c r="CUD52" s="132"/>
      <c r="CUK52" s="121"/>
      <c r="CUL52" s="132"/>
      <c r="CUS52" s="121"/>
      <c r="CUT52" s="132"/>
      <c r="CVA52" s="121"/>
      <c r="CVB52" s="132"/>
      <c r="CVI52" s="121"/>
      <c r="CVJ52" s="132"/>
      <c r="CVQ52" s="121"/>
      <c r="CVR52" s="132"/>
      <c r="CVY52" s="121"/>
      <c r="CVZ52" s="132"/>
      <c r="CWG52" s="121"/>
      <c r="CWH52" s="132"/>
      <c r="CWO52" s="121"/>
      <c r="CWP52" s="132"/>
      <c r="CWW52" s="121"/>
      <c r="CWX52" s="132"/>
      <c r="CXE52" s="121"/>
      <c r="CXF52" s="132"/>
      <c r="CXM52" s="121"/>
      <c r="CXN52" s="132"/>
      <c r="CXU52" s="121"/>
      <c r="CXV52" s="132"/>
      <c r="CYC52" s="121"/>
      <c r="CYD52" s="132"/>
      <c r="CYK52" s="121"/>
      <c r="CYL52" s="132"/>
      <c r="CYS52" s="121"/>
      <c r="CYT52" s="132"/>
      <c r="CZA52" s="121"/>
      <c r="CZB52" s="132"/>
      <c r="CZI52" s="121"/>
      <c r="CZJ52" s="132"/>
      <c r="CZQ52" s="121"/>
      <c r="CZR52" s="132"/>
      <c r="CZY52" s="121"/>
      <c r="CZZ52" s="132"/>
      <c r="DAG52" s="121"/>
      <c r="DAH52" s="132"/>
      <c r="DAO52" s="121"/>
      <c r="DAP52" s="132"/>
      <c r="DAW52" s="121"/>
      <c r="DAX52" s="132"/>
      <c r="DBE52" s="121"/>
      <c r="DBF52" s="132"/>
      <c r="DBM52" s="121"/>
      <c r="DBN52" s="132"/>
      <c r="DBU52" s="121"/>
      <c r="DBV52" s="132"/>
      <c r="DCC52" s="121"/>
      <c r="DCD52" s="132"/>
      <c r="DCK52" s="121"/>
      <c r="DCL52" s="132"/>
      <c r="DCS52" s="121"/>
      <c r="DCT52" s="132"/>
      <c r="DDA52" s="121"/>
      <c r="DDB52" s="132"/>
      <c r="DDI52" s="121"/>
      <c r="DDJ52" s="132"/>
      <c r="DDQ52" s="121"/>
      <c r="DDR52" s="132"/>
      <c r="DDY52" s="121"/>
      <c r="DDZ52" s="132"/>
      <c r="DEG52" s="121"/>
      <c r="DEH52" s="132"/>
      <c r="DEO52" s="121"/>
      <c r="DEP52" s="132"/>
      <c r="DEW52" s="121"/>
      <c r="DEX52" s="132"/>
      <c r="DFE52" s="121"/>
      <c r="DFF52" s="132"/>
      <c r="DFM52" s="121"/>
      <c r="DFN52" s="132"/>
      <c r="DFU52" s="121"/>
      <c r="DFV52" s="132"/>
      <c r="DGC52" s="121"/>
      <c r="DGD52" s="132"/>
      <c r="DGK52" s="121"/>
      <c r="DGL52" s="132"/>
      <c r="DGS52" s="121"/>
      <c r="DGT52" s="132"/>
      <c r="DHA52" s="121"/>
      <c r="DHB52" s="132"/>
      <c r="DHI52" s="121"/>
      <c r="DHJ52" s="132"/>
      <c r="DHQ52" s="121"/>
      <c r="DHR52" s="132"/>
      <c r="DHY52" s="121"/>
      <c r="DHZ52" s="132"/>
      <c r="DIG52" s="121"/>
      <c r="DIH52" s="132"/>
      <c r="DIO52" s="121"/>
      <c r="DIP52" s="132"/>
      <c r="DIW52" s="121"/>
      <c r="DIX52" s="132"/>
      <c r="DJE52" s="121"/>
      <c r="DJF52" s="132"/>
      <c r="DJM52" s="121"/>
      <c r="DJN52" s="132"/>
      <c r="DJU52" s="121"/>
      <c r="DJV52" s="132"/>
      <c r="DKC52" s="121"/>
      <c r="DKD52" s="132"/>
      <c r="DKK52" s="121"/>
      <c r="DKL52" s="132"/>
      <c r="DKS52" s="121"/>
      <c r="DKT52" s="132"/>
      <c r="DLA52" s="121"/>
      <c r="DLB52" s="132"/>
      <c r="DLI52" s="121"/>
      <c r="DLJ52" s="132"/>
      <c r="DLQ52" s="121"/>
      <c r="DLR52" s="132"/>
      <c r="DLY52" s="121"/>
      <c r="DLZ52" s="132"/>
      <c r="DMG52" s="121"/>
      <c r="DMH52" s="132"/>
      <c r="DMO52" s="121"/>
      <c r="DMP52" s="132"/>
      <c r="DMW52" s="121"/>
      <c r="DMX52" s="132"/>
      <c r="DNE52" s="121"/>
      <c r="DNF52" s="132"/>
      <c r="DNM52" s="121"/>
      <c r="DNN52" s="132"/>
      <c r="DNU52" s="121"/>
      <c r="DNV52" s="132"/>
      <c r="DOC52" s="121"/>
      <c r="DOD52" s="132"/>
      <c r="DOK52" s="121"/>
      <c r="DOL52" s="132"/>
      <c r="DOS52" s="121"/>
      <c r="DOT52" s="132"/>
      <c r="DPA52" s="121"/>
      <c r="DPB52" s="132"/>
      <c r="DPI52" s="121"/>
      <c r="DPJ52" s="132"/>
      <c r="DPQ52" s="121"/>
      <c r="DPR52" s="132"/>
      <c r="DPY52" s="121"/>
      <c r="DPZ52" s="132"/>
      <c r="DQG52" s="121"/>
      <c r="DQH52" s="132"/>
      <c r="DQO52" s="121"/>
      <c r="DQP52" s="132"/>
      <c r="DQW52" s="121"/>
      <c r="DQX52" s="132"/>
      <c r="DRE52" s="121"/>
      <c r="DRF52" s="132"/>
      <c r="DRM52" s="121"/>
      <c r="DRN52" s="132"/>
      <c r="DRU52" s="121"/>
      <c r="DRV52" s="132"/>
      <c r="DSC52" s="121"/>
      <c r="DSD52" s="132"/>
      <c r="DSK52" s="121"/>
      <c r="DSL52" s="132"/>
      <c r="DSS52" s="121"/>
      <c r="DST52" s="132"/>
      <c r="DTA52" s="121"/>
      <c r="DTB52" s="132"/>
      <c r="DTI52" s="121"/>
      <c r="DTJ52" s="132"/>
      <c r="DTQ52" s="121"/>
      <c r="DTR52" s="132"/>
      <c r="DTY52" s="121"/>
      <c r="DTZ52" s="132"/>
      <c r="DUG52" s="121"/>
      <c r="DUH52" s="132"/>
      <c r="DUO52" s="121"/>
      <c r="DUP52" s="132"/>
      <c r="DUW52" s="121"/>
      <c r="DUX52" s="132"/>
      <c r="DVE52" s="121"/>
      <c r="DVF52" s="132"/>
      <c r="DVM52" s="121"/>
      <c r="DVN52" s="132"/>
      <c r="DVU52" s="121"/>
      <c r="DVV52" s="132"/>
      <c r="DWC52" s="121"/>
      <c r="DWD52" s="132"/>
      <c r="DWK52" s="121"/>
      <c r="DWL52" s="132"/>
      <c r="DWS52" s="121"/>
      <c r="DWT52" s="132"/>
      <c r="DXA52" s="121"/>
      <c r="DXB52" s="132"/>
      <c r="DXI52" s="121"/>
      <c r="DXJ52" s="132"/>
      <c r="DXQ52" s="121"/>
      <c r="DXR52" s="132"/>
      <c r="DXY52" s="121"/>
      <c r="DXZ52" s="132"/>
      <c r="DYG52" s="121"/>
      <c r="DYH52" s="132"/>
      <c r="DYO52" s="121"/>
      <c r="DYP52" s="132"/>
      <c r="DYW52" s="121"/>
      <c r="DYX52" s="132"/>
      <c r="DZE52" s="121"/>
      <c r="DZF52" s="132"/>
      <c r="DZM52" s="121"/>
      <c r="DZN52" s="132"/>
      <c r="DZU52" s="121"/>
      <c r="DZV52" s="132"/>
      <c r="EAC52" s="121"/>
      <c r="EAD52" s="132"/>
      <c r="EAK52" s="121"/>
      <c r="EAL52" s="132"/>
      <c r="EAS52" s="121"/>
      <c r="EAT52" s="132"/>
      <c r="EBA52" s="121"/>
      <c r="EBB52" s="132"/>
      <c r="EBI52" s="121"/>
      <c r="EBJ52" s="132"/>
      <c r="EBQ52" s="121"/>
      <c r="EBR52" s="132"/>
      <c r="EBY52" s="121"/>
      <c r="EBZ52" s="132"/>
      <c r="ECG52" s="121"/>
      <c r="ECH52" s="132"/>
      <c r="ECO52" s="121"/>
      <c r="ECP52" s="132"/>
      <c r="ECW52" s="121"/>
      <c r="ECX52" s="132"/>
      <c r="EDE52" s="121"/>
      <c r="EDF52" s="132"/>
      <c r="EDM52" s="121"/>
      <c r="EDN52" s="132"/>
      <c r="EDU52" s="121"/>
      <c r="EDV52" s="132"/>
      <c r="EEC52" s="121"/>
      <c r="EED52" s="132"/>
      <c r="EEK52" s="121"/>
      <c r="EEL52" s="132"/>
      <c r="EES52" s="121"/>
      <c r="EET52" s="132"/>
      <c r="EFA52" s="121"/>
      <c r="EFB52" s="132"/>
      <c r="EFI52" s="121"/>
      <c r="EFJ52" s="132"/>
      <c r="EFQ52" s="121"/>
      <c r="EFR52" s="132"/>
      <c r="EFY52" s="121"/>
      <c r="EFZ52" s="132"/>
      <c r="EGG52" s="121"/>
      <c r="EGH52" s="132"/>
      <c r="EGO52" s="121"/>
      <c r="EGP52" s="132"/>
      <c r="EGW52" s="121"/>
      <c r="EGX52" s="132"/>
      <c r="EHE52" s="121"/>
      <c r="EHF52" s="132"/>
      <c r="EHM52" s="121"/>
      <c r="EHN52" s="132"/>
      <c r="EHU52" s="121"/>
      <c r="EHV52" s="132"/>
      <c r="EIC52" s="121"/>
      <c r="EID52" s="132"/>
      <c r="EIK52" s="121"/>
      <c r="EIL52" s="132"/>
      <c r="EIS52" s="121"/>
      <c r="EIT52" s="132"/>
      <c r="EJA52" s="121"/>
      <c r="EJB52" s="132"/>
      <c r="EJI52" s="121"/>
      <c r="EJJ52" s="132"/>
      <c r="EJQ52" s="121"/>
      <c r="EJR52" s="132"/>
      <c r="EJY52" s="121"/>
      <c r="EJZ52" s="132"/>
      <c r="EKG52" s="121"/>
      <c r="EKH52" s="132"/>
      <c r="EKO52" s="121"/>
      <c r="EKP52" s="132"/>
      <c r="EKW52" s="121"/>
      <c r="EKX52" s="132"/>
      <c r="ELE52" s="121"/>
      <c r="ELF52" s="132"/>
      <c r="ELM52" s="121"/>
      <c r="ELN52" s="132"/>
      <c r="ELU52" s="121"/>
      <c r="ELV52" s="132"/>
      <c r="EMC52" s="121"/>
      <c r="EMD52" s="132"/>
      <c r="EMK52" s="121"/>
      <c r="EML52" s="132"/>
      <c r="EMS52" s="121"/>
      <c r="EMT52" s="132"/>
      <c r="ENA52" s="121"/>
      <c r="ENB52" s="132"/>
      <c r="ENI52" s="121"/>
      <c r="ENJ52" s="132"/>
      <c r="ENQ52" s="121"/>
      <c r="ENR52" s="132"/>
      <c r="ENY52" s="121"/>
      <c r="ENZ52" s="132"/>
      <c r="EOG52" s="121"/>
      <c r="EOH52" s="132"/>
      <c r="EOO52" s="121"/>
      <c r="EOP52" s="132"/>
      <c r="EOW52" s="121"/>
      <c r="EOX52" s="132"/>
      <c r="EPE52" s="121"/>
      <c r="EPF52" s="132"/>
      <c r="EPM52" s="121"/>
      <c r="EPN52" s="132"/>
      <c r="EPU52" s="121"/>
      <c r="EPV52" s="132"/>
      <c r="EQC52" s="121"/>
      <c r="EQD52" s="132"/>
      <c r="EQK52" s="121"/>
      <c r="EQL52" s="132"/>
      <c r="EQS52" s="121"/>
      <c r="EQT52" s="132"/>
      <c r="ERA52" s="121"/>
      <c r="ERB52" s="132"/>
      <c r="ERI52" s="121"/>
      <c r="ERJ52" s="132"/>
      <c r="ERQ52" s="121"/>
      <c r="ERR52" s="132"/>
      <c r="ERY52" s="121"/>
      <c r="ERZ52" s="132"/>
      <c r="ESG52" s="121"/>
      <c r="ESH52" s="132"/>
      <c r="ESO52" s="121"/>
      <c r="ESP52" s="132"/>
      <c r="ESW52" s="121"/>
      <c r="ESX52" s="132"/>
      <c r="ETE52" s="121"/>
      <c r="ETF52" s="132"/>
      <c r="ETM52" s="121"/>
      <c r="ETN52" s="132"/>
      <c r="ETU52" s="121"/>
      <c r="ETV52" s="132"/>
      <c r="EUC52" s="121"/>
      <c r="EUD52" s="132"/>
      <c r="EUK52" s="121"/>
      <c r="EUL52" s="132"/>
      <c r="EUS52" s="121"/>
      <c r="EUT52" s="132"/>
      <c r="EVA52" s="121"/>
      <c r="EVB52" s="132"/>
      <c r="EVI52" s="121"/>
      <c r="EVJ52" s="132"/>
      <c r="EVQ52" s="121"/>
      <c r="EVR52" s="132"/>
      <c r="EVY52" s="121"/>
      <c r="EVZ52" s="132"/>
      <c r="EWG52" s="121"/>
      <c r="EWH52" s="132"/>
      <c r="EWO52" s="121"/>
      <c r="EWP52" s="132"/>
      <c r="EWW52" s="121"/>
      <c r="EWX52" s="132"/>
      <c r="EXE52" s="121"/>
      <c r="EXF52" s="132"/>
      <c r="EXM52" s="121"/>
      <c r="EXN52" s="132"/>
      <c r="EXU52" s="121"/>
      <c r="EXV52" s="132"/>
      <c r="EYC52" s="121"/>
      <c r="EYD52" s="132"/>
      <c r="EYK52" s="121"/>
      <c r="EYL52" s="132"/>
      <c r="EYS52" s="121"/>
      <c r="EYT52" s="132"/>
      <c r="EZA52" s="121"/>
      <c r="EZB52" s="132"/>
      <c r="EZI52" s="121"/>
      <c r="EZJ52" s="132"/>
      <c r="EZQ52" s="121"/>
      <c r="EZR52" s="132"/>
      <c r="EZY52" s="121"/>
      <c r="EZZ52" s="132"/>
      <c r="FAG52" s="121"/>
      <c r="FAH52" s="132"/>
      <c r="FAO52" s="121"/>
      <c r="FAP52" s="132"/>
      <c r="FAW52" s="121"/>
      <c r="FAX52" s="132"/>
      <c r="FBE52" s="121"/>
      <c r="FBF52" s="132"/>
      <c r="FBM52" s="121"/>
      <c r="FBN52" s="132"/>
      <c r="FBU52" s="121"/>
      <c r="FBV52" s="132"/>
      <c r="FCC52" s="121"/>
      <c r="FCD52" s="132"/>
      <c r="FCK52" s="121"/>
      <c r="FCL52" s="132"/>
      <c r="FCS52" s="121"/>
      <c r="FCT52" s="132"/>
      <c r="FDA52" s="121"/>
      <c r="FDB52" s="132"/>
      <c r="FDI52" s="121"/>
      <c r="FDJ52" s="132"/>
      <c r="FDQ52" s="121"/>
      <c r="FDR52" s="132"/>
      <c r="FDY52" s="121"/>
      <c r="FDZ52" s="132"/>
      <c r="FEG52" s="121"/>
      <c r="FEH52" s="132"/>
      <c r="FEO52" s="121"/>
      <c r="FEP52" s="132"/>
      <c r="FEW52" s="121"/>
      <c r="FEX52" s="132"/>
      <c r="FFE52" s="121"/>
      <c r="FFF52" s="132"/>
      <c r="FFM52" s="121"/>
      <c r="FFN52" s="132"/>
      <c r="FFU52" s="121"/>
      <c r="FFV52" s="132"/>
      <c r="FGC52" s="121"/>
      <c r="FGD52" s="132"/>
      <c r="FGK52" s="121"/>
      <c r="FGL52" s="132"/>
      <c r="FGS52" s="121"/>
      <c r="FGT52" s="132"/>
      <c r="FHA52" s="121"/>
      <c r="FHB52" s="132"/>
      <c r="FHI52" s="121"/>
      <c r="FHJ52" s="132"/>
      <c r="FHQ52" s="121"/>
      <c r="FHR52" s="132"/>
      <c r="FHY52" s="121"/>
      <c r="FHZ52" s="132"/>
      <c r="FIG52" s="121"/>
      <c r="FIH52" s="132"/>
      <c r="FIO52" s="121"/>
      <c r="FIP52" s="132"/>
      <c r="FIW52" s="121"/>
      <c r="FIX52" s="132"/>
      <c r="FJE52" s="121"/>
      <c r="FJF52" s="132"/>
      <c r="FJM52" s="121"/>
      <c r="FJN52" s="132"/>
      <c r="FJU52" s="121"/>
      <c r="FJV52" s="132"/>
      <c r="FKC52" s="121"/>
      <c r="FKD52" s="132"/>
      <c r="FKK52" s="121"/>
      <c r="FKL52" s="132"/>
      <c r="FKS52" s="121"/>
      <c r="FKT52" s="132"/>
      <c r="FLA52" s="121"/>
      <c r="FLB52" s="132"/>
      <c r="FLI52" s="121"/>
      <c r="FLJ52" s="132"/>
      <c r="FLQ52" s="121"/>
      <c r="FLR52" s="132"/>
      <c r="FLY52" s="121"/>
      <c r="FLZ52" s="132"/>
      <c r="FMG52" s="121"/>
      <c r="FMH52" s="132"/>
      <c r="FMO52" s="121"/>
      <c r="FMP52" s="132"/>
      <c r="FMW52" s="121"/>
      <c r="FMX52" s="132"/>
      <c r="FNE52" s="121"/>
      <c r="FNF52" s="132"/>
      <c r="FNM52" s="121"/>
      <c r="FNN52" s="132"/>
      <c r="FNU52" s="121"/>
      <c r="FNV52" s="132"/>
      <c r="FOC52" s="121"/>
      <c r="FOD52" s="132"/>
      <c r="FOK52" s="121"/>
      <c r="FOL52" s="132"/>
      <c r="FOS52" s="121"/>
      <c r="FOT52" s="132"/>
      <c r="FPA52" s="121"/>
      <c r="FPB52" s="132"/>
      <c r="FPI52" s="121"/>
      <c r="FPJ52" s="132"/>
      <c r="FPQ52" s="121"/>
      <c r="FPR52" s="132"/>
      <c r="FPY52" s="121"/>
      <c r="FPZ52" s="132"/>
      <c r="FQG52" s="121"/>
      <c r="FQH52" s="132"/>
      <c r="FQO52" s="121"/>
      <c r="FQP52" s="132"/>
      <c r="FQW52" s="121"/>
      <c r="FQX52" s="132"/>
      <c r="FRE52" s="121"/>
      <c r="FRF52" s="132"/>
      <c r="FRM52" s="121"/>
      <c r="FRN52" s="132"/>
      <c r="FRU52" s="121"/>
      <c r="FRV52" s="132"/>
      <c r="FSC52" s="121"/>
      <c r="FSD52" s="132"/>
      <c r="FSK52" s="121"/>
      <c r="FSL52" s="132"/>
      <c r="FSS52" s="121"/>
      <c r="FST52" s="132"/>
      <c r="FTA52" s="121"/>
      <c r="FTB52" s="132"/>
      <c r="FTI52" s="121"/>
      <c r="FTJ52" s="132"/>
      <c r="FTQ52" s="121"/>
      <c r="FTR52" s="132"/>
      <c r="FTY52" s="121"/>
      <c r="FTZ52" s="132"/>
      <c r="FUG52" s="121"/>
      <c r="FUH52" s="132"/>
      <c r="FUO52" s="121"/>
      <c r="FUP52" s="132"/>
      <c r="FUW52" s="121"/>
      <c r="FUX52" s="132"/>
      <c r="FVE52" s="121"/>
      <c r="FVF52" s="132"/>
      <c r="FVM52" s="121"/>
      <c r="FVN52" s="132"/>
      <c r="FVU52" s="121"/>
      <c r="FVV52" s="132"/>
      <c r="FWC52" s="121"/>
      <c r="FWD52" s="132"/>
      <c r="FWK52" s="121"/>
      <c r="FWL52" s="132"/>
      <c r="FWS52" s="121"/>
      <c r="FWT52" s="132"/>
      <c r="FXA52" s="121"/>
      <c r="FXB52" s="132"/>
      <c r="FXI52" s="121"/>
      <c r="FXJ52" s="132"/>
      <c r="FXQ52" s="121"/>
      <c r="FXR52" s="132"/>
      <c r="FXY52" s="121"/>
      <c r="FXZ52" s="132"/>
      <c r="FYG52" s="121"/>
      <c r="FYH52" s="132"/>
      <c r="FYO52" s="121"/>
      <c r="FYP52" s="132"/>
      <c r="FYW52" s="121"/>
      <c r="FYX52" s="132"/>
      <c r="FZE52" s="121"/>
      <c r="FZF52" s="132"/>
      <c r="FZM52" s="121"/>
      <c r="FZN52" s="132"/>
      <c r="FZU52" s="121"/>
      <c r="FZV52" s="132"/>
      <c r="GAC52" s="121"/>
      <c r="GAD52" s="132"/>
      <c r="GAK52" s="121"/>
      <c r="GAL52" s="132"/>
      <c r="GAS52" s="121"/>
      <c r="GAT52" s="132"/>
      <c r="GBA52" s="121"/>
      <c r="GBB52" s="132"/>
      <c r="GBI52" s="121"/>
      <c r="GBJ52" s="132"/>
      <c r="GBQ52" s="121"/>
      <c r="GBR52" s="132"/>
      <c r="GBY52" s="121"/>
      <c r="GBZ52" s="132"/>
      <c r="GCG52" s="121"/>
      <c r="GCH52" s="132"/>
      <c r="GCO52" s="121"/>
      <c r="GCP52" s="132"/>
      <c r="GCW52" s="121"/>
      <c r="GCX52" s="132"/>
      <c r="GDE52" s="121"/>
      <c r="GDF52" s="132"/>
      <c r="GDM52" s="121"/>
      <c r="GDN52" s="132"/>
      <c r="GDU52" s="121"/>
      <c r="GDV52" s="132"/>
      <c r="GEC52" s="121"/>
      <c r="GED52" s="132"/>
      <c r="GEK52" s="121"/>
      <c r="GEL52" s="132"/>
      <c r="GES52" s="121"/>
      <c r="GET52" s="132"/>
      <c r="GFA52" s="121"/>
      <c r="GFB52" s="132"/>
      <c r="GFI52" s="121"/>
      <c r="GFJ52" s="132"/>
      <c r="GFQ52" s="121"/>
      <c r="GFR52" s="132"/>
      <c r="GFY52" s="121"/>
      <c r="GFZ52" s="132"/>
      <c r="GGG52" s="121"/>
      <c r="GGH52" s="132"/>
      <c r="GGO52" s="121"/>
      <c r="GGP52" s="132"/>
      <c r="GGW52" s="121"/>
      <c r="GGX52" s="132"/>
      <c r="GHE52" s="121"/>
      <c r="GHF52" s="132"/>
      <c r="GHM52" s="121"/>
      <c r="GHN52" s="132"/>
      <c r="GHU52" s="121"/>
      <c r="GHV52" s="132"/>
      <c r="GIC52" s="121"/>
      <c r="GID52" s="132"/>
      <c r="GIK52" s="121"/>
      <c r="GIL52" s="132"/>
      <c r="GIS52" s="121"/>
      <c r="GIT52" s="132"/>
      <c r="GJA52" s="121"/>
      <c r="GJB52" s="132"/>
      <c r="GJI52" s="121"/>
      <c r="GJJ52" s="132"/>
      <c r="GJQ52" s="121"/>
      <c r="GJR52" s="132"/>
      <c r="GJY52" s="121"/>
      <c r="GJZ52" s="132"/>
      <c r="GKG52" s="121"/>
      <c r="GKH52" s="132"/>
      <c r="GKO52" s="121"/>
      <c r="GKP52" s="132"/>
      <c r="GKW52" s="121"/>
      <c r="GKX52" s="132"/>
      <c r="GLE52" s="121"/>
      <c r="GLF52" s="132"/>
      <c r="GLM52" s="121"/>
      <c r="GLN52" s="132"/>
      <c r="GLU52" s="121"/>
      <c r="GLV52" s="132"/>
      <c r="GMC52" s="121"/>
      <c r="GMD52" s="132"/>
      <c r="GMK52" s="121"/>
      <c r="GML52" s="132"/>
      <c r="GMS52" s="121"/>
      <c r="GMT52" s="132"/>
      <c r="GNA52" s="121"/>
      <c r="GNB52" s="132"/>
      <c r="GNI52" s="121"/>
      <c r="GNJ52" s="132"/>
      <c r="GNQ52" s="121"/>
      <c r="GNR52" s="132"/>
      <c r="GNY52" s="121"/>
      <c r="GNZ52" s="132"/>
      <c r="GOG52" s="121"/>
      <c r="GOH52" s="132"/>
      <c r="GOO52" s="121"/>
      <c r="GOP52" s="132"/>
      <c r="GOW52" s="121"/>
      <c r="GOX52" s="132"/>
      <c r="GPE52" s="121"/>
      <c r="GPF52" s="132"/>
      <c r="GPM52" s="121"/>
      <c r="GPN52" s="132"/>
      <c r="GPU52" s="121"/>
      <c r="GPV52" s="132"/>
      <c r="GQC52" s="121"/>
      <c r="GQD52" s="132"/>
      <c r="GQK52" s="121"/>
      <c r="GQL52" s="132"/>
      <c r="GQS52" s="121"/>
      <c r="GQT52" s="132"/>
      <c r="GRA52" s="121"/>
      <c r="GRB52" s="132"/>
      <c r="GRI52" s="121"/>
      <c r="GRJ52" s="132"/>
      <c r="GRQ52" s="121"/>
      <c r="GRR52" s="132"/>
      <c r="GRY52" s="121"/>
      <c r="GRZ52" s="132"/>
      <c r="GSG52" s="121"/>
      <c r="GSH52" s="132"/>
      <c r="GSO52" s="121"/>
      <c r="GSP52" s="132"/>
      <c r="GSW52" s="121"/>
      <c r="GSX52" s="132"/>
      <c r="GTE52" s="121"/>
      <c r="GTF52" s="132"/>
      <c r="GTM52" s="121"/>
      <c r="GTN52" s="132"/>
      <c r="GTU52" s="121"/>
      <c r="GTV52" s="132"/>
      <c r="GUC52" s="121"/>
      <c r="GUD52" s="132"/>
      <c r="GUK52" s="121"/>
      <c r="GUL52" s="132"/>
      <c r="GUS52" s="121"/>
      <c r="GUT52" s="132"/>
      <c r="GVA52" s="121"/>
      <c r="GVB52" s="132"/>
      <c r="GVI52" s="121"/>
      <c r="GVJ52" s="132"/>
      <c r="GVQ52" s="121"/>
      <c r="GVR52" s="132"/>
      <c r="GVY52" s="121"/>
      <c r="GVZ52" s="132"/>
      <c r="GWG52" s="121"/>
      <c r="GWH52" s="132"/>
      <c r="GWO52" s="121"/>
      <c r="GWP52" s="132"/>
      <c r="GWW52" s="121"/>
      <c r="GWX52" s="132"/>
      <c r="GXE52" s="121"/>
      <c r="GXF52" s="132"/>
      <c r="GXM52" s="121"/>
      <c r="GXN52" s="132"/>
      <c r="GXU52" s="121"/>
      <c r="GXV52" s="132"/>
      <c r="GYC52" s="121"/>
      <c r="GYD52" s="132"/>
      <c r="GYK52" s="121"/>
      <c r="GYL52" s="132"/>
      <c r="GYS52" s="121"/>
      <c r="GYT52" s="132"/>
      <c r="GZA52" s="121"/>
      <c r="GZB52" s="132"/>
      <c r="GZI52" s="121"/>
      <c r="GZJ52" s="132"/>
      <c r="GZQ52" s="121"/>
      <c r="GZR52" s="132"/>
      <c r="GZY52" s="121"/>
      <c r="GZZ52" s="132"/>
      <c r="HAG52" s="121"/>
      <c r="HAH52" s="132"/>
      <c r="HAO52" s="121"/>
      <c r="HAP52" s="132"/>
      <c r="HAW52" s="121"/>
      <c r="HAX52" s="132"/>
      <c r="HBE52" s="121"/>
      <c r="HBF52" s="132"/>
      <c r="HBM52" s="121"/>
      <c r="HBN52" s="132"/>
      <c r="HBU52" s="121"/>
      <c r="HBV52" s="132"/>
      <c r="HCC52" s="121"/>
      <c r="HCD52" s="132"/>
      <c r="HCK52" s="121"/>
      <c r="HCL52" s="132"/>
      <c r="HCS52" s="121"/>
      <c r="HCT52" s="132"/>
      <c r="HDA52" s="121"/>
      <c r="HDB52" s="132"/>
      <c r="HDI52" s="121"/>
      <c r="HDJ52" s="132"/>
      <c r="HDQ52" s="121"/>
      <c r="HDR52" s="132"/>
      <c r="HDY52" s="121"/>
      <c r="HDZ52" s="132"/>
      <c r="HEG52" s="121"/>
      <c r="HEH52" s="132"/>
      <c r="HEO52" s="121"/>
      <c r="HEP52" s="132"/>
      <c r="HEW52" s="121"/>
      <c r="HEX52" s="132"/>
      <c r="HFE52" s="121"/>
      <c r="HFF52" s="132"/>
      <c r="HFM52" s="121"/>
      <c r="HFN52" s="132"/>
      <c r="HFU52" s="121"/>
      <c r="HFV52" s="132"/>
      <c r="HGC52" s="121"/>
      <c r="HGD52" s="132"/>
      <c r="HGK52" s="121"/>
      <c r="HGL52" s="132"/>
      <c r="HGS52" s="121"/>
      <c r="HGT52" s="132"/>
      <c r="HHA52" s="121"/>
      <c r="HHB52" s="132"/>
      <c r="HHI52" s="121"/>
      <c r="HHJ52" s="132"/>
      <c r="HHQ52" s="121"/>
      <c r="HHR52" s="132"/>
      <c r="HHY52" s="121"/>
      <c r="HHZ52" s="132"/>
      <c r="HIG52" s="121"/>
      <c r="HIH52" s="132"/>
      <c r="HIO52" s="121"/>
      <c r="HIP52" s="132"/>
      <c r="HIW52" s="121"/>
      <c r="HIX52" s="132"/>
      <c r="HJE52" s="121"/>
      <c r="HJF52" s="132"/>
      <c r="HJM52" s="121"/>
      <c r="HJN52" s="132"/>
      <c r="HJU52" s="121"/>
      <c r="HJV52" s="132"/>
      <c r="HKC52" s="121"/>
      <c r="HKD52" s="132"/>
      <c r="HKK52" s="121"/>
      <c r="HKL52" s="132"/>
      <c r="HKS52" s="121"/>
      <c r="HKT52" s="132"/>
      <c r="HLA52" s="121"/>
      <c r="HLB52" s="132"/>
      <c r="HLI52" s="121"/>
      <c r="HLJ52" s="132"/>
      <c r="HLQ52" s="121"/>
      <c r="HLR52" s="132"/>
      <c r="HLY52" s="121"/>
      <c r="HLZ52" s="132"/>
      <c r="HMG52" s="121"/>
      <c r="HMH52" s="132"/>
      <c r="HMO52" s="121"/>
      <c r="HMP52" s="132"/>
      <c r="HMW52" s="121"/>
      <c r="HMX52" s="132"/>
      <c r="HNE52" s="121"/>
      <c r="HNF52" s="132"/>
      <c r="HNM52" s="121"/>
      <c r="HNN52" s="132"/>
      <c r="HNU52" s="121"/>
      <c r="HNV52" s="132"/>
      <c r="HOC52" s="121"/>
      <c r="HOD52" s="132"/>
      <c r="HOK52" s="121"/>
      <c r="HOL52" s="132"/>
      <c r="HOS52" s="121"/>
      <c r="HOT52" s="132"/>
      <c r="HPA52" s="121"/>
      <c r="HPB52" s="132"/>
      <c r="HPI52" s="121"/>
      <c r="HPJ52" s="132"/>
      <c r="HPQ52" s="121"/>
      <c r="HPR52" s="132"/>
      <c r="HPY52" s="121"/>
      <c r="HPZ52" s="132"/>
      <c r="HQG52" s="121"/>
      <c r="HQH52" s="132"/>
      <c r="HQO52" s="121"/>
      <c r="HQP52" s="132"/>
      <c r="HQW52" s="121"/>
      <c r="HQX52" s="132"/>
      <c r="HRE52" s="121"/>
      <c r="HRF52" s="132"/>
      <c r="HRM52" s="121"/>
      <c r="HRN52" s="132"/>
      <c r="HRU52" s="121"/>
      <c r="HRV52" s="132"/>
      <c r="HSC52" s="121"/>
      <c r="HSD52" s="132"/>
      <c r="HSK52" s="121"/>
      <c r="HSL52" s="132"/>
      <c r="HSS52" s="121"/>
      <c r="HST52" s="132"/>
      <c r="HTA52" s="121"/>
      <c r="HTB52" s="132"/>
      <c r="HTI52" s="121"/>
      <c r="HTJ52" s="132"/>
      <c r="HTQ52" s="121"/>
      <c r="HTR52" s="132"/>
      <c r="HTY52" s="121"/>
      <c r="HTZ52" s="132"/>
      <c r="HUG52" s="121"/>
      <c r="HUH52" s="132"/>
      <c r="HUO52" s="121"/>
      <c r="HUP52" s="132"/>
      <c r="HUW52" s="121"/>
      <c r="HUX52" s="132"/>
      <c r="HVE52" s="121"/>
      <c r="HVF52" s="132"/>
      <c r="HVM52" s="121"/>
      <c r="HVN52" s="132"/>
      <c r="HVU52" s="121"/>
      <c r="HVV52" s="132"/>
      <c r="HWC52" s="121"/>
      <c r="HWD52" s="132"/>
      <c r="HWK52" s="121"/>
      <c r="HWL52" s="132"/>
      <c r="HWS52" s="121"/>
      <c r="HWT52" s="132"/>
      <c r="HXA52" s="121"/>
      <c r="HXB52" s="132"/>
      <c r="HXI52" s="121"/>
      <c r="HXJ52" s="132"/>
      <c r="HXQ52" s="121"/>
      <c r="HXR52" s="132"/>
      <c r="HXY52" s="121"/>
      <c r="HXZ52" s="132"/>
      <c r="HYG52" s="121"/>
      <c r="HYH52" s="132"/>
      <c r="HYO52" s="121"/>
      <c r="HYP52" s="132"/>
      <c r="HYW52" s="121"/>
      <c r="HYX52" s="132"/>
      <c r="HZE52" s="121"/>
      <c r="HZF52" s="132"/>
      <c r="HZM52" s="121"/>
      <c r="HZN52" s="132"/>
      <c r="HZU52" s="121"/>
      <c r="HZV52" s="132"/>
      <c r="IAC52" s="121"/>
      <c r="IAD52" s="132"/>
      <c r="IAK52" s="121"/>
      <c r="IAL52" s="132"/>
      <c r="IAS52" s="121"/>
      <c r="IAT52" s="132"/>
      <c r="IBA52" s="121"/>
      <c r="IBB52" s="132"/>
      <c r="IBI52" s="121"/>
      <c r="IBJ52" s="132"/>
      <c r="IBQ52" s="121"/>
      <c r="IBR52" s="132"/>
      <c r="IBY52" s="121"/>
      <c r="IBZ52" s="132"/>
      <c r="ICG52" s="121"/>
      <c r="ICH52" s="132"/>
      <c r="ICO52" s="121"/>
      <c r="ICP52" s="132"/>
      <c r="ICW52" s="121"/>
      <c r="ICX52" s="132"/>
      <c r="IDE52" s="121"/>
      <c r="IDF52" s="132"/>
      <c r="IDM52" s="121"/>
      <c r="IDN52" s="132"/>
      <c r="IDU52" s="121"/>
      <c r="IDV52" s="132"/>
      <c r="IEC52" s="121"/>
      <c r="IED52" s="132"/>
      <c r="IEK52" s="121"/>
      <c r="IEL52" s="132"/>
      <c r="IES52" s="121"/>
      <c r="IET52" s="132"/>
      <c r="IFA52" s="121"/>
      <c r="IFB52" s="132"/>
      <c r="IFI52" s="121"/>
      <c r="IFJ52" s="132"/>
      <c r="IFQ52" s="121"/>
      <c r="IFR52" s="132"/>
      <c r="IFY52" s="121"/>
      <c r="IFZ52" s="132"/>
      <c r="IGG52" s="121"/>
      <c r="IGH52" s="132"/>
      <c r="IGO52" s="121"/>
      <c r="IGP52" s="132"/>
      <c r="IGW52" s="121"/>
      <c r="IGX52" s="132"/>
      <c r="IHE52" s="121"/>
      <c r="IHF52" s="132"/>
      <c r="IHM52" s="121"/>
      <c r="IHN52" s="132"/>
      <c r="IHU52" s="121"/>
      <c r="IHV52" s="132"/>
      <c r="IIC52" s="121"/>
      <c r="IID52" s="132"/>
      <c r="IIK52" s="121"/>
      <c r="IIL52" s="132"/>
      <c r="IIS52" s="121"/>
      <c r="IIT52" s="132"/>
      <c r="IJA52" s="121"/>
      <c r="IJB52" s="132"/>
      <c r="IJI52" s="121"/>
      <c r="IJJ52" s="132"/>
      <c r="IJQ52" s="121"/>
      <c r="IJR52" s="132"/>
      <c r="IJY52" s="121"/>
      <c r="IJZ52" s="132"/>
      <c r="IKG52" s="121"/>
      <c r="IKH52" s="132"/>
      <c r="IKO52" s="121"/>
      <c r="IKP52" s="132"/>
      <c r="IKW52" s="121"/>
      <c r="IKX52" s="132"/>
      <c r="ILE52" s="121"/>
      <c r="ILF52" s="132"/>
      <c r="ILM52" s="121"/>
      <c r="ILN52" s="132"/>
      <c r="ILU52" s="121"/>
      <c r="ILV52" s="132"/>
      <c r="IMC52" s="121"/>
      <c r="IMD52" s="132"/>
      <c r="IMK52" s="121"/>
      <c r="IML52" s="132"/>
      <c r="IMS52" s="121"/>
      <c r="IMT52" s="132"/>
      <c r="INA52" s="121"/>
      <c r="INB52" s="132"/>
      <c r="INI52" s="121"/>
      <c r="INJ52" s="132"/>
      <c r="INQ52" s="121"/>
      <c r="INR52" s="132"/>
      <c r="INY52" s="121"/>
      <c r="INZ52" s="132"/>
      <c r="IOG52" s="121"/>
      <c r="IOH52" s="132"/>
      <c r="IOO52" s="121"/>
      <c r="IOP52" s="132"/>
      <c r="IOW52" s="121"/>
      <c r="IOX52" s="132"/>
      <c r="IPE52" s="121"/>
      <c r="IPF52" s="132"/>
      <c r="IPM52" s="121"/>
      <c r="IPN52" s="132"/>
      <c r="IPU52" s="121"/>
      <c r="IPV52" s="132"/>
      <c r="IQC52" s="121"/>
      <c r="IQD52" s="132"/>
      <c r="IQK52" s="121"/>
      <c r="IQL52" s="132"/>
      <c r="IQS52" s="121"/>
      <c r="IQT52" s="132"/>
      <c r="IRA52" s="121"/>
      <c r="IRB52" s="132"/>
      <c r="IRI52" s="121"/>
      <c r="IRJ52" s="132"/>
      <c r="IRQ52" s="121"/>
      <c r="IRR52" s="132"/>
      <c r="IRY52" s="121"/>
      <c r="IRZ52" s="132"/>
      <c r="ISG52" s="121"/>
      <c r="ISH52" s="132"/>
      <c r="ISO52" s="121"/>
      <c r="ISP52" s="132"/>
      <c r="ISW52" s="121"/>
      <c r="ISX52" s="132"/>
      <c r="ITE52" s="121"/>
      <c r="ITF52" s="132"/>
      <c r="ITM52" s="121"/>
      <c r="ITN52" s="132"/>
      <c r="ITU52" s="121"/>
      <c r="ITV52" s="132"/>
      <c r="IUC52" s="121"/>
      <c r="IUD52" s="132"/>
      <c r="IUK52" s="121"/>
      <c r="IUL52" s="132"/>
      <c r="IUS52" s="121"/>
      <c r="IUT52" s="132"/>
      <c r="IVA52" s="121"/>
      <c r="IVB52" s="132"/>
      <c r="IVI52" s="121"/>
      <c r="IVJ52" s="132"/>
      <c r="IVQ52" s="121"/>
      <c r="IVR52" s="132"/>
      <c r="IVY52" s="121"/>
      <c r="IVZ52" s="132"/>
      <c r="IWG52" s="121"/>
      <c r="IWH52" s="132"/>
      <c r="IWO52" s="121"/>
      <c r="IWP52" s="132"/>
      <c r="IWW52" s="121"/>
      <c r="IWX52" s="132"/>
      <c r="IXE52" s="121"/>
      <c r="IXF52" s="132"/>
      <c r="IXM52" s="121"/>
      <c r="IXN52" s="132"/>
      <c r="IXU52" s="121"/>
      <c r="IXV52" s="132"/>
      <c r="IYC52" s="121"/>
      <c r="IYD52" s="132"/>
      <c r="IYK52" s="121"/>
      <c r="IYL52" s="132"/>
      <c r="IYS52" s="121"/>
      <c r="IYT52" s="132"/>
      <c r="IZA52" s="121"/>
      <c r="IZB52" s="132"/>
      <c r="IZI52" s="121"/>
      <c r="IZJ52" s="132"/>
      <c r="IZQ52" s="121"/>
      <c r="IZR52" s="132"/>
      <c r="IZY52" s="121"/>
      <c r="IZZ52" s="132"/>
      <c r="JAG52" s="121"/>
      <c r="JAH52" s="132"/>
      <c r="JAO52" s="121"/>
      <c r="JAP52" s="132"/>
      <c r="JAW52" s="121"/>
      <c r="JAX52" s="132"/>
      <c r="JBE52" s="121"/>
      <c r="JBF52" s="132"/>
      <c r="JBM52" s="121"/>
      <c r="JBN52" s="132"/>
      <c r="JBU52" s="121"/>
      <c r="JBV52" s="132"/>
      <c r="JCC52" s="121"/>
      <c r="JCD52" s="132"/>
      <c r="JCK52" s="121"/>
      <c r="JCL52" s="132"/>
      <c r="JCS52" s="121"/>
      <c r="JCT52" s="132"/>
      <c r="JDA52" s="121"/>
      <c r="JDB52" s="132"/>
      <c r="JDI52" s="121"/>
      <c r="JDJ52" s="132"/>
      <c r="JDQ52" s="121"/>
      <c r="JDR52" s="132"/>
      <c r="JDY52" s="121"/>
      <c r="JDZ52" s="132"/>
      <c r="JEG52" s="121"/>
      <c r="JEH52" s="132"/>
      <c r="JEO52" s="121"/>
      <c r="JEP52" s="132"/>
      <c r="JEW52" s="121"/>
      <c r="JEX52" s="132"/>
      <c r="JFE52" s="121"/>
      <c r="JFF52" s="132"/>
      <c r="JFM52" s="121"/>
      <c r="JFN52" s="132"/>
      <c r="JFU52" s="121"/>
      <c r="JFV52" s="132"/>
      <c r="JGC52" s="121"/>
      <c r="JGD52" s="132"/>
      <c r="JGK52" s="121"/>
      <c r="JGL52" s="132"/>
      <c r="JGS52" s="121"/>
      <c r="JGT52" s="132"/>
      <c r="JHA52" s="121"/>
      <c r="JHB52" s="132"/>
      <c r="JHI52" s="121"/>
      <c r="JHJ52" s="132"/>
      <c r="JHQ52" s="121"/>
      <c r="JHR52" s="132"/>
      <c r="JHY52" s="121"/>
      <c r="JHZ52" s="132"/>
      <c r="JIG52" s="121"/>
      <c r="JIH52" s="132"/>
      <c r="JIO52" s="121"/>
      <c r="JIP52" s="132"/>
      <c r="JIW52" s="121"/>
      <c r="JIX52" s="132"/>
      <c r="JJE52" s="121"/>
      <c r="JJF52" s="132"/>
      <c r="JJM52" s="121"/>
      <c r="JJN52" s="132"/>
      <c r="JJU52" s="121"/>
      <c r="JJV52" s="132"/>
      <c r="JKC52" s="121"/>
      <c r="JKD52" s="132"/>
      <c r="JKK52" s="121"/>
      <c r="JKL52" s="132"/>
      <c r="JKS52" s="121"/>
      <c r="JKT52" s="132"/>
      <c r="JLA52" s="121"/>
      <c r="JLB52" s="132"/>
      <c r="JLI52" s="121"/>
      <c r="JLJ52" s="132"/>
      <c r="JLQ52" s="121"/>
      <c r="JLR52" s="132"/>
      <c r="JLY52" s="121"/>
      <c r="JLZ52" s="132"/>
      <c r="JMG52" s="121"/>
      <c r="JMH52" s="132"/>
      <c r="JMO52" s="121"/>
      <c r="JMP52" s="132"/>
      <c r="JMW52" s="121"/>
      <c r="JMX52" s="132"/>
      <c r="JNE52" s="121"/>
      <c r="JNF52" s="132"/>
      <c r="JNM52" s="121"/>
      <c r="JNN52" s="132"/>
      <c r="JNU52" s="121"/>
      <c r="JNV52" s="132"/>
      <c r="JOC52" s="121"/>
      <c r="JOD52" s="132"/>
      <c r="JOK52" s="121"/>
      <c r="JOL52" s="132"/>
      <c r="JOS52" s="121"/>
      <c r="JOT52" s="132"/>
      <c r="JPA52" s="121"/>
      <c r="JPB52" s="132"/>
      <c r="JPI52" s="121"/>
      <c r="JPJ52" s="132"/>
      <c r="JPQ52" s="121"/>
      <c r="JPR52" s="132"/>
      <c r="JPY52" s="121"/>
      <c r="JPZ52" s="132"/>
      <c r="JQG52" s="121"/>
      <c r="JQH52" s="132"/>
      <c r="JQO52" s="121"/>
      <c r="JQP52" s="132"/>
      <c r="JQW52" s="121"/>
      <c r="JQX52" s="132"/>
      <c r="JRE52" s="121"/>
      <c r="JRF52" s="132"/>
      <c r="JRM52" s="121"/>
      <c r="JRN52" s="132"/>
      <c r="JRU52" s="121"/>
      <c r="JRV52" s="132"/>
      <c r="JSC52" s="121"/>
      <c r="JSD52" s="132"/>
      <c r="JSK52" s="121"/>
      <c r="JSL52" s="132"/>
      <c r="JSS52" s="121"/>
      <c r="JST52" s="132"/>
      <c r="JTA52" s="121"/>
      <c r="JTB52" s="132"/>
      <c r="JTI52" s="121"/>
      <c r="JTJ52" s="132"/>
      <c r="JTQ52" s="121"/>
      <c r="JTR52" s="132"/>
      <c r="JTY52" s="121"/>
      <c r="JTZ52" s="132"/>
      <c r="JUG52" s="121"/>
      <c r="JUH52" s="132"/>
      <c r="JUO52" s="121"/>
      <c r="JUP52" s="132"/>
      <c r="JUW52" s="121"/>
      <c r="JUX52" s="132"/>
      <c r="JVE52" s="121"/>
      <c r="JVF52" s="132"/>
      <c r="JVM52" s="121"/>
      <c r="JVN52" s="132"/>
      <c r="JVU52" s="121"/>
      <c r="JVV52" s="132"/>
      <c r="JWC52" s="121"/>
      <c r="JWD52" s="132"/>
      <c r="JWK52" s="121"/>
      <c r="JWL52" s="132"/>
      <c r="JWS52" s="121"/>
      <c r="JWT52" s="132"/>
      <c r="JXA52" s="121"/>
      <c r="JXB52" s="132"/>
      <c r="JXI52" s="121"/>
      <c r="JXJ52" s="132"/>
      <c r="JXQ52" s="121"/>
      <c r="JXR52" s="132"/>
      <c r="JXY52" s="121"/>
      <c r="JXZ52" s="132"/>
      <c r="JYG52" s="121"/>
      <c r="JYH52" s="132"/>
      <c r="JYO52" s="121"/>
      <c r="JYP52" s="132"/>
      <c r="JYW52" s="121"/>
      <c r="JYX52" s="132"/>
      <c r="JZE52" s="121"/>
      <c r="JZF52" s="132"/>
      <c r="JZM52" s="121"/>
      <c r="JZN52" s="132"/>
      <c r="JZU52" s="121"/>
      <c r="JZV52" s="132"/>
      <c r="KAC52" s="121"/>
      <c r="KAD52" s="132"/>
      <c r="KAK52" s="121"/>
      <c r="KAL52" s="132"/>
      <c r="KAS52" s="121"/>
      <c r="KAT52" s="132"/>
      <c r="KBA52" s="121"/>
      <c r="KBB52" s="132"/>
      <c r="KBI52" s="121"/>
      <c r="KBJ52" s="132"/>
      <c r="KBQ52" s="121"/>
      <c r="KBR52" s="132"/>
      <c r="KBY52" s="121"/>
      <c r="KBZ52" s="132"/>
      <c r="KCG52" s="121"/>
      <c r="KCH52" s="132"/>
      <c r="KCO52" s="121"/>
      <c r="KCP52" s="132"/>
      <c r="KCW52" s="121"/>
      <c r="KCX52" s="132"/>
      <c r="KDE52" s="121"/>
      <c r="KDF52" s="132"/>
      <c r="KDM52" s="121"/>
      <c r="KDN52" s="132"/>
      <c r="KDU52" s="121"/>
      <c r="KDV52" s="132"/>
      <c r="KEC52" s="121"/>
      <c r="KED52" s="132"/>
      <c r="KEK52" s="121"/>
      <c r="KEL52" s="132"/>
      <c r="KES52" s="121"/>
      <c r="KET52" s="132"/>
      <c r="KFA52" s="121"/>
      <c r="KFB52" s="132"/>
      <c r="KFI52" s="121"/>
      <c r="KFJ52" s="132"/>
      <c r="KFQ52" s="121"/>
      <c r="KFR52" s="132"/>
      <c r="KFY52" s="121"/>
      <c r="KFZ52" s="132"/>
      <c r="KGG52" s="121"/>
      <c r="KGH52" s="132"/>
      <c r="KGO52" s="121"/>
      <c r="KGP52" s="132"/>
      <c r="KGW52" s="121"/>
      <c r="KGX52" s="132"/>
      <c r="KHE52" s="121"/>
      <c r="KHF52" s="132"/>
      <c r="KHM52" s="121"/>
      <c r="KHN52" s="132"/>
      <c r="KHU52" s="121"/>
      <c r="KHV52" s="132"/>
      <c r="KIC52" s="121"/>
      <c r="KID52" s="132"/>
      <c r="KIK52" s="121"/>
      <c r="KIL52" s="132"/>
      <c r="KIS52" s="121"/>
      <c r="KIT52" s="132"/>
      <c r="KJA52" s="121"/>
      <c r="KJB52" s="132"/>
      <c r="KJI52" s="121"/>
      <c r="KJJ52" s="132"/>
      <c r="KJQ52" s="121"/>
      <c r="KJR52" s="132"/>
      <c r="KJY52" s="121"/>
      <c r="KJZ52" s="132"/>
      <c r="KKG52" s="121"/>
      <c r="KKH52" s="132"/>
      <c r="KKO52" s="121"/>
      <c r="KKP52" s="132"/>
      <c r="KKW52" s="121"/>
      <c r="KKX52" s="132"/>
      <c r="KLE52" s="121"/>
      <c r="KLF52" s="132"/>
      <c r="KLM52" s="121"/>
      <c r="KLN52" s="132"/>
      <c r="KLU52" s="121"/>
      <c r="KLV52" s="132"/>
      <c r="KMC52" s="121"/>
      <c r="KMD52" s="132"/>
      <c r="KMK52" s="121"/>
      <c r="KML52" s="132"/>
      <c r="KMS52" s="121"/>
      <c r="KMT52" s="132"/>
      <c r="KNA52" s="121"/>
      <c r="KNB52" s="132"/>
      <c r="KNI52" s="121"/>
      <c r="KNJ52" s="132"/>
      <c r="KNQ52" s="121"/>
      <c r="KNR52" s="132"/>
      <c r="KNY52" s="121"/>
      <c r="KNZ52" s="132"/>
      <c r="KOG52" s="121"/>
      <c r="KOH52" s="132"/>
      <c r="KOO52" s="121"/>
      <c r="KOP52" s="132"/>
      <c r="KOW52" s="121"/>
      <c r="KOX52" s="132"/>
      <c r="KPE52" s="121"/>
      <c r="KPF52" s="132"/>
      <c r="KPM52" s="121"/>
      <c r="KPN52" s="132"/>
      <c r="KPU52" s="121"/>
      <c r="KPV52" s="132"/>
      <c r="KQC52" s="121"/>
      <c r="KQD52" s="132"/>
      <c r="KQK52" s="121"/>
      <c r="KQL52" s="132"/>
      <c r="KQS52" s="121"/>
      <c r="KQT52" s="132"/>
      <c r="KRA52" s="121"/>
      <c r="KRB52" s="132"/>
      <c r="KRI52" s="121"/>
      <c r="KRJ52" s="132"/>
      <c r="KRQ52" s="121"/>
      <c r="KRR52" s="132"/>
      <c r="KRY52" s="121"/>
      <c r="KRZ52" s="132"/>
      <c r="KSG52" s="121"/>
      <c r="KSH52" s="132"/>
      <c r="KSO52" s="121"/>
      <c r="KSP52" s="132"/>
      <c r="KSW52" s="121"/>
      <c r="KSX52" s="132"/>
      <c r="KTE52" s="121"/>
      <c r="KTF52" s="132"/>
      <c r="KTM52" s="121"/>
      <c r="KTN52" s="132"/>
      <c r="KTU52" s="121"/>
      <c r="KTV52" s="132"/>
      <c r="KUC52" s="121"/>
      <c r="KUD52" s="132"/>
      <c r="KUK52" s="121"/>
      <c r="KUL52" s="132"/>
      <c r="KUS52" s="121"/>
      <c r="KUT52" s="132"/>
      <c r="KVA52" s="121"/>
      <c r="KVB52" s="132"/>
      <c r="KVI52" s="121"/>
      <c r="KVJ52" s="132"/>
      <c r="KVQ52" s="121"/>
      <c r="KVR52" s="132"/>
      <c r="KVY52" s="121"/>
      <c r="KVZ52" s="132"/>
      <c r="KWG52" s="121"/>
      <c r="KWH52" s="132"/>
      <c r="KWO52" s="121"/>
      <c r="KWP52" s="132"/>
      <c r="KWW52" s="121"/>
      <c r="KWX52" s="132"/>
      <c r="KXE52" s="121"/>
      <c r="KXF52" s="132"/>
      <c r="KXM52" s="121"/>
      <c r="KXN52" s="132"/>
      <c r="KXU52" s="121"/>
      <c r="KXV52" s="132"/>
      <c r="KYC52" s="121"/>
      <c r="KYD52" s="132"/>
      <c r="KYK52" s="121"/>
      <c r="KYL52" s="132"/>
      <c r="KYS52" s="121"/>
      <c r="KYT52" s="132"/>
      <c r="KZA52" s="121"/>
      <c r="KZB52" s="132"/>
      <c r="KZI52" s="121"/>
      <c r="KZJ52" s="132"/>
      <c r="KZQ52" s="121"/>
      <c r="KZR52" s="132"/>
      <c r="KZY52" s="121"/>
      <c r="KZZ52" s="132"/>
      <c r="LAG52" s="121"/>
      <c r="LAH52" s="132"/>
      <c r="LAO52" s="121"/>
      <c r="LAP52" s="132"/>
      <c r="LAW52" s="121"/>
      <c r="LAX52" s="132"/>
      <c r="LBE52" s="121"/>
      <c r="LBF52" s="132"/>
      <c r="LBM52" s="121"/>
      <c r="LBN52" s="132"/>
      <c r="LBU52" s="121"/>
      <c r="LBV52" s="132"/>
      <c r="LCC52" s="121"/>
      <c r="LCD52" s="132"/>
      <c r="LCK52" s="121"/>
      <c r="LCL52" s="132"/>
      <c r="LCS52" s="121"/>
      <c r="LCT52" s="132"/>
      <c r="LDA52" s="121"/>
      <c r="LDB52" s="132"/>
      <c r="LDI52" s="121"/>
      <c r="LDJ52" s="132"/>
      <c r="LDQ52" s="121"/>
      <c r="LDR52" s="132"/>
      <c r="LDY52" s="121"/>
      <c r="LDZ52" s="132"/>
      <c r="LEG52" s="121"/>
      <c r="LEH52" s="132"/>
      <c r="LEO52" s="121"/>
      <c r="LEP52" s="132"/>
      <c r="LEW52" s="121"/>
      <c r="LEX52" s="132"/>
      <c r="LFE52" s="121"/>
      <c r="LFF52" s="132"/>
      <c r="LFM52" s="121"/>
      <c r="LFN52" s="132"/>
      <c r="LFU52" s="121"/>
      <c r="LFV52" s="132"/>
      <c r="LGC52" s="121"/>
      <c r="LGD52" s="132"/>
      <c r="LGK52" s="121"/>
      <c r="LGL52" s="132"/>
      <c r="LGS52" s="121"/>
      <c r="LGT52" s="132"/>
      <c r="LHA52" s="121"/>
      <c r="LHB52" s="132"/>
      <c r="LHI52" s="121"/>
      <c r="LHJ52" s="132"/>
      <c r="LHQ52" s="121"/>
      <c r="LHR52" s="132"/>
      <c r="LHY52" s="121"/>
      <c r="LHZ52" s="132"/>
      <c r="LIG52" s="121"/>
      <c r="LIH52" s="132"/>
      <c r="LIO52" s="121"/>
      <c r="LIP52" s="132"/>
      <c r="LIW52" s="121"/>
      <c r="LIX52" s="132"/>
      <c r="LJE52" s="121"/>
      <c r="LJF52" s="132"/>
      <c r="LJM52" s="121"/>
      <c r="LJN52" s="132"/>
      <c r="LJU52" s="121"/>
      <c r="LJV52" s="132"/>
      <c r="LKC52" s="121"/>
      <c r="LKD52" s="132"/>
      <c r="LKK52" s="121"/>
      <c r="LKL52" s="132"/>
      <c r="LKS52" s="121"/>
      <c r="LKT52" s="132"/>
      <c r="LLA52" s="121"/>
      <c r="LLB52" s="132"/>
      <c r="LLI52" s="121"/>
      <c r="LLJ52" s="132"/>
      <c r="LLQ52" s="121"/>
      <c r="LLR52" s="132"/>
      <c r="LLY52" s="121"/>
      <c r="LLZ52" s="132"/>
      <c r="LMG52" s="121"/>
      <c r="LMH52" s="132"/>
      <c r="LMO52" s="121"/>
      <c r="LMP52" s="132"/>
      <c r="LMW52" s="121"/>
      <c r="LMX52" s="132"/>
      <c r="LNE52" s="121"/>
      <c r="LNF52" s="132"/>
      <c r="LNM52" s="121"/>
      <c r="LNN52" s="132"/>
      <c r="LNU52" s="121"/>
      <c r="LNV52" s="132"/>
      <c r="LOC52" s="121"/>
      <c r="LOD52" s="132"/>
      <c r="LOK52" s="121"/>
      <c r="LOL52" s="132"/>
      <c r="LOS52" s="121"/>
      <c r="LOT52" s="132"/>
      <c r="LPA52" s="121"/>
      <c r="LPB52" s="132"/>
      <c r="LPI52" s="121"/>
      <c r="LPJ52" s="132"/>
      <c r="LPQ52" s="121"/>
      <c r="LPR52" s="132"/>
      <c r="LPY52" s="121"/>
      <c r="LPZ52" s="132"/>
      <c r="LQG52" s="121"/>
      <c r="LQH52" s="132"/>
      <c r="LQO52" s="121"/>
      <c r="LQP52" s="132"/>
      <c r="LQW52" s="121"/>
      <c r="LQX52" s="132"/>
      <c r="LRE52" s="121"/>
      <c r="LRF52" s="132"/>
      <c r="LRM52" s="121"/>
      <c r="LRN52" s="132"/>
      <c r="LRU52" s="121"/>
      <c r="LRV52" s="132"/>
      <c r="LSC52" s="121"/>
      <c r="LSD52" s="132"/>
      <c r="LSK52" s="121"/>
      <c r="LSL52" s="132"/>
      <c r="LSS52" s="121"/>
      <c r="LST52" s="132"/>
      <c r="LTA52" s="121"/>
      <c r="LTB52" s="132"/>
      <c r="LTI52" s="121"/>
      <c r="LTJ52" s="132"/>
      <c r="LTQ52" s="121"/>
      <c r="LTR52" s="132"/>
      <c r="LTY52" s="121"/>
      <c r="LTZ52" s="132"/>
      <c r="LUG52" s="121"/>
      <c r="LUH52" s="132"/>
      <c r="LUO52" s="121"/>
      <c r="LUP52" s="132"/>
      <c r="LUW52" s="121"/>
      <c r="LUX52" s="132"/>
      <c r="LVE52" s="121"/>
      <c r="LVF52" s="132"/>
      <c r="LVM52" s="121"/>
      <c r="LVN52" s="132"/>
      <c r="LVU52" s="121"/>
      <c r="LVV52" s="132"/>
      <c r="LWC52" s="121"/>
      <c r="LWD52" s="132"/>
      <c r="LWK52" s="121"/>
      <c r="LWL52" s="132"/>
      <c r="LWS52" s="121"/>
      <c r="LWT52" s="132"/>
      <c r="LXA52" s="121"/>
      <c r="LXB52" s="132"/>
      <c r="LXI52" s="121"/>
      <c r="LXJ52" s="132"/>
      <c r="LXQ52" s="121"/>
      <c r="LXR52" s="132"/>
      <c r="LXY52" s="121"/>
      <c r="LXZ52" s="132"/>
      <c r="LYG52" s="121"/>
      <c r="LYH52" s="132"/>
      <c r="LYO52" s="121"/>
      <c r="LYP52" s="132"/>
      <c r="LYW52" s="121"/>
      <c r="LYX52" s="132"/>
      <c r="LZE52" s="121"/>
      <c r="LZF52" s="132"/>
      <c r="LZM52" s="121"/>
      <c r="LZN52" s="132"/>
      <c r="LZU52" s="121"/>
      <c r="LZV52" s="132"/>
      <c r="MAC52" s="121"/>
      <c r="MAD52" s="132"/>
      <c r="MAK52" s="121"/>
      <c r="MAL52" s="132"/>
      <c r="MAS52" s="121"/>
      <c r="MAT52" s="132"/>
      <c r="MBA52" s="121"/>
      <c r="MBB52" s="132"/>
      <c r="MBI52" s="121"/>
      <c r="MBJ52" s="132"/>
      <c r="MBQ52" s="121"/>
      <c r="MBR52" s="132"/>
      <c r="MBY52" s="121"/>
      <c r="MBZ52" s="132"/>
      <c r="MCG52" s="121"/>
      <c r="MCH52" s="132"/>
      <c r="MCO52" s="121"/>
      <c r="MCP52" s="132"/>
      <c r="MCW52" s="121"/>
      <c r="MCX52" s="132"/>
      <c r="MDE52" s="121"/>
      <c r="MDF52" s="132"/>
      <c r="MDM52" s="121"/>
      <c r="MDN52" s="132"/>
      <c r="MDU52" s="121"/>
      <c r="MDV52" s="132"/>
      <c r="MEC52" s="121"/>
      <c r="MED52" s="132"/>
      <c r="MEK52" s="121"/>
      <c r="MEL52" s="132"/>
      <c r="MES52" s="121"/>
      <c r="MET52" s="132"/>
      <c r="MFA52" s="121"/>
      <c r="MFB52" s="132"/>
      <c r="MFI52" s="121"/>
      <c r="MFJ52" s="132"/>
      <c r="MFQ52" s="121"/>
      <c r="MFR52" s="132"/>
      <c r="MFY52" s="121"/>
      <c r="MFZ52" s="132"/>
      <c r="MGG52" s="121"/>
      <c r="MGH52" s="132"/>
      <c r="MGO52" s="121"/>
      <c r="MGP52" s="132"/>
      <c r="MGW52" s="121"/>
      <c r="MGX52" s="132"/>
      <c r="MHE52" s="121"/>
      <c r="MHF52" s="132"/>
      <c r="MHM52" s="121"/>
      <c r="MHN52" s="132"/>
      <c r="MHU52" s="121"/>
      <c r="MHV52" s="132"/>
      <c r="MIC52" s="121"/>
      <c r="MID52" s="132"/>
      <c r="MIK52" s="121"/>
      <c r="MIL52" s="132"/>
      <c r="MIS52" s="121"/>
      <c r="MIT52" s="132"/>
      <c r="MJA52" s="121"/>
      <c r="MJB52" s="132"/>
      <c r="MJI52" s="121"/>
      <c r="MJJ52" s="132"/>
      <c r="MJQ52" s="121"/>
      <c r="MJR52" s="132"/>
      <c r="MJY52" s="121"/>
      <c r="MJZ52" s="132"/>
      <c r="MKG52" s="121"/>
      <c r="MKH52" s="132"/>
      <c r="MKO52" s="121"/>
      <c r="MKP52" s="132"/>
      <c r="MKW52" s="121"/>
      <c r="MKX52" s="132"/>
      <c r="MLE52" s="121"/>
      <c r="MLF52" s="132"/>
      <c r="MLM52" s="121"/>
      <c r="MLN52" s="132"/>
      <c r="MLU52" s="121"/>
      <c r="MLV52" s="132"/>
      <c r="MMC52" s="121"/>
      <c r="MMD52" s="132"/>
      <c r="MMK52" s="121"/>
      <c r="MML52" s="132"/>
      <c r="MMS52" s="121"/>
      <c r="MMT52" s="132"/>
      <c r="MNA52" s="121"/>
      <c r="MNB52" s="132"/>
      <c r="MNI52" s="121"/>
      <c r="MNJ52" s="132"/>
      <c r="MNQ52" s="121"/>
      <c r="MNR52" s="132"/>
      <c r="MNY52" s="121"/>
      <c r="MNZ52" s="132"/>
      <c r="MOG52" s="121"/>
      <c r="MOH52" s="132"/>
      <c r="MOO52" s="121"/>
      <c r="MOP52" s="132"/>
      <c r="MOW52" s="121"/>
      <c r="MOX52" s="132"/>
      <c r="MPE52" s="121"/>
      <c r="MPF52" s="132"/>
      <c r="MPM52" s="121"/>
      <c r="MPN52" s="132"/>
      <c r="MPU52" s="121"/>
      <c r="MPV52" s="132"/>
      <c r="MQC52" s="121"/>
      <c r="MQD52" s="132"/>
      <c r="MQK52" s="121"/>
      <c r="MQL52" s="132"/>
      <c r="MQS52" s="121"/>
      <c r="MQT52" s="132"/>
      <c r="MRA52" s="121"/>
      <c r="MRB52" s="132"/>
      <c r="MRI52" s="121"/>
      <c r="MRJ52" s="132"/>
      <c r="MRQ52" s="121"/>
      <c r="MRR52" s="132"/>
      <c r="MRY52" s="121"/>
      <c r="MRZ52" s="132"/>
      <c r="MSG52" s="121"/>
      <c r="MSH52" s="132"/>
      <c r="MSO52" s="121"/>
      <c r="MSP52" s="132"/>
      <c r="MSW52" s="121"/>
      <c r="MSX52" s="132"/>
      <c r="MTE52" s="121"/>
      <c r="MTF52" s="132"/>
      <c r="MTM52" s="121"/>
      <c r="MTN52" s="132"/>
      <c r="MTU52" s="121"/>
      <c r="MTV52" s="132"/>
      <c r="MUC52" s="121"/>
      <c r="MUD52" s="132"/>
      <c r="MUK52" s="121"/>
      <c r="MUL52" s="132"/>
      <c r="MUS52" s="121"/>
      <c r="MUT52" s="132"/>
      <c r="MVA52" s="121"/>
      <c r="MVB52" s="132"/>
      <c r="MVI52" s="121"/>
      <c r="MVJ52" s="132"/>
      <c r="MVQ52" s="121"/>
      <c r="MVR52" s="132"/>
      <c r="MVY52" s="121"/>
      <c r="MVZ52" s="132"/>
      <c r="MWG52" s="121"/>
      <c r="MWH52" s="132"/>
      <c r="MWO52" s="121"/>
      <c r="MWP52" s="132"/>
      <c r="MWW52" s="121"/>
      <c r="MWX52" s="132"/>
      <c r="MXE52" s="121"/>
      <c r="MXF52" s="132"/>
      <c r="MXM52" s="121"/>
      <c r="MXN52" s="132"/>
      <c r="MXU52" s="121"/>
      <c r="MXV52" s="132"/>
      <c r="MYC52" s="121"/>
      <c r="MYD52" s="132"/>
      <c r="MYK52" s="121"/>
      <c r="MYL52" s="132"/>
      <c r="MYS52" s="121"/>
      <c r="MYT52" s="132"/>
      <c r="MZA52" s="121"/>
      <c r="MZB52" s="132"/>
      <c r="MZI52" s="121"/>
      <c r="MZJ52" s="132"/>
      <c r="MZQ52" s="121"/>
      <c r="MZR52" s="132"/>
      <c r="MZY52" s="121"/>
      <c r="MZZ52" s="132"/>
      <c r="NAG52" s="121"/>
      <c r="NAH52" s="132"/>
      <c r="NAO52" s="121"/>
      <c r="NAP52" s="132"/>
      <c r="NAW52" s="121"/>
      <c r="NAX52" s="132"/>
      <c r="NBE52" s="121"/>
      <c r="NBF52" s="132"/>
      <c r="NBM52" s="121"/>
      <c r="NBN52" s="132"/>
      <c r="NBU52" s="121"/>
      <c r="NBV52" s="132"/>
      <c r="NCC52" s="121"/>
      <c r="NCD52" s="132"/>
      <c r="NCK52" s="121"/>
      <c r="NCL52" s="132"/>
      <c r="NCS52" s="121"/>
      <c r="NCT52" s="132"/>
      <c r="NDA52" s="121"/>
      <c r="NDB52" s="132"/>
      <c r="NDI52" s="121"/>
      <c r="NDJ52" s="132"/>
      <c r="NDQ52" s="121"/>
      <c r="NDR52" s="132"/>
      <c r="NDY52" s="121"/>
      <c r="NDZ52" s="132"/>
      <c r="NEG52" s="121"/>
      <c r="NEH52" s="132"/>
      <c r="NEO52" s="121"/>
      <c r="NEP52" s="132"/>
      <c r="NEW52" s="121"/>
      <c r="NEX52" s="132"/>
      <c r="NFE52" s="121"/>
      <c r="NFF52" s="132"/>
      <c r="NFM52" s="121"/>
      <c r="NFN52" s="132"/>
      <c r="NFU52" s="121"/>
      <c r="NFV52" s="132"/>
      <c r="NGC52" s="121"/>
      <c r="NGD52" s="132"/>
      <c r="NGK52" s="121"/>
      <c r="NGL52" s="132"/>
      <c r="NGS52" s="121"/>
      <c r="NGT52" s="132"/>
      <c r="NHA52" s="121"/>
      <c r="NHB52" s="132"/>
      <c r="NHI52" s="121"/>
      <c r="NHJ52" s="132"/>
      <c r="NHQ52" s="121"/>
      <c r="NHR52" s="132"/>
      <c r="NHY52" s="121"/>
      <c r="NHZ52" s="132"/>
      <c r="NIG52" s="121"/>
      <c r="NIH52" s="132"/>
      <c r="NIO52" s="121"/>
      <c r="NIP52" s="132"/>
      <c r="NIW52" s="121"/>
      <c r="NIX52" s="132"/>
      <c r="NJE52" s="121"/>
      <c r="NJF52" s="132"/>
      <c r="NJM52" s="121"/>
      <c r="NJN52" s="132"/>
      <c r="NJU52" s="121"/>
      <c r="NJV52" s="132"/>
      <c r="NKC52" s="121"/>
      <c r="NKD52" s="132"/>
      <c r="NKK52" s="121"/>
      <c r="NKL52" s="132"/>
      <c r="NKS52" s="121"/>
      <c r="NKT52" s="132"/>
      <c r="NLA52" s="121"/>
      <c r="NLB52" s="132"/>
      <c r="NLI52" s="121"/>
      <c r="NLJ52" s="132"/>
      <c r="NLQ52" s="121"/>
      <c r="NLR52" s="132"/>
      <c r="NLY52" s="121"/>
      <c r="NLZ52" s="132"/>
      <c r="NMG52" s="121"/>
      <c r="NMH52" s="132"/>
      <c r="NMO52" s="121"/>
      <c r="NMP52" s="132"/>
      <c r="NMW52" s="121"/>
      <c r="NMX52" s="132"/>
      <c r="NNE52" s="121"/>
      <c r="NNF52" s="132"/>
      <c r="NNM52" s="121"/>
      <c r="NNN52" s="132"/>
      <c r="NNU52" s="121"/>
      <c r="NNV52" s="132"/>
      <c r="NOC52" s="121"/>
      <c r="NOD52" s="132"/>
      <c r="NOK52" s="121"/>
      <c r="NOL52" s="132"/>
      <c r="NOS52" s="121"/>
      <c r="NOT52" s="132"/>
      <c r="NPA52" s="121"/>
      <c r="NPB52" s="132"/>
      <c r="NPI52" s="121"/>
      <c r="NPJ52" s="132"/>
      <c r="NPQ52" s="121"/>
      <c r="NPR52" s="132"/>
      <c r="NPY52" s="121"/>
      <c r="NPZ52" s="132"/>
      <c r="NQG52" s="121"/>
      <c r="NQH52" s="132"/>
      <c r="NQO52" s="121"/>
      <c r="NQP52" s="132"/>
      <c r="NQW52" s="121"/>
      <c r="NQX52" s="132"/>
      <c r="NRE52" s="121"/>
      <c r="NRF52" s="132"/>
      <c r="NRM52" s="121"/>
      <c r="NRN52" s="132"/>
      <c r="NRU52" s="121"/>
      <c r="NRV52" s="132"/>
      <c r="NSC52" s="121"/>
      <c r="NSD52" s="132"/>
      <c r="NSK52" s="121"/>
      <c r="NSL52" s="132"/>
      <c r="NSS52" s="121"/>
      <c r="NST52" s="132"/>
      <c r="NTA52" s="121"/>
      <c r="NTB52" s="132"/>
      <c r="NTI52" s="121"/>
      <c r="NTJ52" s="132"/>
      <c r="NTQ52" s="121"/>
      <c r="NTR52" s="132"/>
      <c r="NTY52" s="121"/>
      <c r="NTZ52" s="132"/>
      <c r="NUG52" s="121"/>
      <c r="NUH52" s="132"/>
      <c r="NUO52" s="121"/>
      <c r="NUP52" s="132"/>
      <c r="NUW52" s="121"/>
      <c r="NUX52" s="132"/>
      <c r="NVE52" s="121"/>
      <c r="NVF52" s="132"/>
      <c r="NVM52" s="121"/>
      <c r="NVN52" s="132"/>
      <c r="NVU52" s="121"/>
      <c r="NVV52" s="132"/>
      <c r="NWC52" s="121"/>
      <c r="NWD52" s="132"/>
      <c r="NWK52" s="121"/>
      <c r="NWL52" s="132"/>
      <c r="NWS52" s="121"/>
      <c r="NWT52" s="132"/>
      <c r="NXA52" s="121"/>
      <c r="NXB52" s="132"/>
      <c r="NXI52" s="121"/>
      <c r="NXJ52" s="132"/>
      <c r="NXQ52" s="121"/>
      <c r="NXR52" s="132"/>
      <c r="NXY52" s="121"/>
      <c r="NXZ52" s="132"/>
      <c r="NYG52" s="121"/>
      <c r="NYH52" s="132"/>
      <c r="NYO52" s="121"/>
      <c r="NYP52" s="132"/>
      <c r="NYW52" s="121"/>
      <c r="NYX52" s="132"/>
      <c r="NZE52" s="121"/>
      <c r="NZF52" s="132"/>
      <c r="NZM52" s="121"/>
      <c r="NZN52" s="132"/>
      <c r="NZU52" s="121"/>
      <c r="NZV52" s="132"/>
      <c r="OAC52" s="121"/>
      <c r="OAD52" s="132"/>
      <c r="OAK52" s="121"/>
      <c r="OAL52" s="132"/>
      <c r="OAS52" s="121"/>
      <c r="OAT52" s="132"/>
      <c r="OBA52" s="121"/>
      <c r="OBB52" s="132"/>
      <c r="OBI52" s="121"/>
      <c r="OBJ52" s="132"/>
      <c r="OBQ52" s="121"/>
      <c r="OBR52" s="132"/>
      <c r="OBY52" s="121"/>
      <c r="OBZ52" s="132"/>
      <c r="OCG52" s="121"/>
      <c r="OCH52" s="132"/>
      <c r="OCO52" s="121"/>
      <c r="OCP52" s="132"/>
      <c r="OCW52" s="121"/>
      <c r="OCX52" s="132"/>
      <c r="ODE52" s="121"/>
      <c r="ODF52" s="132"/>
      <c r="ODM52" s="121"/>
      <c r="ODN52" s="132"/>
      <c r="ODU52" s="121"/>
      <c r="ODV52" s="132"/>
      <c r="OEC52" s="121"/>
      <c r="OED52" s="132"/>
      <c r="OEK52" s="121"/>
      <c r="OEL52" s="132"/>
      <c r="OES52" s="121"/>
      <c r="OET52" s="132"/>
      <c r="OFA52" s="121"/>
      <c r="OFB52" s="132"/>
      <c r="OFI52" s="121"/>
      <c r="OFJ52" s="132"/>
      <c r="OFQ52" s="121"/>
      <c r="OFR52" s="132"/>
      <c r="OFY52" s="121"/>
      <c r="OFZ52" s="132"/>
      <c r="OGG52" s="121"/>
      <c r="OGH52" s="132"/>
      <c r="OGO52" s="121"/>
      <c r="OGP52" s="132"/>
      <c r="OGW52" s="121"/>
      <c r="OGX52" s="132"/>
      <c r="OHE52" s="121"/>
      <c r="OHF52" s="132"/>
      <c r="OHM52" s="121"/>
      <c r="OHN52" s="132"/>
      <c r="OHU52" s="121"/>
      <c r="OHV52" s="132"/>
      <c r="OIC52" s="121"/>
      <c r="OID52" s="132"/>
      <c r="OIK52" s="121"/>
      <c r="OIL52" s="132"/>
      <c r="OIS52" s="121"/>
      <c r="OIT52" s="132"/>
      <c r="OJA52" s="121"/>
      <c r="OJB52" s="132"/>
      <c r="OJI52" s="121"/>
      <c r="OJJ52" s="132"/>
      <c r="OJQ52" s="121"/>
      <c r="OJR52" s="132"/>
      <c r="OJY52" s="121"/>
      <c r="OJZ52" s="132"/>
      <c r="OKG52" s="121"/>
      <c r="OKH52" s="132"/>
      <c r="OKO52" s="121"/>
      <c r="OKP52" s="132"/>
      <c r="OKW52" s="121"/>
      <c r="OKX52" s="132"/>
      <c r="OLE52" s="121"/>
      <c r="OLF52" s="132"/>
      <c r="OLM52" s="121"/>
      <c r="OLN52" s="132"/>
      <c r="OLU52" s="121"/>
      <c r="OLV52" s="132"/>
      <c r="OMC52" s="121"/>
      <c r="OMD52" s="132"/>
      <c r="OMK52" s="121"/>
      <c r="OML52" s="132"/>
      <c r="OMS52" s="121"/>
      <c r="OMT52" s="132"/>
      <c r="ONA52" s="121"/>
      <c r="ONB52" s="132"/>
      <c r="ONI52" s="121"/>
      <c r="ONJ52" s="132"/>
      <c r="ONQ52" s="121"/>
      <c r="ONR52" s="132"/>
      <c r="ONY52" s="121"/>
      <c r="ONZ52" s="132"/>
      <c r="OOG52" s="121"/>
      <c r="OOH52" s="132"/>
      <c r="OOO52" s="121"/>
      <c r="OOP52" s="132"/>
      <c r="OOW52" s="121"/>
      <c r="OOX52" s="132"/>
      <c r="OPE52" s="121"/>
      <c r="OPF52" s="132"/>
      <c r="OPM52" s="121"/>
      <c r="OPN52" s="132"/>
      <c r="OPU52" s="121"/>
      <c r="OPV52" s="132"/>
      <c r="OQC52" s="121"/>
      <c r="OQD52" s="132"/>
      <c r="OQK52" s="121"/>
      <c r="OQL52" s="132"/>
      <c r="OQS52" s="121"/>
      <c r="OQT52" s="132"/>
      <c r="ORA52" s="121"/>
      <c r="ORB52" s="132"/>
      <c r="ORI52" s="121"/>
      <c r="ORJ52" s="132"/>
      <c r="ORQ52" s="121"/>
      <c r="ORR52" s="132"/>
      <c r="ORY52" s="121"/>
      <c r="ORZ52" s="132"/>
      <c r="OSG52" s="121"/>
      <c r="OSH52" s="132"/>
      <c r="OSO52" s="121"/>
      <c r="OSP52" s="132"/>
      <c r="OSW52" s="121"/>
      <c r="OSX52" s="132"/>
      <c r="OTE52" s="121"/>
      <c r="OTF52" s="132"/>
      <c r="OTM52" s="121"/>
      <c r="OTN52" s="132"/>
      <c r="OTU52" s="121"/>
      <c r="OTV52" s="132"/>
      <c r="OUC52" s="121"/>
      <c r="OUD52" s="132"/>
      <c r="OUK52" s="121"/>
      <c r="OUL52" s="132"/>
      <c r="OUS52" s="121"/>
      <c r="OUT52" s="132"/>
      <c r="OVA52" s="121"/>
      <c r="OVB52" s="132"/>
      <c r="OVI52" s="121"/>
      <c r="OVJ52" s="132"/>
      <c r="OVQ52" s="121"/>
      <c r="OVR52" s="132"/>
      <c r="OVY52" s="121"/>
      <c r="OVZ52" s="132"/>
      <c r="OWG52" s="121"/>
      <c r="OWH52" s="132"/>
      <c r="OWO52" s="121"/>
      <c r="OWP52" s="132"/>
      <c r="OWW52" s="121"/>
      <c r="OWX52" s="132"/>
      <c r="OXE52" s="121"/>
      <c r="OXF52" s="132"/>
      <c r="OXM52" s="121"/>
      <c r="OXN52" s="132"/>
      <c r="OXU52" s="121"/>
      <c r="OXV52" s="132"/>
      <c r="OYC52" s="121"/>
      <c r="OYD52" s="132"/>
      <c r="OYK52" s="121"/>
      <c r="OYL52" s="132"/>
      <c r="OYS52" s="121"/>
      <c r="OYT52" s="132"/>
      <c r="OZA52" s="121"/>
      <c r="OZB52" s="132"/>
      <c r="OZI52" s="121"/>
      <c r="OZJ52" s="132"/>
      <c r="OZQ52" s="121"/>
      <c r="OZR52" s="132"/>
      <c r="OZY52" s="121"/>
      <c r="OZZ52" s="132"/>
      <c r="PAG52" s="121"/>
      <c r="PAH52" s="132"/>
      <c r="PAO52" s="121"/>
      <c r="PAP52" s="132"/>
      <c r="PAW52" s="121"/>
      <c r="PAX52" s="132"/>
      <c r="PBE52" s="121"/>
      <c r="PBF52" s="132"/>
      <c r="PBM52" s="121"/>
      <c r="PBN52" s="132"/>
      <c r="PBU52" s="121"/>
      <c r="PBV52" s="132"/>
      <c r="PCC52" s="121"/>
      <c r="PCD52" s="132"/>
      <c r="PCK52" s="121"/>
      <c r="PCL52" s="132"/>
      <c r="PCS52" s="121"/>
      <c r="PCT52" s="132"/>
      <c r="PDA52" s="121"/>
      <c r="PDB52" s="132"/>
      <c r="PDI52" s="121"/>
      <c r="PDJ52" s="132"/>
      <c r="PDQ52" s="121"/>
      <c r="PDR52" s="132"/>
      <c r="PDY52" s="121"/>
      <c r="PDZ52" s="132"/>
      <c r="PEG52" s="121"/>
      <c r="PEH52" s="132"/>
      <c r="PEO52" s="121"/>
      <c r="PEP52" s="132"/>
      <c r="PEW52" s="121"/>
      <c r="PEX52" s="132"/>
      <c r="PFE52" s="121"/>
      <c r="PFF52" s="132"/>
      <c r="PFM52" s="121"/>
      <c r="PFN52" s="132"/>
      <c r="PFU52" s="121"/>
      <c r="PFV52" s="132"/>
      <c r="PGC52" s="121"/>
      <c r="PGD52" s="132"/>
      <c r="PGK52" s="121"/>
      <c r="PGL52" s="132"/>
      <c r="PGS52" s="121"/>
      <c r="PGT52" s="132"/>
      <c r="PHA52" s="121"/>
      <c r="PHB52" s="132"/>
      <c r="PHI52" s="121"/>
      <c r="PHJ52" s="132"/>
      <c r="PHQ52" s="121"/>
      <c r="PHR52" s="132"/>
      <c r="PHY52" s="121"/>
      <c r="PHZ52" s="132"/>
      <c r="PIG52" s="121"/>
      <c r="PIH52" s="132"/>
      <c r="PIO52" s="121"/>
      <c r="PIP52" s="132"/>
      <c r="PIW52" s="121"/>
      <c r="PIX52" s="132"/>
      <c r="PJE52" s="121"/>
      <c r="PJF52" s="132"/>
      <c r="PJM52" s="121"/>
      <c r="PJN52" s="132"/>
      <c r="PJU52" s="121"/>
      <c r="PJV52" s="132"/>
      <c r="PKC52" s="121"/>
      <c r="PKD52" s="132"/>
      <c r="PKK52" s="121"/>
      <c r="PKL52" s="132"/>
      <c r="PKS52" s="121"/>
      <c r="PKT52" s="132"/>
      <c r="PLA52" s="121"/>
      <c r="PLB52" s="132"/>
      <c r="PLI52" s="121"/>
      <c r="PLJ52" s="132"/>
      <c r="PLQ52" s="121"/>
      <c r="PLR52" s="132"/>
      <c r="PLY52" s="121"/>
      <c r="PLZ52" s="132"/>
      <c r="PMG52" s="121"/>
      <c r="PMH52" s="132"/>
      <c r="PMO52" s="121"/>
      <c r="PMP52" s="132"/>
      <c r="PMW52" s="121"/>
      <c r="PMX52" s="132"/>
      <c r="PNE52" s="121"/>
      <c r="PNF52" s="132"/>
      <c r="PNM52" s="121"/>
      <c r="PNN52" s="132"/>
      <c r="PNU52" s="121"/>
      <c r="PNV52" s="132"/>
      <c r="POC52" s="121"/>
      <c r="POD52" s="132"/>
      <c r="POK52" s="121"/>
      <c r="POL52" s="132"/>
      <c r="POS52" s="121"/>
      <c r="POT52" s="132"/>
      <c r="PPA52" s="121"/>
      <c r="PPB52" s="132"/>
      <c r="PPI52" s="121"/>
      <c r="PPJ52" s="132"/>
      <c r="PPQ52" s="121"/>
      <c r="PPR52" s="132"/>
      <c r="PPY52" s="121"/>
      <c r="PPZ52" s="132"/>
      <c r="PQG52" s="121"/>
      <c r="PQH52" s="132"/>
      <c r="PQO52" s="121"/>
      <c r="PQP52" s="132"/>
      <c r="PQW52" s="121"/>
      <c r="PQX52" s="132"/>
      <c r="PRE52" s="121"/>
      <c r="PRF52" s="132"/>
      <c r="PRM52" s="121"/>
      <c r="PRN52" s="132"/>
      <c r="PRU52" s="121"/>
      <c r="PRV52" s="132"/>
      <c r="PSC52" s="121"/>
      <c r="PSD52" s="132"/>
      <c r="PSK52" s="121"/>
      <c r="PSL52" s="132"/>
      <c r="PSS52" s="121"/>
      <c r="PST52" s="132"/>
      <c r="PTA52" s="121"/>
      <c r="PTB52" s="132"/>
      <c r="PTI52" s="121"/>
      <c r="PTJ52" s="132"/>
      <c r="PTQ52" s="121"/>
      <c r="PTR52" s="132"/>
      <c r="PTY52" s="121"/>
      <c r="PTZ52" s="132"/>
      <c r="PUG52" s="121"/>
      <c r="PUH52" s="132"/>
      <c r="PUO52" s="121"/>
      <c r="PUP52" s="132"/>
      <c r="PUW52" s="121"/>
      <c r="PUX52" s="132"/>
      <c r="PVE52" s="121"/>
      <c r="PVF52" s="132"/>
      <c r="PVM52" s="121"/>
      <c r="PVN52" s="132"/>
      <c r="PVU52" s="121"/>
      <c r="PVV52" s="132"/>
      <c r="PWC52" s="121"/>
      <c r="PWD52" s="132"/>
      <c r="PWK52" s="121"/>
      <c r="PWL52" s="132"/>
      <c r="PWS52" s="121"/>
      <c r="PWT52" s="132"/>
      <c r="PXA52" s="121"/>
      <c r="PXB52" s="132"/>
      <c r="PXI52" s="121"/>
      <c r="PXJ52" s="132"/>
      <c r="PXQ52" s="121"/>
      <c r="PXR52" s="132"/>
      <c r="PXY52" s="121"/>
      <c r="PXZ52" s="132"/>
      <c r="PYG52" s="121"/>
      <c r="PYH52" s="132"/>
      <c r="PYO52" s="121"/>
      <c r="PYP52" s="132"/>
      <c r="PYW52" s="121"/>
      <c r="PYX52" s="132"/>
      <c r="PZE52" s="121"/>
      <c r="PZF52" s="132"/>
      <c r="PZM52" s="121"/>
      <c r="PZN52" s="132"/>
      <c r="PZU52" s="121"/>
      <c r="PZV52" s="132"/>
      <c r="QAC52" s="121"/>
      <c r="QAD52" s="132"/>
      <c r="QAK52" s="121"/>
      <c r="QAL52" s="132"/>
      <c r="QAS52" s="121"/>
      <c r="QAT52" s="132"/>
      <c r="QBA52" s="121"/>
      <c r="QBB52" s="132"/>
      <c r="QBI52" s="121"/>
      <c r="QBJ52" s="132"/>
      <c r="QBQ52" s="121"/>
      <c r="QBR52" s="132"/>
      <c r="QBY52" s="121"/>
      <c r="QBZ52" s="132"/>
      <c r="QCG52" s="121"/>
      <c r="QCH52" s="132"/>
      <c r="QCO52" s="121"/>
      <c r="QCP52" s="132"/>
      <c r="QCW52" s="121"/>
      <c r="QCX52" s="132"/>
      <c r="QDE52" s="121"/>
      <c r="QDF52" s="132"/>
      <c r="QDM52" s="121"/>
      <c r="QDN52" s="132"/>
      <c r="QDU52" s="121"/>
      <c r="QDV52" s="132"/>
      <c r="QEC52" s="121"/>
      <c r="QED52" s="132"/>
      <c r="QEK52" s="121"/>
      <c r="QEL52" s="132"/>
      <c r="QES52" s="121"/>
      <c r="QET52" s="132"/>
      <c r="QFA52" s="121"/>
      <c r="QFB52" s="132"/>
      <c r="QFI52" s="121"/>
      <c r="QFJ52" s="132"/>
      <c r="QFQ52" s="121"/>
      <c r="QFR52" s="132"/>
      <c r="QFY52" s="121"/>
      <c r="QFZ52" s="132"/>
      <c r="QGG52" s="121"/>
      <c r="QGH52" s="132"/>
      <c r="QGO52" s="121"/>
      <c r="QGP52" s="132"/>
      <c r="QGW52" s="121"/>
      <c r="QGX52" s="132"/>
      <c r="QHE52" s="121"/>
      <c r="QHF52" s="132"/>
      <c r="QHM52" s="121"/>
      <c r="QHN52" s="132"/>
      <c r="QHU52" s="121"/>
      <c r="QHV52" s="132"/>
      <c r="QIC52" s="121"/>
      <c r="QID52" s="132"/>
      <c r="QIK52" s="121"/>
      <c r="QIL52" s="132"/>
      <c r="QIS52" s="121"/>
      <c r="QIT52" s="132"/>
      <c r="QJA52" s="121"/>
      <c r="QJB52" s="132"/>
      <c r="QJI52" s="121"/>
      <c r="QJJ52" s="132"/>
      <c r="QJQ52" s="121"/>
      <c r="QJR52" s="132"/>
      <c r="QJY52" s="121"/>
      <c r="QJZ52" s="132"/>
      <c r="QKG52" s="121"/>
      <c r="QKH52" s="132"/>
      <c r="QKO52" s="121"/>
      <c r="QKP52" s="132"/>
      <c r="QKW52" s="121"/>
      <c r="QKX52" s="132"/>
      <c r="QLE52" s="121"/>
      <c r="QLF52" s="132"/>
      <c r="QLM52" s="121"/>
      <c r="QLN52" s="132"/>
      <c r="QLU52" s="121"/>
      <c r="QLV52" s="132"/>
      <c r="QMC52" s="121"/>
      <c r="QMD52" s="132"/>
      <c r="QMK52" s="121"/>
      <c r="QML52" s="132"/>
      <c r="QMS52" s="121"/>
      <c r="QMT52" s="132"/>
      <c r="QNA52" s="121"/>
      <c r="QNB52" s="132"/>
      <c r="QNI52" s="121"/>
      <c r="QNJ52" s="132"/>
      <c r="QNQ52" s="121"/>
      <c r="QNR52" s="132"/>
      <c r="QNY52" s="121"/>
      <c r="QNZ52" s="132"/>
      <c r="QOG52" s="121"/>
      <c r="QOH52" s="132"/>
      <c r="QOO52" s="121"/>
      <c r="QOP52" s="132"/>
      <c r="QOW52" s="121"/>
      <c r="QOX52" s="132"/>
      <c r="QPE52" s="121"/>
      <c r="QPF52" s="132"/>
      <c r="QPM52" s="121"/>
      <c r="QPN52" s="132"/>
      <c r="QPU52" s="121"/>
      <c r="QPV52" s="132"/>
      <c r="QQC52" s="121"/>
      <c r="QQD52" s="132"/>
      <c r="QQK52" s="121"/>
      <c r="QQL52" s="132"/>
      <c r="QQS52" s="121"/>
      <c r="QQT52" s="132"/>
      <c r="QRA52" s="121"/>
      <c r="QRB52" s="132"/>
      <c r="QRI52" s="121"/>
      <c r="QRJ52" s="132"/>
      <c r="QRQ52" s="121"/>
      <c r="QRR52" s="132"/>
      <c r="QRY52" s="121"/>
      <c r="QRZ52" s="132"/>
      <c r="QSG52" s="121"/>
      <c r="QSH52" s="132"/>
      <c r="QSO52" s="121"/>
      <c r="QSP52" s="132"/>
      <c r="QSW52" s="121"/>
      <c r="QSX52" s="132"/>
      <c r="QTE52" s="121"/>
      <c r="QTF52" s="132"/>
      <c r="QTM52" s="121"/>
      <c r="QTN52" s="132"/>
      <c r="QTU52" s="121"/>
      <c r="QTV52" s="132"/>
      <c r="QUC52" s="121"/>
      <c r="QUD52" s="132"/>
      <c r="QUK52" s="121"/>
      <c r="QUL52" s="132"/>
      <c r="QUS52" s="121"/>
      <c r="QUT52" s="132"/>
      <c r="QVA52" s="121"/>
      <c r="QVB52" s="132"/>
      <c r="QVI52" s="121"/>
      <c r="QVJ52" s="132"/>
      <c r="QVQ52" s="121"/>
      <c r="QVR52" s="132"/>
      <c r="QVY52" s="121"/>
      <c r="QVZ52" s="132"/>
      <c r="QWG52" s="121"/>
      <c r="QWH52" s="132"/>
      <c r="QWO52" s="121"/>
      <c r="QWP52" s="132"/>
      <c r="QWW52" s="121"/>
      <c r="QWX52" s="132"/>
      <c r="QXE52" s="121"/>
      <c r="QXF52" s="132"/>
      <c r="QXM52" s="121"/>
      <c r="QXN52" s="132"/>
      <c r="QXU52" s="121"/>
      <c r="QXV52" s="132"/>
      <c r="QYC52" s="121"/>
      <c r="QYD52" s="132"/>
      <c r="QYK52" s="121"/>
      <c r="QYL52" s="132"/>
      <c r="QYS52" s="121"/>
      <c r="QYT52" s="132"/>
      <c r="QZA52" s="121"/>
      <c r="QZB52" s="132"/>
      <c r="QZI52" s="121"/>
      <c r="QZJ52" s="132"/>
      <c r="QZQ52" s="121"/>
      <c r="QZR52" s="132"/>
      <c r="QZY52" s="121"/>
      <c r="QZZ52" s="132"/>
      <c r="RAG52" s="121"/>
      <c r="RAH52" s="132"/>
      <c r="RAO52" s="121"/>
      <c r="RAP52" s="132"/>
      <c r="RAW52" s="121"/>
      <c r="RAX52" s="132"/>
      <c r="RBE52" s="121"/>
      <c r="RBF52" s="132"/>
      <c r="RBM52" s="121"/>
      <c r="RBN52" s="132"/>
      <c r="RBU52" s="121"/>
      <c r="RBV52" s="132"/>
      <c r="RCC52" s="121"/>
      <c r="RCD52" s="132"/>
      <c r="RCK52" s="121"/>
      <c r="RCL52" s="132"/>
      <c r="RCS52" s="121"/>
      <c r="RCT52" s="132"/>
      <c r="RDA52" s="121"/>
      <c r="RDB52" s="132"/>
      <c r="RDI52" s="121"/>
      <c r="RDJ52" s="132"/>
      <c r="RDQ52" s="121"/>
      <c r="RDR52" s="132"/>
      <c r="RDY52" s="121"/>
      <c r="RDZ52" s="132"/>
      <c r="REG52" s="121"/>
      <c r="REH52" s="132"/>
      <c r="REO52" s="121"/>
      <c r="REP52" s="132"/>
      <c r="REW52" s="121"/>
      <c r="REX52" s="132"/>
      <c r="RFE52" s="121"/>
      <c r="RFF52" s="132"/>
      <c r="RFM52" s="121"/>
      <c r="RFN52" s="132"/>
      <c r="RFU52" s="121"/>
      <c r="RFV52" s="132"/>
      <c r="RGC52" s="121"/>
      <c r="RGD52" s="132"/>
      <c r="RGK52" s="121"/>
      <c r="RGL52" s="132"/>
      <c r="RGS52" s="121"/>
      <c r="RGT52" s="132"/>
      <c r="RHA52" s="121"/>
      <c r="RHB52" s="132"/>
      <c r="RHI52" s="121"/>
      <c r="RHJ52" s="132"/>
      <c r="RHQ52" s="121"/>
      <c r="RHR52" s="132"/>
      <c r="RHY52" s="121"/>
      <c r="RHZ52" s="132"/>
      <c r="RIG52" s="121"/>
      <c r="RIH52" s="132"/>
      <c r="RIO52" s="121"/>
      <c r="RIP52" s="132"/>
      <c r="RIW52" s="121"/>
      <c r="RIX52" s="132"/>
      <c r="RJE52" s="121"/>
      <c r="RJF52" s="132"/>
      <c r="RJM52" s="121"/>
      <c r="RJN52" s="132"/>
      <c r="RJU52" s="121"/>
      <c r="RJV52" s="132"/>
      <c r="RKC52" s="121"/>
      <c r="RKD52" s="132"/>
      <c r="RKK52" s="121"/>
      <c r="RKL52" s="132"/>
      <c r="RKS52" s="121"/>
      <c r="RKT52" s="132"/>
      <c r="RLA52" s="121"/>
      <c r="RLB52" s="132"/>
      <c r="RLI52" s="121"/>
      <c r="RLJ52" s="132"/>
      <c r="RLQ52" s="121"/>
      <c r="RLR52" s="132"/>
      <c r="RLY52" s="121"/>
      <c r="RLZ52" s="132"/>
      <c r="RMG52" s="121"/>
      <c r="RMH52" s="132"/>
      <c r="RMO52" s="121"/>
      <c r="RMP52" s="132"/>
      <c r="RMW52" s="121"/>
      <c r="RMX52" s="132"/>
      <c r="RNE52" s="121"/>
      <c r="RNF52" s="132"/>
      <c r="RNM52" s="121"/>
      <c r="RNN52" s="132"/>
      <c r="RNU52" s="121"/>
      <c r="RNV52" s="132"/>
      <c r="ROC52" s="121"/>
      <c r="ROD52" s="132"/>
      <c r="ROK52" s="121"/>
      <c r="ROL52" s="132"/>
      <c r="ROS52" s="121"/>
      <c r="ROT52" s="132"/>
      <c r="RPA52" s="121"/>
      <c r="RPB52" s="132"/>
      <c r="RPI52" s="121"/>
      <c r="RPJ52" s="132"/>
      <c r="RPQ52" s="121"/>
      <c r="RPR52" s="132"/>
      <c r="RPY52" s="121"/>
      <c r="RPZ52" s="132"/>
      <c r="RQG52" s="121"/>
      <c r="RQH52" s="132"/>
      <c r="RQO52" s="121"/>
      <c r="RQP52" s="132"/>
      <c r="RQW52" s="121"/>
      <c r="RQX52" s="132"/>
      <c r="RRE52" s="121"/>
      <c r="RRF52" s="132"/>
      <c r="RRM52" s="121"/>
      <c r="RRN52" s="132"/>
      <c r="RRU52" s="121"/>
      <c r="RRV52" s="132"/>
      <c r="RSC52" s="121"/>
      <c r="RSD52" s="132"/>
      <c r="RSK52" s="121"/>
      <c r="RSL52" s="132"/>
      <c r="RSS52" s="121"/>
      <c r="RST52" s="132"/>
      <c r="RTA52" s="121"/>
      <c r="RTB52" s="132"/>
      <c r="RTI52" s="121"/>
      <c r="RTJ52" s="132"/>
      <c r="RTQ52" s="121"/>
      <c r="RTR52" s="132"/>
      <c r="RTY52" s="121"/>
      <c r="RTZ52" s="132"/>
      <c r="RUG52" s="121"/>
      <c r="RUH52" s="132"/>
      <c r="RUO52" s="121"/>
      <c r="RUP52" s="132"/>
      <c r="RUW52" s="121"/>
      <c r="RUX52" s="132"/>
      <c r="RVE52" s="121"/>
      <c r="RVF52" s="132"/>
      <c r="RVM52" s="121"/>
      <c r="RVN52" s="132"/>
      <c r="RVU52" s="121"/>
      <c r="RVV52" s="132"/>
      <c r="RWC52" s="121"/>
      <c r="RWD52" s="132"/>
      <c r="RWK52" s="121"/>
      <c r="RWL52" s="132"/>
      <c r="RWS52" s="121"/>
      <c r="RWT52" s="132"/>
      <c r="RXA52" s="121"/>
      <c r="RXB52" s="132"/>
      <c r="RXI52" s="121"/>
      <c r="RXJ52" s="132"/>
      <c r="RXQ52" s="121"/>
      <c r="RXR52" s="132"/>
      <c r="RXY52" s="121"/>
      <c r="RXZ52" s="132"/>
      <c r="RYG52" s="121"/>
      <c r="RYH52" s="132"/>
      <c r="RYO52" s="121"/>
      <c r="RYP52" s="132"/>
      <c r="RYW52" s="121"/>
      <c r="RYX52" s="132"/>
      <c r="RZE52" s="121"/>
      <c r="RZF52" s="132"/>
      <c r="RZM52" s="121"/>
      <c r="RZN52" s="132"/>
      <c r="RZU52" s="121"/>
      <c r="RZV52" s="132"/>
      <c r="SAC52" s="121"/>
      <c r="SAD52" s="132"/>
      <c r="SAK52" s="121"/>
      <c r="SAL52" s="132"/>
      <c r="SAS52" s="121"/>
      <c r="SAT52" s="132"/>
      <c r="SBA52" s="121"/>
      <c r="SBB52" s="132"/>
      <c r="SBI52" s="121"/>
      <c r="SBJ52" s="132"/>
      <c r="SBQ52" s="121"/>
      <c r="SBR52" s="132"/>
      <c r="SBY52" s="121"/>
      <c r="SBZ52" s="132"/>
      <c r="SCG52" s="121"/>
      <c r="SCH52" s="132"/>
      <c r="SCO52" s="121"/>
      <c r="SCP52" s="132"/>
      <c r="SCW52" s="121"/>
      <c r="SCX52" s="132"/>
      <c r="SDE52" s="121"/>
      <c r="SDF52" s="132"/>
      <c r="SDM52" s="121"/>
      <c r="SDN52" s="132"/>
      <c r="SDU52" s="121"/>
      <c r="SDV52" s="132"/>
      <c r="SEC52" s="121"/>
      <c r="SED52" s="132"/>
      <c r="SEK52" s="121"/>
      <c r="SEL52" s="132"/>
      <c r="SES52" s="121"/>
      <c r="SET52" s="132"/>
      <c r="SFA52" s="121"/>
      <c r="SFB52" s="132"/>
      <c r="SFI52" s="121"/>
      <c r="SFJ52" s="132"/>
      <c r="SFQ52" s="121"/>
      <c r="SFR52" s="132"/>
      <c r="SFY52" s="121"/>
      <c r="SFZ52" s="132"/>
      <c r="SGG52" s="121"/>
      <c r="SGH52" s="132"/>
      <c r="SGO52" s="121"/>
      <c r="SGP52" s="132"/>
      <c r="SGW52" s="121"/>
      <c r="SGX52" s="132"/>
      <c r="SHE52" s="121"/>
      <c r="SHF52" s="132"/>
      <c r="SHM52" s="121"/>
      <c r="SHN52" s="132"/>
      <c r="SHU52" s="121"/>
      <c r="SHV52" s="132"/>
      <c r="SIC52" s="121"/>
      <c r="SID52" s="132"/>
      <c r="SIK52" s="121"/>
      <c r="SIL52" s="132"/>
      <c r="SIS52" s="121"/>
      <c r="SIT52" s="132"/>
      <c r="SJA52" s="121"/>
      <c r="SJB52" s="132"/>
      <c r="SJI52" s="121"/>
      <c r="SJJ52" s="132"/>
      <c r="SJQ52" s="121"/>
      <c r="SJR52" s="132"/>
      <c r="SJY52" s="121"/>
      <c r="SJZ52" s="132"/>
      <c r="SKG52" s="121"/>
      <c r="SKH52" s="132"/>
      <c r="SKO52" s="121"/>
      <c r="SKP52" s="132"/>
      <c r="SKW52" s="121"/>
      <c r="SKX52" s="132"/>
      <c r="SLE52" s="121"/>
      <c r="SLF52" s="132"/>
      <c r="SLM52" s="121"/>
      <c r="SLN52" s="132"/>
      <c r="SLU52" s="121"/>
      <c r="SLV52" s="132"/>
      <c r="SMC52" s="121"/>
      <c r="SMD52" s="132"/>
      <c r="SMK52" s="121"/>
      <c r="SML52" s="132"/>
      <c r="SMS52" s="121"/>
      <c r="SMT52" s="132"/>
      <c r="SNA52" s="121"/>
      <c r="SNB52" s="132"/>
      <c r="SNI52" s="121"/>
      <c r="SNJ52" s="132"/>
      <c r="SNQ52" s="121"/>
      <c r="SNR52" s="132"/>
      <c r="SNY52" s="121"/>
      <c r="SNZ52" s="132"/>
      <c r="SOG52" s="121"/>
      <c r="SOH52" s="132"/>
      <c r="SOO52" s="121"/>
      <c r="SOP52" s="132"/>
      <c r="SOW52" s="121"/>
      <c r="SOX52" s="132"/>
      <c r="SPE52" s="121"/>
      <c r="SPF52" s="132"/>
      <c r="SPM52" s="121"/>
      <c r="SPN52" s="132"/>
      <c r="SPU52" s="121"/>
      <c r="SPV52" s="132"/>
      <c r="SQC52" s="121"/>
      <c r="SQD52" s="132"/>
      <c r="SQK52" s="121"/>
      <c r="SQL52" s="132"/>
      <c r="SQS52" s="121"/>
      <c r="SQT52" s="132"/>
      <c r="SRA52" s="121"/>
      <c r="SRB52" s="132"/>
      <c r="SRI52" s="121"/>
      <c r="SRJ52" s="132"/>
      <c r="SRQ52" s="121"/>
      <c r="SRR52" s="132"/>
      <c r="SRY52" s="121"/>
      <c r="SRZ52" s="132"/>
      <c r="SSG52" s="121"/>
      <c r="SSH52" s="132"/>
      <c r="SSO52" s="121"/>
      <c r="SSP52" s="132"/>
      <c r="SSW52" s="121"/>
      <c r="SSX52" s="132"/>
      <c r="STE52" s="121"/>
      <c r="STF52" s="132"/>
      <c r="STM52" s="121"/>
      <c r="STN52" s="132"/>
      <c r="STU52" s="121"/>
      <c r="STV52" s="132"/>
      <c r="SUC52" s="121"/>
      <c r="SUD52" s="132"/>
      <c r="SUK52" s="121"/>
      <c r="SUL52" s="132"/>
      <c r="SUS52" s="121"/>
      <c r="SUT52" s="132"/>
      <c r="SVA52" s="121"/>
      <c r="SVB52" s="132"/>
      <c r="SVI52" s="121"/>
      <c r="SVJ52" s="132"/>
      <c r="SVQ52" s="121"/>
      <c r="SVR52" s="132"/>
      <c r="SVY52" s="121"/>
      <c r="SVZ52" s="132"/>
      <c r="SWG52" s="121"/>
      <c r="SWH52" s="132"/>
      <c r="SWO52" s="121"/>
      <c r="SWP52" s="132"/>
      <c r="SWW52" s="121"/>
      <c r="SWX52" s="132"/>
      <c r="SXE52" s="121"/>
      <c r="SXF52" s="132"/>
      <c r="SXM52" s="121"/>
      <c r="SXN52" s="132"/>
      <c r="SXU52" s="121"/>
      <c r="SXV52" s="132"/>
      <c r="SYC52" s="121"/>
      <c r="SYD52" s="132"/>
      <c r="SYK52" s="121"/>
      <c r="SYL52" s="132"/>
      <c r="SYS52" s="121"/>
      <c r="SYT52" s="132"/>
      <c r="SZA52" s="121"/>
      <c r="SZB52" s="132"/>
      <c r="SZI52" s="121"/>
      <c r="SZJ52" s="132"/>
      <c r="SZQ52" s="121"/>
      <c r="SZR52" s="132"/>
      <c r="SZY52" s="121"/>
      <c r="SZZ52" s="132"/>
      <c r="TAG52" s="121"/>
      <c r="TAH52" s="132"/>
      <c r="TAO52" s="121"/>
      <c r="TAP52" s="132"/>
      <c r="TAW52" s="121"/>
      <c r="TAX52" s="132"/>
      <c r="TBE52" s="121"/>
      <c r="TBF52" s="132"/>
      <c r="TBM52" s="121"/>
      <c r="TBN52" s="132"/>
      <c r="TBU52" s="121"/>
      <c r="TBV52" s="132"/>
      <c r="TCC52" s="121"/>
      <c r="TCD52" s="132"/>
      <c r="TCK52" s="121"/>
      <c r="TCL52" s="132"/>
      <c r="TCS52" s="121"/>
      <c r="TCT52" s="132"/>
      <c r="TDA52" s="121"/>
      <c r="TDB52" s="132"/>
      <c r="TDI52" s="121"/>
      <c r="TDJ52" s="132"/>
      <c r="TDQ52" s="121"/>
      <c r="TDR52" s="132"/>
      <c r="TDY52" s="121"/>
      <c r="TDZ52" s="132"/>
      <c r="TEG52" s="121"/>
      <c r="TEH52" s="132"/>
      <c r="TEO52" s="121"/>
      <c r="TEP52" s="132"/>
      <c r="TEW52" s="121"/>
      <c r="TEX52" s="132"/>
      <c r="TFE52" s="121"/>
      <c r="TFF52" s="132"/>
      <c r="TFM52" s="121"/>
      <c r="TFN52" s="132"/>
      <c r="TFU52" s="121"/>
      <c r="TFV52" s="132"/>
      <c r="TGC52" s="121"/>
      <c r="TGD52" s="132"/>
      <c r="TGK52" s="121"/>
      <c r="TGL52" s="132"/>
      <c r="TGS52" s="121"/>
      <c r="TGT52" s="132"/>
      <c r="THA52" s="121"/>
      <c r="THB52" s="132"/>
      <c r="THI52" s="121"/>
      <c r="THJ52" s="132"/>
      <c r="THQ52" s="121"/>
      <c r="THR52" s="132"/>
      <c r="THY52" s="121"/>
      <c r="THZ52" s="132"/>
      <c r="TIG52" s="121"/>
      <c r="TIH52" s="132"/>
      <c r="TIO52" s="121"/>
      <c r="TIP52" s="132"/>
      <c r="TIW52" s="121"/>
      <c r="TIX52" s="132"/>
      <c r="TJE52" s="121"/>
      <c r="TJF52" s="132"/>
      <c r="TJM52" s="121"/>
      <c r="TJN52" s="132"/>
      <c r="TJU52" s="121"/>
      <c r="TJV52" s="132"/>
      <c r="TKC52" s="121"/>
      <c r="TKD52" s="132"/>
      <c r="TKK52" s="121"/>
      <c r="TKL52" s="132"/>
      <c r="TKS52" s="121"/>
      <c r="TKT52" s="132"/>
      <c r="TLA52" s="121"/>
      <c r="TLB52" s="132"/>
      <c r="TLI52" s="121"/>
      <c r="TLJ52" s="132"/>
      <c r="TLQ52" s="121"/>
      <c r="TLR52" s="132"/>
      <c r="TLY52" s="121"/>
      <c r="TLZ52" s="132"/>
      <c r="TMG52" s="121"/>
      <c r="TMH52" s="132"/>
      <c r="TMO52" s="121"/>
      <c r="TMP52" s="132"/>
      <c r="TMW52" s="121"/>
      <c r="TMX52" s="132"/>
      <c r="TNE52" s="121"/>
      <c r="TNF52" s="132"/>
      <c r="TNM52" s="121"/>
      <c r="TNN52" s="132"/>
      <c r="TNU52" s="121"/>
      <c r="TNV52" s="132"/>
      <c r="TOC52" s="121"/>
      <c r="TOD52" s="132"/>
      <c r="TOK52" s="121"/>
      <c r="TOL52" s="132"/>
      <c r="TOS52" s="121"/>
      <c r="TOT52" s="132"/>
      <c r="TPA52" s="121"/>
      <c r="TPB52" s="132"/>
      <c r="TPI52" s="121"/>
      <c r="TPJ52" s="132"/>
      <c r="TPQ52" s="121"/>
      <c r="TPR52" s="132"/>
      <c r="TPY52" s="121"/>
      <c r="TPZ52" s="132"/>
      <c r="TQG52" s="121"/>
      <c r="TQH52" s="132"/>
      <c r="TQO52" s="121"/>
      <c r="TQP52" s="132"/>
      <c r="TQW52" s="121"/>
      <c r="TQX52" s="132"/>
      <c r="TRE52" s="121"/>
      <c r="TRF52" s="132"/>
      <c r="TRM52" s="121"/>
      <c r="TRN52" s="132"/>
      <c r="TRU52" s="121"/>
      <c r="TRV52" s="132"/>
      <c r="TSC52" s="121"/>
      <c r="TSD52" s="132"/>
      <c r="TSK52" s="121"/>
      <c r="TSL52" s="132"/>
      <c r="TSS52" s="121"/>
      <c r="TST52" s="132"/>
      <c r="TTA52" s="121"/>
      <c r="TTB52" s="132"/>
      <c r="TTI52" s="121"/>
      <c r="TTJ52" s="132"/>
      <c r="TTQ52" s="121"/>
      <c r="TTR52" s="132"/>
      <c r="TTY52" s="121"/>
      <c r="TTZ52" s="132"/>
      <c r="TUG52" s="121"/>
      <c r="TUH52" s="132"/>
      <c r="TUO52" s="121"/>
      <c r="TUP52" s="132"/>
      <c r="TUW52" s="121"/>
      <c r="TUX52" s="132"/>
      <c r="TVE52" s="121"/>
      <c r="TVF52" s="132"/>
      <c r="TVM52" s="121"/>
      <c r="TVN52" s="132"/>
      <c r="TVU52" s="121"/>
      <c r="TVV52" s="132"/>
      <c r="TWC52" s="121"/>
      <c r="TWD52" s="132"/>
      <c r="TWK52" s="121"/>
      <c r="TWL52" s="132"/>
      <c r="TWS52" s="121"/>
      <c r="TWT52" s="132"/>
      <c r="TXA52" s="121"/>
      <c r="TXB52" s="132"/>
      <c r="TXI52" s="121"/>
      <c r="TXJ52" s="132"/>
      <c r="TXQ52" s="121"/>
      <c r="TXR52" s="132"/>
      <c r="TXY52" s="121"/>
      <c r="TXZ52" s="132"/>
      <c r="TYG52" s="121"/>
      <c r="TYH52" s="132"/>
      <c r="TYO52" s="121"/>
      <c r="TYP52" s="132"/>
      <c r="TYW52" s="121"/>
      <c r="TYX52" s="132"/>
      <c r="TZE52" s="121"/>
      <c r="TZF52" s="132"/>
      <c r="TZM52" s="121"/>
      <c r="TZN52" s="132"/>
      <c r="TZU52" s="121"/>
      <c r="TZV52" s="132"/>
      <c r="UAC52" s="121"/>
      <c r="UAD52" s="132"/>
      <c r="UAK52" s="121"/>
      <c r="UAL52" s="132"/>
      <c r="UAS52" s="121"/>
      <c r="UAT52" s="132"/>
      <c r="UBA52" s="121"/>
      <c r="UBB52" s="132"/>
      <c r="UBI52" s="121"/>
      <c r="UBJ52" s="132"/>
      <c r="UBQ52" s="121"/>
      <c r="UBR52" s="132"/>
      <c r="UBY52" s="121"/>
      <c r="UBZ52" s="132"/>
      <c r="UCG52" s="121"/>
      <c r="UCH52" s="132"/>
      <c r="UCO52" s="121"/>
      <c r="UCP52" s="132"/>
      <c r="UCW52" s="121"/>
      <c r="UCX52" s="132"/>
      <c r="UDE52" s="121"/>
      <c r="UDF52" s="132"/>
      <c r="UDM52" s="121"/>
      <c r="UDN52" s="132"/>
      <c r="UDU52" s="121"/>
      <c r="UDV52" s="132"/>
      <c r="UEC52" s="121"/>
      <c r="UED52" s="132"/>
      <c r="UEK52" s="121"/>
      <c r="UEL52" s="132"/>
      <c r="UES52" s="121"/>
      <c r="UET52" s="132"/>
      <c r="UFA52" s="121"/>
      <c r="UFB52" s="132"/>
      <c r="UFI52" s="121"/>
      <c r="UFJ52" s="132"/>
      <c r="UFQ52" s="121"/>
      <c r="UFR52" s="132"/>
      <c r="UFY52" s="121"/>
      <c r="UFZ52" s="132"/>
      <c r="UGG52" s="121"/>
      <c r="UGH52" s="132"/>
      <c r="UGO52" s="121"/>
      <c r="UGP52" s="132"/>
      <c r="UGW52" s="121"/>
      <c r="UGX52" s="132"/>
      <c r="UHE52" s="121"/>
      <c r="UHF52" s="132"/>
      <c r="UHM52" s="121"/>
      <c r="UHN52" s="132"/>
      <c r="UHU52" s="121"/>
      <c r="UHV52" s="132"/>
      <c r="UIC52" s="121"/>
      <c r="UID52" s="132"/>
      <c r="UIK52" s="121"/>
      <c r="UIL52" s="132"/>
      <c r="UIS52" s="121"/>
      <c r="UIT52" s="132"/>
      <c r="UJA52" s="121"/>
      <c r="UJB52" s="132"/>
      <c r="UJI52" s="121"/>
      <c r="UJJ52" s="132"/>
      <c r="UJQ52" s="121"/>
      <c r="UJR52" s="132"/>
      <c r="UJY52" s="121"/>
      <c r="UJZ52" s="132"/>
      <c r="UKG52" s="121"/>
      <c r="UKH52" s="132"/>
      <c r="UKO52" s="121"/>
      <c r="UKP52" s="132"/>
      <c r="UKW52" s="121"/>
      <c r="UKX52" s="132"/>
      <c r="ULE52" s="121"/>
      <c r="ULF52" s="132"/>
      <c r="ULM52" s="121"/>
      <c r="ULN52" s="132"/>
      <c r="ULU52" s="121"/>
      <c r="ULV52" s="132"/>
      <c r="UMC52" s="121"/>
      <c r="UMD52" s="132"/>
      <c r="UMK52" s="121"/>
      <c r="UML52" s="132"/>
      <c r="UMS52" s="121"/>
      <c r="UMT52" s="132"/>
      <c r="UNA52" s="121"/>
      <c r="UNB52" s="132"/>
      <c r="UNI52" s="121"/>
      <c r="UNJ52" s="132"/>
      <c r="UNQ52" s="121"/>
      <c r="UNR52" s="132"/>
      <c r="UNY52" s="121"/>
      <c r="UNZ52" s="132"/>
      <c r="UOG52" s="121"/>
      <c r="UOH52" s="132"/>
      <c r="UOO52" s="121"/>
      <c r="UOP52" s="132"/>
      <c r="UOW52" s="121"/>
      <c r="UOX52" s="132"/>
      <c r="UPE52" s="121"/>
      <c r="UPF52" s="132"/>
      <c r="UPM52" s="121"/>
      <c r="UPN52" s="132"/>
      <c r="UPU52" s="121"/>
      <c r="UPV52" s="132"/>
      <c r="UQC52" s="121"/>
      <c r="UQD52" s="132"/>
      <c r="UQK52" s="121"/>
      <c r="UQL52" s="132"/>
      <c r="UQS52" s="121"/>
      <c r="UQT52" s="132"/>
      <c r="URA52" s="121"/>
      <c r="URB52" s="132"/>
      <c r="URI52" s="121"/>
      <c r="URJ52" s="132"/>
      <c r="URQ52" s="121"/>
      <c r="URR52" s="132"/>
      <c r="URY52" s="121"/>
      <c r="URZ52" s="132"/>
      <c r="USG52" s="121"/>
      <c r="USH52" s="132"/>
      <c r="USO52" s="121"/>
      <c r="USP52" s="132"/>
      <c r="USW52" s="121"/>
      <c r="USX52" s="132"/>
      <c r="UTE52" s="121"/>
      <c r="UTF52" s="132"/>
      <c r="UTM52" s="121"/>
      <c r="UTN52" s="132"/>
      <c r="UTU52" s="121"/>
      <c r="UTV52" s="132"/>
      <c r="UUC52" s="121"/>
      <c r="UUD52" s="132"/>
      <c r="UUK52" s="121"/>
      <c r="UUL52" s="132"/>
      <c r="UUS52" s="121"/>
      <c r="UUT52" s="132"/>
      <c r="UVA52" s="121"/>
      <c r="UVB52" s="132"/>
      <c r="UVI52" s="121"/>
      <c r="UVJ52" s="132"/>
      <c r="UVQ52" s="121"/>
      <c r="UVR52" s="132"/>
      <c r="UVY52" s="121"/>
      <c r="UVZ52" s="132"/>
      <c r="UWG52" s="121"/>
      <c r="UWH52" s="132"/>
      <c r="UWO52" s="121"/>
      <c r="UWP52" s="132"/>
      <c r="UWW52" s="121"/>
      <c r="UWX52" s="132"/>
      <c r="UXE52" s="121"/>
      <c r="UXF52" s="132"/>
      <c r="UXM52" s="121"/>
      <c r="UXN52" s="132"/>
      <c r="UXU52" s="121"/>
      <c r="UXV52" s="132"/>
      <c r="UYC52" s="121"/>
      <c r="UYD52" s="132"/>
      <c r="UYK52" s="121"/>
      <c r="UYL52" s="132"/>
      <c r="UYS52" s="121"/>
      <c r="UYT52" s="132"/>
      <c r="UZA52" s="121"/>
      <c r="UZB52" s="132"/>
      <c r="UZI52" s="121"/>
      <c r="UZJ52" s="132"/>
      <c r="UZQ52" s="121"/>
      <c r="UZR52" s="132"/>
      <c r="UZY52" s="121"/>
      <c r="UZZ52" s="132"/>
      <c r="VAG52" s="121"/>
      <c r="VAH52" s="132"/>
      <c r="VAO52" s="121"/>
      <c r="VAP52" s="132"/>
      <c r="VAW52" s="121"/>
      <c r="VAX52" s="132"/>
      <c r="VBE52" s="121"/>
      <c r="VBF52" s="132"/>
      <c r="VBM52" s="121"/>
      <c r="VBN52" s="132"/>
      <c r="VBU52" s="121"/>
      <c r="VBV52" s="132"/>
      <c r="VCC52" s="121"/>
      <c r="VCD52" s="132"/>
      <c r="VCK52" s="121"/>
      <c r="VCL52" s="132"/>
      <c r="VCS52" s="121"/>
      <c r="VCT52" s="132"/>
      <c r="VDA52" s="121"/>
      <c r="VDB52" s="132"/>
      <c r="VDI52" s="121"/>
      <c r="VDJ52" s="132"/>
      <c r="VDQ52" s="121"/>
      <c r="VDR52" s="132"/>
      <c r="VDY52" s="121"/>
      <c r="VDZ52" s="132"/>
      <c r="VEG52" s="121"/>
      <c r="VEH52" s="132"/>
      <c r="VEO52" s="121"/>
      <c r="VEP52" s="132"/>
      <c r="VEW52" s="121"/>
      <c r="VEX52" s="132"/>
      <c r="VFE52" s="121"/>
      <c r="VFF52" s="132"/>
      <c r="VFM52" s="121"/>
      <c r="VFN52" s="132"/>
      <c r="VFU52" s="121"/>
      <c r="VFV52" s="132"/>
      <c r="VGC52" s="121"/>
      <c r="VGD52" s="132"/>
      <c r="VGK52" s="121"/>
      <c r="VGL52" s="132"/>
      <c r="VGS52" s="121"/>
      <c r="VGT52" s="132"/>
      <c r="VHA52" s="121"/>
      <c r="VHB52" s="132"/>
      <c r="VHI52" s="121"/>
      <c r="VHJ52" s="132"/>
      <c r="VHQ52" s="121"/>
      <c r="VHR52" s="132"/>
      <c r="VHY52" s="121"/>
      <c r="VHZ52" s="132"/>
      <c r="VIG52" s="121"/>
      <c r="VIH52" s="132"/>
      <c r="VIO52" s="121"/>
      <c r="VIP52" s="132"/>
      <c r="VIW52" s="121"/>
      <c r="VIX52" s="132"/>
      <c r="VJE52" s="121"/>
      <c r="VJF52" s="132"/>
      <c r="VJM52" s="121"/>
      <c r="VJN52" s="132"/>
      <c r="VJU52" s="121"/>
      <c r="VJV52" s="132"/>
      <c r="VKC52" s="121"/>
      <c r="VKD52" s="132"/>
      <c r="VKK52" s="121"/>
      <c r="VKL52" s="132"/>
      <c r="VKS52" s="121"/>
      <c r="VKT52" s="132"/>
      <c r="VLA52" s="121"/>
      <c r="VLB52" s="132"/>
      <c r="VLI52" s="121"/>
      <c r="VLJ52" s="132"/>
      <c r="VLQ52" s="121"/>
      <c r="VLR52" s="132"/>
      <c r="VLY52" s="121"/>
      <c r="VLZ52" s="132"/>
      <c r="VMG52" s="121"/>
      <c r="VMH52" s="132"/>
      <c r="VMO52" s="121"/>
      <c r="VMP52" s="132"/>
      <c r="VMW52" s="121"/>
      <c r="VMX52" s="132"/>
      <c r="VNE52" s="121"/>
      <c r="VNF52" s="132"/>
      <c r="VNM52" s="121"/>
      <c r="VNN52" s="132"/>
      <c r="VNU52" s="121"/>
      <c r="VNV52" s="132"/>
      <c r="VOC52" s="121"/>
      <c r="VOD52" s="132"/>
      <c r="VOK52" s="121"/>
      <c r="VOL52" s="132"/>
      <c r="VOS52" s="121"/>
      <c r="VOT52" s="132"/>
      <c r="VPA52" s="121"/>
      <c r="VPB52" s="132"/>
      <c r="VPI52" s="121"/>
      <c r="VPJ52" s="132"/>
      <c r="VPQ52" s="121"/>
      <c r="VPR52" s="132"/>
      <c r="VPY52" s="121"/>
      <c r="VPZ52" s="132"/>
      <c r="VQG52" s="121"/>
      <c r="VQH52" s="132"/>
      <c r="VQO52" s="121"/>
      <c r="VQP52" s="132"/>
      <c r="VQW52" s="121"/>
      <c r="VQX52" s="132"/>
      <c r="VRE52" s="121"/>
      <c r="VRF52" s="132"/>
      <c r="VRM52" s="121"/>
      <c r="VRN52" s="132"/>
      <c r="VRU52" s="121"/>
      <c r="VRV52" s="132"/>
      <c r="VSC52" s="121"/>
      <c r="VSD52" s="132"/>
      <c r="VSK52" s="121"/>
      <c r="VSL52" s="132"/>
      <c r="VSS52" s="121"/>
      <c r="VST52" s="132"/>
      <c r="VTA52" s="121"/>
      <c r="VTB52" s="132"/>
      <c r="VTI52" s="121"/>
      <c r="VTJ52" s="132"/>
      <c r="VTQ52" s="121"/>
      <c r="VTR52" s="132"/>
      <c r="VTY52" s="121"/>
      <c r="VTZ52" s="132"/>
      <c r="VUG52" s="121"/>
      <c r="VUH52" s="132"/>
      <c r="VUO52" s="121"/>
      <c r="VUP52" s="132"/>
      <c r="VUW52" s="121"/>
      <c r="VUX52" s="132"/>
      <c r="VVE52" s="121"/>
      <c r="VVF52" s="132"/>
      <c r="VVM52" s="121"/>
      <c r="VVN52" s="132"/>
      <c r="VVU52" s="121"/>
      <c r="VVV52" s="132"/>
      <c r="VWC52" s="121"/>
      <c r="VWD52" s="132"/>
      <c r="VWK52" s="121"/>
      <c r="VWL52" s="132"/>
      <c r="VWS52" s="121"/>
      <c r="VWT52" s="132"/>
      <c r="VXA52" s="121"/>
      <c r="VXB52" s="132"/>
      <c r="VXI52" s="121"/>
      <c r="VXJ52" s="132"/>
      <c r="VXQ52" s="121"/>
      <c r="VXR52" s="132"/>
      <c r="VXY52" s="121"/>
      <c r="VXZ52" s="132"/>
      <c r="VYG52" s="121"/>
      <c r="VYH52" s="132"/>
      <c r="VYO52" s="121"/>
      <c r="VYP52" s="132"/>
      <c r="VYW52" s="121"/>
      <c r="VYX52" s="132"/>
      <c r="VZE52" s="121"/>
      <c r="VZF52" s="132"/>
      <c r="VZM52" s="121"/>
      <c r="VZN52" s="132"/>
      <c r="VZU52" s="121"/>
      <c r="VZV52" s="132"/>
      <c r="WAC52" s="121"/>
      <c r="WAD52" s="132"/>
      <c r="WAK52" s="121"/>
      <c r="WAL52" s="132"/>
      <c r="WAS52" s="121"/>
      <c r="WAT52" s="132"/>
      <c r="WBA52" s="121"/>
      <c r="WBB52" s="132"/>
      <c r="WBI52" s="121"/>
      <c r="WBJ52" s="132"/>
      <c r="WBQ52" s="121"/>
      <c r="WBR52" s="132"/>
      <c r="WBY52" s="121"/>
      <c r="WBZ52" s="132"/>
      <c r="WCG52" s="121"/>
      <c r="WCH52" s="132"/>
      <c r="WCO52" s="121"/>
      <c r="WCP52" s="132"/>
      <c r="WCW52" s="121"/>
      <c r="WCX52" s="132"/>
      <c r="WDE52" s="121"/>
      <c r="WDF52" s="132"/>
      <c r="WDM52" s="121"/>
      <c r="WDN52" s="132"/>
      <c r="WDU52" s="121"/>
      <c r="WDV52" s="132"/>
      <c r="WEC52" s="121"/>
      <c r="WED52" s="132"/>
      <c r="WEK52" s="121"/>
      <c r="WEL52" s="132"/>
      <c r="WES52" s="121"/>
      <c r="WET52" s="132"/>
      <c r="WFA52" s="121"/>
      <c r="WFB52" s="132"/>
      <c r="WFI52" s="121"/>
      <c r="WFJ52" s="132"/>
      <c r="WFQ52" s="121"/>
      <c r="WFR52" s="132"/>
      <c r="WFY52" s="121"/>
      <c r="WFZ52" s="132"/>
      <c r="WGG52" s="121"/>
      <c r="WGH52" s="132"/>
      <c r="WGO52" s="121"/>
      <c r="WGP52" s="132"/>
      <c r="WGW52" s="121"/>
      <c r="WGX52" s="132"/>
      <c r="WHE52" s="121"/>
      <c r="WHF52" s="132"/>
      <c r="WHM52" s="121"/>
      <c r="WHN52" s="132"/>
      <c r="WHU52" s="121"/>
      <c r="WHV52" s="132"/>
      <c r="WIC52" s="121"/>
      <c r="WID52" s="132"/>
      <c r="WIK52" s="121"/>
      <c r="WIL52" s="132"/>
      <c r="WIS52" s="121"/>
      <c r="WIT52" s="132"/>
      <c r="WJA52" s="121"/>
      <c r="WJB52" s="132"/>
      <c r="WJI52" s="121"/>
      <c r="WJJ52" s="132"/>
      <c r="WJQ52" s="121"/>
      <c r="WJR52" s="132"/>
      <c r="WJY52" s="121"/>
      <c r="WJZ52" s="132"/>
      <c r="WKG52" s="121"/>
      <c r="WKH52" s="132"/>
      <c r="WKO52" s="121"/>
      <c r="WKP52" s="132"/>
      <c r="WKW52" s="121"/>
      <c r="WKX52" s="132"/>
      <c r="WLE52" s="121"/>
      <c r="WLF52" s="132"/>
      <c r="WLM52" s="121"/>
      <c r="WLN52" s="132"/>
      <c r="WLU52" s="121"/>
      <c r="WLV52" s="132"/>
      <c r="WMC52" s="121"/>
      <c r="WMD52" s="132"/>
      <c r="WMK52" s="121"/>
      <c r="WML52" s="132"/>
      <c r="WMS52" s="121"/>
      <c r="WMT52" s="132"/>
      <c r="WNA52" s="121"/>
      <c r="WNB52" s="132"/>
      <c r="WNI52" s="121"/>
      <c r="WNJ52" s="132"/>
      <c r="WNQ52" s="121"/>
      <c r="WNR52" s="132"/>
      <c r="WNY52" s="121"/>
      <c r="WNZ52" s="132"/>
      <c r="WOG52" s="121"/>
      <c r="WOH52" s="132"/>
      <c r="WOO52" s="121"/>
      <c r="WOP52" s="132"/>
      <c r="WOW52" s="121"/>
      <c r="WOX52" s="132"/>
      <c r="WPE52" s="121"/>
      <c r="WPF52" s="132"/>
      <c r="WPM52" s="121"/>
      <c r="WPN52" s="132"/>
      <c r="WPU52" s="121"/>
      <c r="WPV52" s="132"/>
      <c r="WQC52" s="121"/>
      <c r="WQD52" s="132"/>
      <c r="WQK52" s="121"/>
      <c r="WQL52" s="132"/>
      <c r="WQS52" s="121"/>
      <c r="WQT52" s="132"/>
      <c r="WRA52" s="121"/>
      <c r="WRB52" s="132"/>
      <c r="WRI52" s="121"/>
      <c r="WRJ52" s="132"/>
      <c r="WRQ52" s="121"/>
      <c r="WRR52" s="132"/>
      <c r="WRY52" s="121"/>
      <c r="WRZ52" s="132"/>
      <c r="WSG52" s="121"/>
      <c r="WSH52" s="132"/>
      <c r="WSO52" s="121"/>
      <c r="WSP52" s="132"/>
      <c r="WSW52" s="121"/>
      <c r="WSX52" s="132"/>
      <c r="WTE52" s="121"/>
      <c r="WTF52" s="132"/>
      <c r="WTM52" s="121"/>
      <c r="WTN52" s="132"/>
      <c r="WTU52" s="121"/>
      <c r="WTV52" s="132"/>
      <c r="WUC52" s="121"/>
      <c r="WUD52" s="132"/>
      <c r="WUK52" s="121"/>
      <c r="WUL52" s="132"/>
      <c r="WUS52" s="121"/>
      <c r="WUT52" s="132"/>
      <c r="WVA52" s="121"/>
      <c r="WVB52" s="132"/>
      <c r="WVI52" s="121"/>
      <c r="WVJ52" s="132"/>
      <c r="WVQ52" s="121"/>
      <c r="WVR52" s="132"/>
      <c r="WVY52" s="121"/>
      <c r="WVZ52" s="132"/>
      <c r="WWG52" s="121"/>
      <c r="WWH52" s="132"/>
      <c r="WWO52" s="121"/>
      <c r="WWP52" s="132"/>
      <c r="WWW52" s="121"/>
      <c r="WWX52" s="132"/>
      <c r="WXE52" s="121"/>
      <c r="WXF52" s="132"/>
      <c r="WXM52" s="121"/>
      <c r="WXN52" s="132"/>
      <c r="WXU52" s="121"/>
      <c r="WXV52" s="132"/>
      <c r="WYC52" s="121"/>
      <c r="WYD52" s="132"/>
      <c r="WYK52" s="121"/>
      <c r="WYL52" s="132"/>
      <c r="WYS52" s="121"/>
      <c r="WYT52" s="132"/>
      <c r="WZA52" s="121"/>
      <c r="WZB52" s="132"/>
      <c r="WZI52" s="121"/>
      <c r="WZJ52" s="132"/>
      <c r="WZQ52" s="121"/>
      <c r="WZR52" s="132"/>
      <c r="WZY52" s="121"/>
      <c r="WZZ52" s="132"/>
      <c r="XAG52" s="121"/>
      <c r="XAH52" s="132"/>
      <c r="XAO52" s="121"/>
      <c r="XAP52" s="132"/>
      <c r="XAW52" s="121"/>
      <c r="XAX52" s="132"/>
      <c r="XBE52" s="121"/>
      <c r="XBF52" s="132"/>
      <c r="XBM52" s="121"/>
      <c r="XBN52" s="132"/>
      <c r="XBU52" s="121"/>
      <c r="XBV52" s="132"/>
      <c r="XCC52" s="121"/>
      <c r="XCD52" s="132"/>
      <c r="XCK52" s="121"/>
      <c r="XCL52" s="132"/>
      <c r="XCS52" s="121"/>
      <c r="XCT52" s="132"/>
      <c r="XDA52" s="121"/>
      <c r="XDB52" s="132"/>
      <c r="XDI52" s="121"/>
      <c r="XDJ52" s="132"/>
      <c r="XDQ52" s="121"/>
      <c r="XDR52" s="132"/>
      <c r="XDY52" s="121"/>
      <c r="XDZ52" s="132"/>
      <c r="XEG52" s="121"/>
      <c r="XEH52" s="132"/>
      <c r="XEO52" s="121"/>
      <c r="XEP52" s="132"/>
      <c r="XEW52" s="121"/>
      <c r="XEX52" s="132"/>
    </row>
    <row r="53" spans="1:1018 1025:2042 2049:3066 3073:4090 4097:5114 5121:6138 6145:7162 7169:8186 8193:9210 9217:10234 10241:11258 11265:12282 12289:13306 13313:14330 14337:15354 15361:16378" s="135" customFormat="1" x14ac:dyDescent="0.2">
      <c r="A53" s="121"/>
      <c r="B53" s="132"/>
      <c r="F53" s="149"/>
      <c r="G53" s="149" t="s">
        <v>427</v>
      </c>
      <c r="H53" s="147">
        <f>PRODUCT(H34:H52)</f>
        <v>0.13070920681316667</v>
      </c>
      <c r="I53" s="121"/>
      <c r="J53" s="132"/>
      <c r="Q53" s="121"/>
      <c r="R53" s="132"/>
      <c r="Y53" s="121"/>
      <c r="Z53" s="132"/>
      <c r="AG53" s="121"/>
      <c r="AH53" s="132"/>
      <c r="AO53" s="121"/>
      <c r="AP53" s="132"/>
      <c r="AW53" s="121"/>
      <c r="AX53" s="132"/>
      <c r="BE53" s="121"/>
      <c r="BF53" s="132"/>
      <c r="BM53" s="121"/>
      <c r="BN53" s="132"/>
      <c r="BU53" s="121"/>
      <c r="BV53" s="132"/>
      <c r="CC53" s="121"/>
      <c r="CD53" s="132"/>
      <c r="CK53" s="121"/>
      <c r="CL53" s="132"/>
      <c r="CS53" s="121"/>
      <c r="CT53" s="132"/>
      <c r="DA53" s="121"/>
      <c r="DB53" s="132"/>
      <c r="DI53" s="121"/>
      <c r="DJ53" s="132"/>
      <c r="DQ53" s="121"/>
      <c r="DR53" s="132"/>
      <c r="DY53" s="121"/>
      <c r="DZ53" s="132"/>
      <c r="EG53" s="121"/>
      <c r="EH53" s="132"/>
      <c r="EO53" s="121"/>
      <c r="EP53" s="132"/>
      <c r="EW53" s="121"/>
      <c r="EX53" s="132"/>
      <c r="FE53" s="121"/>
      <c r="FF53" s="132"/>
      <c r="FM53" s="121"/>
      <c r="FN53" s="132"/>
      <c r="FU53" s="121"/>
      <c r="FV53" s="132"/>
      <c r="GC53" s="121"/>
      <c r="GD53" s="132"/>
      <c r="GK53" s="121"/>
      <c r="GL53" s="132"/>
      <c r="GS53" s="121"/>
      <c r="GT53" s="132"/>
      <c r="HA53" s="121"/>
      <c r="HB53" s="132"/>
      <c r="HI53" s="121"/>
      <c r="HJ53" s="132"/>
      <c r="HQ53" s="121"/>
      <c r="HR53" s="132"/>
      <c r="HY53" s="121"/>
      <c r="HZ53" s="132"/>
      <c r="IG53" s="121"/>
      <c r="IH53" s="132"/>
      <c r="IO53" s="121"/>
      <c r="IP53" s="132"/>
      <c r="IW53" s="121"/>
      <c r="IX53" s="132"/>
      <c r="JE53" s="121"/>
      <c r="JF53" s="132"/>
      <c r="JM53" s="121"/>
      <c r="JN53" s="132"/>
      <c r="JU53" s="121"/>
      <c r="JV53" s="132"/>
      <c r="KC53" s="121"/>
      <c r="KD53" s="132"/>
      <c r="KK53" s="121"/>
      <c r="KL53" s="132"/>
      <c r="KS53" s="121"/>
      <c r="KT53" s="132"/>
      <c r="LA53" s="121"/>
      <c r="LB53" s="132"/>
      <c r="LI53" s="121"/>
      <c r="LJ53" s="132"/>
      <c r="LQ53" s="121"/>
      <c r="LR53" s="132"/>
      <c r="LY53" s="121"/>
      <c r="LZ53" s="132"/>
      <c r="MG53" s="121"/>
      <c r="MH53" s="132"/>
      <c r="MO53" s="121"/>
      <c r="MP53" s="132"/>
      <c r="MW53" s="121"/>
      <c r="MX53" s="132"/>
      <c r="NE53" s="121"/>
      <c r="NF53" s="132"/>
      <c r="NM53" s="121"/>
      <c r="NN53" s="132"/>
      <c r="NU53" s="121"/>
      <c r="NV53" s="132"/>
      <c r="OC53" s="121"/>
      <c r="OD53" s="132"/>
      <c r="OK53" s="121"/>
      <c r="OL53" s="132"/>
      <c r="OS53" s="121"/>
      <c r="OT53" s="132"/>
      <c r="PA53" s="121"/>
      <c r="PB53" s="132"/>
      <c r="PI53" s="121"/>
      <c r="PJ53" s="132"/>
      <c r="PQ53" s="121"/>
      <c r="PR53" s="132"/>
      <c r="PY53" s="121"/>
      <c r="PZ53" s="132"/>
      <c r="QG53" s="121"/>
      <c r="QH53" s="132"/>
      <c r="QO53" s="121"/>
      <c r="QP53" s="132"/>
      <c r="QW53" s="121"/>
      <c r="QX53" s="132"/>
      <c r="RE53" s="121"/>
      <c r="RF53" s="132"/>
      <c r="RM53" s="121"/>
      <c r="RN53" s="132"/>
      <c r="RU53" s="121"/>
      <c r="RV53" s="132"/>
      <c r="SC53" s="121"/>
      <c r="SD53" s="132"/>
      <c r="SK53" s="121"/>
      <c r="SL53" s="132"/>
      <c r="SS53" s="121"/>
      <c r="ST53" s="132"/>
      <c r="TA53" s="121"/>
      <c r="TB53" s="132"/>
      <c r="TI53" s="121"/>
      <c r="TJ53" s="132"/>
      <c r="TQ53" s="121"/>
      <c r="TR53" s="132"/>
      <c r="TY53" s="121"/>
      <c r="TZ53" s="132"/>
      <c r="UG53" s="121"/>
      <c r="UH53" s="132"/>
      <c r="UO53" s="121"/>
      <c r="UP53" s="132"/>
      <c r="UW53" s="121"/>
      <c r="UX53" s="132"/>
      <c r="VE53" s="121"/>
      <c r="VF53" s="132"/>
      <c r="VM53" s="121"/>
      <c r="VN53" s="132"/>
      <c r="VU53" s="121"/>
      <c r="VV53" s="132"/>
      <c r="WC53" s="121"/>
      <c r="WD53" s="132"/>
      <c r="WK53" s="121"/>
      <c r="WL53" s="132"/>
      <c r="WS53" s="121"/>
      <c r="WT53" s="132"/>
      <c r="XA53" s="121"/>
      <c r="XB53" s="132"/>
      <c r="XI53" s="121"/>
      <c r="XJ53" s="132"/>
      <c r="XQ53" s="121"/>
      <c r="XR53" s="132"/>
      <c r="XY53" s="121"/>
      <c r="XZ53" s="132"/>
      <c r="YG53" s="121"/>
      <c r="YH53" s="132"/>
      <c r="YO53" s="121"/>
      <c r="YP53" s="132"/>
      <c r="YW53" s="121"/>
      <c r="YX53" s="132"/>
      <c r="ZE53" s="121"/>
      <c r="ZF53" s="132"/>
      <c r="ZM53" s="121"/>
      <c r="ZN53" s="132"/>
      <c r="ZU53" s="121"/>
      <c r="ZV53" s="132"/>
      <c r="AAC53" s="121"/>
      <c r="AAD53" s="132"/>
      <c r="AAK53" s="121"/>
      <c r="AAL53" s="132"/>
      <c r="AAS53" s="121"/>
      <c r="AAT53" s="132"/>
      <c r="ABA53" s="121"/>
      <c r="ABB53" s="132"/>
      <c r="ABI53" s="121"/>
      <c r="ABJ53" s="132"/>
      <c r="ABQ53" s="121"/>
      <c r="ABR53" s="132"/>
      <c r="ABY53" s="121"/>
      <c r="ABZ53" s="132"/>
      <c r="ACG53" s="121"/>
      <c r="ACH53" s="132"/>
      <c r="ACO53" s="121"/>
      <c r="ACP53" s="132"/>
      <c r="ACW53" s="121"/>
      <c r="ACX53" s="132"/>
      <c r="ADE53" s="121"/>
      <c r="ADF53" s="132"/>
      <c r="ADM53" s="121"/>
      <c r="ADN53" s="132"/>
      <c r="ADU53" s="121"/>
      <c r="ADV53" s="132"/>
      <c r="AEC53" s="121"/>
      <c r="AED53" s="132"/>
      <c r="AEK53" s="121"/>
      <c r="AEL53" s="132"/>
      <c r="AES53" s="121"/>
      <c r="AET53" s="132"/>
      <c r="AFA53" s="121"/>
      <c r="AFB53" s="132"/>
      <c r="AFI53" s="121"/>
      <c r="AFJ53" s="132"/>
      <c r="AFQ53" s="121"/>
      <c r="AFR53" s="132"/>
      <c r="AFY53" s="121"/>
      <c r="AFZ53" s="132"/>
      <c r="AGG53" s="121"/>
      <c r="AGH53" s="132"/>
      <c r="AGO53" s="121"/>
      <c r="AGP53" s="132"/>
      <c r="AGW53" s="121"/>
      <c r="AGX53" s="132"/>
      <c r="AHE53" s="121"/>
      <c r="AHF53" s="132"/>
      <c r="AHM53" s="121"/>
      <c r="AHN53" s="132"/>
      <c r="AHU53" s="121"/>
      <c r="AHV53" s="132"/>
      <c r="AIC53" s="121"/>
      <c r="AID53" s="132"/>
      <c r="AIK53" s="121"/>
      <c r="AIL53" s="132"/>
      <c r="AIS53" s="121"/>
      <c r="AIT53" s="132"/>
      <c r="AJA53" s="121"/>
      <c r="AJB53" s="132"/>
      <c r="AJI53" s="121"/>
      <c r="AJJ53" s="132"/>
      <c r="AJQ53" s="121"/>
      <c r="AJR53" s="132"/>
      <c r="AJY53" s="121"/>
      <c r="AJZ53" s="132"/>
      <c r="AKG53" s="121"/>
      <c r="AKH53" s="132"/>
      <c r="AKO53" s="121"/>
      <c r="AKP53" s="132"/>
      <c r="AKW53" s="121"/>
      <c r="AKX53" s="132"/>
      <c r="ALE53" s="121"/>
      <c r="ALF53" s="132"/>
      <c r="ALM53" s="121"/>
      <c r="ALN53" s="132"/>
      <c r="ALU53" s="121"/>
      <c r="ALV53" s="132"/>
      <c r="AMC53" s="121"/>
      <c r="AMD53" s="132"/>
      <c r="AMK53" s="121"/>
      <c r="AML53" s="132"/>
      <c r="AMS53" s="121"/>
      <c r="AMT53" s="132"/>
      <c r="ANA53" s="121"/>
      <c r="ANB53" s="132"/>
      <c r="ANI53" s="121"/>
      <c r="ANJ53" s="132"/>
      <c r="ANQ53" s="121"/>
      <c r="ANR53" s="132"/>
      <c r="ANY53" s="121"/>
      <c r="ANZ53" s="132"/>
      <c r="AOG53" s="121"/>
      <c r="AOH53" s="132"/>
      <c r="AOO53" s="121"/>
      <c r="AOP53" s="132"/>
      <c r="AOW53" s="121"/>
      <c r="AOX53" s="132"/>
      <c r="APE53" s="121"/>
      <c r="APF53" s="132"/>
      <c r="APM53" s="121"/>
      <c r="APN53" s="132"/>
      <c r="APU53" s="121"/>
      <c r="APV53" s="132"/>
      <c r="AQC53" s="121"/>
      <c r="AQD53" s="132"/>
      <c r="AQK53" s="121"/>
      <c r="AQL53" s="132"/>
      <c r="AQS53" s="121"/>
      <c r="AQT53" s="132"/>
      <c r="ARA53" s="121"/>
      <c r="ARB53" s="132"/>
      <c r="ARI53" s="121"/>
      <c r="ARJ53" s="132"/>
      <c r="ARQ53" s="121"/>
      <c r="ARR53" s="132"/>
      <c r="ARY53" s="121"/>
      <c r="ARZ53" s="132"/>
      <c r="ASG53" s="121"/>
      <c r="ASH53" s="132"/>
      <c r="ASO53" s="121"/>
      <c r="ASP53" s="132"/>
      <c r="ASW53" s="121"/>
      <c r="ASX53" s="132"/>
      <c r="ATE53" s="121"/>
      <c r="ATF53" s="132"/>
      <c r="ATM53" s="121"/>
      <c r="ATN53" s="132"/>
      <c r="ATU53" s="121"/>
      <c r="ATV53" s="132"/>
      <c r="AUC53" s="121"/>
      <c r="AUD53" s="132"/>
      <c r="AUK53" s="121"/>
      <c r="AUL53" s="132"/>
      <c r="AUS53" s="121"/>
      <c r="AUT53" s="132"/>
      <c r="AVA53" s="121"/>
      <c r="AVB53" s="132"/>
      <c r="AVI53" s="121"/>
      <c r="AVJ53" s="132"/>
      <c r="AVQ53" s="121"/>
      <c r="AVR53" s="132"/>
      <c r="AVY53" s="121"/>
      <c r="AVZ53" s="132"/>
      <c r="AWG53" s="121"/>
      <c r="AWH53" s="132"/>
      <c r="AWO53" s="121"/>
      <c r="AWP53" s="132"/>
      <c r="AWW53" s="121"/>
      <c r="AWX53" s="132"/>
      <c r="AXE53" s="121"/>
      <c r="AXF53" s="132"/>
      <c r="AXM53" s="121"/>
      <c r="AXN53" s="132"/>
      <c r="AXU53" s="121"/>
      <c r="AXV53" s="132"/>
      <c r="AYC53" s="121"/>
      <c r="AYD53" s="132"/>
      <c r="AYK53" s="121"/>
      <c r="AYL53" s="132"/>
      <c r="AYS53" s="121"/>
      <c r="AYT53" s="132"/>
      <c r="AZA53" s="121"/>
      <c r="AZB53" s="132"/>
      <c r="AZI53" s="121"/>
      <c r="AZJ53" s="132"/>
      <c r="AZQ53" s="121"/>
      <c r="AZR53" s="132"/>
      <c r="AZY53" s="121"/>
      <c r="AZZ53" s="132"/>
      <c r="BAG53" s="121"/>
      <c r="BAH53" s="132"/>
      <c r="BAO53" s="121"/>
      <c r="BAP53" s="132"/>
      <c r="BAW53" s="121"/>
      <c r="BAX53" s="132"/>
      <c r="BBE53" s="121"/>
      <c r="BBF53" s="132"/>
      <c r="BBM53" s="121"/>
      <c r="BBN53" s="132"/>
      <c r="BBU53" s="121"/>
      <c r="BBV53" s="132"/>
      <c r="BCC53" s="121"/>
      <c r="BCD53" s="132"/>
      <c r="BCK53" s="121"/>
      <c r="BCL53" s="132"/>
      <c r="BCS53" s="121"/>
      <c r="BCT53" s="132"/>
      <c r="BDA53" s="121"/>
      <c r="BDB53" s="132"/>
      <c r="BDI53" s="121"/>
      <c r="BDJ53" s="132"/>
      <c r="BDQ53" s="121"/>
      <c r="BDR53" s="132"/>
      <c r="BDY53" s="121"/>
      <c r="BDZ53" s="132"/>
      <c r="BEG53" s="121"/>
      <c r="BEH53" s="132"/>
      <c r="BEO53" s="121"/>
      <c r="BEP53" s="132"/>
      <c r="BEW53" s="121"/>
      <c r="BEX53" s="132"/>
      <c r="BFE53" s="121"/>
      <c r="BFF53" s="132"/>
      <c r="BFM53" s="121"/>
      <c r="BFN53" s="132"/>
      <c r="BFU53" s="121"/>
      <c r="BFV53" s="132"/>
      <c r="BGC53" s="121"/>
      <c r="BGD53" s="132"/>
      <c r="BGK53" s="121"/>
      <c r="BGL53" s="132"/>
      <c r="BGS53" s="121"/>
      <c r="BGT53" s="132"/>
      <c r="BHA53" s="121"/>
      <c r="BHB53" s="132"/>
      <c r="BHI53" s="121"/>
      <c r="BHJ53" s="132"/>
      <c r="BHQ53" s="121"/>
      <c r="BHR53" s="132"/>
      <c r="BHY53" s="121"/>
      <c r="BHZ53" s="132"/>
      <c r="BIG53" s="121"/>
      <c r="BIH53" s="132"/>
      <c r="BIO53" s="121"/>
      <c r="BIP53" s="132"/>
      <c r="BIW53" s="121"/>
      <c r="BIX53" s="132"/>
      <c r="BJE53" s="121"/>
      <c r="BJF53" s="132"/>
      <c r="BJM53" s="121"/>
      <c r="BJN53" s="132"/>
      <c r="BJU53" s="121"/>
      <c r="BJV53" s="132"/>
      <c r="BKC53" s="121"/>
      <c r="BKD53" s="132"/>
      <c r="BKK53" s="121"/>
      <c r="BKL53" s="132"/>
      <c r="BKS53" s="121"/>
      <c r="BKT53" s="132"/>
      <c r="BLA53" s="121"/>
      <c r="BLB53" s="132"/>
      <c r="BLI53" s="121"/>
      <c r="BLJ53" s="132"/>
      <c r="BLQ53" s="121"/>
      <c r="BLR53" s="132"/>
      <c r="BLY53" s="121"/>
      <c r="BLZ53" s="132"/>
      <c r="BMG53" s="121"/>
      <c r="BMH53" s="132"/>
      <c r="BMO53" s="121"/>
      <c r="BMP53" s="132"/>
      <c r="BMW53" s="121"/>
      <c r="BMX53" s="132"/>
      <c r="BNE53" s="121"/>
      <c r="BNF53" s="132"/>
      <c r="BNM53" s="121"/>
      <c r="BNN53" s="132"/>
      <c r="BNU53" s="121"/>
      <c r="BNV53" s="132"/>
      <c r="BOC53" s="121"/>
      <c r="BOD53" s="132"/>
      <c r="BOK53" s="121"/>
      <c r="BOL53" s="132"/>
      <c r="BOS53" s="121"/>
      <c r="BOT53" s="132"/>
      <c r="BPA53" s="121"/>
      <c r="BPB53" s="132"/>
      <c r="BPI53" s="121"/>
      <c r="BPJ53" s="132"/>
      <c r="BPQ53" s="121"/>
      <c r="BPR53" s="132"/>
      <c r="BPY53" s="121"/>
      <c r="BPZ53" s="132"/>
      <c r="BQG53" s="121"/>
      <c r="BQH53" s="132"/>
      <c r="BQO53" s="121"/>
      <c r="BQP53" s="132"/>
      <c r="BQW53" s="121"/>
      <c r="BQX53" s="132"/>
      <c r="BRE53" s="121"/>
      <c r="BRF53" s="132"/>
      <c r="BRM53" s="121"/>
      <c r="BRN53" s="132"/>
      <c r="BRU53" s="121"/>
      <c r="BRV53" s="132"/>
      <c r="BSC53" s="121"/>
      <c r="BSD53" s="132"/>
      <c r="BSK53" s="121"/>
      <c r="BSL53" s="132"/>
      <c r="BSS53" s="121"/>
      <c r="BST53" s="132"/>
      <c r="BTA53" s="121"/>
      <c r="BTB53" s="132"/>
      <c r="BTI53" s="121"/>
      <c r="BTJ53" s="132"/>
      <c r="BTQ53" s="121"/>
      <c r="BTR53" s="132"/>
      <c r="BTY53" s="121"/>
      <c r="BTZ53" s="132"/>
      <c r="BUG53" s="121"/>
      <c r="BUH53" s="132"/>
      <c r="BUO53" s="121"/>
      <c r="BUP53" s="132"/>
      <c r="BUW53" s="121"/>
      <c r="BUX53" s="132"/>
      <c r="BVE53" s="121"/>
      <c r="BVF53" s="132"/>
      <c r="BVM53" s="121"/>
      <c r="BVN53" s="132"/>
      <c r="BVU53" s="121"/>
      <c r="BVV53" s="132"/>
      <c r="BWC53" s="121"/>
      <c r="BWD53" s="132"/>
      <c r="BWK53" s="121"/>
      <c r="BWL53" s="132"/>
      <c r="BWS53" s="121"/>
      <c r="BWT53" s="132"/>
      <c r="BXA53" s="121"/>
      <c r="BXB53" s="132"/>
      <c r="BXI53" s="121"/>
      <c r="BXJ53" s="132"/>
      <c r="BXQ53" s="121"/>
      <c r="BXR53" s="132"/>
      <c r="BXY53" s="121"/>
      <c r="BXZ53" s="132"/>
      <c r="BYG53" s="121"/>
      <c r="BYH53" s="132"/>
      <c r="BYO53" s="121"/>
      <c r="BYP53" s="132"/>
      <c r="BYW53" s="121"/>
      <c r="BYX53" s="132"/>
      <c r="BZE53" s="121"/>
      <c r="BZF53" s="132"/>
      <c r="BZM53" s="121"/>
      <c r="BZN53" s="132"/>
      <c r="BZU53" s="121"/>
      <c r="BZV53" s="132"/>
      <c r="CAC53" s="121"/>
      <c r="CAD53" s="132"/>
      <c r="CAK53" s="121"/>
      <c r="CAL53" s="132"/>
      <c r="CAS53" s="121"/>
      <c r="CAT53" s="132"/>
      <c r="CBA53" s="121"/>
      <c r="CBB53" s="132"/>
      <c r="CBI53" s="121"/>
      <c r="CBJ53" s="132"/>
      <c r="CBQ53" s="121"/>
      <c r="CBR53" s="132"/>
      <c r="CBY53" s="121"/>
      <c r="CBZ53" s="132"/>
      <c r="CCG53" s="121"/>
      <c r="CCH53" s="132"/>
      <c r="CCO53" s="121"/>
      <c r="CCP53" s="132"/>
      <c r="CCW53" s="121"/>
      <c r="CCX53" s="132"/>
      <c r="CDE53" s="121"/>
      <c r="CDF53" s="132"/>
      <c r="CDM53" s="121"/>
      <c r="CDN53" s="132"/>
      <c r="CDU53" s="121"/>
      <c r="CDV53" s="132"/>
      <c r="CEC53" s="121"/>
      <c r="CED53" s="132"/>
      <c r="CEK53" s="121"/>
      <c r="CEL53" s="132"/>
      <c r="CES53" s="121"/>
      <c r="CET53" s="132"/>
      <c r="CFA53" s="121"/>
      <c r="CFB53" s="132"/>
      <c r="CFI53" s="121"/>
      <c r="CFJ53" s="132"/>
      <c r="CFQ53" s="121"/>
      <c r="CFR53" s="132"/>
      <c r="CFY53" s="121"/>
      <c r="CFZ53" s="132"/>
      <c r="CGG53" s="121"/>
      <c r="CGH53" s="132"/>
      <c r="CGO53" s="121"/>
      <c r="CGP53" s="132"/>
      <c r="CGW53" s="121"/>
      <c r="CGX53" s="132"/>
      <c r="CHE53" s="121"/>
      <c r="CHF53" s="132"/>
      <c r="CHM53" s="121"/>
      <c r="CHN53" s="132"/>
      <c r="CHU53" s="121"/>
      <c r="CHV53" s="132"/>
      <c r="CIC53" s="121"/>
      <c r="CID53" s="132"/>
      <c r="CIK53" s="121"/>
      <c r="CIL53" s="132"/>
      <c r="CIS53" s="121"/>
      <c r="CIT53" s="132"/>
      <c r="CJA53" s="121"/>
      <c r="CJB53" s="132"/>
      <c r="CJI53" s="121"/>
      <c r="CJJ53" s="132"/>
      <c r="CJQ53" s="121"/>
      <c r="CJR53" s="132"/>
      <c r="CJY53" s="121"/>
      <c r="CJZ53" s="132"/>
      <c r="CKG53" s="121"/>
      <c r="CKH53" s="132"/>
      <c r="CKO53" s="121"/>
      <c r="CKP53" s="132"/>
      <c r="CKW53" s="121"/>
      <c r="CKX53" s="132"/>
      <c r="CLE53" s="121"/>
      <c r="CLF53" s="132"/>
      <c r="CLM53" s="121"/>
      <c r="CLN53" s="132"/>
      <c r="CLU53" s="121"/>
      <c r="CLV53" s="132"/>
      <c r="CMC53" s="121"/>
      <c r="CMD53" s="132"/>
      <c r="CMK53" s="121"/>
      <c r="CML53" s="132"/>
      <c r="CMS53" s="121"/>
      <c r="CMT53" s="132"/>
      <c r="CNA53" s="121"/>
      <c r="CNB53" s="132"/>
      <c r="CNI53" s="121"/>
      <c r="CNJ53" s="132"/>
      <c r="CNQ53" s="121"/>
      <c r="CNR53" s="132"/>
      <c r="CNY53" s="121"/>
      <c r="CNZ53" s="132"/>
      <c r="COG53" s="121"/>
      <c r="COH53" s="132"/>
      <c r="COO53" s="121"/>
      <c r="COP53" s="132"/>
      <c r="COW53" s="121"/>
      <c r="COX53" s="132"/>
      <c r="CPE53" s="121"/>
      <c r="CPF53" s="132"/>
      <c r="CPM53" s="121"/>
      <c r="CPN53" s="132"/>
      <c r="CPU53" s="121"/>
      <c r="CPV53" s="132"/>
      <c r="CQC53" s="121"/>
      <c r="CQD53" s="132"/>
      <c r="CQK53" s="121"/>
      <c r="CQL53" s="132"/>
      <c r="CQS53" s="121"/>
      <c r="CQT53" s="132"/>
      <c r="CRA53" s="121"/>
      <c r="CRB53" s="132"/>
      <c r="CRI53" s="121"/>
      <c r="CRJ53" s="132"/>
      <c r="CRQ53" s="121"/>
      <c r="CRR53" s="132"/>
      <c r="CRY53" s="121"/>
      <c r="CRZ53" s="132"/>
      <c r="CSG53" s="121"/>
      <c r="CSH53" s="132"/>
      <c r="CSO53" s="121"/>
      <c r="CSP53" s="132"/>
      <c r="CSW53" s="121"/>
      <c r="CSX53" s="132"/>
      <c r="CTE53" s="121"/>
      <c r="CTF53" s="132"/>
      <c r="CTM53" s="121"/>
      <c r="CTN53" s="132"/>
      <c r="CTU53" s="121"/>
      <c r="CTV53" s="132"/>
      <c r="CUC53" s="121"/>
      <c r="CUD53" s="132"/>
      <c r="CUK53" s="121"/>
      <c r="CUL53" s="132"/>
      <c r="CUS53" s="121"/>
      <c r="CUT53" s="132"/>
      <c r="CVA53" s="121"/>
      <c r="CVB53" s="132"/>
      <c r="CVI53" s="121"/>
      <c r="CVJ53" s="132"/>
      <c r="CVQ53" s="121"/>
      <c r="CVR53" s="132"/>
      <c r="CVY53" s="121"/>
      <c r="CVZ53" s="132"/>
      <c r="CWG53" s="121"/>
      <c r="CWH53" s="132"/>
      <c r="CWO53" s="121"/>
      <c r="CWP53" s="132"/>
      <c r="CWW53" s="121"/>
      <c r="CWX53" s="132"/>
      <c r="CXE53" s="121"/>
      <c r="CXF53" s="132"/>
      <c r="CXM53" s="121"/>
      <c r="CXN53" s="132"/>
      <c r="CXU53" s="121"/>
      <c r="CXV53" s="132"/>
      <c r="CYC53" s="121"/>
      <c r="CYD53" s="132"/>
      <c r="CYK53" s="121"/>
      <c r="CYL53" s="132"/>
      <c r="CYS53" s="121"/>
      <c r="CYT53" s="132"/>
      <c r="CZA53" s="121"/>
      <c r="CZB53" s="132"/>
      <c r="CZI53" s="121"/>
      <c r="CZJ53" s="132"/>
      <c r="CZQ53" s="121"/>
      <c r="CZR53" s="132"/>
      <c r="CZY53" s="121"/>
      <c r="CZZ53" s="132"/>
      <c r="DAG53" s="121"/>
      <c r="DAH53" s="132"/>
      <c r="DAO53" s="121"/>
      <c r="DAP53" s="132"/>
      <c r="DAW53" s="121"/>
      <c r="DAX53" s="132"/>
      <c r="DBE53" s="121"/>
      <c r="DBF53" s="132"/>
      <c r="DBM53" s="121"/>
      <c r="DBN53" s="132"/>
      <c r="DBU53" s="121"/>
      <c r="DBV53" s="132"/>
      <c r="DCC53" s="121"/>
      <c r="DCD53" s="132"/>
      <c r="DCK53" s="121"/>
      <c r="DCL53" s="132"/>
      <c r="DCS53" s="121"/>
      <c r="DCT53" s="132"/>
      <c r="DDA53" s="121"/>
      <c r="DDB53" s="132"/>
      <c r="DDI53" s="121"/>
      <c r="DDJ53" s="132"/>
      <c r="DDQ53" s="121"/>
      <c r="DDR53" s="132"/>
      <c r="DDY53" s="121"/>
      <c r="DDZ53" s="132"/>
      <c r="DEG53" s="121"/>
      <c r="DEH53" s="132"/>
      <c r="DEO53" s="121"/>
      <c r="DEP53" s="132"/>
      <c r="DEW53" s="121"/>
      <c r="DEX53" s="132"/>
      <c r="DFE53" s="121"/>
      <c r="DFF53" s="132"/>
      <c r="DFM53" s="121"/>
      <c r="DFN53" s="132"/>
      <c r="DFU53" s="121"/>
      <c r="DFV53" s="132"/>
      <c r="DGC53" s="121"/>
      <c r="DGD53" s="132"/>
      <c r="DGK53" s="121"/>
      <c r="DGL53" s="132"/>
      <c r="DGS53" s="121"/>
      <c r="DGT53" s="132"/>
      <c r="DHA53" s="121"/>
      <c r="DHB53" s="132"/>
      <c r="DHI53" s="121"/>
      <c r="DHJ53" s="132"/>
      <c r="DHQ53" s="121"/>
      <c r="DHR53" s="132"/>
      <c r="DHY53" s="121"/>
      <c r="DHZ53" s="132"/>
      <c r="DIG53" s="121"/>
      <c r="DIH53" s="132"/>
      <c r="DIO53" s="121"/>
      <c r="DIP53" s="132"/>
      <c r="DIW53" s="121"/>
      <c r="DIX53" s="132"/>
      <c r="DJE53" s="121"/>
      <c r="DJF53" s="132"/>
      <c r="DJM53" s="121"/>
      <c r="DJN53" s="132"/>
      <c r="DJU53" s="121"/>
      <c r="DJV53" s="132"/>
      <c r="DKC53" s="121"/>
      <c r="DKD53" s="132"/>
      <c r="DKK53" s="121"/>
      <c r="DKL53" s="132"/>
      <c r="DKS53" s="121"/>
      <c r="DKT53" s="132"/>
      <c r="DLA53" s="121"/>
      <c r="DLB53" s="132"/>
      <c r="DLI53" s="121"/>
      <c r="DLJ53" s="132"/>
      <c r="DLQ53" s="121"/>
      <c r="DLR53" s="132"/>
      <c r="DLY53" s="121"/>
      <c r="DLZ53" s="132"/>
      <c r="DMG53" s="121"/>
      <c r="DMH53" s="132"/>
      <c r="DMO53" s="121"/>
      <c r="DMP53" s="132"/>
      <c r="DMW53" s="121"/>
      <c r="DMX53" s="132"/>
      <c r="DNE53" s="121"/>
      <c r="DNF53" s="132"/>
      <c r="DNM53" s="121"/>
      <c r="DNN53" s="132"/>
      <c r="DNU53" s="121"/>
      <c r="DNV53" s="132"/>
      <c r="DOC53" s="121"/>
      <c r="DOD53" s="132"/>
      <c r="DOK53" s="121"/>
      <c r="DOL53" s="132"/>
      <c r="DOS53" s="121"/>
      <c r="DOT53" s="132"/>
      <c r="DPA53" s="121"/>
      <c r="DPB53" s="132"/>
      <c r="DPI53" s="121"/>
      <c r="DPJ53" s="132"/>
      <c r="DPQ53" s="121"/>
      <c r="DPR53" s="132"/>
      <c r="DPY53" s="121"/>
      <c r="DPZ53" s="132"/>
      <c r="DQG53" s="121"/>
      <c r="DQH53" s="132"/>
      <c r="DQO53" s="121"/>
      <c r="DQP53" s="132"/>
      <c r="DQW53" s="121"/>
      <c r="DQX53" s="132"/>
      <c r="DRE53" s="121"/>
      <c r="DRF53" s="132"/>
      <c r="DRM53" s="121"/>
      <c r="DRN53" s="132"/>
      <c r="DRU53" s="121"/>
      <c r="DRV53" s="132"/>
      <c r="DSC53" s="121"/>
      <c r="DSD53" s="132"/>
      <c r="DSK53" s="121"/>
      <c r="DSL53" s="132"/>
      <c r="DSS53" s="121"/>
      <c r="DST53" s="132"/>
      <c r="DTA53" s="121"/>
      <c r="DTB53" s="132"/>
      <c r="DTI53" s="121"/>
      <c r="DTJ53" s="132"/>
      <c r="DTQ53" s="121"/>
      <c r="DTR53" s="132"/>
      <c r="DTY53" s="121"/>
      <c r="DTZ53" s="132"/>
      <c r="DUG53" s="121"/>
      <c r="DUH53" s="132"/>
      <c r="DUO53" s="121"/>
      <c r="DUP53" s="132"/>
      <c r="DUW53" s="121"/>
      <c r="DUX53" s="132"/>
      <c r="DVE53" s="121"/>
      <c r="DVF53" s="132"/>
      <c r="DVM53" s="121"/>
      <c r="DVN53" s="132"/>
      <c r="DVU53" s="121"/>
      <c r="DVV53" s="132"/>
      <c r="DWC53" s="121"/>
      <c r="DWD53" s="132"/>
      <c r="DWK53" s="121"/>
      <c r="DWL53" s="132"/>
      <c r="DWS53" s="121"/>
      <c r="DWT53" s="132"/>
      <c r="DXA53" s="121"/>
      <c r="DXB53" s="132"/>
      <c r="DXI53" s="121"/>
      <c r="DXJ53" s="132"/>
      <c r="DXQ53" s="121"/>
      <c r="DXR53" s="132"/>
      <c r="DXY53" s="121"/>
      <c r="DXZ53" s="132"/>
      <c r="DYG53" s="121"/>
      <c r="DYH53" s="132"/>
      <c r="DYO53" s="121"/>
      <c r="DYP53" s="132"/>
      <c r="DYW53" s="121"/>
      <c r="DYX53" s="132"/>
      <c r="DZE53" s="121"/>
      <c r="DZF53" s="132"/>
      <c r="DZM53" s="121"/>
      <c r="DZN53" s="132"/>
      <c r="DZU53" s="121"/>
      <c r="DZV53" s="132"/>
      <c r="EAC53" s="121"/>
      <c r="EAD53" s="132"/>
      <c r="EAK53" s="121"/>
      <c r="EAL53" s="132"/>
      <c r="EAS53" s="121"/>
      <c r="EAT53" s="132"/>
      <c r="EBA53" s="121"/>
      <c r="EBB53" s="132"/>
      <c r="EBI53" s="121"/>
      <c r="EBJ53" s="132"/>
      <c r="EBQ53" s="121"/>
      <c r="EBR53" s="132"/>
      <c r="EBY53" s="121"/>
      <c r="EBZ53" s="132"/>
      <c r="ECG53" s="121"/>
      <c r="ECH53" s="132"/>
      <c r="ECO53" s="121"/>
      <c r="ECP53" s="132"/>
      <c r="ECW53" s="121"/>
      <c r="ECX53" s="132"/>
      <c r="EDE53" s="121"/>
      <c r="EDF53" s="132"/>
      <c r="EDM53" s="121"/>
      <c r="EDN53" s="132"/>
      <c r="EDU53" s="121"/>
      <c r="EDV53" s="132"/>
      <c r="EEC53" s="121"/>
      <c r="EED53" s="132"/>
      <c r="EEK53" s="121"/>
      <c r="EEL53" s="132"/>
      <c r="EES53" s="121"/>
      <c r="EET53" s="132"/>
      <c r="EFA53" s="121"/>
      <c r="EFB53" s="132"/>
      <c r="EFI53" s="121"/>
      <c r="EFJ53" s="132"/>
      <c r="EFQ53" s="121"/>
      <c r="EFR53" s="132"/>
      <c r="EFY53" s="121"/>
      <c r="EFZ53" s="132"/>
      <c r="EGG53" s="121"/>
      <c r="EGH53" s="132"/>
      <c r="EGO53" s="121"/>
      <c r="EGP53" s="132"/>
      <c r="EGW53" s="121"/>
      <c r="EGX53" s="132"/>
      <c r="EHE53" s="121"/>
      <c r="EHF53" s="132"/>
      <c r="EHM53" s="121"/>
      <c r="EHN53" s="132"/>
      <c r="EHU53" s="121"/>
      <c r="EHV53" s="132"/>
      <c r="EIC53" s="121"/>
      <c r="EID53" s="132"/>
      <c r="EIK53" s="121"/>
      <c r="EIL53" s="132"/>
      <c r="EIS53" s="121"/>
      <c r="EIT53" s="132"/>
      <c r="EJA53" s="121"/>
      <c r="EJB53" s="132"/>
      <c r="EJI53" s="121"/>
      <c r="EJJ53" s="132"/>
      <c r="EJQ53" s="121"/>
      <c r="EJR53" s="132"/>
      <c r="EJY53" s="121"/>
      <c r="EJZ53" s="132"/>
      <c r="EKG53" s="121"/>
      <c r="EKH53" s="132"/>
      <c r="EKO53" s="121"/>
      <c r="EKP53" s="132"/>
      <c r="EKW53" s="121"/>
      <c r="EKX53" s="132"/>
      <c r="ELE53" s="121"/>
      <c r="ELF53" s="132"/>
      <c r="ELM53" s="121"/>
      <c r="ELN53" s="132"/>
      <c r="ELU53" s="121"/>
      <c r="ELV53" s="132"/>
      <c r="EMC53" s="121"/>
      <c r="EMD53" s="132"/>
      <c r="EMK53" s="121"/>
      <c r="EML53" s="132"/>
      <c r="EMS53" s="121"/>
      <c r="EMT53" s="132"/>
      <c r="ENA53" s="121"/>
      <c r="ENB53" s="132"/>
      <c r="ENI53" s="121"/>
      <c r="ENJ53" s="132"/>
      <c r="ENQ53" s="121"/>
      <c r="ENR53" s="132"/>
      <c r="ENY53" s="121"/>
      <c r="ENZ53" s="132"/>
      <c r="EOG53" s="121"/>
      <c r="EOH53" s="132"/>
      <c r="EOO53" s="121"/>
      <c r="EOP53" s="132"/>
      <c r="EOW53" s="121"/>
      <c r="EOX53" s="132"/>
      <c r="EPE53" s="121"/>
      <c r="EPF53" s="132"/>
      <c r="EPM53" s="121"/>
      <c r="EPN53" s="132"/>
      <c r="EPU53" s="121"/>
      <c r="EPV53" s="132"/>
      <c r="EQC53" s="121"/>
      <c r="EQD53" s="132"/>
      <c r="EQK53" s="121"/>
      <c r="EQL53" s="132"/>
      <c r="EQS53" s="121"/>
      <c r="EQT53" s="132"/>
      <c r="ERA53" s="121"/>
      <c r="ERB53" s="132"/>
      <c r="ERI53" s="121"/>
      <c r="ERJ53" s="132"/>
      <c r="ERQ53" s="121"/>
      <c r="ERR53" s="132"/>
      <c r="ERY53" s="121"/>
      <c r="ERZ53" s="132"/>
      <c r="ESG53" s="121"/>
      <c r="ESH53" s="132"/>
      <c r="ESO53" s="121"/>
      <c r="ESP53" s="132"/>
      <c r="ESW53" s="121"/>
      <c r="ESX53" s="132"/>
      <c r="ETE53" s="121"/>
      <c r="ETF53" s="132"/>
      <c r="ETM53" s="121"/>
      <c r="ETN53" s="132"/>
      <c r="ETU53" s="121"/>
      <c r="ETV53" s="132"/>
      <c r="EUC53" s="121"/>
      <c r="EUD53" s="132"/>
      <c r="EUK53" s="121"/>
      <c r="EUL53" s="132"/>
      <c r="EUS53" s="121"/>
      <c r="EUT53" s="132"/>
      <c r="EVA53" s="121"/>
      <c r="EVB53" s="132"/>
      <c r="EVI53" s="121"/>
      <c r="EVJ53" s="132"/>
      <c r="EVQ53" s="121"/>
      <c r="EVR53" s="132"/>
      <c r="EVY53" s="121"/>
      <c r="EVZ53" s="132"/>
      <c r="EWG53" s="121"/>
      <c r="EWH53" s="132"/>
      <c r="EWO53" s="121"/>
      <c r="EWP53" s="132"/>
      <c r="EWW53" s="121"/>
      <c r="EWX53" s="132"/>
      <c r="EXE53" s="121"/>
      <c r="EXF53" s="132"/>
      <c r="EXM53" s="121"/>
      <c r="EXN53" s="132"/>
      <c r="EXU53" s="121"/>
      <c r="EXV53" s="132"/>
      <c r="EYC53" s="121"/>
      <c r="EYD53" s="132"/>
      <c r="EYK53" s="121"/>
      <c r="EYL53" s="132"/>
      <c r="EYS53" s="121"/>
      <c r="EYT53" s="132"/>
      <c r="EZA53" s="121"/>
      <c r="EZB53" s="132"/>
      <c r="EZI53" s="121"/>
      <c r="EZJ53" s="132"/>
      <c r="EZQ53" s="121"/>
      <c r="EZR53" s="132"/>
      <c r="EZY53" s="121"/>
      <c r="EZZ53" s="132"/>
      <c r="FAG53" s="121"/>
      <c r="FAH53" s="132"/>
      <c r="FAO53" s="121"/>
      <c r="FAP53" s="132"/>
      <c r="FAW53" s="121"/>
      <c r="FAX53" s="132"/>
      <c r="FBE53" s="121"/>
      <c r="FBF53" s="132"/>
      <c r="FBM53" s="121"/>
      <c r="FBN53" s="132"/>
      <c r="FBU53" s="121"/>
      <c r="FBV53" s="132"/>
      <c r="FCC53" s="121"/>
      <c r="FCD53" s="132"/>
      <c r="FCK53" s="121"/>
      <c r="FCL53" s="132"/>
      <c r="FCS53" s="121"/>
      <c r="FCT53" s="132"/>
      <c r="FDA53" s="121"/>
      <c r="FDB53" s="132"/>
      <c r="FDI53" s="121"/>
      <c r="FDJ53" s="132"/>
      <c r="FDQ53" s="121"/>
      <c r="FDR53" s="132"/>
      <c r="FDY53" s="121"/>
      <c r="FDZ53" s="132"/>
      <c r="FEG53" s="121"/>
      <c r="FEH53" s="132"/>
      <c r="FEO53" s="121"/>
      <c r="FEP53" s="132"/>
      <c r="FEW53" s="121"/>
      <c r="FEX53" s="132"/>
      <c r="FFE53" s="121"/>
      <c r="FFF53" s="132"/>
      <c r="FFM53" s="121"/>
      <c r="FFN53" s="132"/>
      <c r="FFU53" s="121"/>
      <c r="FFV53" s="132"/>
      <c r="FGC53" s="121"/>
      <c r="FGD53" s="132"/>
      <c r="FGK53" s="121"/>
      <c r="FGL53" s="132"/>
      <c r="FGS53" s="121"/>
      <c r="FGT53" s="132"/>
      <c r="FHA53" s="121"/>
      <c r="FHB53" s="132"/>
      <c r="FHI53" s="121"/>
      <c r="FHJ53" s="132"/>
      <c r="FHQ53" s="121"/>
      <c r="FHR53" s="132"/>
      <c r="FHY53" s="121"/>
      <c r="FHZ53" s="132"/>
      <c r="FIG53" s="121"/>
      <c r="FIH53" s="132"/>
      <c r="FIO53" s="121"/>
      <c r="FIP53" s="132"/>
      <c r="FIW53" s="121"/>
      <c r="FIX53" s="132"/>
      <c r="FJE53" s="121"/>
      <c r="FJF53" s="132"/>
      <c r="FJM53" s="121"/>
      <c r="FJN53" s="132"/>
      <c r="FJU53" s="121"/>
      <c r="FJV53" s="132"/>
      <c r="FKC53" s="121"/>
      <c r="FKD53" s="132"/>
      <c r="FKK53" s="121"/>
      <c r="FKL53" s="132"/>
      <c r="FKS53" s="121"/>
      <c r="FKT53" s="132"/>
      <c r="FLA53" s="121"/>
      <c r="FLB53" s="132"/>
      <c r="FLI53" s="121"/>
      <c r="FLJ53" s="132"/>
      <c r="FLQ53" s="121"/>
      <c r="FLR53" s="132"/>
      <c r="FLY53" s="121"/>
      <c r="FLZ53" s="132"/>
      <c r="FMG53" s="121"/>
      <c r="FMH53" s="132"/>
      <c r="FMO53" s="121"/>
      <c r="FMP53" s="132"/>
      <c r="FMW53" s="121"/>
      <c r="FMX53" s="132"/>
      <c r="FNE53" s="121"/>
      <c r="FNF53" s="132"/>
      <c r="FNM53" s="121"/>
      <c r="FNN53" s="132"/>
      <c r="FNU53" s="121"/>
      <c r="FNV53" s="132"/>
      <c r="FOC53" s="121"/>
      <c r="FOD53" s="132"/>
      <c r="FOK53" s="121"/>
      <c r="FOL53" s="132"/>
      <c r="FOS53" s="121"/>
      <c r="FOT53" s="132"/>
      <c r="FPA53" s="121"/>
      <c r="FPB53" s="132"/>
      <c r="FPI53" s="121"/>
      <c r="FPJ53" s="132"/>
      <c r="FPQ53" s="121"/>
      <c r="FPR53" s="132"/>
      <c r="FPY53" s="121"/>
      <c r="FPZ53" s="132"/>
      <c r="FQG53" s="121"/>
      <c r="FQH53" s="132"/>
      <c r="FQO53" s="121"/>
      <c r="FQP53" s="132"/>
      <c r="FQW53" s="121"/>
      <c r="FQX53" s="132"/>
      <c r="FRE53" s="121"/>
      <c r="FRF53" s="132"/>
      <c r="FRM53" s="121"/>
      <c r="FRN53" s="132"/>
      <c r="FRU53" s="121"/>
      <c r="FRV53" s="132"/>
      <c r="FSC53" s="121"/>
      <c r="FSD53" s="132"/>
      <c r="FSK53" s="121"/>
      <c r="FSL53" s="132"/>
      <c r="FSS53" s="121"/>
      <c r="FST53" s="132"/>
      <c r="FTA53" s="121"/>
      <c r="FTB53" s="132"/>
      <c r="FTI53" s="121"/>
      <c r="FTJ53" s="132"/>
      <c r="FTQ53" s="121"/>
      <c r="FTR53" s="132"/>
      <c r="FTY53" s="121"/>
      <c r="FTZ53" s="132"/>
      <c r="FUG53" s="121"/>
      <c r="FUH53" s="132"/>
      <c r="FUO53" s="121"/>
      <c r="FUP53" s="132"/>
      <c r="FUW53" s="121"/>
      <c r="FUX53" s="132"/>
      <c r="FVE53" s="121"/>
      <c r="FVF53" s="132"/>
      <c r="FVM53" s="121"/>
      <c r="FVN53" s="132"/>
      <c r="FVU53" s="121"/>
      <c r="FVV53" s="132"/>
      <c r="FWC53" s="121"/>
      <c r="FWD53" s="132"/>
      <c r="FWK53" s="121"/>
      <c r="FWL53" s="132"/>
      <c r="FWS53" s="121"/>
      <c r="FWT53" s="132"/>
      <c r="FXA53" s="121"/>
      <c r="FXB53" s="132"/>
      <c r="FXI53" s="121"/>
      <c r="FXJ53" s="132"/>
      <c r="FXQ53" s="121"/>
      <c r="FXR53" s="132"/>
      <c r="FXY53" s="121"/>
      <c r="FXZ53" s="132"/>
      <c r="FYG53" s="121"/>
      <c r="FYH53" s="132"/>
      <c r="FYO53" s="121"/>
      <c r="FYP53" s="132"/>
      <c r="FYW53" s="121"/>
      <c r="FYX53" s="132"/>
      <c r="FZE53" s="121"/>
      <c r="FZF53" s="132"/>
      <c r="FZM53" s="121"/>
      <c r="FZN53" s="132"/>
      <c r="FZU53" s="121"/>
      <c r="FZV53" s="132"/>
      <c r="GAC53" s="121"/>
      <c r="GAD53" s="132"/>
      <c r="GAK53" s="121"/>
      <c r="GAL53" s="132"/>
      <c r="GAS53" s="121"/>
      <c r="GAT53" s="132"/>
      <c r="GBA53" s="121"/>
      <c r="GBB53" s="132"/>
      <c r="GBI53" s="121"/>
      <c r="GBJ53" s="132"/>
      <c r="GBQ53" s="121"/>
      <c r="GBR53" s="132"/>
      <c r="GBY53" s="121"/>
      <c r="GBZ53" s="132"/>
      <c r="GCG53" s="121"/>
      <c r="GCH53" s="132"/>
      <c r="GCO53" s="121"/>
      <c r="GCP53" s="132"/>
      <c r="GCW53" s="121"/>
      <c r="GCX53" s="132"/>
      <c r="GDE53" s="121"/>
      <c r="GDF53" s="132"/>
      <c r="GDM53" s="121"/>
      <c r="GDN53" s="132"/>
      <c r="GDU53" s="121"/>
      <c r="GDV53" s="132"/>
      <c r="GEC53" s="121"/>
      <c r="GED53" s="132"/>
      <c r="GEK53" s="121"/>
      <c r="GEL53" s="132"/>
      <c r="GES53" s="121"/>
      <c r="GET53" s="132"/>
      <c r="GFA53" s="121"/>
      <c r="GFB53" s="132"/>
      <c r="GFI53" s="121"/>
      <c r="GFJ53" s="132"/>
      <c r="GFQ53" s="121"/>
      <c r="GFR53" s="132"/>
      <c r="GFY53" s="121"/>
      <c r="GFZ53" s="132"/>
      <c r="GGG53" s="121"/>
      <c r="GGH53" s="132"/>
      <c r="GGO53" s="121"/>
      <c r="GGP53" s="132"/>
      <c r="GGW53" s="121"/>
      <c r="GGX53" s="132"/>
      <c r="GHE53" s="121"/>
      <c r="GHF53" s="132"/>
      <c r="GHM53" s="121"/>
      <c r="GHN53" s="132"/>
      <c r="GHU53" s="121"/>
      <c r="GHV53" s="132"/>
      <c r="GIC53" s="121"/>
      <c r="GID53" s="132"/>
      <c r="GIK53" s="121"/>
      <c r="GIL53" s="132"/>
      <c r="GIS53" s="121"/>
      <c r="GIT53" s="132"/>
      <c r="GJA53" s="121"/>
      <c r="GJB53" s="132"/>
      <c r="GJI53" s="121"/>
      <c r="GJJ53" s="132"/>
      <c r="GJQ53" s="121"/>
      <c r="GJR53" s="132"/>
      <c r="GJY53" s="121"/>
      <c r="GJZ53" s="132"/>
      <c r="GKG53" s="121"/>
      <c r="GKH53" s="132"/>
      <c r="GKO53" s="121"/>
      <c r="GKP53" s="132"/>
      <c r="GKW53" s="121"/>
      <c r="GKX53" s="132"/>
      <c r="GLE53" s="121"/>
      <c r="GLF53" s="132"/>
      <c r="GLM53" s="121"/>
      <c r="GLN53" s="132"/>
      <c r="GLU53" s="121"/>
      <c r="GLV53" s="132"/>
      <c r="GMC53" s="121"/>
      <c r="GMD53" s="132"/>
      <c r="GMK53" s="121"/>
      <c r="GML53" s="132"/>
      <c r="GMS53" s="121"/>
      <c r="GMT53" s="132"/>
      <c r="GNA53" s="121"/>
      <c r="GNB53" s="132"/>
      <c r="GNI53" s="121"/>
      <c r="GNJ53" s="132"/>
      <c r="GNQ53" s="121"/>
      <c r="GNR53" s="132"/>
      <c r="GNY53" s="121"/>
      <c r="GNZ53" s="132"/>
      <c r="GOG53" s="121"/>
      <c r="GOH53" s="132"/>
      <c r="GOO53" s="121"/>
      <c r="GOP53" s="132"/>
      <c r="GOW53" s="121"/>
      <c r="GOX53" s="132"/>
      <c r="GPE53" s="121"/>
      <c r="GPF53" s="132"/>
      <c r="GPM53" s="121"/>
      <c r="GPN53" s="132"/>
      <c r="GPU53" s="121"/>
      <c r="GPV53" s="132"/>
      <c r="GQC53" s="121"/>
      <c r="GQD53" s="132"/>
      <c r="GQK53" s="121"/>
      <c r="GQL53" s="132"/>
      <c r="GQS53" s="121"/>
      <c r="GQT53" s="132"/>
      <c r="GRA53" s="121"/>
      <c r="GRB53" s="132"/>
      <c r="GRI53" s="121"/>
      <c r="GRJ53" s="132"/>
      <c r="GRQ53" s="121"/>
      <c r="GRR53" s="132"/>
      <c r="GRY53" s="121"/>
      <c r="GRZ53" s="132"/>
      <c r="GSG53" s="121"/>
      <c r="GSH53" s="132"/>
      <c r="GSO53" s="121"/>
      <c r="GSP53" s="132"/>
      <c r="GSW53" s="121"/>
      <c r="GSX53" s="132"/>
      <c r="GTE53" s="121"/>
      <c r="GTF53" s="132"/>
      <c r="GTM53" s="121"/>
      <c r="GTN53" s="132"/>
      <c r="GTU53" s="121"/>
      <c r="GTV53" s="132"/>
      <c r="GUC53" s="121"/>
      <c r="GUD53" s="132"/>
      <c r="GUK53" s="121"/>
      <c r="GUL53" s="132"/>
      <c r="GUS53" s="121"/>
      <c r="GUT53" s="132"/>
      <c r="GVA53" s="121"/>
      <c r="GVB53" s="132"/>
      <c r="GVI53" s="121"/>
      <c r="GVJ53" s="132"/>
      <c r="GVQ53" s="121"/>
      <c r="GVR53" s="132"/>
      <c r="GVY53" s="121"/>
      <c r="GVZ53" s="132"/>
      <c r="GWG53" s="121"/>
      <c r="GWH53" s="132"/>
      <c r="GWO53" s="121"/>
      <c r="GWP53" s="132"/>
      <c r="GWW53" s="121"/>
      <c r="GWX53" s="132"/>
      <c r="GXE53" s="121"/>
      <c r="GXF53" s="132"/>
      <c r="GXM53" s="121"/>
      <c r="GXN53" s="132"/>
      <c r="GXU53" s="121"/>
      <c r="GXV53" s="132"/>
      <c r="GYC53" s="121"/>
      <c r="GYD53" s="132"/>
      <c r="GYK53" s="121"/>
      <c r="GYL53" s="132"/>
      <c r="GYS53" s="121"/>
      <c r="GYT53" s="132"/>
      <c r="GZA53" s="121"/>
      <c r="GZB53" s="132"/>
      <c r="GZI53" s="121"/>
      <c r="GZJ53" s="132"/>
      <c r="GZQ53" s="121"/>
      <c r="GZR53" s="132"/>
      <c r="GZY53" s="121"/>
      <c r="GZZ53" s="132"/>
      <c r="HAG53" s="121"/>
      <c r="HAH53" s="132"/>
      <c r="HAO53" s="121"/>
      <c r="HAP53" s="132"/>
      <c r="HAW53" s="121"/>
      <c r="HAX53" s="132"/>
      <c r="HBE53" s="121"/>
      <c r="HBF53" s="132"/>
      <c r="HBM53" s="121"/>
      <c r="HBN53" s="132"/>
      <c r="HBU53" s="121"/>
      <c r="HBV53" s="132"/>
      <c r="HCC53" s="121"/>
      <c r="HCD53" s="132"/>
      <c r="HCK53" s="121"/>
      <c r="HCL53" s="132"/>
      <c r="HCS53" s="121"/>
      <c r="HCT53" s="132"/>
      <c r="HDA53" s="121"/>
      <c r="HDB53" s="132"/>
      <c r="HDI53" s="121"/>
      <c r="HDJ53" s="132"/>
      <c r="HDQ53" s="121"/>
      <c r="HDR53" s="132"/>
      <c r="HDY53" s="121"/>
      <c r="HDZ53" s="132"/>
      <c r="HEG53" s="121"/>
      <c r="HEH53" s="132"/>
      <c r="HEO53" s="121"/>
      <c r="HEP53" s="132"/>
      <c r="HEW53" s="121"/>
      <c r="HEX53" s="132"/>
      <c r="HFE53" s="121"/>
      <c r="HFF53" s="132"/>
      <c r="HFM53" s="121"/>
      <c r="HFN53" s="132"/>
      <c r="HFU53" s="121"/>
      <c r="HFV53" s="132"/>
      <c r="HGC53" s="121"/>
      <c r="HGD53" s="132"/>
      <c r="HGK53" s="121"/>
      <c r="HGL53" s="132"/>
      <c r="HGS53" s="121"/>
      <c r="HGT53" s="132"/>
      <c r="HHA53" s="121"/>
      <c r="HHB53" s="132"/>
      <c r="HHI53" s="121"/>
      <c r="HHJ53" s="132"/>
      <c r="HHQ53" s="121"/>
      <c r="HHR53" s="132"/>
      <c r="HHY53" s="121"/>
      <c r="HHZ53" s="132"/>
      <c r="HIG53" s="121"/>
      <c r="HIH53" s="132"/>
      <c r="HIO53" s="121"/>
      <c r="HIP53" s="132"/>
      <c r="HIW53" s="121"/>
      <c r="HIX53" s="132"/>
      <c r="HJE53" s="121"/>
      <c r="HJF53" s="132"/>
      <c r="HJM53" s="121"/>
      <c r="HJN53" s="132"/>
      <c r="HJU53" s="121"/>
      <c r="HJV53" s="132"/>
      <c r="HKC53" s="121"/>
      <c r="HKD53" s="132"/>
      <c r="HKK53" s="121"/>
      <c r="HKL53" s="132"/>
      <c r="HKS53" s="121"/>
      <c r="HKT53" s="132"/>
      <c r="HLA53" s="121"/>
      <c r="HLB53" s="132"/>
      <c r="HLI53" s="121"/>
      <c r="HLJ53" s="132"/>
      <c r="HLQ53" s="121"/>
      <c r="HLR53" s="132"/>
      <c r="HLY53" s="121"/>
      <c r="HLZ53" s="132"/>
      <c r="HMG53" s="121"/>
      <c r="HMH53" s="132"/>
      <c r="HMO53" s="121"/>
      <c r="HMP53" s="132"/>
      <c r="HMW53" s="121"/>
      <c r="HMX53" s="132"/>
      <c r="HNE53" s="121"/>
      <c r="HNF53" s="132"/>
      <c r="HNM53" s="121"/>
      <c r="HNN53" s="132"/>
      <c r="HNU53" s="121"/>
      <c r="HNV53" s="132"/>
      <c r="HOC53" s="121"/>
      <c r="HOD53" s="132"/>
      <c r="HOK53" s="121"/>
      <c r="HOL53" s="132"/>
      <c r="HOS53" s="121"/>
      <c r="HOT53" s="132"/>
      <c r="HPA53" s="121"/>
      <c r="HPB53" s="132"/>
      <c r="HPI53" s="121"/>
      <c r="HPJ53" s="132"/>
      <c r="HPQ53" s="121"/>
      <c r="HPR53" s="132"/>
      <c r="HPY53" s="121"/>
      <c r="HPZ53" s="132"/>
      <c r="HQG53" s="121"/>
      <c r="HQH53" s="132"/>
      <c r="HQO53" s="121"/>
      <c r="HQP53" s="132"/>
      <c r="HQW53" s="121"/>
      <c r="HQX53" s="132"/>
      <c r="HRE53" s="121"/>
      <c r="HRF53" s="132"/>
      <c r="HRM53" s="121"/>
      <c r="HRN53" s="132"/>
      <c r="HRU53" s="121"/>
      <c r="HRV53" s="132"/>
      <c r="HSC53" s="121"/>
      <c r="HSD53" s="132"/>
      <c r="HSK53" s="121"/>
      <c r="HSL53" s="132"/>
      <c r="HSS53" s="121"/>
      <c r="HST53" s="132"/>
      <c r="HTA53" s="121"/>
      <c r="HTB53" s="132"/>
      <c r="HTI53" s="121"/>
      <c r="HTJ53" s="132"/>
      <c r="HTQ53" s="121"/>
      <c r="HTR53" s="132"/>
      <c r="HTY53" s="121"/>
      <c r="HTZ53" s="132"/>
      <c r="HUG53" s="121"/>
      <c r="HUH53" s="132"/>
      <c r="HUO53" s="121"/>
      <c r="HUP53" s="132"/>
      <c r="HUW53" s="121"/>
      <c r="HUX53" s="132"/>
      <c r="HVE53" s="121"/>
      <c r="HVF53" s="132"/>
      <c r="HVM53" s="121"/>
      <c r="HVN53" s="132"/>
      <c r="HVU53" s="121"/>
      <c r="HVV53" s="132"/>
      <c r="HWC53" s="121"/>
      <c r="HWD53" s="132"/>
      <c r="HWK53" s="121"/>
      <c r="HWL53" s="132"/>
      <c r="HWS53" s="121"/>
      <c r="HWT53" s="132"/>
      <c r="HXA53" s="121"/>
      <c r="HXB53" s="132"/>
      <c r="HXI53" s="121"/>
      <c r="HXJ53" s="132"/>
      <c r="HXQ53" s="121"/>
      <c r="HXR53" s="132"/>
      <c r="HXY53" s="121"/>
      <c r="HXZ53" s="132"/>
      <c r="HYG53" s="121"/>
      <c r="HYH53" s="132"/>
      <c r="HYO53" s="121"/>
      <c r="HYP53" s="132"/>
      <c r="HYW53" s="121"/>
      <c r="HYX53" s="132"/>
      <c r="HZE53" s="121"/>
      <c r="HZF53" s="132"/>
      <c r="HZM53" s="121"/>
      <c r="HZN53" s="132"/>
      <c r="HZU53" s="121"/>
      <c r="HZV53" s="132"/>
      <c r="IAC53" s="121"/>
      <c r="IAD53" s="132"/>
      <c r="IAK53" s="121"/>
      <c r="IAL53" s="132"/>
      <c r="IAS53" s="121"/>
      <c r="IAT53" s="132"/>
      <c r="IBA53" s="121"/>
      <c r="IBB53" s="132"/>
      <c r="IBI53" s="121"/>
      <c r="IBJ53" s="132"/>
      <c r="IBQ53" s="121"/>
      <c r="IBR53" s="132"/>
      <c r="IBY53" s="121"/>
      <c r="IBZ53" s="132"/>
      <c r="ICG53" s="121"/>
      <c r="ICH53" s="132"/>
      <c r="ICO53" s="121"/>
      <c r="ICP53" s="132"/>
      <c r="ICW53" s="121"/>
      <c r="ICX53" s="132"/>
      <c r="IDE53" s="121"/>
      <c r="IDF53" s="132"/>
      <c r="IDM53" s="121"/>
      <c r="IDN53" s="132"/>
      <c r="IDU53" s="121"/>
      <c r="IDV53" s="132"/>
      <c r="IEC53" s="121"/>
      <c r="IED53" s="132"/>
      <c r="IEK53" s="121"/>
      <c r="IEL53" s="132"/>
      <c r="IES53" s="121"/>
      <c r="IET53" s="132"/>
      <c r="IFA53" s="121"/>
      <c r="IFB53" s="132"/>
      <c r="IFI53" s="121"/>
      <c r="IFJ53" s="132"/>
      <c r="IFQ53" s="121"/>
      <c r="IFR53" s="132"/>
      <c r="IFY53" s="121"/>
      <c r="IFZ53" s="132"/>
      <c r="IGG53" s="121"/>
      <c r="IGH53" s="132"/>
      <c r="IGO53" s="121"/>
      <c r="IGP53" s="132"/>
      <c r="IGW53" s="121"/>
      <c r="IGX53" s="132"/>
      <c r="IHE53" s="121"/>
      <c r="IHF53" s="132"/>
      <c r="IHM53" s="121"/>
      <c r="IHN53" s="132"/>
      <c r="IHU53" s="121"/>
      <c r="IHV53" s="132"/>
      <c r="IIC53" s="121"/>
      <c r="IID53" s="132"/>
      <c r="IIK53" s="121"/>
      <c r="IIL53" s="132"/>
      <c r="IIS53" s="121"/>
      <c r="IIT53" s="132"/>
      <c r="IJA53" s="121"/>
      <c r="IJB53" s="132"/>
      <c r="IJI53" s="121"/>
      <c r="IJJ53" s="132"/>
      <c r="IJQ53" s="121"/>
      <c r="IJR53" s="132"/>
      <c r="IJY53" s="121"/>
      <c r="IJZ53" s="132"/>
      <c r="IKG53" s="121"/>
      <c r="IKH53" s="132"/>
      <c r="IKO53" s="121"/>
      <c r="IKP53" s="132"/>
      <c r="IKW53" s="121"/>
      <c r="IKX53" s="132"/>
      <c r="ILE53" s="121"/>
      <c r="ILF53" s="132"/>
      <c r="ILM53" s="121"/>
      <c r="ILN53" s="132"/>
      <c r="ILU53" s="121"/>
      <c r="ILV53" s="132"/>
      <c r="IMC53" s="121"/>
      <c r="IMD53" s="132"/>
      <c r="IMK53" s="121"/>
      <c r="IML53" s="132"/>
      <c r="IMS53" s="121"/>
      <c r="IMT53" s="132"/>
      <c r="INA53" s="121"/>
      <c r="INB53" s="132"/>
      <c r="INI53" s="121"/>
      <c r="INJ53" s="132"/>
      <c r="INQ53" s="121"/>
      <c r="INR53" s="132"/>
      <c r="INY53" s="121"/>
      <c r="INZ53" s="132"/>
      <c r="IOG53" s="121"/>
      <c r="IOH53" s="132"/>
      <c r="IOO53" s="121"/>
      <c r="IOP53" s="132"/>
      <c r="IOW53" s="121"/>
      <c r="IOX53" s="132"/>
      <c r="IPE53" s="121"/>
      <c r="IPF53" s="132"/>
      <c r="IPM53" s="121"/>
      <c r="IPN53" s="132"/>
      <c r="IPU53" s="121"/>
      <c r="IPV53" s="132"/>
      <c r="IQC53" s="121"/>
      <c r="IQD53" s="132"/>
      <c r="IQK53" s="121"/>
      <c r="IQL53" s="132"/>
      <c r="IQS53" s="121"/>
      <c r="IQT53" s="132"/>
      <c r="IRA53" s="121"/>
      <c r="IRB53" s="132"/>
      <c r="IRI53" s="121"/>
      <c r="IRJ53" s="132"/>
      <c r="IRQ53" s="121"/>
      <c r="IRR53" s="132"/>
      <c r="IRY53" s="121"/>
      <c r="IRZ53" s="132"/>
      <c r="ISG53" s="121"/>
      <c r="ISH53" s="132"/>
      <c r="ISO53" s="121"/>
      <c r="ISP53" s="132"/>
      <c r="ISW53" s="121"/>
      <c r="ISX53" s="132"/>
      <c r="ITE53" s="121"/>
      <c r="ITF53" s="132"/>
      <c r="ITM53" s="121"/>
      <c r="ITN53" s="132"/>
      <c r="ITU53" s="121"/>
      <c r="ITV53" s="132"/>
      <c r="IUC53" s="121"/>
      <c r="IUD53" s="132"/>
      <c r="IUK53" s="121"/>
      <c r="IUL53" s="132"/>
      <c r="IUS53" s="121"/>
      <c r="IUT53" s="132"/>
      <c r="IVA53" s="121"/>
      <c r="IVB53" s="132"/>
      <c r="IVI53" s="121"/>
      <c r="IVJ53" s="132"/>
      <c r="IVQ53" s="121"/>
      <c r="IVR53" s="132"/>
      <c r="IVY53" s="121"/>
      <c r="IVZ53" s="132"/>
      <c r="IWG53" s="121"/>
      <c r="IWH53" s="132"/>
      <c r="IWO53" s="121"/>
      <c r="IWP53" s="132"/>
      <c r="IWW53" s="121"/>
      <c r="IWX53" s="132"/>
      <c r="IXE53" s="121"/>
      <c r="IXF53" s="132"/>
      <c r="IXM53" s="121"/>
      <c r="IXN53" s="132"/>
      <c r="IXU53" s="121"/>
      <c r="IXV53" s="132"/>
      <c r="IYC53" s="121"/>
      <c r="IYD53" s="132"/>
      <c r="IYK53" s="121"/>
      <c r="IYL53" s="132"/>
      <c r="IYS53" s="121"/>
      <c r="IYT53" s="132"/>
      <c r="IZA53" s="121"/>
      <c r="IZB53" s="132"/>
      <c r="IZI53" s="121"/>
      <c r="IZJ53" s="132"/>
      <c r="IZQ53" s="121"/>
      <c r="IZR53" s="132"/>
      <c r="IZY53" s="121"/>
      <c r="IZZ53" s="132"/>
      <c r="JAG53" s="121"/>
      <c r="JAH53" s="132"/>
      <c r="JAO53" s="121"/>
      <c r="JAP53" s="132"/>
      <c r="JAW53" s="121"/>
      <c r="JAX53" s="132"/>
      <c r="JBE53" s="121"/>
      <c r="JBF53" s="132"/>
      <c r="JBM53" s="121"/>
      <c r="JBN53" s="132"/>
      <c r="JBU53" s="121"/>
      <c r="JBV53" s="132"/>
      <c r="JCC53" s="121"/>
      <c r="JCD53" s="132"/>
      <c r="JCK53" s="121"/>
      <c r="JCL53" s="132"/>
      <c r="JCS53" s="121"/>
      <c r="JCT53" s="132"/>
      <c r="JDA53" s="121"/>
      <c r="JDB53" s="132"/>
      <c r="JDI53" s="121"/>
      <c r="JDJ53" s="132"/>
      <c r="JDQ53" s="121"/>
      <c r="JDR53" s="132"/>
      <c r="JDY53" s="121"/>
      <c r="JDZ53" s="132"/>
      <c r="JEG53" s="121"/>
      <c r="JEH53" s="132"/>
      <c r="JEO53" s="121"/>
      <c r="JEP53" s="132"/>
      <c r="JEW53" s="121"/>
      <c r="JEX53" s="132"/>
      <c r="JFE53" s="121"/>
      <c r="JFF53" s="132"/>
      <c r="JFM53" s="121"/>
      <c r="JFN53" s="132"/>
      <c r="JFU53" s="121"/>
      <c r="JFV53" s="132"/>
      <c r="JGC53" s="121"/>
      <c r="JGD53" s="132"/>
      <c r="JGK53" s="121"/>
      <c r="JGL53" s="132"/>
      <c r="JGS53" s="121"/>
      <c r="JGT53" s="132"/>
      <c r="JHA53" s="121"/>
      <c r="JHB53" s="132"/>
      <c r="JHI53" s="121"/>
      <c r="JHJ53" s="132"/>
      <c r="JHQ53" s="121"/>
      <c r="JHR53" s="132"/>
      <c r="JHY53" s="121"/>
      <c r="JHZ53" s="132"/>
      <c r="JIG53" s="121"/>
      <c r="JIH53" s="132"/>
      <c r="JIO53" s="121"/>
      <c r="JIP53" s="132"/>
      <c r="JIW53" s="121"/>
      <c r="JIX53" s="132"/>
      <c r="JJE53" s="121"/>
      <c r="JJF53" s="132"/>
      <c r="JJM53" s="121"/>
      <c r="JJN53" s="132"/>
      <c r="JJU53" s="121"/>
      <c r="JJV53" s="132"/>
      <c r="JKC53" s="121"/>
      <c r="JKD53" s="132"/>
      <c r="JKK53" s="121"/>
      <c r="JKL53" s="132"/>
      <c r="JKS53" s="121"/>
      <c r="JKT53" s="132"/>
      <c r="JLA53" s="121"/>
      <c r="JLB53" s="132"/>
      <c r="JLI53" s="121"/>
      <c r="JLJ53" s="132"/>
      <c r="JLQ53" s="121"/>
      <c r="JLR53" s="132"/>
      <c r="JLY53" s="121"/>
      <c r="JLZ53" s="132"/>
      <c r="JMG53" s="121"/>
      <c r="JMH53" s="132"/>
      <c r="JMO53" s="121"/>
      <c r="JMP53" s="132"/>
      <c r="JMW53" s="121"/>
      <c r="JMX53" s="132"/>
      <c r="JNE53" s="121"/>
      <c r="JNF53" s="132"/>
      <c r="JNM53" s="121"/>
      <c r="JNN53" s="132"/>
      <c r="JNU53" s="121"/>
      <c r="JNV53" s="132"/>
      <c r="JOC53" s="121"/>
      <c r="JOD53" s="132"/>
      <c r="JOK53" s="121"/>
      <c r="JOL53" s="132"/>
      <c r="JOS53" s="121"/>
      <c r="JOT53" s="132"/>
      <c r="JPA53" s="121"/>
      <c r="JPB53" s="132"/>
      <c r="JPI53" s="121"/>
      <c r="JPJ53" s="132"/>
      <c r="JPQ53" s="121"/>
      <c r="JPR53" s="132"/>
      <c r="JPY53" s="121"/>
      <c r="JPZ53" s="132"/>
      <c r="JQG53" s="121"/>
      <c r="JQH53" s="132"/>
      <c r="JQO53" s="121"/>
      <c r="JQP53" s="132"/>
      <c r="JQW53" s="121"/>
      <c r="JQX53" s="132"/>
      <c r="JRE53" s="121"/>
      <c r="JRF53" s="132"/>
      <c r="JRM53" s="121"/>
      <c r="JRN53" s="132"/>
      <c r="JRU53" s="121"/>
      <c r="JRV53" s="132"/>
      <c r="JSC53" s="121"/>
      <c r="JSD53" s="132"/>
      <c r="JSK53" s="121"/>
      <c r="JSL53" s="132"/>
      <c r="JSS53" s="121"/>
      <c r="JST53" s="132"/>
      <c r="JTA53" s="121"/>
      <c r="JTB53" s="132"/>
      <c r="JTI53" s="121"/>
      <c r="JTJ53" s="132"/>
      <c r="JTQ53" s="121"/>
      <c r="JTR53" s="132"/>
      <c r="JTY53" s="121"/>
      <c r="JTZ53" s="132"/>
      <c r="JUG53" s="121"/>
      <c r="JUH53" s="132"/>
      <c r="JUO53" s="121"/>
      <c r="JUP53" s="132"/>
      <c r="JUW53" s="121"/>
      <c r="JUX53" s="132"/>
      <c r="JVE53" s="121"/>
      <c r="JVF53" s="132"/>
      <c r="JVM53" s="121"/>
      <c r="JVN53" s="132"/>
      <c r="JVU53" s="121"/>
      <c r="JVV53" s="132"/>
      <c r="JWC53" s="121"/>
      <c r="JWD53" s="132"/>
      <c r="JWK53" s="121"/>
      <c r="JWL53" s="132"/>
      <c r="JWS53" s="121"/>
      <c r="JWT53" s="132"/>
      <c r="JXA53" s="121"/>
      <c r="JXB53" s="132"/>
      <c r="JXI53" s="121"/>
      <c r="JXJ53" s="132"/>
      <c r="JXQ53" s="121"/>
      <c r="JXR53" s="132"/>
      <c r="JXY53" s="121"/>
      <c r="JXZ53" s="132"/>
      <c r="JYG53" s="121"/>
      <c r="JYH53" s="132"/>
      <c r="JYO53" s="121"/>
      <c r="JYP53" s="132"/>
      <c r="JYW53" s="121"/>
      <c r="JYX53" s="132"/>
      <c r="JZE53" s="121"/>
      <c r="JZF53" s="132"/>
      <c r="JZM53" s="121"/>
      <c r="JZN53" s="132"/>
      <c r="JZU53" s="121"/>
      <c r="JZV53" s="132"/>
      <c r="KAC53" s="121"/>
      <c r="KAD53" s="132"/>
      <c r="KAK53" s="121"/>
      <c r="KAL53" s="132"/>
      <c r="KAS53" s="121"/>
      <c r="KAT53" s="132"/>
      <c r="KBA53" s="121"/>
      <c r="KBB53" s="132"/>
      <c r="KBI53" s="121"/>
      <c r="KBJ53" s="132"/>
      <c r="KBQ53" s="121"/>
      <c r="KBR53" s="132"/>
      <c r="KBY53" s="121"/>
      <c r="KBZ53" s="132"/>
      <c r="KCG53" s="121"/>
      <c r="KCH53" s="132"/>
      <c r="KCO53" s="121"/>
      <c r="KCP53" s="132"/>
      <c r="KCW53" s="121"/>
      <c r="KCX53" s="132"/>
      <c r="KDE53" s="121"/>
      <c r="KDF53" s="132"/>
      <c r="KDM53" s="121"/>
      <c r="KDN53" s="132"/>
      <c r="KDU53" s="121"/>
      <c r="KDV53" s="132"/>
      <c r="KEC53" s="121"/>
      <c r="KED53" s="132"/>
      <c r="KEK53" s="121"/>
      <c r="KEL53" s="132"/>
      <c r="KES53" s="121"/>
      <c r="KET53" s="132"/>
      <c r="KFA53" s="121"/>
      <c r="KFB53" s="132"/>
      <c r="KFI53" s="121"/>
      <c r="KFJ53" s="132"/>
      <c r="KFQ53" s="121"/>
      <c r="KFR53" s="132"/>
      <c r="KFY53" s="121"/>
      <c r="KFZ53" s="132"/>
      <c r="KGG53" s="121"/>
      <c r="KGH53" s="132"/>
      <c r="KGO53" s="121"/>
      <c r="KGP53" s="132"/>
      <c r="KGW53" s="121"/>
      <c r="KGX53" s="132"/>
      <c r="KHE53" s="121"/>
      <c r="KHF53" s="132"/>
      <c r="KHM53" s="121"/>
      <c r="KHN53" s="132"/>
      <c r="KHU53" s="121"/>
      <c r="KHV53" s="132"/>
      <c r="KIC53" s="121"/>
      <c r="KID53" s="132"/>
      <c r="KIK53" s="121"/>
      <c r="KIL53" s="132"/>
      <c r="KIS53" s="121"/>
      <c r="KIT53" s="132"/>
      <c r="KJA53" s="121"/>
      <c r="KJB53" s="132"/>
      <c r="KJI53" s="121"/>
      <c r="KJJ53" s="132"/>
      <c r="KJQ53" s="121"/>
      <c r="KJR53" s="132"/>
      <c r="KJY53" s="121"/>
      <c r="KJZ53" s="132"/>
      <c r="KKG53" s="121"/>
      <c r="KKH53" s="132"/>
      <c r="KKO53" s="121"/>
      <c r="KKP53" s="132"/>
      <c r="KKW53" s="121"/>
      <c r="KKX53" s="132"/>
      <c r="KLE53" s="121"/>
      <c r="KLF53" s="132"/>
      <c r="KLM53" s="121"/>
      <c r="KLN53" s="132"/>
      <c r="KLU53" s="121"/>
      <c r="KLV53" s="132"/>
      <c r="KMC53" s="121"/>
      <c r="KMD53" s="132"/>
      <c r="KMK53" s="121"/>
      <c r="KML53" s="132"/>
      <c r="KMS53" s="121"/>
      <c r="KMT53" s="132"/>
      <c r="KNA53" s="121"/>
      <c r="KNB53" s="132"/>
      <c r="KNI53" s="121"/>
      <c r="KNJ53" s="132"/>
      <c r="KNQ53" s="121"/>
      <c r="KNR53" s="132"/>
      <c r="KNY53" s="121"/>
      <c r="KNZ53" s="132"/>
      <c r="KOG53" s="121"/>
      <c r="KOH53" s="132"/>
      <c r="KOO53" s="121"/>
      <c r="KOP53" s="132"/>
      <c r="KOW53" s="121"/>
      <c r="KOX53" s="132"/>
      <c r="KPE53" s="121"/>
      <c r="KPF53" s="132"/>
      <c r="KPM53" s="121"/>
      <c r="KPN53" s="132"/>
      <c r="KPU53" s="121"/>
      <c r="KPV53" s="132"/>
      <c r="KQC53" s="121"/>
      <c r="KQD53" s="132"/>
      <c r="KQK53" s="121"/>
      <c r="KQL53" s="132"/>
      <c r="KQS53" s="121"/>
      <c r="KQT53" s="132"/>
      <c r="KRA53" s="121"/>
      <c r="KRB53" s="132"/>
      <c r="KRI53" s="121"/>
      <c r="KRJ53" s="132"/>
      <c r="KRQ53" s="121"/>
      <c r="KRR53" s="132"/>
      <c r="KRY53" s="121"/>
      <c r="KRZ53" s="132"/>
      <c r="KSG53" s="121"/>
      <c r="KSH53" s="132"/>
      <c r="KSO53" s="121"/>
      <c r="KSP53" s="132"/>
      <c r="KSW53" s="121"/>
      <c r="KSX53" s="132"/>
      <c r="KTE53" s="121"/>
      <c r="KTF53" s="132"/>
      <c r="KTM53" s="121"/>
      <c r="KTN53" s="132"/>
      <c r="KTU53" s="121"/>
      <c r="KTV53" s="132"/>
      <c r="KUC53" s="121"/>
      <c r="KUD53" s="132"/>
      <c r="KUK53" s="121"/>
      <c r="KUL53" s="132"/>
      <c r="KUS53" s="121"/>
      <c r="KUT53" s="132"/>
      <c r="KVA53" s="121"/>
      <c r="KVB53" s="132"/>
      <c r="KVI53" s="121"/>
      <c r="KVJ53" s="132"/>
      <c r="KVQ53" s="121"/>
      <c r="KVR53" s="132"/>
      <c r="KVY53" s="121"/>
      <c r="KVZ53" s="132"/>
      <c r="KWG53" s="121"/>
      <c r="KWH53" s="132"/>
      <c r="KWO53" s="121"/>
      <c r="KWP53" s="132"/>
      <c r="KWW53" s="121"/>
      <c r="KWX53" s="132"/>
      <c r="KXE53" s="121"/>
      <c r="KXF53" s="132"/>
      <c r="KXM53" s="121"/>
      <c r="KXN53" s="132"/>
      <c r="KXU53" s="121"/>
      <c r="KXV53" s="132"/>
      <c r="KYC53" s="121"/>
      <c r="KYD53" s="132"/>
      <c r="KYK53" s="121"/>
      <c r="KYL53" s="132"/>
      <c r="KYS53" s="121"/>
      <c r="KYT53" s="132"/>
      <c r="KZA53" s="121"/>
      <c r="KZB53" s="132"/>
      <c r="KZI53" s="121"/>
      <c r="KZJ53" s="132"/>
      <c r="KZQ53" s="121"/>
      <c r="KZR53" s="132"/>
      <c r="KZY53" s="121"/>
      <c r="KZZ53" s="132"/>
      <c r="LAG53" s="121"/>
      <c r="LAH53" s="132"/>
      <c r="LAO53" s="121"/>
      <c r="LAP53" s="132"/>
      <c r="LAW53" s="121"/>
      <c r="LAX53" s="132"/>
      <c r="LBE53" s="121"/>
      <c r="LBF53" s="132"/>
      <c r="LBM53" s="121"/>
      <c r="LBN53" s="132"/>
      <c r="LBU53" s="121"/>
      <c r="LBV53" s="132"/>
      <c r="LCC53" s="121"/>
      <c r="LCD53" s="132"/>
      <c r="LCK53" s="121"/>
      <c r="LCL53" s="132"/>
      <c r="LCS53" s="121"/>
      <c r="LCT53" s="132"/>
      <c r="LDA53" s="121"/>
      <c r="LDB53" s="132"/>
      <c r="LDI53" s="121"/>
      <c r="LDJ53" s="132"/>
      <c r="LDQ53" s="121"/>
      <c r="LDR53" s="132"/>
      <c r="LDY53" s="121"/>
      <c r="LDZ53" s="132"/>
      <c r="LEG53" s="121"/>
      <c r="LEH53" s="132"/>
      <c r="LEO53" s="121"/>
      <c r="LEP53" s="132"/>
      <c r="LEW53" s="121"/>
      <c r="LEX53" s="132"/>
      <c r="LFE53" s="121"/>
      <c r="LFF53" s="132"/>
      <c r="LFM53" s="121"/>
      <c r="LFN53" s="132"/>
      <c r="LFU53" s="121"/>
      <c r="LFV53" s="132"/>
      <c r="LGC53" s="121"/>
      <c r="LGD53" s="132"/>
      <c r="LGK53" s="121"/>
      <c r="LGL53" s="132"/>
      <c r="LGS53" s="121"/>
      <c r="LGT53" s="132"/>
      <c r="LHA53" s="121"/>
      <c r="LHB53" s="132"/>
      <c r="LHI53" s="121"/>
      <c r="LHJ53" s="132"/>
      <c r="LHQ53" s="121"/>
      <c r="LHR53" s="132"/>
      <c r="LHY53" s="121"/>
      <c r="LHZ53" s="132"/>
      <c r="LIG53" s="121"/>
      <c r="LIH53" s="132"/>
      <c r="LIO53" s="121"/>
      <c r="LIP53" s="132"/>
      <c r="LIW53" s="121"/>
      <c r="LIX53" s="132"/>
      <c r="LJE53" s="121"/>
      <c r="LJF53" s="132"/>
      <c r="LJM53" s="121"/>
      <c r="LJN53" s="132"/>
      <c r="LJU53" s="121"/>
      <c r="LJV53" s="132"/>
      <c r="LKC53" s="121"/>
      <c r="LKD53" s="132"/>
      <c r="LKK53" s="121"/>
      <c r="LKL53" s="132"/>
      <c r="LKS53" s="121"/>
      <c r="LKT53" s="132"/>
      <c r="LLA53" s="121"/>
      <c r="LLB53" s="132"/>
      <c r="LLI53" s="121"/>
      <c r="LLJ53" s="132"/>
      <c r="LLQ53" s="121"/>
      <c r="LLR53" s="132"/>
      <c r="LLY53" s="121"/>
      <c r="LLZ53" s="132"/>
      <c r="LMG53" s="121"/>
      <c r="LMH53" s="132"/>
      <c r="LMO53" s="121"/>
      <c r="LMP53" s="132"/>
      <c r="LMW53" s="121"/>
      <c r="LMX53" s="132"/>
      <c r="LNE53" s="121"/>
      <c r="LNF53" s="132"/>
      <c r="LNM53" s="121"/>
      <c r="LNN53" s="132"/>
      <c r="LNU53" s="121"/>
      <c r="LNV53" s="132"/>
      <c r="LOC53" s="121"/>
      <c r="LOD53" s="132"/>
      <c r="LOK53" s="121"/>
      <c r="LOL53" s="132"/>
      <c r="LOS53" s="121"/>
      <c r="LOT53" s="132"/>
      <c r="LPA53" s="121"/>
      <c r="LPB53" s="132"/>
      <c r="LPI53" s="121"/>
      <c r="LPJ53" s="132"/>
      <c r="LPQ53" s="121"/>
      <c r="LPR53" s="132"/>
      <c r="LPY53" s="121"/>
      <c r="LPZ53" s="132"/>
      <c r="LQG53" s="121"/>
      <c r="LQH53" s="132"/>
      <c r="LQO53" s="121"/>
      <c r="LQP53" s="132"/>
      <c r="LQW53" s="121"/>
      <c r="LQX53" s="132"/>
      <c r="LRE53" s="121"/>
      <c r="LRF53" s="132"/>
      <c r="LRM53" s="121"/>
      <c r="LRN53" s="132"/>
      <c r="LRU53" s="121"/>
      <c r="LRV53" s="132"/>
      <c r="LSC53" s="121"/>
      <c r="LSD53" s="132"/>
      <c r="LSK53" s="121"/>
      <c r="LSL53" s="132"/>
      <c r="LSS53" s="121"/>
      <c r="LST53" s="132"/>
      <c r="LTA53" s="121"/>
      <c r="LTB53" s="132"/>
      <c r="LTI53" s="121"/>
      <c r="LTJ53" s="132"/>
      <c r="LTQ53" s="121"/>
      <c r="LTR53" s="132"/>
      <c r="LTY53" s="121"/>
      <c r="LTZ53" s="132"/>
      <c r="LUG53" s="121"/>
      <c r="LUH53" s="132"/>
      <c r="LUO53" s="121"/>
      <c r="LUP53" s="132"/>
      <c r="LUW53" s="121"/>
      <c r="LUX53" s="132"/>
      <c r="LVE53" s="121"/>
      <c r="LVF53" s="132"/>
      <c r="LVM53" s="121"/>
      <c r="LVN53" s="132"/>
      <c r="LVU53" s="121"/>
      <c r="LVV53" s="132"/>
      <c r="LWC53" s="121"/>
      <c r="LWD53" s="132"/>
      <c r="LWK53" s="121"/>
      <c r="LWL53" s="132"/>
      <c r="LWS53" s="121"/>
      <c r="LWT53" s="132"/>
      <c r="LXA53" s="121"/>
      <c r="LXB53" s="132"/>
      <c r="LXI53" s="121"/>
      <c r="LXJ53" s="132"/>
      <c r="LXQ53" s="121"/>
      <c r="LXR53" s="132"/>
      <c r="LXY53" s="121"/>
      <c r="LXZ53" s="132"/>
      <c r="LYG53" s="121"/>
      <c r="LYH53" s="132"/>
      <c r="LYO53" s="121"/>
      <c r="LYP53" s="132"/>
      <c r="LYW53" s="121"/>
      <c r="LYX53" s="132"/>
      <c r="LZE53" s="121"/>
      <c r="LZF53" s="132"/>
      <c r="LZM53" s="121"/>
      <c r="LZN53" s="132"/>
      <c r="LZU53" s="121"/>
      <c r="LZV53" s="132"/>
      <c r="MAC53" s="121"/>
      <c r="MAD53" s="132"/>
      <c r="MAK53" s="121"/>
      <c r="MAL53" s="132"/>
      <c r="MAS53" s="121"/>
      <c r="MAT53" s="132"/>
      <c r="MBA53" s="121"/>
      <c r="MBB53" s="132"/>
      <c r="MBI53" s="121"/>
      <c r="MBJ53" s="132"/>
      <c r="MBQ53" s="121"/>
      <c r="MBR53" s="132"/>
      <c r="MBY53" s="121"/>
      <c r="MBZ53" s="132"/>
      <c r="MCG53" s="121"/>
      <c r="MCH53" s="132"/>
      <c r="MCO53" s="121"/>
      <c r="MCP53" s="132"/>
      <c r="MCW53" s="121"/>
      <c r="MCX53" s="132"/>
      <c r="MDE53" s="121"/>
      <c r="MDF53" s="132"/>
      <c r="MDM53" s="121"/>
      <c r="MDN53" s="132"/>
      <c r="MDU53" s="121"/>
      <c r="MDV53" s="132"/>
      <c r="MEC53" s="121"/>
      <c r="MED53" s="132"/>
      <c r="MEK53" s="121"/>
      <c r="MEL53" s="132"/>
      <c r="MES53" s="121"/>
      <c r="MET53" s="132"/>
      <c r="MFA53" s="121"/>
      <c r="MFB53" s="132"/>
      <c r="MFI53" s="121"/>
      <c r="MFJ53" s="132"/>
      <c r="MFQ53" s="121"/>
      <c r="MFR53" s="132"/>
      <c r="MFY53" s="121"/>
      <c r="MFZ53" s="132"/>
      <c r="MGG53" s="121"/>
      <c r="MGH53" s="132"/>
      <c r="MGO53" s="121"/>
      <c r="MGP53" s="132"/>
      <c r="MGW53" s="121"/>
      <c r="MGX53" s="132"/>
      <c r="MHE53" s="121"/>
      <c r="MHF53" s="132"/>
      <c r="MHM53" s="121"/>
      <c r="MHN53" s="132"/>
      <c r="MHU53" s="121"/>
      <c r="MHV53" s="132"/>
      <c r="MIC53" s="121"/>
      <c r="MID53" s="132"/>
      <c r="MIK53" s="121"/>
      <c r="MIL53" s="132"/>
      <c r="MIS53" s="121"/>
      <c r="MIT53" s="132"/>
      <c r="MJA53" s="121"/>
      <c r="MJB53" s="132"/>
      <c r="MJI53" s="121"/>
      <c r="MJJ53" s="132"/>
      <c r="MJQ53" s="121"/>
      <c r="MJR53" s="132"/>
      <c r="MJY53" s="121"/>
      <c r="MJZ53" s="132"/>
      <c r="MKG53" s="121"/>
      <c r="MKH53" s="132"/>
      <c r="MKO53" s="121"/>
      <c r="MKP53" s="132"/>
      <c r="MKW53" s="121"/>
      <c r="MKX53" s="132"/>
      <c r="MLE53" s="121"/>
      <c r="MLF53" s="132"/>
      <c r="MLM53" s="121"/>
      <c r="MLN53" s="132"/>
      <c r="MLU53" s="121"/>
      <c r="MLV53" s="132"/>
      <c r="MMC53" s="121"/>
      <c r="MMD53" s="132"/>
      <c r="MMK53" s="121"/>
      <c r="MML53" s="132"/>
      <c r="MMS53" s="121"/>
      <c r="MMT53" s="132"/>
      <c r="MNA53" s="121"/>
      <c r="MNB53" s="132"/>
      <c r="MNI53" s="121"/>
      <c r="MNJ53" s="132"/>
      <c r="MNQ53" s="121"/>
      <c r="MNR53" s="132"/>
      <c r="MNY53" s="121"/>
      <c r="MNZ53" s="132"/>
      <c r="MOG53" s="121"/>
      <c r="MOH53" s="132"/>
      <c r="MOO53" s="121"/>
      <c r="MOP53" s="132"/>
      <c r="MOW53" s="121"/>
      <c r="MOX53" s="132"/>
      <c r="MPE53" s="121"/>
      <c r="MPF53" s="132"/>
      <c r="MPM53" s="121"/>
      <c r="MPN53" s="132"/>
      <c r="MPU53" s="121"/>
      <c r="MPV53" s="132"/>
      <c r="MQC53" s="121"/>
      <c r="MQD53" s="132"/>
      <c r="MQK53" s="121"/>
      <c r="MQL53" s="132"/>
      <c r="MQS53" s="121"/>
      <c r="MQT53" s="132"/>
      <c r="MRA53" s="121"/>
      <c r="MRB53" s="132"/>
      <c r="MRI53" s="121"/>
      <c r="MRJ53" s="132"/>
      <c r="MRQ53" s="121"/>
      <c r="MRR53" s="132"/>
      <c r="MRY53" s="121"/>
      <c r="MRZ53" s="132"/>
      <c r="MSG53" s="121"/>
      <c r="MSH53" s="132"/>
      <c r="MSO53" s="121"/>
      <c r="MSP53" s="132"/>
      <c r="MSW53" s="121"/>
      <c r="MSX53" s="132"/>
      <c r="MTE53" s="121"/>
      <c r="MTF53" s="132"/>
      <c r="MTM53" s="121"/>
      <c r="MTN53" s="132"/>
      <c r="MTU53" s="121"/>
      <c r="MTV53" s="132"/>
      <c r="MUC53" s="121"/>
      <c r="MUD53" s="132"/>
      <c r="MUK53" s="121"/>
      <c r="MUL53" s="132"/>
      <c r="MUS53" s="121"/>
      <c r="MUT53" s="132"/>
      <c r="MVA53" s="121"/>
      <c r="MVB53" s="132"/>
      <c r="MVI53" s="121"/>
      <c r="MVJ53" s="132"/>
      <c r="MVQ53" s="121"/>
      <c r="MVR53" s="132"/>
      <c r="MVY53" s="121"/>
      <c r="MVZ53" s="132"/>
      <c r="MWG53" s="121"/>
      <c r="MWH53" s="132"/>
      <c r="MWO53" s="121"/>
      <c r="MWP53" s="132"/>
      <c r="MWW53" s="121"/>
      <c r="MWX53" s="132"/>
      <c r="MXE53" s="121"/>
      <c r="MXF53" s="132"/>
      <c r="MXM53" s="121"/>
      <c r="MXN53" s="132"/>
      <c r="MXU53" s="121"/>
      <c r="MXV53" s="132"/>
      <c r="MYC53" s="121"/>
      <c r="MYD53" s="132"/>
      <c r="MYK53" s="121"/>
      <c r="MYL53" s="132"/>
      <c r="MYS53" s="121"/>
      <c r="MYT53" s="132"/>
      <c r="MZA53" s="121"/>
      <c r="MZB53" s="132"/>
      <c r="MZI53" s="121"/>
      <c r="MZJ53" s="132"/>
      <c r="MZQ53" s="121"/>
      <c r="MZR53" s="132"/>
      <c r="MZY53" s="121"/>
      <c r="MZZ53" s="132"/>
      <c r="NAG53" s="121"/>
      <c r="NAH53" s="132"/>
      <c r="NAO53" s="121"/>
      <c r="NAP53" s="132"/>
      <c r="NAW53" s="121"/>
      <c r="NAX53" s="132"/>
      <c r="NBE53" s="121"/>
      <c r="NBF53" s="132"/>
      <c r="NBM53" s="121"/>
      <c r="NBN53" s="132"/>
      <c r="NBU53" s="121"/>
      <c r="NBV53" s="132"/>
      <c r="NCC53" s="121"/>
      <c r="NCD53" s="132"/>
      <c r="NCK53" s="121"/>
      <c r="NCL53" s="132"/>
      <c r="NCS53" s="121"/>
      <c r="NCT53" s="132"/>
      <c r="NDA53" s="121"/>
      <c r="NDB53" s="132"/>
      <c r="NDI53" s="121"/>
      <c r="NDJ53" s="132"/>
      <c r="NDQ53" s="121"/>
      <c r="NDR53" s="132"/>
      <c r="NDY53" s="121"/>
      <c r="NDZ53" s="132"/>
      <c r="NEG53" s="121"/>
      <c r="NEH53" s="132"/>
      <c r="NEO53" s="121"/>
      <c r="NEP53" s="132"/>
      <c r="NEW53" s="121"/>
      <c r="NEX53" s="132"/>
      <c r="NFE53" s="121"/>
      <c r="NFF53" s="132"/>
      <c r="NFM53" s="121"/>
      <c r="NFN53" s="132"/>
      <c r="NFU53" s="121"/>
      <c r="NFV53" s="132"/>
      <c r="NGC53" s="121"/>
      <c r="NGD53" s="132"/>
      <c r="NGK53" s="121"/>
      <c r="NGL53" s="132"/>
      <c r="NGS53" s="121"/>
      <c r="NGT53" s="132"/>
      <c r="NHA53" s="121"/>
      <c r="NHB53" s="132"/>
      <c r="NHI53" s="121"/>
      <c r="NHJ53" s="132"/>
      <c r="NHQ53" s="121"/>
      <c r="NHR53" s="132"/>
      <c r="NHY53" s="121"/>
      <c r="NHZ53" s="132"/>
      <c r="NIG53" s="121"/>
      <c r="NIH53" s="132"/>
      <c r="NIO53" s="121"/>
      <c r="NIP53" s="132"/>
      <c r="NIW53" s="121"/>
      <c r="NIX53" s="132"/>
      <c r="NJE53" s="121"/>
      <c r="NJF53" s="132"/>
      <c r="NJM53" s="121"/>
      <c r="NJN53" s="132"/>
      <c r="NJU53" s="121"/>
      <c r="NJV53" s="132"/>
      <c r="NKC53" s="121"/>
      <c r="NKD53" s="132"/>
      <c r="NKK53" s="121"/>
      <c r="NKL53" s="132"/>
      <c r="NKS53" s="121"/>
      <c r="NKT53" s="132"/>
      <c r="NLA53" s="121"/>
      <c r="NLB53" s="132"/>
      <c r="NLI53" s="121"/>
      <c r="NLJ53" s="132"/>
      <c r="NLQ53" s="121"/>
      <c r="NLR53" s="132"/>
      <c r="NLY53" s="121"/>
      <c r="NLZ53" s="132"/>
      <c r="NMG53" s="121"/>
      <c r="NMH53" s="132"/>
      <c r="NMO53" s="121"/>
      <c r="NMP53" s="132"/>
      <c r="NMW53" s="121"/>
      <c r="NMX53" s="132"/>
      <c r="NNE53" s="121"/>
      <c r="NNF53" s="132"/>
      <c r="NNM53" s="121"/>
      <c r="NNN53" s="132"/>
      <c r="NNU53" s="121"/>
      <c r="NNV53" s="132"/>
      <c r="NOC53" s="121"/>
      <c r="NOD53" s="132"/>
      <c r="NOK53" s="121"/>
      <c r="NOL53" s="132"/>
      <c r="NOS53" s="121"/>
      <c r="NOT53" s="132"/>
      <c r="NPA53" s="121"/>
      <c r="NPB53" s="132"/>
      <c r="NPI53" s="121"/>
      <c r="NPJ53" s="132"/>
      <c r="NPQ53" s="121"/>
      <c r="NPR53" s="132"/>
      <c r="NPY53" s="121"/>
      <c r="NPZ53" s="132"/>
      <c r="NQG53" s="121"/>
      <c r="NQH53" s="132"/>
      <c r="NQO53" s="121"/>
      <c r="NQP53" s="132"/>
      <c r="NQW53" s="121"/>
      <c r="NQX53" s="132"/>
      <c r="NRE53" s="121"/>
      <c r="NRF53" s="132"/>
      <c r="NRM53" s="121"/>
      <c r="NRN53" s="132"/>
      <c r="NRU53" s="121"/>
      <c r="NRV53" s="132"/>
      <c r="NSC53" s="121"/>
      <c r="NSD53" s="132"/>
      <c r="NSK53" s="121"/>
      <c r="NSL53" s="132"/>
      <c r="NSS53" s="121"/>
      <c r="NST53" s="132"/>
      <c r="NTA53" s="121"/>
      <c r="NTB53" s="132"/>
      <c r="NTI53" s="121"/>
      <c r="NTJ53" s="132"/>
      <c r="NTQ53" s="121"/>
      <c r="NTR53" s="132"/>
      <c r="NTY53" s="121"/>
      <c r="NTZ53" s="132"/>
      <c r="NUG53" s="121"/>
      <c r="NUH53" s="132"/>
      <c r="NUO53" s="121"/>
      <c r="NUP53" s="132"/>
      <c r="NUW53" s="121"/>
      <c r="NUX53" s="132"/>
      <c r="NVE53" s="121"/>
      <c r="NVF53" s="132"/>
      <c r="NVM53" s="121"/>
      <c r="NVN53" s="132"/>
      <c r="NVU53" s="121"/>
      <c r="NVV53" s="132"/>
      <c r="NWC53" s="121"/>
      <c r="NWD53" s="132"/>
      <c r="NWK53" s="121"/>
      <c r="NWL53" s="132"/>
      <c r="NWS53" s="121"/>
      <c r="NWT53" s="132"/>
      <c r="NXA53" s="121"/>
      <c r="NXB53" s="132"/>
      <c r="NXI53" s="121"/>
      <c r="NXJ53" s="132"/>
      <c r="NXQ53" s="121"/>
      <c r="NXR53" s="132"/>
      <c r="NXY53" s="121"/>
      <c r="NXZ53" s="132"/>
      <c r="NYG53" s="121"/>
      <c r="NYH53" s="132"/>
      <c r="NYO53" s="121"/>
      <c r="NYP53" s="132"/>
      <c r="NYW53" s="121"/>
      <c r="NYX53" s="132"/>
      <c r="NZE53" s="121"/>
      <c r="NZF53" s="132"/>
      <c r="NZM53" s="121"/>
      <c r="NZN53" s="132"/>
      <c r="NZU53" s="121"/>
      <c r="NZV53" s="132"/>
      <c r="OAC53" s="121"/>
      <c r="OAD53" s="132"/>
      <c r="OAK53" s="121"/>
      <c r="OAL53" s="132"/>
      <c r="OAS53" s="121"/>
      <c r="OAT53" s="132"/>
      <c r="OBA53" s="121"/>
      <c r="OBB53" s="132"/>
      <c r="OBI53" s="121"/>
      <c r="OBJ53" s="132"/>
      <c r="OBQ53" s="121"/>
      <c r="OBR53" s="132"/>
      <c r="OBY53" s="121"/>
      <c r="OBZ53" s="132"/>
      <c r="OCG53" s="121"/>
      <c r="OCH53" s="132"/>
      <c r="OCO53" s="121"/>
      <c r="OCP53" s="132"/>
      <c r="OCW53" s="121"/>
      <c r="OCX53" s="132"/>
      <c r="ODE53" s="121"/>
      <c r="ODF53" s="132"/>
      <c r="ODM53" s="121"/>
      <c r="ODN53" s="132"/>
      <c r="ODU53" s="121"/>
      <c r="ODV53" s="132"/>
      <c r="OEC53" s="121"/>
      <c r="OED53" s="132"/>
      <c r="OEK53" s="121"/>
      <c r="OEL53" s="132"/>
      <c r="OES53" s="121"/>
      <c r="OET53" s="132"/>
      <c r="OFA53" s="121"/>
      <c r="OFB53" s="132"/>
      <c r="OFI53" s="121"/>
      <c r="OFJ53" s="132"/>
      <c r="OFQ53" s="121"/>
      <c r="OFR53" s="132"/>
      <c r="OFY53" s="121"/>
      <c r="OFZ53" s="132"/>
      <c r="OGG53" s="121"/>
      <c r="OGH53" s="132"/>
      <c r="OGO53" s="121"/>
      <c r="OGP53" s="132"/>
      <c r="OGW53" s="121"/>
      <c r="OGX53" s="132"/>
      <c r="OHE53" s="121"/>
      <c r="OHF53" s="132"/>
      <c r="OHM53" s="121"/>
      <c r="OHN53" s="132"/>
      <c r="OHU53" s="121"/>
      <c r="OHV53" s="132"/>
      <c r="OIC53" s="121"/>
      <c r="OID53" s="132"/>
      <c r="OIK53" s="121"/>
      <c r="OIL53" s="132"/>
      <c r="OIS53" s="121"/>
      <c r="OIT53" s="132"/>
      <c r="OJA53" s="121"/>
      <c r="OJB53" s="132"/>
      <c r="OJI53" s="121"/>
      <c r="OJJ53" s="132"/>
      <c r="OJQ53" s="121"/>
      <c r="OJR53" s="132"/>
      <c r="OJY53" s="121"/>
      <c r="OJZ53" s="132"/>
      <c r="OKG53" s="121"/>
      <c r="OKH53" s="132"/>
      <c r="OKO53" s="121"/>
      <c r="OKP53" s="132"/>
      <c r="OKW53" s="121"/>
      <c r="OKX53" s="132"/>
      <c r="OLE53" s="121"/>
      <c r="OLF53" s="132"/>
      <c r="OLM53" s="121"/>
      <c r="OLN53" s="132"/>
      <c r="OLU53" s="121"/>
      <c r="OLV53" s="132"/>
      <c r="OMC53" s="121"/>
      <c r="OMD53" s="132"/>
      <c r="OMK53" s="121"/>
      <c r="OML53" s="132"/>
      <c r="OMS53" s="121"/>
      <c r="OMT53" s="132"/>
      <c r="ONA53" s="121"/>
      <c r="ONB53" s="132"/>
      <c r="ONI53" s="121"/>
      <c r="ONJ53" s="132"/>
      <c r="ONQ53" s="121"/>
      <c r="ONR53" s="132"/>
      <c r="ONY53" s="121"/>
      <c r="ONZ53" s="132"/>
      <c r="OOG53" s="121"/>
      <c r="OOH53" s="132"/>
      <c r="OOO53" s="121"/>
      <c r="OOP53" s="132"/>
      <c r="OOW53" s="121"/>
      <c r="OOX53" s="132"/>
      <c r="OPE53" s="121"/>
      <c r="OPF53" s="132"/>
      <c r="OPM53" s="121"/>
      <c r="OPN53" s="132"/>
      <c r="OPU53" s="121"/>
      <c r="OPV53" s="132"/>
      <c r="OQC53" s="121"/>
      <c r="OQD53" s="132"/>
      <c r="OQK53" s="121"/>
      <c r="OQL53" s="132"/>
      <c r="OQS53" s="121"/>
      <c r="OQT53" s="132"/>
      <c r="ORA53" s="121"/>
      <c r="ORB53" s="132"/>
      <c r="ORI53" s="121"/>
      <c r="ORJ53" s="132"/>
      <c r="ORQ53" s="121"/>
      <c r="ORR53" s="132"/>
      <c r="ORY53" s="121"/>
      <c r="ORZ53" s="132"/>
      <c r="OSG53" s="121"/>
      <c r="OSH53" s="132"/>
      <c r="OSO53" s="121"/>
      <c r="OSP53" s="132"/>
      <c r="OSW53" s="121"/>
      <c r="OSX53" s="132"/>
      <c r="OTE53" s="121"/>
      <c r="OTF53" s="132"/>
      <c r="OTM53" s="121"/>
      <c r="OTN53" s="132"/>
      <c r="OTU53" s="121"/>
      <c r="OTV53" s="132"/>
      <c r="OUC53" s="121"/>
      <c r="OUD53" s="132"/>
      <c r="OUK53" s="121"/>
      <c r="OUL53" s="132"/>
      <c r="OUS53" s="121"/>
      <c r="OUT53" s="132"/>
      <c r="OVA53" s="121"/>
      <c r="OVB53" s="132"/>
      <c r="OVI53" s="121"/>
      <c r="OVJ53" s="132"/>
      <c r="OVQ53" s="121"/>
      <c r="OVR53" s="132"/>
      <c r="OVY53" s="121"/>
      <c r="OVZ53" s="132"/>
      <c r="OWG53" s="121"/>
      <c r="OWH53" s="132"/>
      <c r="OWO53" s="121"/>
      <c r="OWP53" s="132"/>
      <c r="OWW53" s="121"/>
      <c r="OWX53" s="132"/>
      <c r="OXE53" s="121"/>
      <c r="OXF53" s="132"/>
      <c r="OXM53" s="121"/>
      <c r="OXN53" s="132"/>
      <c r="OXU53" s="121"/>
      <c r="OXV53" s="132"/>
      <c r="OYC53" s="121"/>
      <c r="OYD53" s="132"/>
      <c r="OYK53" s="121"/>
      <c r="OYL53" s="132"/>
      <c r="OYS53" s="121"/>
      <c r="OYT53" s="132"/>
      <c r="OZA53" s="121"/>
      <c r="OZB53" s="132"/>
      <c r="OZI53" s="121"/>
      <c r="OZJ53" s="132"/>
      <c r="OZQ53" s="121"/>
      <c r="OZR53" s="132"/>
      <c r="OZY53" s="121"/>
      <c r="OZZ53" s="132"/>
      <c r="PAG53" s="121"/>
      <c r="PAH53" s="132"/>
      <c r="PAO53" s="121"/>
      <c r="PAP53" s="132"/>
      <c r="PAW53" s="121"/>
      <c r="PAX53" s="132"/>
      <c r="PBE53" s="121"/>
      <c r="PBF53" s="132"/>
      <c r="PBM53" s="121"/>
      <c r="PBN53" s="132"/>
      <c r="PBU53" s="121"/>
      <c r="PBV53" s="132"/>
      <c r="PCC53" s="121"/>
      <c r="PCD53" s="132"/>
      <c r="PCK53" s="121"/>
      <c r="PCL53" s="132"/>
      <c r="PCS53" s="121"/>
      <c r="PCT53" s="132"/>
      <c r="PDA53" s="121"/>
      <c r="PDB53" s="132"/>
      <c r="PDI53" s="121"/>
      <c r="PDJ53" s="132"/>
      <c r="PDQ53" s="121"/>
      <c r="PDR53" s="132"/>
      <c r="PDY53" s="121"/>
      <c r="PDZ53" s="132"/>
      <c r="PEG53" s="121"/>
      <c r="PEH53" s="132"/>
      <c r="PEO53" s="121"/>
      <c r="PEP53" s="132"/>
      <c r="PEW53" s="121"/>
      <c r="PEX53" s="132"/>
      <c r="PFE53" s="121"/>
      <c r="PFF53" s="132"/>
      <c r="PFM53" s="121"/>
      <c r="PFN53" s="132"/>
      <c r="PFU53" s="121"/>
      <c r="PFV53" s="132"/>
      <c r="PGC53" s="121"/>
      <c r="PGD53" s="132"/>
      <c r="PGK53" s="121"/>
      <c r="PGL53" s="132"/>
      <c r="PGS53" s="121"/>
      <c r="PGT53" s="132"/>
      <c r="PHA53" s="121"/>
      <c r="PHB53" s="132"/>
      <c r="PHI53" s="121"/>
      <c r="PHJ53" s="132"/>
      <c r="PHQ53" s="121"/>
      <c r="PHR53" s="132"/>
      <c r="PHY53" s="121"/>
      <c r="PHZ53" s="132"/>
      <c r="PIG53" s="121"/>
      <c r="PIH53" s="132"/>
      <c r="PIO53" s="121"/>
      <c r="PIP53" s="132"/>
      <c r="PIW53" s="121"/>
      <c r="PIX53" s="132"/>
      <c r="PJE53" s="121"/>
      <c r="PJF53" s="132"/>
      <c r="PJM53" s="121"/>
      <c r="PJN53" s="132"/>
      <c r="PJU53" s="121"/>
      <c r="PJV53" s="132"/>
      <c r="PKC53" s="121"/>
      <c r="PKD53" s="132"/>
      <c r="PKK53" s="121"/>
      <c r="PKL53" s="132"/>
      <c r="PKS53" s="121"/>
      <c r="PKT53" s="132"/>
      <c r="PLA53" s="121"/>
      <c r="PLB53" s="132"/>
      <c r="PLI53" s="121"/>
      <c r="PLJ53" s="132"/>
      <c r="PLQ53" s="121"/>
      <c r="PLR53" s="132"/>
      <c r="PLY53" s="121"/>
      <c r="PLZ53" s="132"/>
      <c r="PMG53" s="121"/>
      <c r="PMH53" s="132"/>
      <c r="PMO53" s="121"/>
      <c r="PMP53" s="132"/>
      <c r="PMW53" s="121"/>
      <c r="PMX53" s="132"/>
      <c r="PNE53" s="121"/>
      <c r="PNF53" s="132"/>
      <c r="PNM53" s="121"/>
      <c r="PNN53" s="132"/>
      <c r="PNU53" s="121"/>
      <c r="PNV53" s="132"/>
      <c r="POC53" s="121"/>
      <c r="POD53" s="132"/>
      <c r="POK53" s="121"/>
      <c r="POL53" s="132"/>
      <c r="POS53" s="121"/>
      <c r="POT53" s="132"/>
      <c r="PPA53" s="121"/>
      <c r="PPB53" s="132"/>
      <c r="PPI53" s="121"/>
      <c r="PPJ53" s="132"/>
      <c r="PPQ53" s="121"/>
      <c r="PPR53" s="132"/>
      <c r="PPY53" s="121"/>
      <c r="PPZ53" s="132"/>
      <c r="PQG53" s="121"/>
      <c r="PQH53" s="132"/>
      <c r="PQO53" s="121"/>
      <c r="PQP53" s="132"/>
      <c r="PQW53" s="121"/>
      <c r="PQX53" s="132"/>
      <c r="PRE53" s="121"/>
      <c r="PRF53" s="132"/>
      <c r="PRM53" s="121"/>
      <c r="PRN53" s="132"/>
      <c r="PRU53" s="121"/>
      <c r="PRV53" s="132"/>
      <c r="PSC53" s="121"/>
      <c r="PSD53" s="132"/>
      <c r="PSK53" s="121"/>
      <c r="PSL53" s="132"/>
      <c r="PSS53" s="121"/>
      <c r="PST53" s="132"/>
      <c r="PTA53" s="121"/>
      <c r="PTB53" s="132"/>
      <c r="PTI53" s="121"/>
      <c r="PTJ53" s="132"/>
      <c r="PTQ53" s="121"/>
      <c r="PTR53" s="132"/>
      <c r="PTY53" s="121"/>
      <c r="PTZ53" s="132"/>
      <c r="PUG53" s="121"/>
      <c r="PUH53" s="132"/>
      <c r="PUO53" s="121"/>
      <c r="PUP53" s="132"/>
      <c r="PUW53" s="121"/>
      <c r="PUX53" s="132"/>
      <c r="PVE53" s="121"/>
      <c r="PVF53" s="132"/>
      <c r="PVM53" s="121"/>
      <c r="PVN53" s="132"/>
      <c r="PVU53" s="121"/>
      <c r="PVV53" s="132"/>
      <c r="PWC53" s="121"/>
      <c r="PWD53" s="132"/>
      <c r="PWK53" s="121"/>
      <c r="PWL53" s="132"/>
      <c r="PWS53" s="121"/>
      <c r="PWT53" s="132"/>
      <c r="PXA53" s="121"/>
      <c r="PXB53" s="132"/>
      <c r="PXI53" s="121"/>
      <c r="PXJ53" s="132"/>
      <c r="PXQ53" s="121"/>
      <c r="PXR53" s="132"/>
      <c r="PXY53" s="121"/>
      <c r="PXZ53" s="132"/>
      <c r="PYG53" s="121"/>
      <c r="PYH53" s="132"/>
      <c r="PYO53" s="121"/>
      <c r="PYP53" s="132"/>
      <c r="PYW53" s="121"/>
      <c r="PYX53" s="132"/>
      <c r="PZE53" s="121"/>
      <c r="PZF53" s="132"/>
      <c r="PZM53" s="121"/>
      <c r="PZN53" s="132"/>
      <c r="PZU53" s="121"/>
      <c r="PZV53" s="132"/>
      <c r="QAC53" s="121"/>
      <c r="QAD53" s="132"/>
      <c r="QAK53" s="121"/>
      <c r="QAL53" s="132"/>
      <c r="QAS53" s="121"/>
      <c r="QAT53" s="132"/>
      <c r="QBA53" s="121"/>
      <c r="QBB53" s="132"/>
      <c r="QBI53" s="121"/>
      <c r="QBJ53" s="132"/>
      <c r="QBQ53" s="121"/>
      <c r="QBR53" s="132"/>
      <c r="QBY53" s="121"/>
      <c r="QBZ53" s="132"/>
      <c r="QCG53" s="121"/>
      <c r="QCH53" s="132"/>
      <c r="QCO53" s="121"/>
      <c r="QCP53" s="132"/>
      <c r="QCW53" s="121"/>
      <c r="QCX53" s="132"/>
      <c r="QDE53" s="121"/>
      <c r="QDF53" s="132"/>
      <c r="QDM53" s="121"/>
      <c r="QDN53" s="132"/>
      <c r="QDU53" s="121"/>
      <c r="QDV53" s="132"/>
      <c r="QEC53" s="121"/>
      <c r="QED53" s="132"/>
      <c r="QEK53" s="121"/>
      <c r="QEL53" s="132"/>
      <c r="QES53" s="121"/>
      <c r="QET53" s="132"/>
      <c r="QFA53" s="121"/>
      <c r="QFB53" s="132"/>
      <c r="QFI53" s="121"/>
      <c r="QFJ53" s="132"/>
      <c r="QFQ53" s="121"/>
      <c r="QFR53" s="132"/>
      <c r="QFY53" s="121"/>
      <c r="QFZ53" s="132"/>
      <c r="QGG53" s="121"/>
      <c r="QGH53" s="132"/>
      <c r="QGO53" s="121"/>
      <c r="QGP53" s="132"/>
      <c r="QGW53" s="121"/>
      <c r="QGX53" s="132"/>
      <c r="QHE53" s="121"/>
      <c r="QHF53" s="132"/>
      <c r="QHM53" s="121"/>
      <c r="QHN53" s="132"/>
      <c r="QHU53" s="121"/>
      <c r="QHV53" s="132"/>
      <c r="QIC53" s="121"/>
      <c r="QID53" s="132"/>
      <c r="QIK53" s="121"/>
      <c r="QIL53" s="132"/>
      <c r="QIS53" s="121"/>
      <c r="QIT53" s="132"/>
      <c r="QJA53" s="121"/>
      <c r="QJB53" s="132"/>
      <c r="QJI53" s="121"/>
      <c r="QJJ53" s="132"/>
      <c r="QJQ53" s="121"/>
      <c r="QJR53" s="132"/>
      <c r="QJY53" s="121"/>
      <c r="QJZ53" s="132"/>
      <c r="QKG53" s="121"/>
      <c r="QKH53" s="132"/>
      <c r="QKO53" s="121"/>
      <c r="QKP53" s="132"/>
      <c r="QKW53" s="121"/>
      <c r="QKX53" s="132"/>
      <c r="QLE53" s="121"/>
      <c r="QLF53" s="132"/>
      <c r="QLM53" s="121"/>
      <c r="QLN53" s="132"/>
      <c r="QLU53" s="121"/>
      <c r="QLV53" s="132"/>
      <c r="QMC53" s="121"/>
      <c r="QMD53" s="132"/>
      <c r="QMK53" s="121"/>
      <c r="QML53" s="132"/>
      <c r="QMS53" s="121"/>
      <c r="QMT53" s="132"/>
      <c r="QNA53" s="121"/>
      <c r="QNB53" s="132"/>
      <c r="QNI53" s="121"/>
      <c r="QNJ53" s="132"/>
      <c r="QNQ53" s="121"/>
      <c r="QNR53" s="132"/>
      <c r="QNY53" s="121"/>
      <c r="QNZ53" s="132"/>
      <c r="QOG53" s="121"/>
      <c r="QOH53" s="132"/>
      <c r="QOO53" s="121"/>
      <c r="QOP53" s="132"/>
      <c r="QOW53" s="121"/>
      <c r="QOX53" s="132"/>
      <c r="QPE53" s="121"/>
      <c r="QPF53" s="132"/>
      <c r="QPM53" s="121"/>
      <c r="QPN53" s="132"/>
      <c r="QPU53" s="121"/>
      <c r="QPV53" s="132"/>
      <c r="QQC53" s="121"/>
      <c r="QQD53" s="132"/>
      <c r="QQK53" s="121"/>
      <c r="QQL53" s="132"/>
      <c r="QQS53" s="121"/>
      <c r="QQT53" s="132"/>
      <c r="QRA53" s="121"/>
      <c r="QRB53" s="132"/>
      <c r="QRI53" s="121"/>
      <c r="QRJ53" s="132"/>
      <c r="QRQ53" s="121"/>
      <c r="QRR53" s="132"/>
      <c r="QRY53" s="121"/>
      <c r="QRZ53" s="132"/>
      <c r="QSG53" s="121"/>
      <c r="QSH53" s="132"/>
      <c r="QSO53" s="121"/>
      <c r="QSP53" s="132"/>
      <c r="QSW53" s="121"/>
      <c r="QSX53" s="132"/>
      <c r="QTE53" s="121"/>
      <c r="QTF53" s="132"/>
      <c r="QTM53" s="121"/>
      <c r="QTN53" s="132"/>
      <c r="QTU53" s="121"/>
      <c r="QTV53" s="132"/>
      <c r="QUC53" s="121"/>
      <c r="QUD53" s="132"/>
      <c r="QUK53" s="121"/>
      <c r="QUL53" s="132"/>
      <c r="QUS53" s="121"/>
      <c r="QUT53" s="132"/>
      <c r="QVA53" s="121"/>
      <c r="QVB53" s="132"/>
      <c r="QVI53" s="121"/>
      <c r="QVJ53" s="132"/>
      <c r="QVQ53" s="121"/>
      <c r="QVR53" s="132"/>
      <c r="QVY53" s="121"/>
      <c r="QVZ53" s="132"/>
      <c r="QWG53" s="121"/>
      <c r="QWH53" s="132"/>
      <c r="QWO53" s="121"/>
      <c r="QWP53" s="132"/>
      <c r="QWW53" s="121"/>
      <c r="QWX53" s="132"/>
      <c r="QXE53" s="121"/>
      <c r="QXF53" s="132"/>
      <c r="QXM53" s="121"/>
      <c r="QXN53" s="132"/>
      <c r="QXU53" s="121"/>
      <c r="QXV53" s="132"/>
      <c r="QYC53" s="121"/>
      <c r="QYD53" s="132"/>
      <c r="QYK53" s="121"/>
      <c r="QYL53" s="132"/>
      <c r="QYS53" s="121"/>
      <c r="QYT53" s="132"/>
      <c r="QZA53" s="121"/>
      <c r="QZB53" s="132"/>
      <c r="QZI53" s="121"/>
      <c r="QZJ53" s="132"/>
      <c r="QZQ53" s="121"/>
      <c r="QZR53" s="132"/>
      <c r="QZY53" s="121"/>
      <c r="QZZ53" s="132"/>
      <c r="RAG53" s="121"/>
      <c r="RAH53" s="132"/>
      <c r="RAO53" s="121"/>
      <c r="RAP53" s="132"/>
      <c r="RAW53" s="121"/>
      <c r="RAX53" s="132"/>
      <c r="RBE53" s="121"/>
      <c r="RBF53" s="132"/>
      <c r="RBM53" s="121"/>
      <c r="RBN53" s="132"/>
      <c r="RBU53" s="121"/>
      <c r="RBV53" s="132"/>
      <c r="RCC53" s="121"/>
      <c r="RCD53" s="132"/>
      <c r="RCK53" s="121"/>
      <c r="RCL53" s="132"/>
      <c r="RCS53" s="121"/>
      <c r="RCT53" s="132"/>
      <c r="RDA53" s="121"/>
      <c r="RDB53" s="132"/>
      <c r="RDI53" s="121"/>
      <c r="RDJ53" s="132"/>
      <c r="RDQ53" s="121"/>
      <c r="RDR53" s="132"/>
      <c r="RDY53" s="121"/>
      <c r="RDZ53" s="132"/>
      <c r="REG53" s="121"/>
      <c r="REH53" s="132"/>
      <c r="REO53" s="121"/>
      <c r="REP53" s="132"/>
      <c r="REW53" s="121"/>
      <c r="REX53" s="132"/>
      <c r="RFE53" s="121"/>
      <c r="RFF53" s="132"/>
      <c r="RFM53" s="121"/>
      <c r="RFN53" s="132"/>
      <c r="RFU53" s="121"/>
      <c r="RFV53" s="132"/>
      <c r="RGC53" s="121"/>
      <c r="RGD53" s="132"/>
      <c r="RGK53" s="121"/>
      <c r="RGL53" s="132"/>
      <c r="RGS53" s="121"/>
      <c r="RGT53" s="132"/>
      <c r="RHA53" s="121"/>
      <c r="RHB53" s="132"/>
      <c r="RHI53" s="121"/>
      <c r="RHJ53" s="132"/>
      <c r="RHQ53" s="121"/>
      <c r="RHR53" s="132"/>
      <c r="RHY53" s="121"/>
      <c r="RHZ53" s="132"/>
      <c r="RIG53" s="121"/>
      <c r="RIH53" s="132"/>
      <c r="RIO53" s="121"/>
      <c r="RIP53" s="132"/>
      <c r="RIW53" s="121"/>
      <c r="RIX53" s="132"/>
      <c r="RJE53" s="121"/>
      <c r="RJF53" s="132"/>
      <c r="RJM53" s="121"/>
      <c r="RJN53" s="132"/>
      <c r="RJU53" s="121"/>
      <c r="RJV53" s="132"/>
      <c r="RKC53" s="121"/>
      <c r="RKD53" s="132"/>
      <c r="RKK53" s="121"/>
      <c r="RKL53" s="132"/>
      <c r="RKS53" s="121"/>
      <c r="RKT53" s="132"/>
      <c r="RLA53" s="121"/>
      <c r="RLB53" s="132"/>
      <c r="RLI53" s="121"/>
      <c r="RLJ53" s="132"/>
      <c r="RLQ53" s="121"/>
      <c r="RLR53" s="132"/>
      <c r="RLY53" s="121"/>
      <c r="RLZ53" s="132"/>
      <c r="RMG53" s="121"/>
      <c r="RMH53" s="132"/>
      <c r="RMO53" s="121"/>
      <c r="RMP53" s="132"/>
      <c r="RMW53" s="121"/>
      <c r="RMX53" s="132"/>
      <c r="RNE53" s="121"/>
      <c r="RNF53" s="132"/>
      <c r="RNM53" s="121"/>
      <c r="RNN53" s="132"/>
      <c r="RNU53" s="121"/>
      <c r="RNV53" s="132"/>
      <c r="ROC53" s="121"/>
      <c r="ROD53" s="132"/>
      <c r="ROK53" s="121"/>
      <c r="ROL53" s="132"/>
      <c r="ROS53" s="121"/>
      <c r="ROT53" s="132"/>
      <c r="RPA53" s="121"/>
      <c r="RPB53" s="132"/>
      <c r="RPI53" s="121"/>
      <c r="RPJ53" s="132"/>
      <c r="RPQ53" s="121"/>
      <c r="RPR53" s="132"/>
      <c r="RPY53" s="121"/>
      <c r="RPZ53" s="132"/>
      <c r="RQG53" s="121"/>
      <c r="RQH53" s="132"/>
      <c r="RQO53" s="121"/>
      <c r="RQP53" s="132"/>
      <c r="RQW53" s="121"/>
      <c r="RQX53" s="132"/>
      <c r="RRE53" s="121"/>
      <c r="RRF53" s="132"/>
      <c r="RRM53" s="121"/>
      <c r="RRN53" s="132"/>
      <c r="RRU53" s="121"/>
      <c r="RRV53" s="132"/>
      <c r="RSC53" s="121"/>
      <c r="RSD53" s="132"/>
      <c r="RSK53" s="121"/>
      <c r="RSL53" s="132"/>
      <c r="RSS53" s="121"/>
      <c r="RST53" s="132"/>
      <c r="RTA53" s="121"/>
      <c r="RTB53" s="132"/>
      <c r="RTI53" s="121"/>
      <c r="RTJ53" s="132"/>
      <c r="RTQ53" s="121"/>
      <c r="RTR53" s="132"/>
      <c r="RTY53" s="121"/>
      <c r="RTZ53" s="132"/>
      <c r="RUG53" s="121"/>
      <c r="RUH53" s="132"/>
      <c r="RUO53" s="121"/>
      <c r="RUP53" s="132"/>
      <c r="RUW53" s="121"/>
      <c r="RUX53" s="132"/>
      <c r="RVE53" s="121"/>
      <c r="RVF53" s="132"/>
      <c r="RVM53" s="121"/>
      <c r="RVN53" s="132"/>
      <c r="RVU53" s="121"/>
      <c r="RVV53" s="132"/>
      <c r="RWC53" s="121"/>
      <c r="RWD53" s="132"/>
      <c r="RWK53" s="121"/>
      <c r="RWL53" s="132"/>
      <c r="RWS53" s="121"/>
      <c r="RWT53" s="132"/>
      <c r="RXA53" s="121"/>
      <c r="RXB53" s="132"/>
      <c r="RXI53" s="121"/>
      <c r="RXJ53" s="132"/>
      <c r="RXQ53" s="121"/>
      <c r="RXR53" s="132"/>
      <c r="RXY53" s="121"/>
      <c r="RXZ53" s="132"/>
      <c r="RYG53" s="121"/>
      <c r="RYH53" s="132"/>
      <c r="RYO53" s="121"/>
      <c r="RYP53" s="132"/>
      <c r="RYW53" s="121"/>
      <c r="RYX53" s="132"/>
      <c r="RZE53" s="121"/>
      <c r="RZF53" s="132"/>
      <c r="RZM53" s="121"/>
      <c r="RZN53" s="132"/>
      <c r="RZU53" s="121"/>
      <c r="RZV53" s="132"/>
      <c r="SAC53" s="121"/>
      <c r="SAD53" s="132"/>
      <c r="SAK53" s="121"/>
      <c r="SAL53" s="132"/>
      <c r="SAS53" s="121"/>
      <c r="SAT53" s="132"/>
      <c r="SBA53" s="121"/>
      <c r="SBB53" s="132"/>
      <c r="SBI53" s="121"/>
      <c r="SBJ53" s="132"/>
      <c r="SBQ53" s="121"/>
      <c r="SBR53" s="132"/>
      <c r="SBY53" s="121"/>
      <c r="SBZ53" s="132"/>
      <c r="SCG53" s="121"/>
      <c r="SCH53" s="132"/>
      <c r="SCO53" s="121"/>
      <c r="SCP53" s="132"/>
      <c r="SCW53" s="121"/>
      <c r="SCX53" s="132"/>
      <c r="SDE53" s="121"/>
      <c r="SDF53" s="132"/>
      <c r="SDM53" s="121"/>
      <c r="SDN53" s="132"/>
      <c r="SDU53" s="121"/>
      <c r="SDV53" s="132"/>
      <c r="SEC53" s="121"/>
      <c r="SED53" s="132"/>
      <c r="SEK53" s="121"/>
      <c r="SEL53" s="132"/>
      <c r="SES53" s="121"/>
      <c r="SET53" s="132"/>
      <c r="SFA53" s="121"/>
      <c r="SFB53" s="132"/>
      <c r="SFI53" s="121"/>
      <c r="SFJ53" s="132"/>
      <c r="SFQ53" s="121"/>
      <c r="SFR53" s="132"/>
      <c r="SFY53" s="121"/>
      <c r="SFZ53" s="132"/>
      <c r="SGG53" s="121"/>
      <c r="SGH53" s="132"/>
      <c r="SGO53" s="121"/>
      <c r="SGP53" s="132"/>
      <c r="SGW53" s="121"/>
      <c r="SGX53" s="132"/>
      <c r="SHE53" s="121"/>
      <c r="SHF53" s="132"/>
      <c r="SHM53" s="121"/>
      <c r="SHN53" s="132"/>
      <c r="SHU53" s="121"/>
      <c r="SHV53" s="132"/>
      <c r="SIC53" s="121"/>
      <c r="SID53" s="132"/>
      <c r="SIK53" s="121"/>
      <c r="SIL53" s="132"/>
      <c r="SIS53" s="121"/>
      <c r="SIT53" s="132"/>
      <c r="SJA53" s="121"/>
      <c r="SJB53" s="132"/>
      <c r="SJI53" s="121"/>
      <c r="SJJ53" s="132"/>
      <c r="SJQ53" s="121"/>
      <c r="SJR53" s="132"/>
      <c r="SJY53" s="121"/>
      <c r="SJZ53" s="132"/>
      <c r="SKG53" s="121"/>
      <c r="SKH53" s="132"/>
      <c r="SKO53" s="121"/>
      <c r="SKP53" s="132"/>
      <c r="SKW53" s="121"/>
      <c r="SKX53" s="132"/>
      <c r="SLE53" s="121"/>
      <c r="SLF53" s="132"/>
      <c r="SLM53" s="121"/>
      <c r="SLN53" s="132"/>
      <c r="SLU53" s="121"/>
      <c r="SLV53" s="132"/>
      <c r="SMC53" s="121"/>
      <c r="SMD53" s="132"/>
      <c r="SMK53" s="121"/>
      <c r="SML53" s="132"/>
      <c r="SMS53" s="121"/>
      <c r="SMT53" s="132"/>
      <c r="SNA53" s="121"/>
      <c r="SNB53" s="132"/>
      <c r="SNI53" s="121"/>
      <c r="SNJ53" s="132"/>
      <c r="SNQ53" s="121"/>
      <c r="SNR53" s="132"/>
      <c r="SNY53" s="121"/>
      <c r="SNZ53" s="132"/>
      <c r="SOG53" s="121"/>
      <c r="SOH53" s="132"/>
      <c r="SOO53" s="121"/>
      <c r="SOP53" s="132"/>
      <c r="SOW53" s="121"/>
      <c r="SOX53" s="132"/>
      <c r="SPE53" s="121"/>
      <c r="SPF53" s="132"/>
      <c r="SPM53" s="121"/>
      <c r="SPN53" s="132"/>
      <c r="SPU53" s="121"/>
      <c r="SPV53" s="132"/>
      <c r="SQC53" s="121"/>
      <c r="SQD53" s="132"/>
      <c r="SQK53" s="121"/>
      <c r="SQL53" s="132"/>
      <c r="SQS53" s="121"/>
      <c r="SQT53" s="132"/>
      <c r="SRA53" s="121"/>
      <c r="SRB53" s="132"/>
      <c r="SRI53" s="121"/>
      <c r="SRJ53" s="132"/>
      <c r="SRQ53" s="121"/>
      <c r="SRR53" s="132"/>
      <c r="SRY53" s="121"/>
      <c r="SRZ53" s="132"/>
      <c r="SSG53" s="121"/>
      <c r="SSH53" s="132"/>
      <c r="SSO53" s="121"/>
      <c r="SSP53" s="132"/>
      <c r="SSW53" s="121"/>
      <c r="SSX53" s="132"/>
      <c r="STE53" s="121"/>
      <c r="STF53" s="132"/>
      <c r="STM53" s="121"/>
      <c r="STN53" s="132"/>
      <c r="STU53" s="121"/>
      <c r="STV53" s="132"/>
      <c r="SUC53" s="121"/>
      <c r="SUD53" s="132"/>
      <c r="SUK53" s="121"/>
      <c r="SUL53" s="132"/>
      <c r="SUS53" s="121"/>
      <c r="SUT53" s="132"/>
      <c r="SVA53" s="121"/>
      <c r="SVB53" s="132"/>
      <c r="SVI53" s="121"/>
      <c r="SVJ53" s="132"/>
      <c r="SVQ53" s="121"/>
      <c r="SVR53" s="132"/>
      <c r="SVY53" s="121"/>
      <c r="SVZ53" s="132"/>
      <c r="SWG53" s="121"/>
      <c r="SWH53" s="132"/>
      <c r="SWO53" s="121"/>
      <c r="SWP53" s="132"/>
      <c r="SWW53" s="121"/>
      <c r="SWX53" s="132"/>
      <c r="SXE53" s="121"/>
      <c r="SXF53" s="132"/>
      <c r="SXM53" s="121"/>
      <c r="SXN53" s="132"/>
      <c r="SXU53" s="121"/>
      <c r="SXV53" s="132"/>
      <c r="SYC53" s="121"/>
      <c r="SYD53" s="132"/>
      <c r="SYK53" s="121"/>
      <c r="SYL53" s="132"/>
      <c r="SYS53" s="121"/>
      <c r="SYT53" s="132"/>
      <c r="SZA53" s="121"/>
      <c r="SZB53" s="132"/>
      <c r="SZI53" s="121"/>
      <c r="SZJ53" s="132"/>
      <c r="SZQ53" s="121"/>
      <c r="SZR53" s="132"/>
      <c r="SZY53" s="121"/>
      <c r="SZZ53" s="132"/>
      <c r="TAG53" s="121"/>
      <c r="TAH53" s="132"/>
      <c r="TAO53" s="121"/>
      <c r="TAP53" s="132"/>
      <c r="TAW53" s="121"/>
      <c r="TAX53" s="132"/>
      <c r="TBE53" s="121"/>
      <c r="TBF53" s="132"/>
      <c r="TBM53" s="121"/>
      <c r="TBN53" s="132"/>
      <c r="TBU53" s="121"/>
      <c r="TBV53" s="132"/>
      <c r="TCC53" s="121"/>
      <c r="TCD53" s="132"/>
      <c r="TCK53" s="121"/>
      <c r="TCL53" s="132"/>
      <c r="TCS53" s="121"/>
      <c r="TCT53" s="132"/>
      <c r="TDA53" s="121"/>
      <c r="TDB53" s="132"/>
      <c r="TDI53" s="121"/>
      <c r="TDJ53" s="132"/>
      <c r="TDQ53" s="121"/>
      <c r="TDR53" s="132"/>
      <c r="TDY53" s="121"/>
      <c r="TDZ53" s="132"/>
      <c r="TEG53" s="121"/>
      <c r="TEH53" s="132"/>
      <c r="TEO53" s="121"/>
      <c r="TEP53" s="132"/>
      <c r="TEW53" s="121"/>
      <c r="TEX53" s="132"/>
      <c r="TFE53" s="121"/>
      <c r="TFF53" s="132"/>
      <c r="TFM53" s="121"/>
      <c r="TFN53" s="132"/>
      <c r="TFU53" s="121"/>
      <c r="TFV53" s="132"/>
      <c r="TGC53" s="121"/>
      <c r="TGD53" s="132"/>
      <c r="TGK53" s="121"/>
      <c r="TGL53" s="132"/>
      <c r="TGS53" s="121"/>
      <c r="TGT53" s="132"/>
      <c r="THA53" s="121"/>
      <c r="THB53" s="132"/>
      <c r="THI53" s="121"/>
      <c r="THJ53" s="132"/>
      <c r="THQ53" s="121"/>
      <c r="THR53" s="132"/>
      <c r="THY53" s="121"/>
      <c r="THZ53" s="132"/>
      <c r="TIG53" s="121"/>
      <c r="TIH53" s="132"/>
      <c r="TIO53" s="121"/>
      <c r="TIP53" s="132"/>
      <c r="TIW53" s="121"/>
      <c r="TIX53" s="132"/>
      <c r="TJE53" s="121"/>
      <c r="TJF53" s="132"/>
      <c r="TJM53" s="121"/>
      <c r="TJN53" s="132"/>
      <c r="TJU53" s="121"/>
      <c r="TJV53" s="132"/>
      <c r="TKC53" s="121"/>
      <c r="TKD53" s="132"/>
      <c r="TKK53" s="121"/>
      <c r="TKL53" s="132"/>
      <c r="TKS53" s="121"/>
      <c r="TKT53" s="132"/>
      <c r="TLA53" s="121"/>
      <c r="TLB53" s="132"/>
      <c r="TLI53" s="121"/>
      <c r="TLJ53" s="132"/>
      <c r="TLQ53" s="121"/>
      <c r="TLR53" s="132"/>
      <c r="TLY53" s="121"/>
      <c r="TLZ53" s="132"/>
      <c r="TMG53" s="121"/>
      <c r="TMH53" s="132"/>
      <c r="TMO53" s="121"/>
      <c r="TMP53" s="132"/>
      <c r="TMW53" s="121"/>
      <c r="TMX53" s="132"/>
      <c r="TNE53" s="121"/>
      <c r="TNF53" s="132"/>
      <c r="TNM53" s="121"/>
      <c r="TNN53" s="132"/>
      <c r="TNU53" s="121"/>
      <c r="TNV53" s="132"/>
      <c r="TOC53" s="121"/>
      <c r="TOD53" s="132"/>
      <c r="TOK53" s="121"/>
      <c r="TOL53" s="132"/>
      <c r="TOS53" s="121"/>
      <c r="TOT53" s="132"/>
      <c r="TPA53" s="121"/>
      <c r="TPB53" s="132"/>
      <c r="TPI53" s="121"/>
      <c r="TPJ53" s="132"/>
      <c r="TPQ53" s="121"/>
      <c r="TPR53" s="132"/>
      <c r="TPY53" s="121"/>
      <c r="TPZ53" s="132"/>
      <c r="TQG53" s="121"/>
      <c r="TQH53" s="132"/>
      <c r="TQO53" s="121"/>
      <c r="TQP53" s="132"/>
      <c r="TQW53" s="121"/>
      <c r="TQX53" s="132"/>
      <c r="TRE53" s="121"/>
      <c r="TRF53" s="132"/>
      <c r="TRM53" s="121"/>
      <c r="TRN53" s="132"/>
      <c r="TRU53" s="121"/>
      <c r="TRV53" s="132"/>
      <c r="TSC53" s="121"/>
      <c r="TSD53" s="132"/>
      <c r="TSK53" s="121"/>
      <c r="TSL53" s="132"/>
      <c r="TSS53" s="121"/>
      <c r="TST53" s="132"/>
      <c r="TTA53" s="121"/>
      <c r="TTB53" s="132"/>
      <c r="TTI53" s="121"/>
      <c r="TTJ53" s="132"/>
      <c r="TTQ53" s="121"/>
      <c r="TTR53" s="132"/>
      <c r="TTY53" s="121"/>
      <c r="TTZ53" s="132"/>
      <c r="TUG53" s="121"/>
      <c r="TUH53" s="132"/>
      <c r="TUO53" s="121"/>
      <c r="TUP53" s="132"/>
      <c r="TUW53" s="121"/>
      <c r="TUX53" s="132"/>
      <c r="TVE53" s="121"/>
      <c r="TVF53" s="132"/>
      <c r="TVM53" s="121"/>
      <c r="TVN53" s="132"/>
      <c r="TVU53" s="121"/>
      <c r="TVV53" s="132"/>
      <c r="TWC53" s="121"/>
      <c r="TWD53" s="132"/>
      <c r="TWK53" s="121"/>
      <c r="TWL53" s="132"/>
      <c r="TWS53" s="121"/>
      <c r="TWT53" s="132"/>
      <c r="TXA53" s="121"/>
      <c r="TXB53" s="132"/>
      <c r="TXI53" s="121"/>
      <c r="TXJ53" s="132"/>
      <c r="TXQ53" s="121"/>
      <c r="TXR53" s="132"/>
      <c r="TXY53" s="121"/>
      <c r="TXZ53" s="132"/>
      <c r="TYG53" s="121"/>
      <c r="TYH53" s="132"/>
      <c r="TYO53" s="121"/>
      <c r="TYP53" s="132"/>
      <c r="TYW53" s="121"/>
      <c r="TYX53" s="132"/>
      <c r="TZE53" s="121"/>
      <c r="TZF53" s="132"/>
      <c r="TZM53" s="121"/>
      <c r="TZN53" s="132"/>
      <c r="TZU53" s="121"/>
      <c r="TZV53" s="132"/>
      <c r="UAC53" s="121"/>
      <c r="UAD53" s="132"/>
      <c r="UAK53" s="121"/>
      <c r="UAL53" s="132"/>
      <c r="UAS53" s="121"/>
      <c r="UAT53" s="132"/>
      <c r="UBA53" s="121"/>
      <c r="UBB53" s="132"/>
      <c r="UBI53" s="121"/>
      <c r="UBJ53" s="132"/>
      <c r="UBQ53" s="121"/>
      <c r="UBR53" s="132"/>
      <c r="UBY53" s="121"/>
      <c r="UBZ53" s="132"/>
      <c r="UCG53" s="121"/>
      <c r="UCH53" s="132"/>
      <c r="UCO53" s="121"/>
      <c r="UCP53" s="132"/>
      <c r="UCW53" s="121"/>
      <c r="UCX53" s="132"/>
      <c r="UDE53" s="121"/>
      <c r="UDF53" s="132"/>
      <c r="UDM53" s="121"/>
      <c r="UDN53" s="132"/>
      <c r="UDU53" s="121"/>
      <c r="UDV53" s="132"/>
      <c r="UEC53" s="121"/>
      <c r="UED53" s="132"/>
      <c r="UEK53" s="121"/>
      <c r="UEL53" s="132"/>
      <c r="UES53" s="121"/>
      <c r="UET53" s="132"/>
      <c r="UFA53" s="121"/>
      <c r="UFB53" s="132"/>
      <c r="UFI53" s="121"/>
      <c r="UFJ53" s="132"/>
      <c r="UFQ53" s="121"/>
      <c r="UFR53" s="132"/>
      <c r="UFY53" s="121"/>
      <c r="UFZ53" s="132"/>
      <c r="UGG53" s="121"/>
      <c r="UGH53" s="132"/>
      <c r="UGO53" s="121"/>
      <c r="UGP53" s="132"/>
      <c r="UGW53" s="121"/>
      <c r="UGX53" s="132"/>
      <c r="UHE53" s="121"/>
      <c r="UHF53" s="132"/>
      <c r="UHM53" s="121"/>
      <c r="UHN53" s="132"/>
      <c r="UHU53" s="121"/>
      <c r="UHV53" s="132"/>
      <c r="UIC53" s="121"/>
      <c r="UID53" s="132"/>
      <c r="UIK53" s="121"/>
      <c r="UIL53" s="132"/>
      <c r="UIS53" s="121"/>
      <c r="UIT53" s="132"/>
      <c r="UJA53" s="121"/>
      <c r="UJB53" s="132"/>
      <c r="UJI53" s="121"/>
      <c r="UJJ53" s="132"/>
      <c r="UJQ53" s="121"/>
      <c r="UJR53" s="132"/>
      <c r="UJY53" s="121"/>
      <c r="UJZ53" s="132"/>
      <c r="UKG53" s="121"/>
      <c r="UKH53" s="132"/>
      <c r="UKO53" s="121"/>
      <c r="UKP53" s="132"/>
      <c r="UKW53" s="121"/>
      <c r="UKX53" s="132"/>
      <c r="ULE53" s="121"/>
      <c r="ULF53" s="132"/>
      <c r="ULM53" s="121"/>
      <c r="ULN53" s="132"/>
      <c r="ULU53" s="121"/>
      <c r="ULV53" s="132"/>
      <c r="UMC53" s="121"/>
      <c r="UMD53" s="132"/>
      <c r="UMK53" s="121"/>
      <c r="UML53" s="132"/>
      <c r="UMS53" s="121"/>
      <c r="UMT53" s="132"/>
      <c r="UNA53" s="121"/>
      <c r="UNB53" s="132"/>
      <c r="UNI53" s="121"/>
      <c r="UNJ53" s="132"/>
      <c r="UNQ53" s="121"/>
      <c r="UNR53" s="132"/>
      <c r="UNY53" s="121"/>
      <c r="UNZ53" s="132"/>
      <c r="UOG53" s="121"/>
      <c r="UOH53" s="132"/>
      <c r="UOO53" s="121"/>
      <c r="UOP53" s="132"/>
      <c r="UOW53" s="121"/>
      <c r="UOX53" s="132"/>
      <c r="UPE53" s="121"/>
      <c r="UPF53" s="132"/>
      <c r="UPM53" s="121"/>
      <c r="UPN53" s="132"/>
      <c r="UPU53" s="121"/>
      <c r="UPV53" s="132"/>
      <c r="UQC53" s="121"/>
      <c r="UQD53" s="132"/>
      <c r="UQK53" s="121"/>
      <c r="UQL53" s="132"/>
      <c r="UQS53" s="121"/>
      <c r="UQT53" s="132"/>
      <c r="URA53" s="121"/>
      <c r="URB53" s="132"/>
      <c r="URI53" s="121"/>
      <c r="URJ53" s="132"/>
      <c r="URQ53" s="121"/>
      <c r="URR53" s="132"/>
      <c r="URY53" s="121"/>
      <c r="URZ53" s="132"/>
      <c r="USG53" s="121"/>
      <c r="USH53" s="132"/>
      <c r="USO53" s="121"/>
      <c r="USP53" s="132"/>
      <c r="USW53" s="121"/>
      <c r="USX53" s="132"/>
      <c r="UTE53" s="121"/>
      <c r="UTF53" s="132"/>
      <c r="UTM53" s="121"/>
      <c r="UTN53" s="132"/>
      <c r="UTU53" s="121"/>
      <c r="UTV53" s="132"/>
      <c r="UUC53" s="121"/>
      <c r="UUD53" s="132"/>
      <c r="UUK53" s="121"/>
      <c r="UUL53" s="132"/>
      <c r="UUS53" s="121"/>
      <c r="UUT53" s="132"/>
      <c r="UVA53" s="121"/>
      <c r="UVB53" s="132"/>
      <c r="UVI53" s="121"/>
      <c r="UVJ53" s="132"/>
      <c r="UVQ53" s="121"/>
      <c r="UVR53" s="132"/>
      <c r="UVY53" s="121"/>
      <c r="UVZ53" s="132"/>
      <c r="UWG53" s="121"/>
      <c r="UWH53" s="132"/>
      <c r="UWO53" s="121"/>
      <c r="UWP53" s="132"/>
      <c r="UWW53" s="121"/>
      <c r="UWX53" s="132"/>
      <c r="UXE53" s="121"/>
      <c r="UXF53" s="132"/>
      <c r="UXM53" s="121"/>
      <c r="UXN53" s="132"/>
      <c r="UXU53" s="121"/>
      <c r="UXV53" s="132"/>
      <c r="UYC53" s="121"/>
      <c r="UYD53" s="132"/>
      <c r="UYK53" s="121"/>
      <c r="UYL53" s="132"/>
      <c r="UYS53" s="121"/>
      <c r="UYT53" s="132"/>
      <c r="UZA53" s="121"/>
      <c r="UZB53" s="132"/>
      <c r="UZI53" s="121"/>
      <c r="UZJ53" s="132"/>
      <c r="UZQ53" s="121"/>
      <c r="UZR53" s="132"/>
      <c r="UZY53" s="121"/>
      <c r="UZZ53" s="132"/>
      <c r="VAG53" s="121"/>
      <c r="VAH53" s="132"/>
      <c r="VAO53" s="121"/>
      <c r="VAP53" s="132"/>
      <c r="VAW53" s="121"/>
      <c r="VAX53" s="132"/>
      <c r="VBE53" s="121"/>
      <c r="VBF53" s="132"/>
      <c r="VBM53" s="121"/>
      <c r="VBN53" s="132"/>
      <c r="VBU53" s="121"/>
      <c r="VBV53" s="132"/>
      <c r="VCC53" s="121"/>
      <c r="VCD53" s="132"/>
      <c r="VCK53" s="121"/>
      <c r="VCL53" s="132"/>
      <c r="VCS53" s="121"/>
      <c r="VCT53" s="132"/>
      <c r="VDA53" s="121"/>
      <c r="VDB53" s="132"/>
      <c r="VDI53" s="121"/>
      <c r="VDJ53" s="132"/>
      <c r="VDQ53" s="121"/>
      <c r="VDR53" s="132"/>
      <c r="VDY53" s="121"/>
      <c r="VDZ53" s="132"/>
      <c r="VEG53" s="121"/>
      <c r="VEH53" s="132"/>
      <c r="VEO53" s="121"/>
      <c r="VEP53" s="132"/>
      <c r="VEW53" s="121"/>
      <c r="VEX53" s="132"/>
      <c r="VFE53" s="121"/>
      <c r="VFF53" s="132"/>
      <c r="VFM53" s="121"/>
      <c r="VFN53" s="132"/>
      <c r="VFU53" s="121"/>
      <c r="VFV53" s="132"/>
      <c r="VGC53" s="121"/>
      <c r="VGD53" s="132"/>
      <c r="VGK53" s="121"/>
      <c r="VGL53" s="132"/>
      <c r="VGS53" s="121"/>
      <c r="VGT53" s="132"/>
      <c r="VHA53" s="121"/>
      <c r="VHB53" s="132"/>
      <c r="VHI53" s="121"/>
      <c r="VHJ53" s="132"/>
      <c r="VHQ53" s="121"/>
      <c r="VHR53" s="132"/>
      <c r="VHY53" s="121"/>
      <c r="VHZ53" s="132"/>
      <c r="VIG53" s="121"/>
      <c r="VIH53" s="132"/>
      <c r="VIO53" s="121"/>
      <c r="VIP53" s="132"/>
      <c r="VIW53" s="121"/>
      <c r="VIX53" s="132"/>
      <c r="VJE53" s="121"/>
      <c r="VJF53" s="132"/>
      <c r="VJM53" s="121"/>
      <c r="VJN53" s="132"/>
      <c r="VJU53" s="121"/>
      <c r="VJV53" s="132"/>
      <c r="VKC53" s="121"/>
      <c r="VKD53" s="132"/>
      <c r="VKK53" s="121"/>
      <c r="VKL53" s="132"/>
      <c r="VKS53" s="121"/>
      <c r="VKT53" s="132"/>
      <c r="VLA53" s="121"/>
      <c r="VLB53" s="132"/>
      <c r="VLI53" s="121"/>
      <c r="VLJ53" s="132"/>
      <c r="VLQ53" s="121"/>
      <c r="VLR53" s="132"/>
      <c r="VLY53" s="121"/>
      <c r="VLZ53" s="132"/>
      <c r="VMG53" s="121"/>
      <c r="VMH53" s="132"/>
      <c r="VMO53" s="121"/>
      <c r="VMP53" s="132"/>
      <c r="VMW53" s="121"/>
      <c r="VMX53" s="132"/>
      <c r="VNE53" s="121"/>
      <c r="VNF53" s="132"/>
      <c r="VNM53" s="121"/>
      <c r="VNN53" s="132"/>
      <c r="VNU53" s="121"/>
      <c r="VNV53" s="132"/>
      <c r="VOC53" s="121"/>
      <c r="VOD53" s="132"/>
      <c r="VOK53" s="121"/>
      <c r="VOL53" s="132"/>
      <c r="VOS53" s="121"/>
      <c r="VOT53" s="132"/>
      <c r="VPA53" s="121"/>
      <c r="VPB53" s="132"/>
      <c r="VPI53" s="121"/>
      <c r="VPJ53" s="132"/>
      <c r="VPQ53" s="121"/>
      <c r="VPR53" s="132"/>
      <c r="VPY53" s="121"/>
      <c r="VPZ53" s="132"/>
      <c r="VQG53" s="121"/>
      <c r="VQH53" s="132"/>
      <c r="VQO53" s="121"/>
      <c r="VQP53" s="132"/>
      <c r="VQW53" s="121"/>
      <c r="VQX53" s="132"/>
      <c r="VRE53" s="121"/>
      <c r="VRF53" s="132"/>
      <c r="VRM53" s="121"/>
      <c r="VRN53" s="132"/>
      <c r="VRU53" s="121"/>
      <c r="VRV53" s="132"/>
      <c r="VSC53" s="121"/>
      <c r="VSD53" s="132"/>
      <c r="VSK53" s="121"/>
      <c r="VSL53" s="132"/>
      <c r="VSS53" s="121"/>
      <c r="VST53" s="132"/>
      <c r="VTA53" s="121"/>
      <c r="VTB53" s="132"/>
      <c r="VTI53" s="121"/>
      <c r="VTJ53" s="132"/>
      <c r="VTQ53" s="121"/>
      <c r="VTR53" s="132"/>
      <c r="VTY53" s="121"/>
      <c r="VTZ53" s="132"/>
      <c r="VUG53" s="121"/>
      <c r="VUH53" s="132"/>
      <c r="VUO53" s="121"/>
      <c r="VUP53" s="132"/>
      <c r="VUW53" s="121"/>
      <c r="VUX53" s="132"/>
      <c r="VVE53" s="121"/>
      <c r="VVF53" s="132"/>
      <c r="VVM53" s="121"/>
      <c r="VVN53" s="132"/>
      <c r="VVU53" s="121"/>
      <c r="VVV53" s="132"/>
      <c r="VWC53" s="121"/>
      <c r="VWD53" s="132"/>
      <c r="VWK53" s="121"/>
      <c r="VWL53" s="132"/>
      <c r="VWS53" s="121"/>
      <c r="VWT53" s="132"/>
      <c r="VXA53" s="121"/>
      <c r="VXB53" s="132"/>
      <c r="VXI53" s="121"/>
      <c r="VXJ53" s="132"/>
      <c r="VXQ53" s="121"/>
      <c r="VXR53" s="132"/>
      <c r="VXY53" s="121"/>
      <c r="VXZ53" s="132"/>
      <c r="VYG53" s="121"/>
      <c r="VYH53" s="132"/>
      <c r="VYO53" s="121"/>
      <c r="VYP53" s="132"/>
      <c r="VYW53" s="121"/>
      <c r="VYX53" s="132"/>
      <c r="VZE53" s="121"/>
      <c r="VZF53" s="132"/>
      <c r="VZM53" s="121"/>
      <c r="VZN53" s="132"/>
      <c r="VZU53" s="121"/>
      <c r="VZV53" s="132"/>
      <c r="WAC53" s="121"/>
      <c r="WAD53" s="132"/>
      <c r="WAK53" s="121"/>
      <c r="WAL53" s="132"/>
      <c r="WAS53" s="121"/>
      <c r="WAT53" s="132"/>
      <c r="WBA53" s="121"/>
      <c r="WBB53" s="132"/>
      <c r="WBI53" s="121"/>
      <c r="WBJ53" s="132"/>
      <c r="WBQ53" s="121"/>
      <c r="WBR53" s="132"/>
      <c r="WBY53" s="121"/>
      <c r="WBZ53" s="132"/>
      <c r="WCG53" s="121"/>
      <c r="WCH53" s="132"/>
      <c r="WCO53" s="121"/>
      <c r="WCP53" s="132"/>
      <c r="WCW53" s="121"/>
      <c r="WCX53" s="132"/>
      <c r="WDE53" s="121"/>
      <c r="WDF53" s="132"/>
      <c r="WDM53" s="121"/>
      <c r="WDN53" s="132"/>
      <c r="WDU53" s="121"/>
      <c r="WDV53" s="132"/>
      <c r="WEC53" s="121"/>
      <c r="WED53" s="132"/>
      <c r="WEK53" s="121"/>
      <c r="WEL53" s="132"/>
      <c r="WES53" s="121"/>
      <c r="WET53" s="132"/>
      <c r="WFA53" s="121"/>
      <c r="WFB53" s="132"/>
      <c r="WFI53" s="121"/>
      <c r="WFJ53" s="132"/>
      <c r="WFQ53" s="121"/>
      <c r="WFR53" s="132"/>
      <c r="WFY53" s="121"/>
      <c r="WFZ53" s="132"/>
      <c r="WGG53" s="121"/>
      <c r="WGH53" s="132"/>
      <c r="WGO53" s="121"/>
      <c r="WGP53" s="132"/>
      <c r="WGW53" s="121"/>
      <c r="WGX53" s="132"/>
      <c r="WHE53" s="121"/>
      <c r="WHF53" s="132"/>
      <c r="WHM53" s="121"/>
      <c r="WHN53" s="132"/>
      <c r="WHU53" s="121"/>
      <c r="WHV53" s="132"/>
      <c r="WIC53" s="121"/>
      <c r="WID53" s="132"/>
      <c r="WIK53" s="121"/>
      <c r="WIL53" s="132"/>
      <c r="WIS53" s="121"/>
      <c r="WIT53" s="132"/>
      <c r="WJA53" s="121"/>
      <c r="WJB53" s="132"/>
      <c r="WJI53" s="121"/>
      <c r="WJJ53" s="132"/>
      <c r="WJQ53" s="121"/>
      <c r="WJR53" s="132"/>
      <c r="WJY53" s="121"/>
      <c r="WJZ53" s="132"/>
      <c r="WKG53" s="121"/>
      <c r="WKH53" s="132"/>
      <c r="WKO53" s="121"/>
      <c r="WKP53" s="132"/>
      <c r="WKW53" s="121"/>
      <c r="WKX53" s="132"/>
      <c r="WLE53" s="121"/>
      <c r="WLF53" s="132"/>
      <c r="WLM53" s="121"/>
      <c r="WLN53" s="132"/>
      <c r="WLU53" s="121"/>
      <c r="WLV53" s="132"/>
      <c r="WMC53" s="121"/>
      <c r="WMD53" s="132"/>
      <c r="WMK53" s="121"/>
      <c r="WML53" s="132"/>
      <c r="WMS53" s="121"/>
      <c r="WMT53" s="132"/>
      <c r="WNA53" s="121"/>
      <c r="WNB53" s="132"/>
      <c r="WNI53" s="121"/>
      <c r="WNJ53" s="132"/>
      <c r="WNQ53" s="121"/>
      <c r="WNR53" s="132"/>
      <c r="WNY53" s="121"/>
      <c r="WNZ53" s="132"/>
      <c r="WOG53" s="121"/>
      <c r="WOH53" s="132"/>
      <c r="WOO53" s="121"/>
      <c r="WOP53" s="132"/>
      <c r="WOW53" s="121"/>
      <c r="WOX53" s="132"/>
      <c r="WPE53" s="121"/>
      <c r="WPF53" s="132"/>
      <c r="WPM53" s="121"/>
      <c r="WPN53" s="132"/>
      <c r="WPU53" s="121"/>
      <c r="WPV53" s="132"/>
      <c r="WQC53" s="121"/>
      <c r="WQD53" s="132"/>
      <c r="WQK53" s="121"/>
      <c r="WQL53" s="132"/>
      <c r="WQS53" s="121"/>
      <c r="WQT53" s="132"/>
      <c r="WRA53" s="121"/>
      <c r="WRB53" s="132"/>
      <c r="WRI53" s="121"/>
      <c r="WRJ53" s="132"/>
      <c r="WRQ53" s="121"/>
      <c r="WRR53" s="132"/>
      <c r="WRY53" s="121"/>
      <c r="WRZ53" s="132"/>
      <c r="WSG53" s="121"/>
      <c r="WSH53" s="132"/>
      <c r="WSO53" s="121"/>
      <c r="WSP53" s="132"/>
      <c r="WSW53" s="121"/>
      <c r="WSX53" s="132"/>
      <c r="WTE53" s="121"/>
      <c r="WTF53" s="132"/>
      <c r="WTM53" s="121"/>
      <c r="WTN53" s="132"/>
      <c r="WTU53" s="121"/>
      <c r="WTV53" s="132"/>
      <c r="WUC53" s="121"/>
      <c r="WUD53" s="132"/>
      <c r="WUK53" s="121"/>
      <c r="WUL53" s="132"/>
      <c r="WUS53" s="121"/>
      <c r="WUT53" s="132"/>
      <c r="WVA53" s="121"/>
      <c r="WVB53" s="132"/>
      <c r="WVI53" s="121"/>
      <c r="WVJ53" s="132"/>
      <c r="WVQ53" s="121"/>
      <c r="WVR53" s="132"/>
      <c r="WVY53" s="121"/>
      <c r="WVZ53" s="132"/>
      <c r="WWG53" s="121"/>
      <c r="WWH53" s="132"/>
      <c r="WWO53" s="121"/>
      <c r="WWP53" s="132"/>
      <c r="WWW53" s="121"/>
      <c r="WWX53" s="132"/>
      <c r="WXE53" s="121"/>
      <c r="WXF53" s="132"/>
      <c r="WXM53" s="121"/>
      <c r="WXN53" s="132"/>
      <c r="WXU53" s="121"/>
      <c r="WXV53" s="132"/>
      <c r="WYC53" s="121"/>
      <c r="WYD53" s="132"/>
      <c r="WYK53" s="121"/>
      <c r="WYL53" s="132"/>
      <c r="WYS53" s="121"/>
      <c r="WYT53" s="132"/>
      <c r="WZA53" s="121"/>
      <c r="WZB53" s="132"/>
      <c r="WZI53" s="121"/>
      <c r="WZJ53" s="132"/>
      <c r="WZQ53" s="121"/>
      <c r="WZR53" s="132"/>
      <c r="WZY53" s="121"/>
      <c r="WZZ53" s="132"/>
      <c r="XAG53" s="121"/>
      <c r="XAH53" s="132"/>
      <c r="XAO53" s="121"/>
      <c r="XAP53" s="132"/>
      <c r="XAW53" s="121"/>
      <c r="XAX53" s="132"/>
      <c r="XBE53" s="121"/>
      <c r="XBF53" s="132"/>
      <c r="XBM53" s="121"/>
      <c r="XBN53" s="132"/>
      <c r="XBU53" s="121"/>
      <c r="XBV53" s="132"/>
      <c r="XCC53" s="121"/>
      <c r="XCD53" s="132"/>
      <c r="XCK53" s="121"/>
      <c r="XCL53" s="132"/>
      <c r="XCS53" s="121"/>
      <c r="XCT53" s="132"/>
      <c r="XDA53" s="121"/>
      <c r="XDB53" s="132"/>
      <c r="XDI53" s="121"/>
      <c r="XDJ53" s="132"/>
      <c r="XDQ53" s="121"/>
      <c r="XDR53" s="132"/>
      <c r="XDY53" s="121"/>
      <c r="XDZ53" s="132"/>
      <c r="XEG53" s="121"/>
      <c r="XEH53" s="132"/>
      <c r="XEO53" s="121"/>
      <c r="XEP53" s="132"/>
      <c r="XEW53" s="121"/>
      <c r="XEX53" s="132"/>
    </row>
    <row r="55" spans="1:1018 1025:2042 2049:3066 3073:4090 4097:5114 5121:6138 6145:7162 7169:8186 8193:9210 9217:10234 10241:11258 11265:12282 12289:13306 13313:14330 14337:15354 15361:16378" x14ac:dyDescent="0.2">
      <c r="A55" s="153" t="s">
        <v>422</v>
      </c>
      <c r="B55" s="148">
        <f>2.94*0.548^(0.91+0.01*H30)*H53</f>
        <v>0.18380030615239687</v>
      </c>
      <c r="D55" s="162"/>
    </row>
  </sheetData>
  <mergeCells count="2">
    <mergeCell ref="A1:E1"/>
    <mergeCell ref="A2:E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65"/>
  <sheetViews>
    <sheetView showGridLines="0" zoomScaleNormal="100" workbookViewId="0">
      <selection sqref="A1:B1"/>
    </sheetView>
  </sheetViews>
  <sheetFormatPr defaultColWidth="7.28515625" defaultRowHeight="12.75" x14ac:dyDescent="0.2"/>
  <cols>
    <col min="2" max="2" width="12.140625" customWidth="1"/>
    <col min="4" max="4" width="23.140625" customWidth="1"/>
    <col min="12" max="12" width="9.28515625" customWidth="1"/>
  </cols>
  <sheetData>
    <row r="1" spans="1:12" ht="20.25" x14ac:dyDescent="0.3">
      <c r="A1" s="170" t="s">
        <v>104</v>
      </c>
      <c r="B1" s="170"/>
    </row>
    <row r="2" spans="1:12" s="25" customFormat="1" x14ac:dyDescent="0.2">
      <c r="A2" s="175" t="s">
        <v>105</v>
      </c>
      <c r="B2" s="175"/>
      <c r="C2" s="171" t="s">
        <v>202</v>
      </c>
      <c r="D2" s="171"/>
      <c r="E2" s="171"/>
      <c r="F2" s="171"/>
      <c r="G2" s="171"/>
      <c r="H2" s="171"/>
      <c r="I2" s="171"/>
      <c r="J2" s="171"/>
      <c r="K2" s="171"/>
      <c r="L2" s="171"/>
    </row>
    <row r="3" spans="1:12" s="25" customFormat="1" ht="12.75" customHeight="1" x14ac:dyDescent="0.2">
      <c r="A3" s="46" t="s">
        <v>106</v>
      </c>
      <c r="B3" s="47"/>
      <c r="C3" s="172" t="s">
        <v>232</v>
      </c>
      <c r="D3" s="173"/>
      <c r="E3" s="173"/>
      <c r="F3" s="173"/>
      <c r="G3" s="173"/>
      <c r="H3" s="173"/>
      <c r="I3" s="173"/>
      <c r="J3" s="173"/>
      <c r="K3" s="173"/>
      <c r="L3" s="174"/>
    </row>
    <row r="4" spans="1:12" s="25" customFormat="1" x14ac:dyDescent="0.2">
      <c r="A4" s="175" t="s">
        <v>107</v>
      </c>
      <c r="B4" s="175"/>
      <c r="C4" s="167" t="s">
        <v>165</v>
      </c>
      <c r="D4" s="168"/>
      <c r="E4" s="168"/>
      <c r="F4" s="168"/>
      <c r="G4" s="168"/>
      <c r="H4" s="168"/>
      <c r="I4" s="168"/>
      <c r="J4" s="168"/>
      <c r="K4" s="168"/>
      <c r="L4" s="169"/>
    </row>
    <row r="5" spans="1:12" s="25" customFormat="1" x14ac:dyDescent="0.2">
      <c r="A5" s="175"/>
      <c r="B5" s="175"/>
      <c r="C5" s="167" t="s">
        <v>166</v>
      </c>
      <c r="D5" s="168"/>
      <c r="E5" s="168"/>
      <c r="F5" s="168"/>
      <c r="G5" s="168"/>
      <c r="H5" s="168"/>
      <c r="I5" s="168"/>
      <c r="J5" s="168"/>
      <c r="K5" s="168"/>
      <c r="L5" s="169"/>
    </row>
    <row r="8" spans="1:12" x14ac:dyDescent="0.2">
      <c r="A8" s="166" t="s">
        <v>163</v>
      </c>
      <c r="B8" s="166"/>
    </row>
    <row r="9" spans="1:12" x14ac:dyDescent="0.2">
      <c r="A9" s="26" t="s">
        <v>164</v>
      </c>
      <c r="B9" s="26"/>
      <c r="C9" s="26"/>
      <c r="F9" s="26"/>
      <c r="G9" s="26"/>
      <c r="H9" s="26"/>
      <c r="I9" s="26"/>
      <c r="J9" s="26"/>
      <c r="K9" s="26"/>
      <c r="L9" s="26"/>
    </row>
    <row r="10" spans="1:12" x14ac:dyDescent="0.2">
      <c r="A10" s="27"/>
      <c r="B10" s="29" t="s">
        <v>126</v>
      </c>
      <c r="C10" s="29"/>
      <c r="D10" s="26"/>
      <c r="E10" s="26"/>
      <c r="F10" s="29"/>
      <c r="G10" s="29"/>
      <c r="H10" s="29"/>
      <c r="I10" s="29"/>
      <c r="J10" s="29"/>
      <c r="K10" s="29"/>
      <c r="L10" s="29"/>
    </row>
    <row r="11" spans="1:12" x14ac:dyDescent="0.2">
      <c r="A11" s="27"/>
      <c r="B11" s="29" t="s">
        <v>168</v>
      </c>
      <c r="C11" s="29"/>
      <c r="D11" s="26"/>
      <c r="E11" s="26"/>
      <c r="F11" s="29"/>
      <c r="G11" s="29"/>
      <c r="H11" s="29"/>
      <c r="I11" s="29"/>
      <c r="J11" s="29"/>
      <c r="K11" s="29"/>
      <c r="L11" s="29"/>
    </row>
    <row r="12" spans="1:12" x14ac:dyDescent="0.2">
      <c r="A12" s="30" t="str">
        <f>Solution!A60</f>
        <v>Size matrix</v>
      </c>
      <c r="B12" s="28"/>
      <c r="C12" s="28"/>
      <c r="D12" s="29"/>
      <c r="E12" s="29"/>
      <c r="F12" s="28"/>
      <c r="G12" s="28"/>
      <c r="H12" s="28"/>
      <c r="I12" s="28"/>
      <c r="J12" s="28"/>
      <c r="K12" s="28"/>
      <c r="L12" s="28"/>
    </row>
    <row r="13" spans="1:12" x14ac:dyDescent="0.2">
      <c r="A13" s="27"/>
      <c r="B13" s="67" t="s">
        <v>218</v>
      </c>
      <c r="C13" s="29"/>
      <c r="D13" s="28"/>
      <c r="E13" s="28"/>
      <c r="F13" s="29"/>
      <c r="G13" s="29"/>
      <c r="H13" s="29"/>
      <c r="I13" s="29"/>
      <c r="J13" s="29"/>
      <c r="K13" s="29"/>
      <c r="L13" s="29"/>
    </row>
    <row r="14" spans="1:12" x14ac:dyDescent="0.2">
      <c r="A14" s="27" t="str">
        <f>Solution!A68</f>
        <v>Component sizing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2">
      <c r="A15" s="27"/>
      <c r="B15" s="67" t="s">
        <v>262</v>
      </c>
      <c r="C15" s="29"/>
      <c r="D15" s="28"/>
      <c r="E15" s="28"/>
      <c r="F15" s="29"/>
      <c r="G15" s="29"/>
      <c r="H15" s="29"/>
      <c r="I15" s="29"/>
      <c r="J15" s="29"/>
      <c r="K15" s="29"/>
      <c r="L15" s="29"/>
    </row>
    <row r="16" spans="1:12" x14ac:dyDescent="0.2">
      <c r="A16" s="27"/>
      <c r="B16" s="67" t="s">
        <v>219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x14ac:dyDescent="0.2">
      <c r="A17" s="27"/>
      <c r="B17" s="67" t="s">
        <v>263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2">
      <c r="A18" s="26" t="str">
        <f>Solution!A77</f>
        <v>Size calculations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2">
      <c r="A19" s="27"/>
      <c r="B19" s="67" t="s">
        <v>264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 x14ac:dyDescent="0.2">
      <c r="A20" s="27"/>
      <c r="B20" s="29" t="s">
        <v>61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 x14ac:dyDescent="0.2">
      <c r="A21" s="27"/>
      <c r="B21" s="29" t="s">
        <v>152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">
      <c r="A22" s="27"/>
      <c r="B22" s="29" t="s">
        <v>181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">
      <c r="A23" s="27"/>
      <c r="B23" s="67" t="s">
        <v>220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">
      <c r="A24" s="26" t="str">
        <f>Solution!A93</f>
        <v>Top-down effort calculations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">
      <c r="A25" s="27"/>
      <c r="B25" s="29" t="s">
        <v>162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8" spans="1:12" x14ac:dyDescent="0.2">
      <c r="A28" s="33" t="s">
        <v>185</v>
      </c>
    </row>
    <row r="29" spans="1:12" x14ac:dyDescent="0.2">
      <c r="B29" s="33" t="s">
        <v>153</v>
      </c>
      <c r="C29" t="s">
        <v>154</v>
      </c>
      <c r="D29" t="s">
        <v>155</v>
      </c>
    </row>
    <row r="30" spans="1:12" x14ac:dyDescent="0.2">
      <c r="C30" t="s">
        <v>156</v>
      </c>
      <c r="D30" t="s">
        <v>157</v>
      </c>
    </row>
    <row r="31" spans="1:12" x14ac:dyDescent="0.2">
      <c r="C31" t="s">
        <v>160</v>
      </c>
      <c r="D31" t="s">
        <v>203</v>
      </c>
      <c r="F31" s="34" t="s">
        <v>158</v>
      </c>
      <c r="G31" s="34" t="s">
        <v>159</v>
      </c>
    </row>
    <row r="32" spans="1:12" x14ac:dyDescent="0.2">
      <c r="D32" t="s">
        <v>204</v>
      </c>
      <c r="F32" s="34">
        <v>1</v>
      </c>
      <c r="G32" s="34">
        <v>2</v>
      </c>
    </row>
    <row r="33" spans="2:9" x14ac:dyDescent="0.2">
      <c r="D33" t="s">
        <v>205</v>
      </c>
      <c r="F33" s="34">
        <v>2</v>
      </c>
      <c r="G33" s="34">
        <v>4</v>
      </c>
    </row>
    <row r="34" spans="2:9" x14ac:dyDescent="0.2">
      <c r="D34">
        <f>CORREL(F32:F37,G32:G37)</f>
        <v>0.98371697209638886</v>
      </c>
      <c r="F34" s="34">
        <v>4</v>
      </c>
      <c r="G34" s="34">
        <v>8</v>
      </c>
    </row>
    <row r="35" spans="2:9" x14ac:dyDescent="0.2">
      <c r="F35" s="34">
        <v>5</v>
      </c>
      <c r="G35" s="34">
        <v>10</v>
      </c>
    </row>
    <row r="36" spans="2:9" x14ac:dyDescent="0.2">
      <c r="F36" s="34">
        <v>6</v>
      </c>
      <c r="G36" s="34">
        <v>12</v>
      </c>
    </row>
    <row r="37" spans="2:9" x14ac:dyDescent="0.2">
      <c r="F37" s="34">
        <v>7</v>
      </c>
      <c r="G37" s="34">
        <v>17</v>
      </c>
    </row>
    <row r="39" spans="2:9" x14ac:dyDescent="0.2">
      <c r="B39" s="33" t="s">
        <v>149</v>
      </c>
      <c r="C39" t="s">
        <v>154</v>
      </c>
      <c r="D39" t="s">
        <v>150</v>
      </c>
    </row>
    <row r="40" spans="2:9" x14ac:dyDescent="0.2">
      <c r="C40" t="s">
        <v>156</v>
      </c>
      <c r="D40" t="s">
        <v>151</v>
      </c>
    </row>
    <row r="41" spans="2:9" x14ac:dyDescent="0.2">
      <c r="C41" t="s">
        <v>160</v>
      </c>
      <c r="D41" t="s">
        <v>245</v>
      </c>
      <c r="I41">
        <f>AVERAGE(F32:F37)</f>
        <v>4.166666666666667</v>
      </c>
    </row>
    <row r="43" spans="2:9" x14ac:dyDescent="0.2">
      <c r="B43" s="33" t="s">
        <v>94</v>
      </c>
      <c r="C43" t="s">
        <v>154</v>
      </c>
      <c r="D43" t="s">
        <v>150</v>
      </c>
    </row>
    <row r="44" spans="2:9" x14ac:dyDescent="0.2">
      <c r="C44" t="s">
        <v>156</v>
      </c>
      <c r="D44" t="s">
        <v>95</v>
      </c>
    </row>
    <row r="45" spans="2:9" x14ac:dyDescent="0.2">
      <c r="C45" t="s">
        <v>160</v>
      </c>
      <c r="D45" t="s">
        <v>246</v>
      </c>
      <c r="I45">
        <f>STDEV(F32:F37)</f>
        <v>2.3166067138525404</v>
      </c>
    </row>
    <row r="47" spans="2:9" x14ac:dyDescent="0.2">
      <c r="B47" s="33" t="s">
        <v>206</v>
      </c>
      <c r="C47" t="s">
        <v>154</v>
      </c>
      <c r="D47" t="s">
        <v>150</v>
      </c>
    </row>
    <row r="48" spans="2:9" x14ac:dyDescent="0.2">
      <c r="C48" t="s">
        <v>156</v>
      </c>
      <c r="D48" t="s">
        <v>207</v>
      </c>
    </row>
    <row r="49" spans="2:9" x14ac:dyDescent="0.2">
      <c r="C49" t="s">
        <v>160</v>
      </c>
      <c r="D49" t="s">
        <v>247</v>
      </c>
      <c r="I49">
        <f>SUM(F32:F37)</f>
        <v>25</v>
      </c>
    </row>
    <row r="51" spans="2:9" x14ac:dyDescent="0.2">
      <c r="B51" s="33" t="s">
        <v>248</v>
      </c>
      <c r="C51" t="s">
        <v>154</v>
      </c>
      <c r="D51" t="s">
        <v>249</v>
      </c>
    </row>
    <row r="52" spans="2:9" x14ac:dyDescent="0.2">
      <c r="C52" t="s">
        <v>156</v>
      </c>
      <c r="D52" t="s">
        <v>250</v>
      </c>
    </row>
    <row r="53" spans="2:9" x14ac:dyDescent="0.2">
      <c r="C53" t="s">
        <v>160</v>
      </c>
      <c r="D53" t="s">
        <v>251</v>
      </c>
      <c r="I53">
        <f>LN(I49)</f>
        <v>3.2188758248682006</v>
      </c>
    </row>
    <row r="55" spans="2:9" x14ac:dyDescent="0.2">
      <c r="B55" s="33" t="s">
        <v>243</v>
      </c>
      <c r="C55" t="s">
        <v>154</v>
      </c>
      <c r="D55" t="s">
        <v>244</v>
      </c>
    </row>
    <row r="56" spans="2:9" x14ac:dyDescent="0.2">
      <c r="C56" t="s">
        <v>156</v>
      </c>
      <c r="D56" s="113" t="s">
        <v>369</v>
      </c>
    </row>
    <row r="57" spans="2:9" x14ac:dyDescent="0.2">
      <c r="C57" t="s">
        <v>160</v>
      </c>
      <c r="D57" t="s">
        <v>252</v>
      </c>
      <c r="I57">
        <f>EXP(I53)</f>
        <v>24.999999999999996</v>
      </c>
    </row>
    <row r="59" spans="2:9" x14ac:dyDescent="0.2">
      <c r="B59" s="33" t="s">
        <v>253</v>
      </c>
      <c r="C59" t="s">
        <v>154</v>
      </c>
      <c r="D59" t="s">
        <v>254</v>
      </c>
    </row>
    <row r="60" spans="2:9" x14ac:dyDescent="0.2">
      <c r="C60" t="s">
        <v>156</v>
      </c>
      <c r="D60" t="s">
        <v>255</v>
      </c>
    </row>
    <row r="61" spans="2:9" x14ac:dyDescent="0.2">
      <c r="C61" t="s">
        <v>160</v>
      </c>
      <c r="D61" t="s">
        <v>256</v>
      </c>
      <c r="I61">
        <f>CEILING(I41,1)</f>
        <v>5</v>
      </c>
    </row>
    <row r="63" spans="2:9" x14ac:dyDescent="0.2">
      <c r="B63" s="33" t="s">
        <v>269</v>
      </c>
      <c r="C63" t="s">
        <v>154</v>
      </c>
      <c r="D63" t="s">
        <v>254</v>
      </c>
    </row>
    <row r="64" spans="2:9" x14ac:dyDescent="0.2">
      <c r="C64" t="s">
        <v>156</v>
      </c>
      <c r="D64" t="s">
        <v>270</v>
      </c>
    </row>
    <row r="65" spans="3:9" x14ac:dyDescent="0.2">
      <c r="C65" t="s">
        <v>160</v>
      </c>
      <c r="D65" t="s">
        <v>271</v>
      </c>
      <c r="I65">
        <f>FLOOR(4.1667,1)</f>
        <v>4</v>
      </c>
    </row>
  </sheetData>
  <sheetProtection sheet="1" objects="1" scenarios="1"/>
  <mergeCells count="8">
    <mergeCell ref="A8:B8"/>
    <mergeCell ref="C4:L4"/>
    <mergeCell ref="A1:B1"/>
    <mergeCell ref="C2:L2"/>
    <mergeCell ref="C3:L3"/>
    <mergeCell ref="C5:L5"/>
    <mergeCell ref="A2:B2"/>
    <mergeCell ref="A4:B5"/>
  </mergeCells>
  <phoneticPr fontId="11" type="noConversion"/>
  <pageMargins left="0.75" right="0.75" top="1" bottom="1" header="0.5" footer="0.5"/>
  <pageSetup scale="44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89"/>
  <sheetViews>
    <sheetView showGridLines="0" topLeftCell="A52" zoomScaleNormal="100" workbookViewId="0">
      <selection activeCell="B2" sqref="B2:E89"/>
    </sheetView>
  </sheetViews>
  <sheetFormatPr defaultColWidth="7.7109375" defaultRowHeight="12.75" x14ac:dyDescent="0.2"/>
  <cols>
    <col min="1" max="1" width="11.140625" style="51" bestFit="1" customWidth="1"/>
    <col min="2" max="2" width="12.7109375" style="51" customWidth="1"/>
    <col min="3" max="3" width="11" style="51" customWidth="1"/>
    <col min="4" max="4" width="13.7109375" style="51" customWidth="1"/>
    <col min="5" max="5" width="12.28515625" style="51" customWidth="1"/>
    <col min="6" max="6" width="14.7109375" style="51" customWidth="1"/>
    <col min="7" max="7" width="11.28515625" style="51" customWidth="1"/>
    <col min="8" max="16384" width="7.7109375" style="51"/>
  </cols>
  <sheetData>
    <row r="1" spans="1:9" s="50" customFormat="1" ht="41.25" customHeight="1" x14ac:dyDescent="0.2">
      <c r="A1" s="176" t="s">
        <v>266</v>
      </c>
      <c r="B1" s="176"/>
      <c r="C1" s="176"/>
      <c r="D1" s="176"/>
      <c r="E1" s="176"/>
      <c r="F1" s="176"/>
      <c r="G1" s="176"/>
    </row>
    <row r="2" spans="1:9" x14ac:dyDescent="0.2">
      <c r="A2" s="141"/>
      <c r="B2" s="81" t="s">
        <v>109</v>
      </c>
      <c r="C2" s="81" t="s">
        <v>110</v>
      </c>
      <c r="D2" s="81" t="s">
        <v>190</v>
      </c>
      <c r="E2" s="82" t="s">
        <v>174</v>
      </c>
      <c r="F2" s="41"/>
      <c r="G2" s="41"/>
    </row>
    <row r="3" spans="1:9" x14ac:dyDescent="0.2">
      <c r="A3" s="55"/>
      <c r="B3" s="83" t="s">
        <v>310</v>
      </c>
      <c r="C3" s="83">
        <v>14</v>
      </c>
      <c r="D3" s="83">
        <v>1</v>
      </c>
      <c r="E3" s="83" t="s">
        <v>191</v>
      </c>
      <c r="F3" s="45"/>
      <c r="G3" s="45"/>
      <c r="H3" s="53"/>
      <c r="I3" s="54"/>
    </row>
    <row r="4" spans="1:9" x14ac:dyDescent="0.2">
      <c r="A4" s="52"/>
      <c r="B4" t="s">
        <v>311</v>
      </c>
      <c r="C4">
        <v>152</v>
      </c>
      <c r="D4">
        <v>14</v>
      </c>
      <c r="E4" t="s">
        <v>191</v>
      </c>
      <c r="F4" s="55"/>
      <c r="G4" s="55"/>
    </row>
    <row r="5" spans="1:9" x14ac:dyDescent="0.2">
      <c r="A5" s="52"/>
      <c r="B5" s="83" t="s">
        <v>312</v>
      </c>
      <c r="C5" s="83">
        <v>71</v>
      </c>
      <c r="D5" s="83">
        <v>7</v>
      </c>
      <c r="E5" s="83" t="s">
        <v>175</v>
      </c>
      <c r="F5" s="55"/>
      <c r="G5" s="55"/>
    </row>
    <row r="6" spans="1:9" x14ac:dyDescent="0.2">
      <c r="A6" s="52"/>
      <c r="B6" t="s">
        <v>313</v>
      </c>
      <c r="C6">
        <v>341</v>
      </c>
      <c r="D6">
        <v>26</v>
      </c>
      <c r="E6" t="s">
        <v>62</v>
      </c>
      <c r="F6" s="55"/>
      <c r="G6" s="55"/>
    </row>
    <row r="7" spans="1:9" x14ac:dyDescent="0.2">
      <c r="A7" s="52"/>
      <c r="B7" s="83" t="s">
        <v>314</v>
      </c>
      <c r="C7" s="83">
        <v>19</v>
      </c>
      <c r="D7" s="83">
        <v>1</v>
      </c>
      <c r="E7" s="83" t="s">
        <v>191</v>
      </c>
      <c r="F7" s="55"/>
      <c r="G7" s="55"/>
    </row>
    <row r="8" spans="1:9" x14ac:dyDescent="0.2">
      <c r="A8" s="52"/>
      <c r="B8" t="s">
        <v>315</v>
      </c>
      <c r="C8">
        <v>38</v>
      </c>
      <c r="D8">
        <v>1</v>
      </c>
      <c r="E8" t="s">
        <v>192</v>
      </c>
      <c r="F8" s="55"/>
      <c r="G8" s="55"/>
    </row>
    <row r="9" spans="1:9" x14ac:dyDescent="0.2">
      <c r="A9" s="52"/>
      <c r="B9" s="83" t="s">
        <v>316</v>
      </c>
      <c r="C9" s="83">
        <v>56</v>
      </c>
      <c r="D9" s="83">
        <v>6</v>
      </c>
      <c r="E9" s="83" t="s">
        <v>62</v>
      </c>
      <c r="F9" s="55"/>
      <c r="G9" s="55"/>
    </row>
    <row r="10" spans="1:9" x14ac:dyDescent="0.2">
      <c r="A10" s="52"/>
      <c r="B10" t="s">
        <v>317</v>
      </c>
      <c r="C10">
        <v>16</v>
      </c>
      <c r="D10">
        <v>1</v>
      </c>
      <c r="E10" t="s">
        <v>175</v>
      </c>
      <c r="F10" s="55"/>
      <c r="G10" s="55"/>
    </row>
    <row r="11" spans="1:9" x14ac:dyDescent="0.2">
      <c r="A11" s="52"/>
      <c r="B11" s="83" t="s">
        <v>318</v>
      </c>
      <c r="C11" s="83">
        <v>224</v>
      </c>
      <c r="D11" s="83">
        <v>17</v>
      </c>
      <c r="E11" s="83" t="s">
        <v>62</v>
      </c>
      <c r="F11" s="55"/>
      <c r="G11" s="55"/>
    </row>
    <row r="12" spans="1:9" x14ac:dyDescent="0.2">
      <c r="A12" s="52"/>
      <c r="B12" t="s">
        <v>63</v>
      </c>
      <c r="C12">
        <v>296</v>
      </c>
      <c r="D12">
        <v>24</v>
      </c>
      <c r="E12" t="s">
        <v>192</v>
      </c>
      <c r="F12" s="55"/>
      <c r="G12" s="55"/>
    </row>
    <row r="13" spans="1:9" x14ac:dyDescent="0.2">
      <c r="A13" s="52"/>
      <c r="B13" s="83" t="s">
        <v>64</v>
      </c>
      <c r="C13" s="83">
        <v>225</v>
      </c>
      <c r="D13" s="83">
        <v>16</v>
      </c>
      <c r="E13" s="83" t="s">
        <v>62</v>
      </c>
      <c r="F13" s="55"/>
      <c r="G13" s="55"/>
    </row>
    <row r="14" spans="1:9" x14ac:dyDescent="0.2">
      <c r="A14" s="52"/>
      <c r="B14" t="s">
        <v>65</v>
      </c>
      <c r="C14">
        <v>82</v>
      </c>
      <c r="D14">
        <v>4</v>
      </c>
      <c r="E14" t="s">
        <v>62</v>
      </c>
      <c r="F14" s="55"/>
      <c r="G14" s="55"/>
    </row>
    <row r="15" spans="1:9" x14ac:dyDescent="0.2">
      <c r="A15" s="52"/>
      <c r="B15" s="83" t="s">
        <v>66</v>
      </c>
      <c r="C15" s="83">
        <v>28</v>
      </c>
      <c r="D15" s="83">
        <v>2</v>
      </c>
      <c r="E15" s="83" t="s">
        <v>62</v>
      </c>
      <c r="F15" s="55"/>
      <c r="G15" s="55"/>
    </row>
    <row r="16" spans="1:9" x14ac:dyDescent="0.2">
      <c r="A16" s="52"/>
      <c r="B16" t="s">
        <v>67</v>
      </c>
      <c r="C16">
        <v>19</v>
      </c>
      <c r="D16">
        <v>2</v>
      </c>
      <c r="E16" t="s">
        <v>191</v>
      </c>
      <c r="F16" s="55"/>
      <c r="G16" s="55"/>
    </row>
    <row r="17" spans="1:7" x14ac:dyDescent="0.2">
      <c r="A17" s="52"/>
      <c r="B17" s="83" t="s">
        <v>68</v>
      </c>
      <c r="C17" s="83">
        <v>112</v>
      </c>
      <c r="D17" s="83">
        <v>7</v>
      </c>
      <c r="E17" s="83" t="s">
        <v>192</v>
      </c>
      <c r="F17" s="55"/>
      <c r="G17" s="55"/>
    </row>
    <row r="18" spans="1:7" x14ac:dyDescent="0.2">
      <c r="A18" s="52"/>
      <c r="B18" t="s">
        <v>69</v>
      </c>
      <c r="C18">
        <v>16</v>
      </c>
      <c r="D18">
        <v>1</v>
      </c>
      <c r="E18" s="113" t="s">
        <v>175</v>
      </c>
      <c r="F18" s="55"/>
      <c r="G18" s="55"/>
    </row>
    <row r="19" spans="1:7" x14ac:dyDescent="0.2">
      <c r="A19" s="52"/>
      <c r="B19" s="83" t="s">
        <v>70</v>
      </c>
      <c r="C19" s="83">
        <v>235</v>
      </c>
      <c r="D19" s="83">
        <v>19</v>
      </c>
      <c r="E19" s="83" t="s">
        <v>175</v>
      </c>
      <c r="F19" s="55"/>
      <c r="G19" s="55"/>
    </row>
    <row r="20" spans="1:7" x14ac:dyDescent="0.2">
      <c r="A20" s="52"/>
      <c r="B20" t="s">
        <v>71</v>
      </c>
      <c r="C20">
        <v>129</v>
      </c>
      <c r="D20">
        <v>10</v>
      </c>
      <c r="E20" t="s">
        <v>175</v>
      </c>
      <c r="F20" s="55"/>
      <c r="G20" s="55"/>
    </row>
    <row r="21" spans="1:7" x14ac:dyDescent="0.2">
      <c r="A21" s="52"/>
      <c r="B21" s="83" t="s">
        <v>72</v>
      </c>
      <c r="C21" s="83">
        <v>83</v>
      </c>
      <c r="D21" s="83">
        <v>8</v>
      </c>
      <c r="E21" s="83" t="s">
        <v>175</v>
      </c>
      <c r="F21" s="55"/>
      <c r="G21" s="55"/>
    </row>
    <row r="22" spans="1:7" x14ac:dyDescent="0.2">
      <c r="A22" s="52"/>
      <c r="B22" t="s">
        <v>73</v>
      </c>
      <c r="C22">
        <v>104</v>
      </c>
      <c r="D22">
        <v>9</v>
      </c>
      <c r="E22" t="s">
        <v>192</v>
      </c>
      <c r="F22" s="55"/>
      <c r="G22" s="55"/>
    </row>
    <row r="23" spans="1:7" x14ac:dyDescent="0.2">
      <c r="A23" s="52"/>
      <c r="B23" s="83" t="s">
        <v>74</v>
      </c>
      <c r="C23" s="83">
        <v>139</v>
      </c>
      <c r="D23" s="83">
        <v>12</v>
      </c>
      <c r="E23" s="83" t="s">
        <v>192</v>
      </c>
      <c r="F23" s="55"/>
      <c r="G23" s="55"/>
    </row>
    <row r="24" spans="1:7" x14ac:dyDescent="0.2">
      <c r="A24" s="52"/>
      <c r="B24" t="s">
        <v>75</v>
      </c>
      <c r="C24">
        <v>77</v>
      </c>
      <c r="D24">
        <v>3</v>
      </c>
      <c r="E24" t="s">
        <v>192</v>
      </c>
      <c r="F24" s="55"/>
      <c r="G24" s="55"/>
    </row>
    <row r="25" spans="1:7" x14ac:dyDescent="0.2">
      <c r="A25" s="52"/>
      <c r="B25" s="83" t="s">
        <v>76</v>
      </c>
      <c r="C25" s="83">
        <v>23</v>
      </c>
      <c r="D25" s="83">
        <v>2</v>
      </c>
      <c r="E25" s="83" t="s">
        <v>192</v>
      </c>
      <c r="F25" s="55"/>
      <c r="G25" s="55"/>
    </row>
    <row r="26" spans="1:7" x14ac:dyDescent="0.2">
      <c r="A26" s="52"/>
      <c r="B26" t="s">
        <v>77</v>
      </c>
      <c r="C26">
        <v>209</v>
      </c>
      <c r="D26">
        <v>17</v>
      </c>
      <c r="E26" t="s">
        <v>62</v>
      </c>
      <c r="F26" s="55"/>
      <c r="G26" s="55"/>
    </row>
    <row r="27" spans="1:7" x14ac:dyDescent="0.2">
      <c r="A27" s="52"/>
      <c r="B27" s="83" t="s">
        <v>78</v>
      </c>
      <c r="C27" s="83">
        <v>33</v>
      </c>
      <c r="D27" s="83">
        <v>3</v>
      </c>
      <c r="E27" s="83" t="s">
        <v>175</v>
      </c>
      <c r="F27" s="55"/>
      <c r="G27" s="55"/>
    </row>
    <row r="28" spans="1:7" x14ac:dyDescent="0.2">
      <c r="A28" s="52"/>
      <c r="B28" t="s">
        <v>79</v>
      </c>
      <c r="C28">
        <v>89</v>
      </c>
      <c r="D28">
        <v>5</v>
      </c>
      <c r="E28" t="s">
        <v>62</v>
      </c>
      <c r="F28" s="55"/>
      <c r="G28" s="55"/>
    </row>
    <row r="29" spans="1:7" x14ac:dyDescent="0.2">
      <c r="A29" s="52"/>
      <c r="B29" s="83" t="s">
        <v>80</v>
      </c>
      <c r="C29" s="83">
        <v>167</v>
      </c>
      <c r="D29" s="83">
        <v>13</v>
      </c>
      <c r="E29" s="83" t="s">
        <v>62</v>
      </c>
      <c r="F29" s="55"/>
      <c r="G29" s="55"/>
    </row>
    <row r="30" spans="1:7" x14ac:dyDescent="0.2">
      <c r="A30" s="52"/>
      <c r="B30" t="s">
        <v>81</v>
      </c>
      <c r="C30">
        <v>119</v>
      </c>
      <c r="D30">
        <v>11</v>
      </c>
      <c r="E30" t="s">
        <v>192</v>
      </c>
      <c r="F30" s="55"/>
      <c r="G30" s="55"/>
    </row>
    <row r="31" spans="1:7" x14ac:dyDescent="0.2">
      <c r="A31" s="52"/>
      <c r="B31" s="83" t="s">
        <v>82</v>
      </c>
      <c r="C31" s="83">
        <v>104</v>
      </c>
      <c r="D31" s="83">
        <v>7</v>
      </c>
      <c r="E31" s="83" t="s">
        <v>175</v>
      </c>
      <c r="F31" s="55"/>
      <c r="G31" s="55"/>
    </row>
    <row r="32" spans="1:7" x14ac:dyDescent="0.2">
      <c r="A32" s="52"/>
      <c r="B32" t="s">
        <v>83</v>
      </c>
      <c r="C32">
        <v>15</v>
      </c>
      <c r="D32">
        <v>3</v>
      </c>
      <c r="E32" t="s">
        <v>175</v>
      </c>
      <c r="F32" s="55"/>
      <c r="G32" s="55"/>
    </row>
    <row r="33" spans="1:7" x14ac:dyDescent="0.2">
      <c r="A33" s="52"/>
      <c r="B33" s="83" t="s">
        <v>84</v>
      </c>
      <c r="C33" s="83">
        <v>42</v>
      </c>
      <c r="D33" s="83">
        <v>3</v>
      </c>
      <c r="E33" s="83" t="s">
        <v>175</v>
      </c>
      <c r="F33" s="55"/>
      <c r="G33" s="55"/>
    </row>
    <row r="34" spans="1:7" x14ac:dyDescent="0.2">
      <c r="A34" s="52"/>
      <c r="B34" t="s">
        <v>85</v>
      </c>
      <c r="C34">
        <v>126</v>
      </c>
      <c r="D34">
        <v>11</v>
      </c>
      <c r="E34" t="s">
        <v>191</v>
      </c>
      <c r="F34" s="55"/>
      <c r="G34" s="55"/>
    </row>
    <row r="35" spans="1:7" x14ac:dyDescent="0.2">
      <c r="A35" s="52"/>
      <c r="B35" s="83" t="s">
        <v>86</v>
      </c>
      <c r="C35" s="83">
        <v>117</v>
      </c>
      <c r="D35" s="83">
        <v>7</v>
      </c>
      <c r="E35" s="83" t="s">
        <v>192</v>
      </c>
      <c r="F35" s="55"/>
      <c r="G35" s="55"/>
    </row>
    <row r="36" spans="1:7" x14ac:dyDescent="0.2">
      <c r="A36" s="52"/>
      <c r="B36" t="s">
        <v>87</v>
      </c>
      <c r="C36">
        <v>106</v>
      </c>
      <c r="D36">
        <v>8</v>
      </c>
      <c r="E36" t="s">
        <v>191</v>
      </c>
      <c r="F36" s="55"/>
      <c r="G36" s="55"/>
    </row>
    <row r="37" spans="1:7" x14ac:dyDescent="0.2">
      <c r="A37" s="52"/>
      <c r="B37" s="83" t="s">
        <v>0</v>
      </c>
      <c r="C37" s="83">
        <v>140</v>
      </c>
      <c r="D37" s="83">
        <v>13</v>
      </c>
      <c r="E37" s="83" t="s">
        <v>191</v>
      </c>
      <c r="F37" s="55"/>
      <c r="G37" s="55"/>
    </row>
    <row r="38" spans="1:7" x14ac:dyDescent="0.2">
      <c r="A38" s="52"/>
      <c r="B38" t="s">
        <v>1</v>
      </c>
      <c r="C38">
        <v>9</v>
      </c>
      <c r="D38">
        <v>1</v>
      </c>
      <c r="E38" t="s">
        <v>191</v>
      </c>
      <c r="F38" s="55"/>
      <c r="G38" s="55"/>
    </row>
    <row r="39" spans="1:7" x14ac:dyDescent="0.2">
      <c r="A39" s="52"/>
      <c r="B39" s="83" t="s">
        <v>2</v>
      </c>
      <c r="C39" s="83">
        <v>194</v>
      </c>
      <c r="D39" s="83">
        <v>15</v>
      </c>
      <c r="E39" s="83" t="s">
        <v>175</v>
      </c>
      <c r="F39" s="55"/>
      <c r="G39" s="55"/>
    </row>
    <row r="40" spans="1:7" x14ac:dyDescent="0.2">
      <c r="A40" s="52"/>
      <c r="B40" t="s">
        <v>3</v>
      </c>
      <c r="C40">
        <v>55</v>
      </c>
      <c r="D40">
        <v>8</v>
      </c>
      <c r="E40" t="s">
        <v>192</v>
      </c>
      <c r="F40" s="55"/>
      <c r="G40" s="55"/>
    </row>
    <row r="41" spans="1:7" x14ac:dyDescent="0.2">
      <c r="A41" s="52"/>
      <c r="B41" s="83" t="s">
        <v>4</v>
      </c>
      <c r="C41" s="83">
        <v>68</v>
      </c>
      <c r="D41" s="83">
        <v>3</v>
      </c>
      <c r="E41" s="115" t="s">
        <v>192</v>
      </c>
      <c r="F41" s="55"/>
      <c r="G41" s="55"/>
    </row>
    <row r="42" spans="1:7" x14ac:dyDescent="0.2">
      <c r="A42" s="52"/>
      <c r="B42" t="s">
        <v>5</v>
      </c>
      <c r="C42">
        <v>308</v>
      </c>
      <c r="D42">
        <v>24</v>
      </c>
      <c r="E42" t="s">
        <v>191</v>
      </c>
      <c r="F42" s="55"/>
      <c r="G42" s="55"/>
    </row>
    <row r="43" spans="1:7" x14ac:dyDescent="0.2">
      <c r="A43" s="52"/>
      <c r="B43" s="83" t="s">
        <v>6</v>
      </c>
      <c r="C43" s="83">
        <v>124</v>
      </c>
      <c r="D43" s="83">
        <v>5</v>
      </c>
      <c r="E43" s="83" t="s">
        <v>175</v>
      </c>
      <c r="F43" s="55"/>
      <c r="G43" s="55"/>
    </row>
    <row r="44" spans="1:7" x14ac:dyDescent="0.2">
      <c r="A44" s="52"/>
      <c r="B44" t="s">
        <v>7</v>
      </c>
      <c r="C44">
        <v>5</v>
      </c>
      <c r="D44">
        <v>1</v>
      </c>
      <c r="E44" t="s">
        <v>62</v>
      </c>
      <c r="F44" s="55"/>
      <c r="G44" s="55"/>
    </row>
    <row r="45" spans="1:7" x14ac:dyDescent="0.2">
      <c r="A45" s="52"/>
      <c r="B45" s="83" t="s">
        <v>8</v>
      </c>
      <c r="C45" s="83">
        <v>181</v>
      </c>
      <c r="D45" s="83">
        <v>17</v>
      </c>
      <c r="E45" s="115" t="s">
        <v>175</v>
      </c>
      <c r="F45" s="55"/>
      <c r="G45" s="55"/>
    </row>
    <row r="46" spans="1:7" x14ac:dyDescent="0.2">
      <c r="A46" s="52"/>
      <c r="B46" t="s">
        <v>9</v>
      </c>
      <c r="C46">
        <v>119</v>
      </c>
      <c r="D46">
        <v>9</v>
      </c>
      <c r="E46" t="s">
        <v>192</v>
      </c>
      <c r="F46" s="55"/>
      <c r="G46" s="55"/>
    </row>
    <row r="47" spans="1:7" x14ac:dyDescent="0.2">
      <c r="A47" s="52"/>
      <c r="B47" s="83" t="s">
        <v>10</v>
      </c>
      <c r="C47" s="83">
        <v>247</v>
      </c>
      <c r="D47" s="83">
        <v>20</v>
      </c>
      <c r="E47" s="83" t="s">
        <v>62</v>
      </c>
      <c r="F47" s="55"/>
      <c r="G47" s="55"/>
    </row>
    <row r="48" spans="1:7" x14ac:dyDescent="0.2">
      <c r="A48" s="52"/>
      <c r="B48" t="s">
        <v>11</v>
      </c>
      <c r="C48">
        <v>66</v>
      </c>
      <c r="D48">
        <v>5</v>
      </c>
      <c r="E48" t="s">
        <v>62</v>
      </c>
      <c r="F48" s="55"/>
      <c r="G48" s="55"/>
    </row>
    <row r="49" spans="1:7" x14ac:dyDescent="0.2">
      <c r="A49" s="52"/>
      <c r="B49" s="83" t="s">
        <v>12</v>
      </c>
      <c r="C49" s="83">
        <v>38</v>
      </c>
      <c r="D49" s="83">
        <v>2</v>
      </c>
      <c r="E49" s="83" t="s">
        <v>191</v>
      </c>
      <c r="F49" s="55"/>
      <c r="G49" s="55"/>
    </row>
    <row r="50" spans="1:7" x14ac:dyDescent="0.2">
      <c r="A50" s="52"/>
      <c r="B50" t="s">
        <v>13</v>
      </c>
      <c r="C50">
        <v>125</v>
      </c>
      <c r="D50">
        <v>8</v>
      </c>
      <c r="E50" t="s">
        <v>62</v>
      </c>
      <c r="F50" s="55"/>
      <c r="G50" s="55"/>
    </row>
    <row r="51" spans="1:7" x14ac:dyDescent="0.2">
      <c r="A51" s="52"/>
      <c r="B51" s="83" t="s">
        <v>14</v>
      </c>
      <c r="C51" s="83">
        <v>12</v>
      </c>
      <c r="D51" s="83">
        <v>2</v>
      </c>
      <c r="E51" s="83" t="s">
        <v>192</v>
      </c>
      <c r="F51" s="55"/>
      <c r="G51" s="55"/>
    </row>
    <row r="52" spans="1:7" x14ac:dyDescent="0.2">
      <c r="A52" s="52"/>
      <c r="B52" t="s">
        <v>15</v>
      </c>
      <c r="C52">
        <v>65</v>
      </c>
      <c r="D52">
        <v>5</v>
      </c>
      <c r="E52" t="s">
        <v>191</v>
      </c>
      <c r="F52" s="55"/>
      <c r="G52" s="55"/>
    </row>
    <row r="53" spans="1:7" x14ac:dyDescent="0.2">
      <c r="A53" s="52"/>
      <c r="B53" s="83" t="s">
        <v>16</v>
      </c>
      <c r="C53" s="83">
        <v>141</v>
      </c>
      <c r="D53" s="83">
        <v>12</v>
      </c>
      <c r="E53" s="83" t="s">
        <v>175</v>
      </c>
      <c r="F53" s="55"/>
      <c r="G53" s="55"/>
    </row>
    <row r="54" spans="1:7" x14ac:dyDescent="0.2">
      <c r="A54" s="52"/>
      <c r="B54" t="s">
        <v>17</v>
      </c>
      <c r="C54">
        <v>47</v>
      </c>
      <c r="D54">
        <v>1</v>
      </c>
      <c r="E54" t="s">
        <v>191</v>
      </c>
      <c r="F54" s="55"/>
      <c r="G54" s="55"/>
    </row>
    <row r="55" spans="1:7" x14ac:dyDescent="0.2">
      <c r="A55" s="52"/>
      <c r="B55" s="83" t="s">
        <v>18</v>
      </c>
      <c r="C55" s="83">
        <v>72</v>
      </c>
      <c r="D55" s="83">
        <v>5</v>
      </c>
      <c r="E55" s="83" t="s">
        <v>191</v>
      </c>
      <c r="F55" s="55"/>
      <c r="G55" s="55"/>
    </row>
    <row r="56" spans="1:7" x14ac:dyDescent="0.2">
      <c r="A56" s="52"/>
      <c r="B56" t="s">
        <v>19</v>
      </c>
      <c r="C56">
        <v>60</v>
      </c>
      <c r="D56">
        <v>4</v>
      </c>
      <c r="E56" t="s">
        <v>62</v>
      </c>
      <c r="F56" s="55"/>
      <c r="G56" s="55"/>
    </row>
    <row r="57" spans="1:7" x14ac:dyDescent="0.2">
      <c r="A57" s="52"/>
      <c r="B57" s="83" t="s">
        <v>20</v>
      </c>
      <c r="C57" s="83">
        <v>102</v>
      </c>
      <c r="D57" s="83">
        <v>10</v>
      </c>
      <c r="E57" s="83" t="s">
        <v>191</v>
      </c>
      <c r="F57" s="55"/>
      <c r="G57" s="55"/>
    </row>
    <row r="58" spans="1:7" x14ac:dyDescent="0.2">
      <c r="A58" s="52"/>
      <c r="B58" t="s">
        <v>21</v>
      </c>
      <c r="C58">
        <v>112</v>
      </c>
      <c r="D58">
        <v>9</v>
      </c>
      <c r="E58" t="s">
        <v>175</v>
      </c>
      <c r="F58" s="55"/>
      <c r="G58" s="55"/>
    </row>
    <row r="59" spans="1:7" x14ac:dyDescent="0.2">
      <c r="A59" s="52"/>
      <c r="B59" s="83" t="s">
        <v>22</v>
      </c>
      <c r="C59" s="83">
        <v>168</v>
      </c>
      <c r="D59" s="83">
        <v>14</v>
      </c>
      <c r="E59" s="83" t="s">
        <v>175</v>
      </c>
      <c r="F59" s="55"/>
      <c r="G59" s="55"/>
    </row>
    <row r="60" spans="1:7" x14ac:dyDescent="0.2">
      <c r="A60" s="52"/>
      <c r="B60" t="s">
        <v>23</v>
      </c>
      <c r="C60">
        <v>25</v>
      </c>
      <c r="D60">
        <v>5</v>
      </c>
      <c r="E60" t="s">
        <v>192</v>
      </c>
      <c r="F60" s="55"/>
      <c r="G60" s="55"/>
    </row>
    <row r="61" spans="1:7" x14ac:dyDescent="0.2">
      <c r="A61" s="52"/>
      <c r="B61" s="83" t="s">
        <v>24</v>
      </c>
      <c r="C61" s="83">
        <v>164</v>
      </c>
      <c r="D61" s="83">
        <v>11</v>
      </c>
      <c r="E61" s="83" t="s">
        <v>62</v>
      </c>
      <c r="F61" s="55"/>
      <c r="G61" s="55"/>
    </row>
    <row r="62" spans="1:7" x14ac:dyDescent="0.2">
      <c r="A62" s="52"/>
      <c r="B62" t="s">
        <v>25</v>
      </c>
      <c r="C62">
        <v>37</v>
      </c>
      <c r="D62">
        <v>2</v>
      </c>
      <c r="E62" t="s">
        <v>62</v>
      </c>
      <c r="F62" s="55"/>
      <c r="G62" s="55"/>
    </row>
    <row r="63" spans="1:7" x14ac:dyDescent="0.2">
      <c r="A63" s="52"/>
      <c r="B63" s="83" t="s">
        <v>26</v>
      </c>
      <c r="C63" s="83">
        <v>57</v>
      </c>
      <c r="D63" s="83">
        <v>4</v>
      </c>
      <c r="E63" s="83" t="s">
        <v>175</v>
      </c>
      <c r="F63" s="55"/>
      <c r="G63" s="55"/>
    </row>
    <row r="64" spans="1:7" x14ac:dyDescent="0.2">
      <c r="A64" s="52"/>
      <c r="B64" t="s">
        <v>27</v>
      </c>
      <c r="C64">
        <v>17</v>
      </c>
      <c r="D64">
        <v>1</v>
      </c>
      <c r="E64" t="s">
        <v>191</v>
      </c>
      <c r="F64" s="55"/>
      <c r="G64" s="55"/>
    </row>
    <row r="65" spans="1:7" x14ac:dyDescent="0.2">
      <c r="A65" s="52"/>
      <c r="B65" s="83" t="s">
        <v>28</v>
      </c>
      <c r="C65" s="83">
        <v>176</v>
      </c>
      <c r="D65" s="83">
        <v>12</v>
      </c>
      <c r="E65" s="83" t="s">
        <v>175</v>
      </c>
      <c r="F65" s="55"/>
      <c r="G65" s="55"/>
    </row>
    <row r="66" spans="1:7" x14ac:dyDescent="0.2">
      <c r="A66" s="52"/>
      <c r="B66" t="s">
        <v>29</v>
      </c>
      <c r="C66">
        <v>223</v>
      </c>
      <c r="D66">
        <v>18</v>
      </c>
      <c r="E66" t="s">
        <v>191</v>
      </c>
      <c r="F66" s="55"/>
      <c r="G66" s="55"/>
    </row>
    <row r="67" spans="1:7" x14ac:dyDescent="0.2">
      <c r="A67" s="52"/>
      <c r="B67" s="83" t="s">
        <v>30</v>
      </c>
      <c r="C67" s="83">
        <v>26</v>
      </c>
      <c r="D67" s="83">
        <v>1</v>
      </c>
      <c r="E67" s="83" t="s">
        <v>175</v>
      </c>
      <c r="F67" s="55"/>
      <c r="G67" s="55"/>
    </row>
    <row r="68" spans="1:7" x14ac:dyDescent="0.2">
      <c r="A68" s="52"/>
      <c r="B68" t="s">
        <v>31</v>
      </c>
      <c r="C68">
        <v>51</v>
      </c>
      <c r="D68">
        <v>6</v>
      </c>
      <c r="E68" t="s">
        <v>62</v>
      </c>
      <c r="F68" s="55"/>
      <c r="G68" s="55"/>
    </row>
    <row r="69" spans="1:7" x14ac:dyDescent="0.2">
      <c r="A69" s="52"/>
      <c r="B69" s="83" t="s">
        <v>32</v>
      </c>
      <c r="C69" s="83">
        <v>170</v>
      </c>
      <c r="D69" s="83">
        <v>14</v>
      </c>
      <c r="E69" s="83" t="s">
        <v>192</v>
      </c>
      <c r="F69" s="55"/>
      <c r="G69" s="55"/>
    </row>
    <row r="70" spans="1:7" x14ac:dyDescent="0.2">
      <c r="A70" s="52"/>
      <c r="B70" t="s">
        <v>33</v>
      </c>
      <c r="C70">
        <v>268</v>
      </c>
      <c r="D70">
        <v>18</v>
      </c>
      <c r="E70" t="s">
        <v>175</v>
      </c>
      <c r="F70" s="55"/>
      <c r="G70" s="55"/>
    </row>
    <row r="71" spans="1:7" x14ac:dyDescent="0.2">
      <c r="A71" s="52"/>
      <c r="B71" s="83" t="s">
        <v>34</v>
      </c>
      <c r="C71" s="83">
        <v>222</v>
      </c>
      <c r="D71" s="83">
        <v>17</v>
      </c>
      <c r="E71" s="83" t="s">
        <v>192</v>
      </c>
      <c r="F71" s="55"/>
      <c r="G71" s="55"/>
    </row>
    <row r="72" spans="1:7" x14ac:dyDescent="0.2">
      <c r="A72" s="52"/>
      <c r="B72" t="s">
        <v>35</v>
      </c>
      <c r="C72">
        <v>62</v>
      </c>
      <c r="D72">
        <v>6</v>
      </c>
      <c r="E72" t="s">
        <v>191</v>
      </c>
      <c r="F72" s="55"/>
      <c r="G72" s="55"/>
    </row>
    <row r="73" spans="1:7" x14ac:dyDescent="0.2">
      <c r="A73" s="52"/>
      <c r="B73" s="83" t="s">
        <v>36</v>
      </c>
      <c r="C73" s="83">
        <v>83</v>
      </c>
      <c r="D73" s="83">
        <v>7</v>
      </c>
      <c r="E73" s="83" t="s">
        <v>191</v>
      </c>
      <c r="F73" s="55"/>
      <c r="G73" s="55"/>
    </row>
    <row r="74" spans="1:7" x14ac:dyDescent="0.2">
      <c r="A74" s="52"/>
      <c r="B74" t="s">
        <v>37</v>
      </c>
      <c r="C74">
        <v>219</v>
      </c>
      <c r="D74">
        <v>21</v>
      </c>
      <c r="E74" t="s">
        <v>175</v>
      </c>
      <c r="F74" s="55"/>
      <c r="G74" s="55"/>
    </row>
    <row r="75" spans="1:7" x14ac:dyDescent="0.2">
      <c r="A75" s="52"/>
      <c r="B75" s="83" t="s">
        <v>38</v>
      </c>
      <c r="C75" s="83">
        <v>115</v>
      </c>
      <c r="D75" s="83">
        <v>10</v>
      </c>
      <c r="E75" s="83" t="s">
        <v>192</v>
      </c>
      <c r="F75" s="55"/>
      <c r="G75" s="55"/>
    </row>
    <row r="76" spans="1:7" x14ac:dyDescent="0.2">
      <c r="A76" s="52"/>
      <c r="B76" t="s">
        <v>39</v>
      </c>
      <c r="C76">
        <v>29</v>
      </c>
      <c r="D76">
        <v>4</v>
      </c>
      <c r="E76" t="s">
        <v>191</v>
      </c>
      <c r="F76" s="55"/>
      <c r="G76" s="55"/>
    </row>
    <row r="77" spans="1:7" x14ac:dyDescent="0.2">
      <c r="A77" s="52"/>
      <c r="B77" s="83" t="s">
        <v>40</v>
      </c>
      <c r="C77" s="83">
        <v>108</v>
      </c>
      <c r="D77" s="83">
        <v>11</v>
      </c>
      <c r="E77" s="83" t="s">
        <v>192</v>
      </c>
      <c r="F77" s="55"/>
      <c r="G77" s="55"/>
    </row>
    <row r="78" spans="1:7" x14ac:dyDescent="0.2">
      <c r="A78" s="52"/>
      <c r="B78" t="s">
        <v>41</v>
      </c>
      <c r="C78">
        <v>152</v>
      </c>
      <c r="D78">
        <v>13</v>
      </c>
      <c r="E78" t="s">
        <v>192</v>
      </c>
      <c r="F78" s="55"/>
      <c r="G78" s="55"/>
    </row>
    <row r="79" spans="1:7" x14ac:dyDescent="0.2">
      <c r="A79" s="52"/>
      <c r="B79" s="83" t="s">
        <v>42</v>
      </c>
      <c r="C79" s="83">
        <v>52</v>
      </c>
      <c r="D79" s="83">
        <v>3</v>
      </c>
      <c r="E79" s="83" t="s">
        <v>175</v>
      </c>
      <c r="F79" s="55"/>
      <c r="G79" s="55"/>
    </row>
    <row r="80" spans="1:7" x14ac:dyDescent="0.2">
      <c r="A80" s="52"/>
      <c r="B80" t="s">
        <v>43</v>
      </c>
      <c r="C80">
        <v>5</v>
      </c>
      <c r="D80">
        <v>1</v>
      </c>
      <c r="E80" t="s">
        <v>191</v>
      </c>
      <c r="F80" s="55"/>
      <c r="G80" s="55"/>
    </row>
    <row r="81" spans="1:7" x14ac:dyDescent="0.2">
      <c r="A81" s="52"/>
      <c r="B81" s="83" t="s">
        <v>44</v>
      </c>
      <c r="C81" s="83">
        <v>196</v>
      </c>
      <c r="D81" s="83">
        <v>16</v>
      </c>
      <c r="E81" s="83" t="s">
        <v>192</v>
      </c>
      <c r="F81" s="55"/>
      <c r="G81" s="55"/>
    </row>
    <row r="82" spans="1:7" x14ac:dyDescent="0.2">
      <c r="A82" s="52"/>
      <c r="B82" t="s">
        <v>45</v>
      </c>
      <c r="C82">
        <v>82</v>
      </c>
      <c r="D82">
        <v>7</v>
      </c>
      <c r="E82" t="s">
        <v>175</v>
      </c>
      <c r="F82" s="55"/>
      <c r="G82" s="55"/>
    </row>
    <row r="83" spans="1:7" x14ac:dyDescent="0.2">
      <c r="A83" s="52"/>
      <c r="B83" s="83" t="s">
        <v>46</v>
      </c>
      <c r="C83" s="83">
        <v>142</v>
      </c>
      <c r="D83" s="83">
        <v>11</v>
      </c>
      <c r="E83" s="83" t="s">
        <v>192</v>
      </c>
      <c r="F83" s="55"/>
      <c r="G83" s="55"/>
    </row>
    <row r="84" spans="1:7" x14ac:dyDescent="0.2">
      <c r="A84" s="52"/>
      <c r="B84" t="s">
        <v>47</v>
      </c>
      <c r="C84">
        <v>10</v>
      </c>
      <c r="D84">
        <v>2</v>
      </c>
      <c r="E84" t="s">
        <v>175</v>
      </c>
      <c r="F84" s="55"/>
      <c r="G84" s="55"/>
    </row>
    <row r="85" spans="1:7" x14ac:dyDescent="0.2">
      <c r="A85" s="52"/>
      <c r="B85" s="83" t="s">
        <v>48</v>
      </c>
      <c r="C85" s="83">
        <v>33</v>
      </c>
      <c r="D85" s="83">
        <v>2</v>
      </c>
      <c r="E85" s="83" t="s">
        <v>62</v>
      </c>
      <c r="F85" s="55"/>
      <c r="G85" s="55"/>
    </row>
    <row r="86" spans="1:7" x14ac:dyDescent="0.2">
      <c r="A86" s="52"/>
      <c r="B86" t="s">
        <v>49</v>
      </c>
      <c r="C86">
        <v>52</v>
      </c>
      <c r="D86">
        <v>3</v>
      </c>
      <c r="E86" t="s">
        <v>192</v>
      </c>
      <c r="F86" s="55"/>
      <c r="G86" s="55"/>
    </row>
    <row r="87" spans="1:7" x14ac:dyDescent="0.2">
      <c r="A87" s="52"/>
      <c r="B87" s="83" t="s">
        <v>50</v>
      </c>
      <c r="C87" s="83">
        <v>20</v>
      </c>
      <c r="D87" s="83">
        <v>4</v>
      </c>
      <c r="E87" s="83" t="s">
        <v>192</v>
      </c>
      <c r="F87" s="55"/>
      <c r="G87" s="55"/>
    </row>
    <row r="88" spans="1:7" x14ac:dyDescent="0.2">
      <c r="A88" s="52"/>
      <c r="B88" t="s">
        <v>51</v>
      </c>
      <c r="C88">
        <v>94</v>
      </c>
      <c r="D88">
        <v>11</v>
      </c>
      <c r="E88" t="s">
        <v>191</v>
      </c>
      <c r="F88" s="55"/>
      <c r="G88" s="55"/>
    </row>
    <row r="89" spans="1:7" x14ac:dyDescent="0.2">
      <c r="A89" s="52"/>
      <c r="B89" s="83" t="s">
        <v>258</v>
      </c>
      <c r="C89" s="83">
        <v>55</v>
      </c>
      <c r="D89" s="83">
        <v>0</v>
      </c>
      <c r="E89" s="83" t="s">
        <v>175</v>
      </c>
      <c r="F89" s="55"/>
      <c r="G89" s="55"/>
    </row>
  </sheetData>
  <sheetProtection sheet="1" objects="1" scenarios="1"/>
  <mergeCells count="1">
    <mergeCell ref="A1:G1"/>
  </mergeCells>
  <phoneticPr fontId="0" type="noConversion"/>
  <pageMargins left="0.75" right="0.75" top="1" bottom="1" header="0.5" footer="0.5"/>
  <pageSetup scale="68" fitToHeight="2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22"/>
  <sheetViews>
    <sheetView showGridLines="0" zoomScaleNormal="100" workbookViewId="0">
      <selection activeCell="B2" sqref="B2:G22"/>
    </sheetView>
  </sheetViews>
  <sheetFormatPr defaultColWidth="7.7109375" defaultRowHeight="12.75" x14ac:dyDescent="0.2"/>
  <cols>
    <col min="1" max="1" width="11.140625" style="51" bestFit="1" customWidth="1"/>
    <col min="2" max="2" width="12.7109375" style="51" customWidth="1"/>
    <col min="3" max="3" width="11" style="51" customWidth="1"/>
    <col min="4" max="4" width="13.7109375" style="51" customWidth="1"/>
    <col min="5" max="5" width="12.28515625" style="51" customWidth="1"/>
    <col min="6" max="6" width="14.7109375" style="51" customWidth="1"/>
    <col min="7" max="7" width="11.28515625" style="51" customWidth="1"/>
    <col min="8" max="16384" width="7.7109375" style="51"/>
  </cols>
  <sheetData>
    <row r="1" spans="1:12" s="22" customFormat="1" ht="48.95" customHeight="1" x14ac:dyDescent="0.2">
      <c r="A1" s="177" t="s">
        <v>201</v>
      </c>
      <c r="B1" s="177"/>
      <c r="C1" s="177"/>
      <c r="D1" s="177"/>
      <c r="E1" s="177"/>
      <c r="F1" s="177"/>
      <c r="G1" s="177"/>
    </row>
    <row r="2" spans="1:12" ht="27" customHeight="1" x14ac:dyDescent="0.2">
      <c r="A2" s="142"/>
      <c r="B2" s="31" t="s">
        <v>109</v>
      </c>
      <c r="C2" s="23" t="s">
        <v>257</v>
      </c>
      <c r="D2" s="23" t="s">
        <v>117</v>
      </c>
      <c r="E2" s="23" t="s">
        <v>180</v>
      </c>
      <c r="F2" s="23" t="s">
        <v>230</v>
      </c>
      <c r="G2" s="23" t="s">
        <v>231</v>
      </c>
      <c r="H2" s="32"/>
      <c r="I2" s="32"/>
      <c r="J2" s="32"/>
      <c r="K2" s="32"/>
    </row>
    <row r="3" spans="1:12" x14ac:dyDescent="0.2">
      <c r="A3" s="55"/>
      <c r="B3" s="75" t="s">
        <v>113</v>
      </c>
      <c r="C3" s="75">
        <v>579</v>
      </c>
      <c r="D3" s="75">
        <v>476</v>
      </c>
      <c r="E3" s="75">
        <v>647</v>
      </c>
      <c r="F3" s="75">
        <v>2517</v>
      </c>
      <c r="G3" s="75">
        <v>2400</v>
      </c>
      <c r="I3" s="56"/>
      <c r="J3" s="56"/>
      <c r="K3" s="56"/>
      <c r="L3" s="56"/>
    </row>
    <row r="4" spans="1:12" x14ac:dyDescent="0.2">
      <c r="A4" s="52"/>
      <c r="B4" s="69" t="s">
        <v>114</v>
      </c>
      <c r="C4" s="69">
        <v>760</v>
      </c>
      <c r="D4" s="69">
        <v>1138</v>
      </c>
      <c r="E4" s="69">
        <v>2191</v>
      </c>
      <c r="F4" s="69">
        <v>2036</v>
      </c>
      <c r="G4" s="69">
        <v>6139</v>
      </c>
      <c r="I4" s="56"/>
      <c r="J4" s="56"/>
      <c r="K4" s="56"/>
      <c r="L4" s="56"/>
    </row>
    <row r="5" spans="1:12" x14ac:dyDescent="0.2">
      <c r="A5" s="52"/>
      <c r="B5" s="75" t="s">
        <v>115</v>
      </c>
      <c r="C5" s="75">
        <v>369</v>
      </c>
      <c r="D5" s="75">
        <v>572</v>
      </c>
      <c r="E5" s="75">
        <v>1186</v>
      </c>
      <c r="F5" s="75">
        <v>987</v>
      </c>
      <c r="G5" s="75">
        <v>3564</v>
      </c>
      <c r="I5" s="56"/>
      <c r="J5" s="56"/>
      <c r="K5" s="56"/>
      <c r="L5" s="56"/>
    </row>
    <row r="6" spans="1:12" x14ac:dyDescent="0.2">
      <c r="A6" s="52"/>
      <c r="B6" s="69" t="s">
        <v>116</v>
      </c>
      <c r="C6" s="69">
        <v>397</v>
      </c>
      <c r="D6" s="69">
        <v>186</v>
      </c>
      <c r="E6" s="69">
        <v>308</v>
      </c>
      <c r="F6" s="69">
        <v>1847</v>
      </c>
      <c r="G6" s="69">
        <v>812</v>
      </c>
      <c r="I6" s="56"/>
      <c r="J6" s="56"/>
      <c r="K6" s="56"/>
      <c r="L6" s="56"/>
    </row>
    <row r="7" spans="1:12" x14ac:dyDescent="0.2">
      <c r="A7" s="52"/>
      <c r="B7" s="75" t="s">
        <v>146</v>
      </c>
      <c r="C7" s="75">
        <v>410</v>
      </c>
      <c r="D7" s="75">
        <v>808</v>
      </c>
      <c r="E7" s="75">
        <v>1574</v>
      </c>
      <c r="F7" s="75">
        <v>3188</v>
      </c>
      <c r="G7" s="75">
        <v>7486</v>
      </c>
      <c r="I7" s="24"/>
      <c r="J7" s="56"/>
      <c r="K7" s="56"/>
      <c r="L7" s="24"/>
    </row>
    <row r="8" spans="1:12" x14ac:dyDescent="0.2">
      <c r="A8" s="52"/>
      <c r="B8" s="69" t="s">
        <v>147</v>
      </c>
      <c r="C8" s="69">
        <v>1159</v>
      </c>
      <c r="D8" s="69">
        <v>904</v>
      </c>
      <c r="E8" s="69">
        <v>1401</v>
      </c>
      <c r="F8" s="69">
        <v>2988</v>
      </c>
      <c r="G8" s="69">
        <v>5063</v>
      </c>
      <c r="I8" s="56"/>
      <c r="J8" s="56"/>
      <c r="K8" s="56"/>
      <c r="L8" s="56"/>
    </row>
    <row r="9" spans="1:12" x14ac:dyDescent="0.2">
      <c r="A9" s="52"/>
      <c r="B9" s="75" t="s">
        <v>148</v>
      </c>
      <c r="C9" s="75">
        <v>1534</v>
      </c>
      <c r="D9" s="75">
        <v>1880</v>
      </c>
      <c r="E9" s="75">
        <v>3084</v>
      </c>
      <c r="F9" s="75">
        <v>2904</v>
      </c>
      <c r="G9" s="75">
        <v>9448</v>
      </c>
      <c r="I9" s="56"/>
      <c r="J9" s="56"/>
      <c r="K9" s="56"/>
      <c r="L9" s="56"/>
    </row>
    <row r="10" spans="1:12" x14ac:dyDescent="0.2">
      <c r="A10" s="52"/>
      <c r="B10" s="69" t="s">
        <v>118</v>
      </c>
      <c r="C10" s="69">
        <v>1884</v>
      </c>
      <c r="D10" s="69">
        <v>4117</v>
      </c>
      <c r="E10" s="69">
        <v>8241</v>
      </c>
      <c r="F10" s="69">
        <v>4810</v>
      </c>
      <c r="G10" s="69">
        <v>40009</v>
      </c>
      <c r="I10" s="56"/>
      <c r="J10" s="56"/>
      <c r="K10" s="56"/>
      <c r="L10" s="56"/>
    </row>
    <row r="11" spans="1:12" x14ac:dyDescent="0.2">
      <c r="A11" s="52"/>
      <c r="B11" s="75" t="s">
        <v>119</v>
      </c>
      <c r="C11" s="75">
        <v>2357</v>
      </c>
      <c r="D11" s="75">
        <v>1676</v>
      </c>
      <c r="E11" s="75">
        <v>2916</v>
      </c>
      <c r="F11" s="75">
        <v>7593</v>
      </c>
      <c r="G11" s="75">
        <v>12262</v>
      </c>
      <c r="I11" s="56"/>
      <c r="J11" s="56"/>
      <c r="K11" s="56"/>
      <c r="L11" s="56"/>
    </row>
    <row r="12" spans="1:12" x14ac:dyDescent="0.2">
      <c r="A12" s="52"/>
      <c r="B12" s="69" t="s">
        <v>120</v>
      </c>
      <c r="C12" s="69">
        <v>540</v>
      </c>
      <c r="D12" s="69">
        <v>643</v>
      </c>
      <c r="E12" s="69">
        <v>1476</v>
      </c>
      <c r="F12" s="69">
        <v>2707</v>
      </c>
      <c r="G12" s="69">
        <v>4321</v>
      </c>
      <c r="I12" s="24"/>
      <c r="J12" s="56"/>
      <c r="K12" s="56"/>
      <c r="L12" s="24"/>
    </row>
    <row r="13" spans="1:12" x14ac:dyDescent="0.2">
      <c r="A13" s="52"/>
      <c r="B13" s="75" t="s">
        <v>208</v>
      </c>
      <c r="C13" s="75">
        <v>1624</v>
      </c>
      <c r="D13" s="75">
        <v>2254</v>
      </c>
      <c r="E13" s="75">
        <v>3987</v>
      </c>
      <c r="F13" s="75">
        <v>3394</v>
      </c>
      <c r="G13" s="75">
        <v>14047</v>
      </c>
      <c r="I13" s="56"/>
      <c r="J13" s="56"/>
      <c r="K13" s="56"/>
      <c r="L13" s="56"/>
    </row>
    <row r="14" spans="1:12" x14ac:dyDescent="0.2">
      <c r="A14" s="52"/>
      <c r="B14" s="69" t="s">
        <v>209</v>
      </c>
      <c r="C14" s="69">
        <v>1388</v>
      </c>
      <c r="D14" s="69">
        <v>1658</v>
      </c>
      <c r="E14" s="69">
        <v>2807</v>
      </c>
      <c r="F14" s="69">
        <v>7771</v>
      </c>
      <c r="G14" s="69">
        <v>6884</v>
      </c>
      <c r="I14" s="56"/>
      <c r="J14" s="56"/>
      <c r="K14" s="56"/>
      <c r="L14" s="56"/>
    </row>
    <row r="15" spans="1:12" x14ac:dyDescent="0.2">
      <c r="A15" s="52"/>
      <c r="B15" s="75" t="s">
        <v>210</v>
      </c>
      <c r="C15" s="75">
        <v>1226</v>
      </c>
      <c r="D15" s="75">
        <v>1816</v>
      </c>
      <c r="E15" s="75">
        <v>3961</v>
      </c>
      <c r="F15" s="75">
        <v>4648</v>
      </c>
      <c r="G15" s="75">
        <v>13927</v>
      </c>
      <c r="I15" s="56"/>
      <c r="J15" s="56"/>
      <c r="K15" s="56"/>
      <c r="L15" s="56"/>
    </row>
    <row r="16" spans="1:12" x14ac:dyDescent="0.2">
      <c r="A16" s="52"/>
      <c r="B16" s="69" t="s">
        <v>96</v>
      </c>
      <c r="C16" s="69">
        <v>526</v>
      </c>
      <c r="D16" s="69">
        <v>533</v>
      </c>
      <c r="E16" s="69">
        <v>857</v>
      </c>
      <c r="F16" s="69">
        <v>1722</v>
      </c>
      <c r="G16" s="69">
        <v>2376</v>
      </c>
      <c r="I16" s="56"/>
      <c r="J16" s="56"/>
      <c r="K16" s="56"/>
      <c r="L16" s="56"/>
    </row>
    <row r="17" spans="1:12" x14ac:dyDescent="0.2">
      <c r="A17" s="52"/>
      <c r="B17" s="75" t="s">
        <v>97</v>
      </c>
      <c r="C17" s="75">
        <v>1004</v>
      </c>
      <c r="D17" s="75">
        <v>1492</v>
      </c>
      <c r="E17" s="75">
        <v>2845</v>
      </c>
      <c r="F17" s="75">
        <v>3415</v>
      </c>
      <c r="G17" s="75">
        <v>10562</v>
      </c>
      <c r="I17" s="56"/>
      <c r="J17" s="56"/>
      <c r="K17" s="56"/>
      <c r="L17" s="56"/>
    </row>
    <row r="18" spans="1:12" x14ac:dyDescent="0.2">
      <c r="A18" s="52"/>
      <c r="B18" s="69" t="s">
        <v>98</v>
      </c>
      <c r="C18" s="69">
        <v>859</v>
      </c>
      <c r="D18" s="69">
        <v>672</v>
      </c>
      <c r="E18" s="69">
        <v>1331</v>
      </c>
      <c r="F18" s="69">
        <v>2589</v>
      </c>
      <c r="G18" s="69">
        <v>4482</v>
      </c>
      <c r="I18" s="56"/>
      <c r="J18" s="56"/>
      <c r="K18" s="56"/>
      <c r="L18" s="56"/>
    </row>
    <row r="19" spans="1:12" x14ac:dyDescent="0.2">
      <c r="A19" s="52"/>
      <c r="B19" s="75" t="s">
        <v>99</v>
      </c>
      <c r="C19" s="75">
        <v>3293</v>
      </c>
      <c r="D19" s="75">
        <v>2114</v>
      </c>
      <c r="E19" s="75">
        <v>2915</v>
      </c>
      <c r="F19" s="75">
        <v>8558</v>
      </c>
      <c r="G19" s="75">
        <v>9045</v>
      </c>
      <c r="I19" s="56"/>
      <c r="J19" s="56"/>
      <c r="K19" s="56"/>
      <c r="L19" s="56"/>
    </row>
    <row r="20" spans="1:12" x14ac:dyDescent="0.2">
      <c r="A20" s="52"/>
      <c r="B20" s="69" t="s">
        <v>100</v>
      </c>
      <c r="C20" s="69">
        <v>1061</v>
      </c>
      <c r="D20" s="69">
        <v>1177</v>
      </c>
      <c r="E20" s="69">
        <v>2769</v>
      </c>
      <c r="F20" s="69">
        <v>3109</v>
      </c>
      <c r="G20" s="69">
        <v>7030</v>
      </c>
      <c r="I20" s="56"/>
      <c r="J20" s="56"/>
      <c r="K20" s="56"/>
      <c r="L20" s="56"/>
    </row>
    <row r="21" spans="1:12" x14ac:dyDescent="0.2">
      <c r="A21" s="52"/>
      <c r="B21" s="75" t="s">
        <v>101</v>
      </c>
      <c r="C21" s="75">
        <v>2134</v>
      </c>
      <c r="D21" s="75">
        <v>2670</v>
      </c>
      <c r="E21" s="75">
        <v>4551</v>
      </c>
      <c r="F21" s="75">
        <v>6662</v>
      </c>
      <c r="G21" s="75">
        <v>11951</v>
      </c>
      <c r="I21" s="56"/>
      <c r="J21" s="56"/>
      <c r="K21" s="56"/>
      <c r="L21" s="56"/>
    </row>
    <row r="22" spans="1:12" x14ac:dyDescent="0.2">
      <c r="A22" s="52"/>
      <c r="B22" s="69" t="s">
        <v>102</v>
      </c>
      <c r="C22" s="69">
        <v>2612</v>
      </c>
      <c r="D22" s="69">
        <v>2666</v>
      </c>
      <c r="E22" s="69">
        <v>5138</v>
      </c>
      <c r="F22" s="69">
        <v>5218</v>
      </c>
      <c r="G22" s="69">
        <v>15292</v>
      </c>
      <c r="I22" s="54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15"/>
  <sheetViews>
    <sheetView showGridLines="0" zoomScaleNormal="100" workbookViewId="0">
      <selection activeCell="C7" sqref="C7"/>
    </sheetView>
  </sheetViews>
  <sheetFormatPr defaultColWidth="7.7109375" defaultRowHeight="12.75" x14ac:dyDescent="0.2"/>
  <cols>
    <col min="1" max="1" width="11.140625" style="51" bestFit="1" customWidth="1"/>
    <col min="2" max="2" width="12.7109375" style="51" customWidth="1"/>
    <col min="3" max="3" width="11" style="51" customWidth="1"/>
    <col min="4" max="4" width="13.7109375" style="51" customWidth="1"/>
    <col min="5" max="5" width="12.28515625" style="51" customWidth="1"/>
    <col min="6" max="6" width="14.7109375" style="51" customWidth="1"/>
    <col min="7" max="7" width="11.28515625" style="51" customWidth="1"/>
    <col min="8" max="16384" width="7.7109375" style="51"/>
  </cols>
  <sheetData>
    <row r="1" spans="1:9" s="22" customFormat="1" ht="51.95" customHeight="1" x14ac:dyDescent="0.2">
      <c r="A1" s="177" t="s">
        <v>267</v>
      </c>
      <c r="B1" s="177"/>
      <c r="C1" s="177"/>
      <c r="D1" s="177"/>
      <c r="E1" s="177"/>
      <c r="F1" s="177"/>
      <c r="G1" s="177"/>
      <c r="H1" s="50"/>
      <c r="I1" s="50"/>
    </row>
    <row r="2" spans="1:9" s="50" customFormat="1" ht="44.25" customHeight="1" x14ac:dyDescent="0.2">
      <c r="A2" s="57"/>
      <c r="B2" s="23" t="s">
        <v>173</v>
      </c>
      <c r="C2" s="23" t="s">
        <v>211</v>
      </c>
      <c r="D2" s="23" t="s">
        <v>88</v>
      </c>
      <c r="E2" s="23" t="s">
        <v>89</v>
      </c>
      <c r="F2" s="55"/>
      <c r="G2" s="22"/>
    </row>
    <row r="3" spans="1:9" s="50" customFormat="1" x14ac:dyDescent="0.2">
      <c r="A3" s="57"/>
      <c r="B3" s="85" t="s">
        <v>52</v>
      </c>
      <c r="C3" s="85">
        <v>0.13</v>
      </c>
      <c r="D3" s="85">
        <v>0.05</v>
      </c>
      <c r="E3" s="85">
        <v>0</v>
      </c>
      <c r="F3" s="59"/>
    </row>
    <row r="4" spans="1:9" s="50" customFormat="1" x14ac:dyDescent="0.2">
      <c r="A4" s="57"/>
      <c r="B4" s="95" t="s">
        <v>53</v>
      </c>
      <c r="C4" s="86">
        <v>0.1</v>
      </c>
      <c r="D4" s="86">
        <v>0.1</v>
      </c>
      <c r="E4" s="86">
        <v>0</v>
      </c>
      <c r="F4" s="59"/>
    </row>
    <row r="5" spans="1:9" s="50" customFormat="1" x14ac:dyDescent="0.2">
      <c r="A5" s="57"/>
      <c r="B5" s="85" t="s">
        <v>259</v>
      </c>
      <c r="C5" s="85">
        <v>0.01</v>
      </c>
      <c r="D5" s="85">
        <v>0</v>
      </c>
      <c r="E5" s="85">
        <v>0</v>
      </c>
      <c r="F5" s="59"/>
    </row>
    <row r="6" spans="1:9" s="50" customFormat="1" x14ac:dyDescent="0.2">
      <c r="A6" s="57"/>
      <c r="B6" s="95" t="s">
        <v>261</v>
      </c>
      <c r="C6" s="86">
        <v>0.05</v>
      </c>
      <c r="D6" s="86">
        <v>0</v>
      </c>
      <c r="E6" s="86">
        <v>0</v>
      </c>
      <c r="F6" s="59"/>
    </row>
    <row r="7" spans="1:9" s="50" customFormat="1" x14ac:dyDescent="0.2">
      <c r="A7" s="57"/>
      <c r="B7" s="85" t="s">
        <v>54</v>
      </c>
      <c r="C7" s="85">
        <v>0.49999999999999994</v>
      </c>
      <c r="D7" s="85">
        <v>0.77</v>
      </c>
      <c r="E7" s="85">
        <v>0.3</v>
      </c>
      <c r="F7" s="59"/>
    </row>
    <row r="8" spans="1:9" s="50" customFormat="1" x14ac:dyDescent="0.2">
      <c r="A8" s="57"/>
      <c r="B8" s="95" t="s">
        <v>55</v>
      </c>
      <c r="C8" s="86">
        <v>0.04</v>
      </c>
      <c r="D8" s="86">
        <v>0.03</v>
      </c>
      <c r="E8" s="86">
        <v>0.01</v>
      </c>
      <c r="F8" s="59"/>
    </row>
    <row r="9" spans="1:9" s="50" customFormat="1" x14ac:dyDescent="0.2">
      <c r="A9" s="57"/>
      <c r="B9" s="85" t="s">
        <v>56</v>
      </c>
      <c r="C9" s="85">
        <v>0.01</v>
      </c>
      <c r="D9" s="85">
        <v>0</v>
      </c>
      <c r="E9" s="85">
        <v>0.03</v>
      </c>
      <c r="F9" s="59"/>
    </row>
    <row r="10" spans="1:9" s="50" customFormat="1" x14ac:dyDescent="0.2">
      <c r="A10" s="57"/>
      <c r="B10" s="95" t="s">
        <v>57</v>
      </c>
      <c r="C10" s="86">
        <v>0.08</v>
      </c>
      <c r="D10" s="86">
        <v>0</v>
      </c>
      <c r="E10" s="86">
        <v>0.66</v>
      </c>
      <c r="F10" s="59"/>
    </row>
    <row r="11" spans="1:9" s="50" customFormat="1" x14ac:dyDescent="0.2">
      <c r="A11" s="57"/>
      <c r="B11" s="85" t="s">
        <v>260</v>
      </c>
      <c r="C11" s="85">
        <v>0.01</v>
      </c>
      <c r="D11" s="85">
        <v>0</v>
      </c>
      <c r="E11" s="85">
        <v>0</v>
      </c>
      <c r="F11" s="59"/>
    </row>
    <row r="12" spans="1:9" s="50" customFormat="1" x14ac:dyDescent="0.2">
      <c r="A12" s="57"/>
      <c r="B12" s="95" t="s">
        <v>172</v>
      </c>
      <c r="C12" s="86">
        <v>0.03</v>
      </c>
      <c r="D12" s="86">
        <v>0</v>
      </c>
      <c r="E12" s="86">
        <v>0</v>
      </c>
      <c r="F12" s="59"/>
    </row>
    <row r="13" spans="1:9" s="50" customFormat="1" x14ac:dyDescent="0.2">
      <c r="A13" s="57"/>
      <c r="B13" s="85" t="s">
        <v>58</v>
      </c>
      <c r="C13" s="85">
        <v>0.04</v>
      </c>
      <c r="D13" s="85">
        <v>0.05</v>
      </c>
      <c r="E13" s="85">
        <v>0</v>
      </c>
      <c r="F13" s="59"/>
    </row>
    <row r="14" spans="1:9" s="50" customFormat="1" x14ac:dyDescent="0.2">
      <c r="A14" s="57"/>
      <c r="B14" s="52" t="s">
        <v>177</v>
      </c>
      <c r="C14" s="104">
        <v>1</v>
      </c>
      <c r="D14" s="104">
        <v>1</v>
      </c>
      <c r="E14" s="104">
        <v>1</v>
      </c>
      <c r="F14" s="59"/>
    </row>
    <row r="15" spans="1:9" s="50" customFormat="1" x14ac:dyDescent="0.2">
      <c r="A15" s="57"/>
      <c r="B15" s="57"/>
      <c r="C15" s="58"/>
      <c r="D15" s="58"/>
      <c r="E15" s="58"/>
      <c r="F15" s="59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44"/>
  <sheetViews>
    <sheetView showGridLines="0" topLeftCell="A19" zoomScaleNormal="100" workbookViewId="0">
      <selection activeCell="C43" sqref="C43"/>
    </sheetView>
  </sheetViews>
  <sheetFormatPr defaultColWidth="7.7109375" defaultRowHeight="12.75" x14ac:dyDescent="0.2"/>
  <cols>
    <col min="1" max="1" width="11.140625" style="51" bestFit="1" customWidth="1"/>
    <col min="2" max="2" width="17.28515625" style="51" customWidth="1"/>
    <col min="3" max="3" width="69.42578125" style="51" customWidth="1"/>
    <col min="4" max="16384" width="7.7109375" style="51"/>
  </cols>
  <sheetData>
    <row r="1" spans="1:3" s="68" customFormat="1" ht="42.95" customHeight="1" x14ac:dyDescent="0.2">
      <c r="A1" s="177" t="s">
        <v>309</v>
      </c>
      <c r="B1" s="177"/>
      <c r="C1" s="177"/>
    </row>
    <row r="2" spans="1:3" s="52" customFormat="1" x14ac:dyDescent="0.2"/>
    <row r="3" spans="1:3" s="52" customFormat="1" ht="12" customHeight="1" x14ac:dyDescent="0.2">
      <c r="B3" s="87" t="s">
        <v>221</v>
      </c>
      <c r="C3" s="96" t="s">
        <v>235</v>
      </c>
    </row>
    <row r="4" spans="1:3" s="52" customFormat="1" x14ac:dyDescent="0.2">
      <c r="B4" s="88" t="s">
        <v>222</v>
      </c>
      <c r="C4" s="89" t="s">
        <v>226</v>
      </c>
    </row>
    <row r="5" spans="1:3" s="52" customFormat="1" x14ac:dyDescent="0.2">
      <c r="B5" s="88" t="s">
        <v>223</v>
      </c>
      <c r="C5" s="109" t="s">
        <v>319</v>
      </c>
    </row>
    <row r="6" spans="1:3" s="52" customFormat="1" x14ac:dyDescent="0.2">
      <c r="B6" s="88" t="s">
        <v>224</v>
      </c>
      <c r="C6" s="89" t="s">
        <v>175</v>
      </c>
    </row>
    <row r="7" spans="1:3" s="52" customFormat="1" ht="12" customHeight="1" x14ac:dyDescent="0.2">
      <c r="B7" s="88" t="s">
        <v>225</v>
      </c>
      <c r="C7" s="109" t="s">
        <v>268</v>
      </c>
    </row>
    <row r="8" spans="1:3" s="52" customFormat="1" x14ac:dyDescent="0.2">
      <c r="B8" s="88" t="s">
        <v>182</v>
      </c>
      <c r="C8" s="118" t="s">
        <v>321</v>
      </c>
    </row>
    <row r="9" spans="1:3" s="52" customFormat="1" ht="42.95" customHeight="1" x14ac:dyDescent="0.2">
      <c r="B9" s="76" t="s">
        <v>227</v>
      </c>
      <c r="C9" s="114" t="s">
        <v>322</v>
      </c>
    </row>
    <row r="10" spans="1:3" s="52" customFormat="1" ht="12" customHeight="1" x14ac:dyDescent="0.2">
      <c r="B10" s="90" t="s">
        <v>221</v>
      </c>
      <c r="C10" s="108" t="s">
        <v>236</v>
      </c>
    </row>
    <row r="11" spans="1:3" s="52" customFormat="1" x14ac:dyDescent="0.2">
      <c r="B11" s="91" t="s">
        <v>222</v>
      </c>
      <c r="C11" s="111" t="s">
        <v>226</v>
      </c>
    </row>
    <row r="12" spans="1:3" s="52" customFormat="1" ht="12" customHeight="1" x14ac:dyDescent="0.2">
      <c r="B12" s="91" t="s">
        <v>223</v>
      </c>
      <c r="C12" s="111" t="s">
        <v>241</v>
      </c>
    </row>
    <row r="13" spans="1:3" s="52" customFormat="1" x14ac:dyDescent="0.2">
      <c r="B13" s="91" t="s">
        <v>224</v>
      </c>
      <c r="C13" s="111" t="s">
        <v>175</v>
      </c>
    </row>
    <row r="14" spans="1:3" s="52" customFormat="1" ht="12" customHeight="1" x14ac:dyDescent="0.2">
      <c r="B14" s="91" t="s">
        <v>225</v>
      </c>
      <c r="C14" s="111" t="s">
        <v>237</v>
      </c>
    </row>
    <row r="15" spans="1:3" s="52" customFormat="1" x14ac:dyDescent="0.2">
      <c r="B15" s="91" t="s">
        <v>182</v>
      </c>
      <c r="C15" s="119" t="s">
        <v>323</v>
      </c>
    </row>
    <row r="16" spans="1:3" s="52" customFormat="1" ht="45.95" customHeight="1" x14ac:dyDescent="0.2">
      <c r="B16" s="70" t="s">
        <v>227</v>
      </c>
      <c r="C16" s="112" t="s">
        <v>324</v>
      </c>
    </row>
    <row r="17" spans="2:3" s="52" customFormat="1" ht="12" customHeight="1" x14ac:dyDescent="0.2">
      <c r="B17" s="92" t="s">
        <v>221</v>
      </c>
      <c r="C17" s="96" t="s">
        <v>238</v>
      </c>
    </row>
    <row r="18" spans="2:3" s="52" customFormat="1" x14ac:dyDescent="0.2">
      <c r="B18" s="93" t="s">
        <v>222</v>
      </c>
      <c r="C18" s="109" t="s">
        <v>226</v>
      </c>
    </row>
    <row r="19" spans="2:3" s="52" customFormat="1" x14ac:dyDescent="0.2">
      <c r="B19" s="93" t="s">
        <v>223</v>
      </c>
      <c r="C19" s="109" t="s">
        <v>319</v>
      </c>
    </row>
    <row r="20" spans="2:3" s="52" customFormat="1" x14ac:dyDescent="0.2">
      <c r="B20" s="93" t="s">
        <v>224</v>
      </c>
      <c r="C20" s="109" t="s">
        <v>192</v>
      </c>
    </row>
    <row r="21" spans="2:3" s="52" customFormat="1" x14ac:dyDescent="0.2">
      <c r="B21" s="93" t="s">
        <v>225</v>
      </c>
      <c r="C21" s="109" t="s">
        <v>319</v>
      </c>
    </row>
    <row r="22" spans="2:3" s="52" customFormat="1" x14ac:dyDescent="0.2">
      <c r="B22" s="93" t="s">
        <v>182</v>
      </c>
      <c r="C22" s="120" t="s">
        <v>321</v>
      </c>
    </row>
    <row r="23" spans="2:3" s="52" customFormat="1" ht="48.95" customHeight="1" x14ac:dyDescent="0.2">
      <c r="B23" s="77" t="s">
        <v>227</v>
      </c>
      <c r="C23" s="110" t="s">
        <v>325</v>
      </c>
    </row>
    <row r="24" spans="2:3" s="52" customFormat="1" ht="12" customHeight="1" x14ac:dyDescent="0.2">
      <c r="B24" s="90" t="s">
        <v>221</v>
      </c>
      <c r="C24" s="108" t="s">
        <v>239</v>
      </c>
    </row>
    <row r="25" spans="2:3" s="52" customFormat="1" x14ac:dyDescent="0.2">
      <c r="B25" s="91" t="s">
        <v>222</v>
      </c>
      <c r="C25" s="111" t="s">
        <v>226</v>
      </c>
    </row>
    <row r="26" spans="2:3" s="52" customFormat="1" x14ac:dyDescent="0.2">
      <c r="B26" s="91" t="s">
        <v>223</v>
      </c>
      <c r="C26" s="111" t="s">
        <v>319</v>
      </c>
    </row>
    <row r="27" spans="2:3" s="52" customFormat="1" x14ac:dyDescent="0.2">
      <c r="B27" s="91" t="s">
        <v>224</v>
      </c>
      <c r="C27" s="111" t="s">
        <v>192</v>
      </c>
    </row>
    <row r="28" spans="2:3" s="52" customFormat="1" ht="12" customHeight="1" x14ac:dyDescent="0.2">
      <c r="B28" s="91" t="s">
        <v>225</v>
      </c>
      <c r="C28" s="111" t="s">
        <v>319</v>
      </c>
    </row>
    <row r="29" spans="2:3" s="52" customFormat="1" x14ac:dyDescent="0.2">
      <c r="B29" s="91" t="s">
        <v>182</v>
      </c>
      <c r="C29" s="119" t="s">
        <v>320</v>
      </c>
    </row>
    <row r="30" spans="2:3" s="52" customFormat="1" ht="41.1" customHeight="1" x14ac:dyDescent="0.2">
      <c r="B30" s="70" t="s">
        <v>227</v>
      </c>
      <c r="C30" s="112" t="s">
        <v>330</v>
      </c>
    </row>
    <row r="31" spans="2:3" s="52" customFormat="1" ht="12" customHeight="1" x14ac:dyDescent="0.2">
      <c r="B31" s="92" t="s">
        <v>221</v>
      </c>
      <c r="C31" s="96" t="s">
        <v>240</v>
      </c>
    </row>
    <row r="32" spans="2:3" s="52" customFormat="1" x14ac:dyDescent="0.2">
      <c r="B32" s="93" t="s">
        <v>222</v>
      </c>
      <c r="C32" s="109" t="s">
        <v>326</v>
      </c>
    </row>
    <row r="33" spans="2:3" s="52" customFormat="1" x14ac:dyDescent="0.2">
      <c r="B33" s="93" t="s">
        <v>223</v>
      </c>
      <c r="C33" s="109" t="s">
        <v>319</v>
      </c>
    </row>
    <row r="34" spans="2:3" s="52" customFormat="1" x14ac:dyDescent="0.2">
      <c r="B34" s="93" t="s">
        <v>224</v>
      </c>
      <c r="C34" s="109" t="s">
        <v>62</v>
      </c>
    </row>
    <row r="35" spans="2:3" s="52" customFormat="1" x14ac:dyDescent="0.2">
      <c r="B35" s="93" t="s">
        <v>225</v>
      </c>
      <c r="C35" s="109" t="s">
        <v>319</v>
      </c>
    </row>
    <row r="36" spans="2:3" s="52" customFormat="1" x14ac:dyDescent="0.2">
      <c r="B36" s="93" t="s">
        <v>182</v>
      </c>
      <c r="C36" s="120" t="s">
        <v>327</v>
      </c>
    </row>
    <row r="37" spans="2:3" s="52" customFormat="1" ht="47.1" customHeight="1" x14ac:dyDescent="0.2">
      <c r="B37" s="77" t="s">
        <v>227</v>
      </c>
      <c r="C37" s="110" t="s">
        <v>328</v>
      </c>
    </row>
    <row r="38" spans="2:3" x14ac:dyDescent="0.2">
      <c r="B38" s="90" t="s">
        <v>221</v>
      </c>
      <c r="C38" s="108" t="s">
        <v>241</v>
      </c>
    </row>
    <row r="39" spans="2:3" x14ac:dyDescent="0.2">
      <c r="B39" s="91" t="s">
        <v>222</v>
      </c>
      <c r="C39" s="111" t="s">
        <v>226</v>
      </c>
    </row>
    <row r="40" spans="2:3" x14ac:dyDescent="0.2">
      <c r="B40" s="91" t="s">
        <v>223</v>
      </c>
      <c r="C40" s="111" t="s">
        <v>319</v>
      </c>
    </row>
    <row r="41" spans="2:3" x14ac:dyDescent="0.2">
      <c r="B41" s="91" t="s">
        <v>224</v>
      </c>
      <c r="C41" s="111" t="s">
        <v>192</v>
      </c>
    </row>
    <row r="42" spans="2:3" x14ac:dyDescent="0.2">
      <c r="B42" s="91" t="s">
        <v>225</v>
      </c>
      <c r="C42" s="111" t="s">
        <v>319</v>
      </c>
    </row>
    <row r="43" spans="2:3" x14ac:dyDescent="0.2">
      <c r="B43" s="91" t="s">
        <v>182</v>
      </c>
      <c r="C43" s="119" t="s">
        <v>321</v>
      </c>
    </row>
    <row r="44" spans="2:3" ht="42.95" customHeight="1" x14ac:dyDescent="0.2">
      <c r="B44" s="70" t="s">
        <v>227</v>
      </c>
      <c r="C44" s="112" t="s">
        <v>329</v>
      </c>
    </row>
  </sheetData>
  <sheetProtection sheet="1" objects="1" scenarios="1"/>
  <mergeCells count="1">
    <mergeCell ref="A1:C1"/>
  </mergeCells>
  <pageMargins left="0.75" right="0.75" top="1" bottom="1" header="0.5" footer="0.5"/>
  <pageSetup scale="68" fitToHeight="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7638-378E-A74B-87BB-D49DF2C04E87}">
  <sheetPr>
    <pageSetUpPr fitToPage="1"/>
  </sheetPr>
  <dimension ref="A1:I33"/>
  <sheetViews>
    <sheetView showGridLines="0" zoomScaleNormal="100" workbookViewId="0">
      <selection activeCell="G34" sqref="G34"/>
    </sheetView>
  </sheetViews>
  <sheetFormatPr defaultColWidth="7.7109375" defaultRowHeight="12.75" x14ac:dyDescent="0.2"/>
  <cols>
    <col min="1" max="1" width="11.140625" style="121" bestFit="1" customWidth="1"/>
    <col min="2" max="2" width="39.28515625" style="121" customWidth="1"/>
    <col min="3" max="8" width="8.7109375" style="121" customWidth="1"/>
    <col min="9" max="16384" width="7.7109375" style="121"/>
  </cols>
  <sheetData>
    <row r="1" spans="1:9" s="124" customFormat="1" ht="42.95" customHeight="1" x14ac:dyDescent="0.25">
      <c r="A1" s="178" t="s">
        <v>373</v>
      </c>
      <c r="B1" s="178"/>
      <c r="C1" s="178"/>
      <c r="D1" s="178"/>
      <c r="E1" s="178"/>
      <c r="F1" s="178"/>
      <c r="G1" s="178"/>
      <c r="H1" s="178"/>
    </row>
    <row r="2" spans="1:9" s="122" customFormat="1" x14ac:dyDescent="0.2"/>
    <row r="3" spans="1:9" s="122" customFormat="1" x14ac:dyDescent="0.2">
      <c r="C3" s="127" t="s">
        <v>339</v>
      </c>
      <c r="D3" s="127" t="s">
        <v>340</v>
      </c>
      <c r="E3" s="127" t="s">
        <v>341</v>
      </c>
      <c r="F3" s="127" t="s">
        <v>342</v>
      </c>
      <c r="G3" s="127" t="s">
        <v>343</v>
      </c>
      <c r="H3" s="127" t="s">
        <v>344</v>
      </c>
      <c r="I3" s="128"/>
    </row>
    <row r="4" spans="1:9" s="122" customFormat="1" ht="15.75" x14ac:dyDescent="0.25">
      <c r="B4" s="125" t="s">
        <v>364</v>
      </c>
      <c r="C4" s="127"/>
      <c r="D4" s="127"/>
      <c r="E4" s="127"/>
      <c r="F4" s="127"/>
      <c r="G4" s="127"/>
      <c r="H4" s="127"/>
      <c r="I4" s="128"/>
    </row>
    <row r="5" spans="1:9" x14ac:dyDescent="0.2">
      <c r="B5" s="133" t="s">
        <v>334</v>
      </c>
      <c r="C5" s="131">
        <v>6.2</v>
      </c>
      <c r="D5" s="131">
        <v>4.96</v>
      </c>
      <c r="E5" s="131">
        <v>3.72</v>
      </c>
      <c r="F5" s="131">
        <v>2.48</v>
      </c>
      <c r="G5" s="131">
        <v>1.24</v>
      </c>
      <c r="H5" s="131">
        <v>0</v>
      </c>
      <c r="I5" s="129"/>
    </row>
    <row r="6" spans="1:9" x14ac:dyDescent="0.2">
      <c r="B6" s="133" t="s">
        <v>335</v>
      </c>
      <c r="C6" s="131">
        <v>5.07</v>
      </c>
      <c r="D6" s="131">
        <v>4.05</v>
      </c>
      <c r="E6" s="131">
        <v>3.04</v>
      </c>
      <c r="F6" s="131">
        <v>2.0299999999999998</v>
      </c>
      <c r="G6" s="131">
        <v>1.01</v>
      </c>
      <c r="H6" s="131">
        <v>0</v>
      </c>
      <c r="I6" s="129"/>
    </row>
    <row r="7" spans="1:9" x14ac:dyDescent="0.2">
      <c r="B7" s="133" t="s">
        <v>336</v>
      </c>
      <c r="C7" s="131">
        <v>7.07</v>
      </c>
      <c r="D7" s="131">
        <v>5.65</v>
      </c>
      <c r="E7" s="131">
        <v>4.24</v>
      </c>
      <c r="F7" s="131">
        <v>2.83</v>
      </c>
      <c r="G7" s="131">
        <v>1.41</v>
      </c>
      <c r="H7" s="131">
        <v>0</v>
      </c>
      <c r="I7" s="129"/>
    </row>
    <row r="8" spans="1:9" x14ac:dyDescent="0.2">
      <c r="B8" s="133" t="s">
        <v>337</v>
      </c>
      <c r="C8" s="131">
        <v>5.48</v>
      </c>
      <c r="D8" s="131">
        <v>4.38</v>
      </c>
      <c r="E8" s="131">
        <v>3.29</v>
      </c>
      <c r="F8" s="131">
        <v>2.19</v>
      </c>
      <c r="G8" s="131">
        <v>1.1000000000000001</v>
      </c>
      <c r="H8" s="131">
        <v>0</v>
      </c>
      <c r="I8" s="129"/>
    </row>
    <row r="9" spans="1:9" x14ac:dyDescent="0.2">
      <c r="B9" s="133" t="s">
        <v>338</v>
      </c>
      <c r="C9" s="131">
        <v>7.8</v>
      </c>
      <c r="D9" s="131">
        <v>6.24</v>
      </c>
      <c r="E9" s="131">
        <v>4.68</v>
      </c>
      <c r="F9" s="131">
        <v>3.12</v>
      </c>
      <c r="G9" s="131">
        <v>1.56</v>
      </c>
      <c r="H9" s="131">
        <v>0</v>
      </c>
      <c r="I9" s="129"/>
    </row>
    <row r="10" spans="1:9" x14ac:dyDescent="0.2">
      <c r="C10" s="129"/>
      <c r="D10" s="129"/>
      <c r="E10" s="129"/>
      <c r="F10" s="129"/>
      <c r="G10" s="129"/>
      <c r="H10" s="129"/>
      <c r="I10" s="129"/>
    </row>
    <row r="11" spans="1:9" ht="15.75" x14ac:dyDescent="0.25">
      <c r="B11" s="126" t="s">
        <v>365</v>
      </c>
      <c r="C11" s="127"/>
      <c r="D11" s="127"/>
      <c r="E11" s="127"/>
      <c r="F11" s="127"/>
      <c r="G11" s="127"/>
      <c r="H11" s="127"/>
      <c r="I11" s="130"/>
    </row>
    <row r="12" spans="1:9" x14ac:dyDescent="0.2">
      <c r="B12" s="123" t="s">
        <v>345</v>
      </c>
      <c r="C12" s="130"/>
      <c r="D12" s="130"/>
      <c r="E12" s="130"/>
      <c r="F12" s="130"/>
      <c r="G12" s="130"/>
      <c r="H12" s="130"/>
      <c r="I12" s="129"/>
    </row>
    <row r="13" spans="1:9" x14ac:dyDescent="0.2">
      <c r="B13" s="132" t="s">
        <v>346</v>
      </c>
      <c r="C13" s="135">
        <v>0.82</v>
      </c>
      <c r="D13" s="135">
        <v>0.92</v>
      </c>
      <c r="E13" s="135">
        <v>1</v>
      </c>
      <c r="F13" s="135">
        <v>1.1000000000000001</v>
      </c>
      <c r="G13" s="135">
        <v>1.26</v>
      </c>
      <c r="H13" s="135">
        <v>1.26</v>
      </c>
      <c r="I13" s="129"/>
    </row>
    <row r="14" spans="1:9" x14ac:dyDescent="0.2">
      <c r="B14" s="132" t="s">
        <v>347</v>
      </c>
      <c r="C14" s="135">
        <v>0.94</v>
      </c>
      <c r="D14" s="135">
        <v>0.94</v>
      </c>
      <c r="E14" s="135">
        <v>1</v>
      </c>
      <c r="F14" s="135">
        <v>1.08</v>
      </c>
      <c r="G14" s="135">
        <v>1.1599999999999999</v>
      </c>
      <c r="H14" s="135">
        <v>1.1599999999999999</v>
      </c>
      <c r="I14" s="129"/>
    </row>
    <row r="15" spans="1:9" x14ac:dyDescent="0.2">
      <c r="B15" s="132" t="s">
        <v>348</v>
      </c>
      <c r="C15" s="135">
        <v>0.7</v>
      </c>
      <c r="D15" s="135">
        <v>0.85</v>
      </c>
      <c r="E15" s="135">
        <v>1</v>
      </c>
      <c r="F15" s="135">
        <v>1.1499999999999999</v>
      </c>
      <c r="G15" s="135">
        <v>1.3</v>
      </c>
      <c r="H15" s="135">
        <v>1.65</v>
      </c>
      <c r="I15" s="129"/>
    </row>
    <row r="16" spans="1:9" x14ac:dyDescent="0.2">
      <c r="B16" s="123" t="s">
        <v>349</v>
      </c>
      <c r="C16" s="136"/>
      <c r="D16" s="136"/>
      <c r="E16" s="136"/>
      <c r="F16" s="136"/>
      <c r="G16" s="136"/>
      <c r="H16" s="136"/>
      <c r="I16" s="129"/>
    </row>
    <row r="17" spans="2:9" x14ac:dyDescent="0.2">
      <c r="B17" s="132" t="s">
        <v>350</v>
      </c>
      <c r="C17" s="135">
        <v>1</v>
      </c>
      <c r="D17" s="135">
        <v>1</v>
      </c>
      <c r="E17" s="135">
        <v>1</v>
      </c>
      <c r="F17" s="135">
        <v>1.1100000000000001</v>
      </c>
      <c r="G17" s="135">
        <v>1.3</v>
      </c>
      <c r="H17" s="135">
        <v>1.66</v>
      </c>
      <c r="I17" s="129"/>
    </row>
    <row r="18" spans="2:9" x14ac:dyDescent="0.2">
      <c r="B18" s="132" t="s">
        <v>351</v>
      </c>
      <c r="C18" s="135">
        <v>1</v>
      </c>
      <c r="D18" s="135">
        <v>1</v>
      </c>
      <c r="E18" s="135">
        <v>1</v>
      </c>
      <c r="F18" s="135">
        <v>1.06</v>
      </c>
      <c r="G18" s="135">
        <v>1.21</v>
      </c>
      <c r="H18" s="135">
        <v>1.56</v>
      </c>
      <c r="I18" s="129"/>
    </row>
    <row r="19" spans="2:9" x14ac:dyDescent="0.2">
      <c r="B19" s="132" t="s">
        <v>352</v>
      </c>
      <c r="C19" s="135">
        <v>0.87</v>
      </c>
      <c r="D19" s="135">
        <v>0.87</v>
      </c>
      <c r="E19" s="135">
        <v>1</v>
      </c>
      <c r="F19" s="135">
        <v>1.1499999999999999</v>
      </c>
      <c r="G19" s="135">
        <v>1.3</v>
      </c>
      <c r="H19" s="135">
        <v>1.3</v>
      </c>
      <c r="I19" s="129"/>
    </row>
    <row r="20" spans="2:9" x14ac:dyDescent="0.2">
      <c r="B20" s="132" t="s">
        <v>353</v>
      </c>
      <c r="C20" s="135">
        <v>0.87</v>
      </c>
      <c r="D20" s="135">
        <v>0.87</v>
      </c>
      <c r="E20" s="135">
        <v>1</v>
      </c>
      <c r="F20" s="135">
        <v>1.07</v>
      </c>
      <c r="G20" s="135">
        <v>1.1499999999999999</v>
      </c>
      <c r="H20" s="135">
        <v>1.1499999999999999</v>
      </c>
      <c r="I20" s="129"/>
    </row>
    <row r="21" spans="2:9" x14ac:dyDescent="0.2">
      <c r="B21" s="123" t="s">
        <v>354</v>
      </c>
      <c r="C21" s="136"/>
      <c r="D21" s="136"/>
      <c r="E21" s="136"/>
      <c r="F21" s="136"/>
      <c r="G21" s="136"/>
      <c r="H21" s="136"/>
      <c r="I21" s="129"/>
    </row>
    <row r="22" spans="2:9" x14ac:dyDescent="0.2">
      <c r="B22" s="132" t="s">
        <v>355</v>
      </c>
      <c r="C22" s="135">
        <v>1.42</v>
      </c>
      <c r="D22" s="135">
        <v>1.19</v>
      </c>
      <c r="E22" s="135">
        <v>1</v>
      </c>
      <c r="F22" s="135">
        <v>0.85</v>
      </c>
      <c r="G22" s="135">
        <v>0.71</v>
      </c>
      <c r="H22" s="135">
        <v>0.71</v>
      </c>
      <c r="I22" s="129"/>
    </row>
    <row r="23" spans="2:9" x14ac:dyDescent="0.2">
      <c r="B23" s="132" t="s">
        <v>356</v>
      </c>
      <c r="C23" s="135">
        <v>1.22</v>
      </c>
      <c r="D23" s="135">
        <v>1.1000000000000001</v>
      </c>
      <c r="E23" s="135">
        <v>1</v>
      </c>
      <c r="F23" s="135">
        <v>0.88</v>
      </c>
      <c r="G23" s="135">
        <v>0.81</v>
      </c>
      <c r="H23" s="135">
        <v>0.81</v>
      </c>
      <c r="I23" s="129"/>
    </row>
    <row r="24" spans="2:9" x14ac:dyDescent="0.2">
      <c r="B24" s="132" t="s">
        <v>357</v>
      </c>
      <c r="C24" s="135">
        <v>1.34</v>
      </c>
      <c r="D24" s="135">
        <v>1.1499999999999999</v>
      </c>
      <c r="E24" s="135">
        <v>1</v>
      </c>
      <c r="F24" s="135">
        <v>0.88</v>
      </c>
      <c r="G24" s="135">
        <v>0.76</v>
      </c>
      <c r="H24" s="135">
        <v>0.76</v>
      </c>
      <c r="I24" s="129"/>
    </row>
    <row r="25" spans="2:9" x14ac:dyDescent="0.2">
      <c r="B25" s="132" t="s">
        <v>358</v>
      </c>
      <c r="C25" s="135">
        <v>1.21</v>
      </c>
      <c r="D25" s="135">
        <v>1.1000000000000001</v>
      </c>
      <c r="E25" s="135">
        <v>1</v>
      </c>
      <c r="F25" s="135">
        <v>0.9</v>
      </c>
      <c r="G25" s="135">
        <v>0.9</v>
      </c>
      <c r="H25" s="135">
        <v>0.9</v>
      </c>
      <c r="I25" s="129"/>
    </row>
    <row r="26" spans="2:9" x14ac:dyDescent="0.2">
      <c r="B26" s="132" t="s">
        <v>359</v>
      </c>
      <c r="C26" s="135">
        <v>1.1399999999999999</v>
      </c>
      <c r="D26" s="135">
        <v>1.07</v>
      </c>
      <c r="E26" s="135">
        <v>1</v>
      </c>
      <c r="F26" s="135">
        <v>0.95</v>
      </c>
      <c r="G26" s="135">
        <v>0.95</v>
      </c>
      <c r="H26" s="135">
        <v>0.95</v>
      </c>
      <c r="I26" s="129"/>
    </row>
    <row r="27" spans="2:9" x14ac:dyDescent="0.2">
      <c r="B27" s="132" t="s">
        <v>371</v>
      </c>
      <c r="C27" s="135">
        <v>1.29</v>
      </c>
      <c r="D27" s="135">
        <v>1.1000000000000001</v>
      </c>
      <c r="E27" s="135">
        <v>1</v>
      </c>
      <c r="F27" s="135">
        <v>0.88</v>
      </c>
      <c r="G27" s="135">
        <v>0.81</v>
      </c>
      <c r="H27" s="135">
        <v>0.81</v>
      </c>
      <c r="I27" s="129"/>
    </row>
    <row r="28" spans="2:9" x14ac:dyDescent="0.2">
      <c r="B28" s="123" t="s">
        <v>360</v>
      </c>
      <c r="C28" s="136"/>
      <c r="D28" s="136"/>
      <c r="E28" s="136"/>
      <c r="F28" s="136"/>
      <c r="G28" s="136"/>
      <c r="H28" s="136"/>
      <c r="I28" s="129"/>
    </row>
    <row r="29" spans="2:9" x14ac:dyDescent="0.2">
      <c r="B29" s="132" t="s">
        <v>361</v>
      </c>
      <c r="C29" s="135">
        <v>1.24</v>
      </c>
      <c r="D29" s="135">
        <v>1.1000000000000001</v>
      </c>
      <c r="E29" s="135">
        <v>1</v>
      </c>
      <c r="F29" s="135">
        <v>0.91</v>
      </c>
      <c r="G29" s="135">
        <v>0.82</v>
      </c>
      <c r="H29" s="135">
        <v>0.82</v>
      </c>
      <c r="I29" s="129"/>
    </row>
    <row r="30" spans="2:9" x14ac:dyDescent="0.2">
      <c r="B30" s="132" t="s">
        <v>362</v>
      </c>
      <c r="C30" s="135">
        <v>1.24</v>
      </c>
      <c r="D30" s="135">
        <v>1.1000000000000001</v>
      </c>
      <c r="E30" s="135">
        <v>1</v>
      </c>
      <c r="F30" s="135">
        <v>0.91</v>
      </c>
      <c r="G30" s="135">
        <v>0.83</v>
      </c>
      <c r="H30" s="135">
        <v>0.83</v>
      </c>
      <c r="I30" s="129"/>
    </row>
    <row r="31" spans="2:9" x14ac:dyDescent="0.2">
      <c r="B31" s="132" t="s">
        <v>363</v>
      </c>
      <c r="C31" s="135">
        <v>1.23</v>
      </c>
      <c r="D31" s="135">
        <v>1.08</v>
      </c>
      <c r="E31" s="135">
        <v>1</v>
      </c>
      <c r="F31" s="135">
        <v>1.04</v>
      </c>
      <c r="G31" s="135">
        <v>1.1000000000000001</v>
      </c>
      <c r="H31" s="135">
        <v>1.1000000000000001</v>
      </c>
      <c r="I31" s="129"/>
    </row>
    <row r="32" spans="2:9" x14ac:dyDescent="0.2">
      <c r="C32" s="129"/>
      <c r="D32" s="129"/>
      <c r="E32" s="129"/>
      <c r="F32" s="129"/>
      <c r="G32" s="129"/>
      <c r="H32" s="129"/>
      <c r="I32" s="129"/>
    </row>
    <row r="33" spans="3:9" x14ac:dyDescent="0.2">
      <c r="C33" s="129"/>
      <c r="D33" s="129"/>
      <c r="E33" s="129"/>
      <c r="F33" s="129"/>
      <c r="G33" s="129"/>
      <c r="H33" s="129"/>
      <c r="I33" s="129"/>
    </row>
  </sheetData>
  <sheetProtection sheet="1" objects="1" scenarios="1"/>
  <mergeCells count="1">
    <mergeCell ref="A1:H1"/>
  </mergeCells>
  <pageMargins left="0.75" right="0.75" top="1" bottom="1" header="0.5" footer="0.5"/>
  <pageSetup scale="68" fitToHeight="2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K96"/>
  <sheetViews>
    <sheetView showGridLines="0" tabSelected="1" zoomScaleNormal="100" workbookViewId="0">
      <selection activeCell="F97" sqref="F97"/>
    </sheetView>
  </sheetViews>
  <sheetFormatPr defaultColWidth="7.7109375" defaultRowHeight="12.75" x14ac:dyDescent="0.2"/>
  <cols>
    <col min="1" max="1" width="54" style="1" customWidth="1"/>
    <col min="2" max="2" width="16.140625" style="1" customWidth="1"/>
    <col min="3" max="3" width="11.85546875" style="1" customWidth="1"/>
    <col min="4" max="6" width="10.42578125" style="1" customWidth="1"/>
    <col min="7" max="16384" width="7.7109375" style="1"/>
  </cols>
  <sheetData>
    <row r="1" spans="1:11" ht="12.95" customHeight="1" x14ac:dyDescent="0.2">
      <c r="A1" s="1" t="s">
        <v>188</v>
      </c>
      <c r="B1" s="181" t="s">
        <v>376</v>
      </c>
      <c r="C1" s="182"/>
      <c r="D1" s="183"/>
      <c r="E1" s="2"/>
      <c r="F1" s="2"/>
      <c r="G1" s="2"/>
      <c r="H1" s="2"/>
      <c r="I1" s="2"/>
      <c r="J1" s="2"/>
      <c r="K1" s="2"/>
    </row>
    <row r="2" spans="1:11" ht="12.95" customHeight="1" x14ac:dyDescent="0.2">
      <c r="A2" s="1" t="s">
        <v>229</v>
      </c>
      <c r="B2" s="181" t="s">
        <v>377</v>
      </c>
      <c r="C2" s="182"/>
      <c r="D2" s="183"/>
      <c r="E2" s="2"/>
      <c r="F2" s="2"/>
      <c r="G2" s="2"/>
      <c r="H2" s="2"/>
      <c r="I2" s="2"/>
      <c r="J2" s="2"/>
      <c r="K2" s="2"/>
    </row>
    <row r="3" spans="1:11" ht="12.95" customHeight="1" x14ac:dyDescent="0.2">
      <c r="A3" s="15"/>
      <c r="B3" s="80"/>
      <c r="C3" s="2"/>
      <c r="D3" s="2"/>
      <c r="E3" s="2"/>
      <c r="F3" s="2"/>
      <c r="G3" s="2"/>
      <c r="H3" s="2"/>
      <c r="I3" s="2"/>
      <c r="J3" s="2"/>
      <c r="K3" s="2"/>
    </row>
    <row r="4" spans="1:11" ht="30" customHeight="1" x14ac:dyDescent="0.3">
      <c r="A4" s="49" t="s">
        <v>176</v>
      </c>
      <c r="B4" s="79"/>
      <c r="C4" s="79"/>
      <c r="D4" s="79"/>
      <c r="E4" s="79"/>
      <c r="F4" s="79"/>
      <c r="G4" s="2"/>
      <c r="H4" s="2"/>
      <c r="I4" s="2"/>
    </row>
    <row r="5" spans="1:11" ht="12.95" customHeight="1" x14ac:dyDescent="0.2">
      <c r="A5" s="98" t="s">
        <v>178</v>
      </c>
      <c r="B5" s="100" t="s">
        <v>274</v>
      </c>
      <c r="C5" s="100" t="s">
        <v>275</v>
      </c>
      <c r="D5" s="184" t="s">
        <v>276</v>
      </c>
      <c r="E5" s="184"/>
      <c r="F5" s="184"/>
      <c r="G5" s="184"/>
      <c r="H5" s="2"/>
      <c r="I5" s="2"/>
    </row>
    <row r="6" spans="1:11" ht="12.95" customHeight="1" x14ac:dyDescent="0.2">
      <c r="A6" s="40" t="s">
        <v>216</v>
      </c>
      <c r="B6" s="101">
        <v>15</v>
      </c>
      <c r="C6" s="102"/>
      <c r="D6" s="180"/>
      <c r="E6" s="180"/>
      <c r="F6" s="180"/>
      <c r="G6" s="180"/>
      <c r="H6" s="2"/>
      <c r="I6" s="2"/>
    </row>
    <row r="7" spans="1:11" ht="12.95" customHeight="1" x14ac:dyDescent="0.2">
      <c r="A7" s="40" t="s">
        <v>233</v>
      </c>
      <c r="B7" s="101">
        <v>15</v>
      </c>
      <c r="C7" s="102"/>
      <c r="D7" s="180"/>
      <c r="E7" s="180"/>
      <c r="F7" s="180"/>
      <c r="G7" s="180"/>
      <c r="H7" s="2"/>
      <c r="I7" s="2"/>
    </row>
    <row r="8" spans="1:11" ht="12.95" customHeight="1" x14ac:dyDescent="0.2">
      <c r="A8" s="40" t="s">
        <v>331</v>
      </c>
      <c r="B8" s="101">
        <v>20</v>
      </c>
      <c r="C8" s="102"/>
      <c r="D8" s="180"/>
      <c r="E8" s="180"/>
      <c r="F8" s="180"/>
      <c r="G8" s="180"/>
      <c r="H8" s="2"/>
      <c r="I8" s="2"/>
    </row>
    <row r="9" spans="1:11" ht="12.95" customHeight="1" x14ac:dyDescent="0.2">
      <c r="A9" s="40" t="s">
        <v>332</v>
      </c>
      <c r="B9" s="101">
        <v>20</v>
      </c>
      <c r="C9" s="117"/>
      <c r="D9" s="185"/>
      <c r="E9" s="186"/>
      <c r="F9" s="186"/>
      <c r="G9" s="187"/>
      <c r="H9" s="2"/>
      <c r="I9" s="2"/>
    </row>
    <row r="10" spans="1:11" ht="12.95" customHeight="1" x14ac:dyDescent="0.2">
      <c r="A10" s="40" t="s">
        <v>333</v>
      </c>
      <c r="B10" s="101">
        <v>10</v>
      </c>
      <c r="C10" s="102"/>
      <c r="D10" s="180"/>
      <c r="E10" s="180"/>
      <c r="F10" s="180"/>
      <c r="G10" s="180"/>
      <c r="H10" s="2"/>
      <c r="I10" s="2"/>
    </row>
    <row r="11" spans="1:11" ht="12.95" customHeight="1" x14ac:dyDescent="0.2">
      <c r="A11" s="99" t="s">
        <v>177</v>
      </c>
      <c r="B11" s="103">
        <f>SUM(B6:B10)</f>
        <v>80</v>
      </c>
      <c r="C11" s="102">
        <f>SUM(C6:C10)</f>
        <v>0</v>
      </c>
      <c r="D11" s="180"/>
      <c r="E11" s="180"/>
      <c r="F11" s="180"/>
      <c r="G11" s="180"/>
      <c r="H11" s="2"/>
      <c r="I11" s="2"/>
    </row>
    <row r="12" spans="1:11" s="39" customFormat="1" ht="12.95" customHeight="1" x14ac:dyDescent="0.2">
      <c r="B12" s="2"/>
      <c r="C12" s="2"/>
      <c r="D12" s="2"/>
      <c r="E12" s="2"/>
      <c r="F12" s="2"/>
      <c r="G12" s="2"/>
      <c r="H12" s="2"/>
      <c r="I12" s="2"/>
    </row>
    <row r="13" spans="1:11" s="18" customFormat="1" ht="95.1" customHeight="1" thickBot="1" x14ac:dyDescent="0.25">
      <c r="A13" s="179" t="s">
        <v>111</v>
      </c>
      <c r="B13" s="179"/>
      <c r="C13" s="179"/>
      <c r="D13" s="179"/>
      <c r="E13" s="179"/>
      <c r="F13" s="179"/>
      <c r="G13" s="179"/>
      <c r="H13" s="19"/>
      <c r="I13" s="19"/>
    </row>
    <row r="14" spans="1:11" s="60" customFormat="1" ht="12.95" hidden="1" customHeight="1" x14ac:dyDescent="0.2">
      <c r="A14" s="35" t="s">
        <v>91</v>
      </c>
      <c r="B14" s="35"/>
      <c r="C14" s="35"/>
      <c r="D14" s="35"/>
      <c r="E14" s="35"/>
    </row>
    <row r="15" spans="1:11" s="60" customFormat="1" ht="12.95" hidden="1" customHeight="1" x14ac:dyDescent="0.2">
      <c r="A15" s="61" t="s">
        <v>92</v>
      </c>
      <c r="B15" s="105" t="s">
        <v>277</v>
      </c>
      <c r="C15" s="61"/>
      <c r="D15" s="61"/>
      <c r="E15" s="61"/>
    </row>
    <row r="16" spans="1:11" s="60" customFormat="1" ht="12.95" hidden="1" customHeight="1" x14ac:dyDescent="0.2">
      <c r="A16" s="61" t="s">
        <v>93</v>
      </c>
      <c r="B16" s="105" t="s">
        <v>278</v>
      </c>
      <c r="C16" s="61"/>
      <c r="D16" s="61"/>
      <c r="E16" s="61"/>
    </row>
    <row r="17" spans="1:5" s="60" customFormat="1" ht="12.95" hidden="1" customHeight="1" x14ac:dyDescent="0.2">
      <c r="A17" s="61" t="s">
        <v>199</v>
      </c>
      <c r="B17" s="105" t="s">
        <v>279</v>
      </c>
      <c r="C17" s="61"/>
      <c r="D17" s="61"/>
      <c r="E17" s="61"/>
    </row>
    <row r="18" spans="1:5" s="60" customFormat="1" ht="12.95" hidden="1" customHeight="1" x14ac:dyDescent="0.2">
      <c r="A18" s="61" t="s">
        <v>127</v>
      </c>
      <c r="B18" s="105" t="s">
        <v>280</v>
      </c>
      <c r="C18" s="61"/>
      <c r="D18" s="61"/>
      <c r="E18" s="61"/>
    </row>
    <row r="19" spans="1:5" s="60" customFormat="1" ht="12.95" hidden="1" customHeight="1" x14ac:dyDescent="0.2">
      <c r="A19" s="61" t="s">
        <v>128</v>
      </c>
      <c r="B19" s="105" t="s">
        <v>281</v>
      </c>
      <c r="C19" s="61"/>
      <c r="D19" s="61"/>
      <c r="E19" s="61"/>
    </row>
    <row r="20" spans="1:5" s="60" customFormat="1" ht="12.95" hidden="1" customHeight="1" x14ac:dyDescent="0.2">
      <c r="A20" s="61" t="s">
        <v>196</v>
      </c>
      <c r="B20" s="105" t="s">
        <v>282</v>
      </c>
      <c r="C20" s="61"/>
      <c r="D20" s="61"/>
      <c r="E20" s="61"/>
    </row>
    <row r="21" spans="1:5" s="60" customFormat="1" ht="12.95" hidden="1" customHeight="1" x14ac:dyDescent="0.2">
      <c r="A21" s="61" t="s">
        <v>199</v>
      </c>
      <c r="B21" s="105" t="s">
        <v>283</v>
      </c>
      <c r="C21" s="61"/>
      <c r="D21" s="61"/>
      <c r="E21" s="61"/>
    </row>
    <row r="22" spans="1:5" s="60" customFormat="1" ht="12.95" hidden="1" customHeight="1" x14ac:dyDescent="0.2">
      <c r="A22" s="61" t="s">
        <v>103</v>
      </c>
      <c r="B22" s="105" t="s">
        <v>284</v>
      </c>
      <c r="C22" s="61"/>
      <c r="D22" s="61"/>
      <c r="E22" s="61"/>
    </row>
    <row r="23" spans="1:5" s="60" customFormat="1" ht="12.95" hidden="1" customHeight="1" x14ac:dyDescent="0.2">
      <c r="A23" s="61" t="s">
        <v>193</v>
      </c>
      <c r="B23" s="105" t="s">
        <v>285</v>
      </c>
      <c r="C23" s="61"/>
      <c r="D23" s="61"/>
      <c r="E23" s="61"/>
    </row>
    <row r="24" spans="1:5" s="60" customFormat="1" ht="12.95" hidden="1" customHeight="1" x14ac:dyDescent="0.2">
      <c r="A24" s="62" t="s">
        <v>194</v>
      </c>
      <c r="B24" s="105" t="s">
        <v>286</v>
      </c>
      <c r="C24" s="61"/>
      <c r="D24" s="61"/>
      <c r="E24" s="61"/>
    </row>
    <row r="25" spans="1:5" s="60" customFormat="1" ht="12.95" hidden="1" customHeight="1" x14ac:dyDescent="0.2">
      <c r="A25" s="61" t="s">
        <v>195</v>
      </c>
      <c r="B25" s="105" t="s">
        <v>287</v>
      </c>
      <c r="C25" s="61"/>
      <c r="D25" s="61"/>
      <c r="E25" s="61"/>
    </row>
    <row r="26" spans="1:5" s="60" customFormat="1" ht="12.95" hidden="1" customHeight="1" x14ac:dyDescent="0.2">
      <c r="A26" s="61" t="s">
        <v>125</v>
      </c>
      <c r="B26" s="105" t="s">
        <v>288</v>
      </c>
      <c r="C26" s="61"/>
      <c r="D26" s="61"/>
      <c r="E26" s="61"/>
    </row>
    <row r="27" spans="1:5" s="60" customFormat="1" ht="12.95" hidden="1" customHeight="1" x14ac:dyDescent="0.2">
      <c r="A27" s="61" t="s">
        <v>199</v>
      </c>
      <c r="B27" s="105" t="s">
        <v>289</v>
      </c>
      <c r="C27" s="61"/>
      <c r="D27" s="61"/>
      <c r="E27" s="61"/>
    </row>
    <row r="28" spans="1:5" s="60" customFormat="1" ht="12.95" hidden="1" customHeight="1" x14ac:dyDescent="0.2">
      <c r="A28" s="36" t="s">
        <v>191</v>
      </c>
      <c r="B28" s="105" t="s">
        <v>290</v>
      </c>
      <c r="C28" s="61"/>
      <c r="D28" s="61"/>
      <c r="E28" s="61"/>
    </row>
    <row r="29" spans="1:5" s="60" customFormat="1" ht="12.95" hidden="1" customHeight="1" x14ac:dyDescent="0.2">
      <c r="A29" s="36" t="s">
        <v>175</v>
      </c>
      <c r="B29" s="105" t="s">
        <v>291</v>
      </c>
      <c r="C29" s="61"/>
      <c r="D29" s="61"/>
      <c r="E29" s="61"/>
    </row>
    <row r="30" spans="1:5" s="60" customFormat="1" ht="12.95" hidden="1" customHeight="1" x14ac:dyDescent="0.2">
      <c r="A30" s="36" t="s">
        <v>90</v>
      </c>
      <c r="B30" s="105" t="s">
        <v>292</v>
      </c>
      <c r="C30" s="61"/>
      <c r="D30" s="61"/>
      <c r="E30" s="61"/>
    </row>
    <row r="31" spans="1:5" s="60" customFormat="1" ht="12.95" hidden="1" customHeight="1" x14ac:dyDescent="0.2">
      <c r="A31" s="36" t="s">
        <v>192</v>
      </c>
      <c r="B31" s="105" t="s">
        <v>293</v>
      </c>
      <c r="C31" s="61"/>
      <c r="D31" s="61"/>
      <c r="E31" s="61"/>
    </row>
    <row r="32" spans="1:5" s="60" customFormat="1" ht="12.95" hidden="1" customHeight="1" x14ac:dyDescent="0.2">
      <c r="A32" s="61" t="s">
        <v>199</v>
      </c>
      <c r="B32" s="105" t="s">
        <v>294</v>
      </c>
      <c r="C32" s="61"/>
      <c r="D32" s="61"/>
      <c r="E32" s="61"/>
    </row>
    <row r="33" spans="1:5" s="60" customFormat="1" ht="12.95" hidden="1" customHeight="1" x14ac:dyDescent="0.2">
      <c r="A33" s="61" t="s">
        <v>129</v>
      </c>
      <c r="B33" s="105" t="s">
        <v>295</v>
      </c>
      <c r="C33" s="61"/>
      <c r="D33" s="61"/>
      <c r="E33" s="61"/>
    </row>
    <row r="34" spans="1:5" s="60" customFormat="1" ht="12.95" hidden="1" customHeight="1" x14ac:dyDescent="0.2">
      <c r="A34" s="61" t="s">
        <v>130</v>
      </c>
      <c r="B34" s="105" t="s">
        <v>296</v>
      </c>
      <c r="C34" s="61"/>
      <c r="D34" s="61"/>
      <c r="E34" s="61"/>
    </row>
    <row r="35" spans="1:5" s="60" customFormat="1" ht="12.95" hidden="1" customHeight="1" x14ac:dyDescent="0.2">
      <c r="A35" s="61" t="s">
        <v>131</v>
      </c>
      <c r="B35" s="105" t="s">
        <v>297</v>
      </c>
      <c r="C35" s="61"/>
      <c r="D35" s="61"/>
      <c r="E35" s="61"/>
    </row>
    <row r="36" spans="1:5" s="60" customFormat="1" ht="12.95" hidden="1" customHeight="1" x14ac:dyDescent="0.2">
      <c r="A36" s="61" t="s">
        <v>161</v>
      </c>
      <c r="B36" s="105" t="s">
        <v>298</v>
      </c>
      <c r="C36" s="61"/>
      <c r="D36" s="61"/>
      <c r="E36" s="61"/>
    </row>
    <row r="37" spans="1:5" s="60" customFormat="1" ht="12.95" hidden="1" customHeight="1" x14ac:dyDescent="0.2">
      <c r="A37" s="61" t="s">
        <v>199</v>
      </c>
      <c r="B37" s="105" t="s">
        <v>299</v>
      </c>
      <c r="C37" s="61"/>
      <c r="D37" s="61"/>
      <c r="E37" s="61"/>
    </row>
    <row r="38" spans="1:5" s="60" customFormat="1" ht="12.95" hidden="1" customHeight="1" x14ac:dyDescent="0.2">
      <c r="A38" s="61"/>
      <c r="B38" s="105" t="s">
        <v>300</v>
      </c>
      <c r="C38" s="61"/>
      <c r="D38" s="61"/>
      <c r="E38" s="61"/>
    </row>
    <row r="39" spans="1:5" s="60" customFormat="1" ht="12.95" hidden="1" customHeight="1" x14ac:dyDescent="0.2">
      <c r="A39" s="61"/>
      <c r="B39" s="105" t="s">
        <v>301</v>
      </c>
      <c r="C39" s="61"/>
      <c r="D39" s="61"/>
      <c r="E39" s="61"/>
    </row>
    <row r="40" spans="1:5" s="60" customFormat="1" ht="12.95" hidden="1" customHeight="1" x14ac:dyDescent="0.2">
      <c r="A40" s="61"/>
      <c r="B40" s="105" t="s">
        <v>302</v>
      </c>
      <c r="C40" s="61"/>
      <c r="D40" s="61"/>
      <c r="E40" s="61"/>
    </row>
    <row r="41" spans="1:5" s="60" customFormat="1" ht="12.95" hidden="1" customHeight="1" x14ac:dyDescent="0.2">
      <c r="A41" s="61"/>
      <c r="B41" s="105" t="s">
        <v>303</v>
      </c>
      <c r="C41" s="61"/>
      <c r="D41" s="61"/>
      <c r="E41" s="61"/>
    </row>
    <row r="42" spans="1:5" s="60" customFormat="1" ht="12.95" hidden="1" customHeight="1" x14ac:dyDescent="0.2">
      <c r="A42" s="61"/>
      <c r="B42" s="105" t="s">
        <v>304</v>
      </c>
      <c r="C42" s="61"/>
      <c r="D42" s="61"/>
      <c r="E42" s="61"/>
    </row>
    <row r="43" spans="1:5" s="60" customFormat="1" ht="12.95" hidden="1" customHeight="1" x14ac:dyDescent="0.2">
      <c r="A43" s="61"/>
      <c r="B43" s="105" t="s">
        <v>305</v>
      </c>
      <c r="C43" s="61"/>
      <c r="D43" s="61"/>
      <c r="E43" s="61"/>
    </row>
    <row r="44" spans="1:5" s="60" customFormat="1" ht="12.95" hidden="1" customHeight="1" x14ac:dyDescent="0.2">
      <c r="A44" s="61"/>
      <c r="B44" s="105" t="s">
        <v>306</v>
      </c>
      <c r="C44" s="61"/>
      <c r="D44" s="61"/>
      <c r="E44" s="61"/>
    </row>
    <row r="45" spans="1:5" s="60" customFormat="1" ht="12.95" hidden="1" customHeight="1" x14ac:dyDescent="0.2">
      <c r="A45" s="61"/>
      <c r="B45" s="105" t="s">
        <v>307</v>
      </c>
      <c r="C45" s="61"/>
      <c r="D45" s="61"/>
      <c r="E45" s="61"/>
    </row>
    <row r="46" spans="1:5" s="60" customFormat="1" ht="12.95" hidden="1" customHeight="1" x14ac:dyDescent="0.2">
      <c r="A46" s="61"/>
      <c r="B46" s="105" t="s">
        <v>308</v>
      </c>
      <c r="C46" s="61"/>
      <c r="D46" s="61"/>
      <c r="E46" s="61"/>
    </row>
    <row r="47" spans="1:5" s="60" customFormat="1" ht="12.95" hidden="1" customHeight="1" x14ac:dyDescent="0.2">
      <c r="A47" s="61"/>
      <c r="B47" s="105"/>
      <c r="C47" s="61"/>
      <c r="D47" s="61"/>
      <c r="E47" s="61"/>
    </row>
    <row r="48" spans="1:5" s="60" customFormat="1" ht="12.95" hidden="1" customHeight="1" x14ac:dyDescent="0.2">
      <c r="A48" s="61"/>
      <c r="B48" s="105"/>
      <c r="C48" s="61"/>
      <c r="D48" s="61"/>
      <c r="E48" s="61"/>
    </row>
    <row r="49" spans="1:5" s="60" customFormat="1" ht="12.95" hidden="1" customHeight="1" x14ac:dyDescent="0.2">
      <c r="A49" s="61"/>
      <c r="B49" s="105"/>
      <c r="C49" s="61"/>
      <c r="D49" s="61"/>
      <c r="E49" s="61"/>
    </row>
    <row r="50" spans="1:5" s="60" customFormat="1" ht="12.95" hidden="1" customHeight="1" x14ac:dyDescent="0.2">
      <c r="A50" s="61"/>
      <c r="B50" s="105"/>
      <c r="C50" s="61"/>
      <c r="D50" s="61"/>
      <c r="E50" s="61"/>
    </row>
    <row r="51" spans="1:5" s="60" customFormat="1" ht="12.95" hidden="1" customHeight="1" x14ac:dyDescent="0.2">
      <c r="A51" s="61"/>
      <c r="B51" s="105"/>
      <c r="C51" s="61"/>
      <c r="D51" s="61"/>
      <c r="E51" s="61"/>
    </row>
    <row r="52" spans="1:5" s="60" customFormat="1" ht="12.95" hidden="1" customHeight="1" x14ac:dyDescent="0.2">
      <c r="A52" s="61"/>
      <c r="B52" s="105"/>
      <c r="C52" s="61"/>
      <c r="D52" s="61"/>
      <c r="E52" s="61"/>
    </row>
    <row r="53" spans="1:5" s="60" customFormat="1" ht="12.95" hidden="1" customHeight="1" x14ac:dyDescent="0.2">
      <c r="A53" s="61"/>
      <c r="B53" s="105"/>
      <c r="C53" s="61"/>
      <c r="D53" s="61"/>
      <c r="E53" s="61"/>
    </row>
    <row r="54" spans="1:5" s="60" customFormat="1" ht="12.95" hidden="1" customHeight="1" x14ac:dyDescent="0.2">
      <c r="A54" s="61"/>
      <c r="B54" s="61"/>
      <c r="C54" s="61"/>
      <c r="D54" s="61"/>
      <c r="E54" s="61"/>
    </row>
    <row r="55" spans="1:5" s="60" customFormat="1" ht="12.95" hidden="1" customHeight="1" x14ac:dyDescent="0.2">
      <c r="A55" s="61"/>
      <c r="B55" s="61"/>
      <c r="C55" s="61"/>
      <c r="D55" s="61"/>
      <c r="E55" s="61"/>
    </row>
    <row r="56" spans="1:5" s="60" customFormat="1" ht="12.95" hidden="1" customHeight="1" x14ac:dyDescent="0.2">
      <c r="A56" s="61"/>
      <c r="B56" s="61"/>
      <c r="C56" s="61"/>
      <c r="D56" s="61"/>
      <c r="E56" s="61"/>
    </row>
    <row r="57" spans="1:5" s="60" customFormat="1" ht="12.95" hidden="1" customHeight="1" x14ac:dyDescent="0.2">
      <c r="A57" s="61"/>
      <c r="B57" s="61"/>
      <c r="C57" s="61"/>
      <c r="D57" s="61"/>
      <c r="E57" s="61"/>
    </row>
    <row r="58" spans="1:5" s="60" customFormat="1" ht="12.95" hidden="1" customHeight="1" x14ac:dyDescent="0.2">
      <c r="A58" s="61"/>
      <c r="B58" s="61"/>
      <c r="C58" s="61"/>
      <c r="D58" s="61"/>
      <c r="E58" s="61"/>
    </row>
    <row r="59" spans="1:5" s="18" customFormat="1" ht="54.95" customHeight="1" thickBot="1" x14ac:dyDescent="0.25">
      <c r="A59" s="116" t="s">
        <v>272</v>
      </c>
      <c r="B59" s="37"/>
      <c r="C59" s="37"/>
      <c r="D59" s="37"/>
      <c r="E59" s="37"/>
    </row>
    <row r="60" spans="1:5" s="18" customFormat="1" x14ac:dyDescent="0.2">
      <c r="A60" s="37" t="str">
        <f>A6</f>
        <v>Size matrix</v>
      </c>
      <c r="B60" s="37"/>
      <c r="C60" s="37"/>
      <c r="D60" s="37"/>
      <c r="E60" s="37"/>
    </row>
    <row r="61" spans="1:5" s="18" customFormat="1" x14ac:dyDescent="0.2">
      <c r="A61" s="36"/>
      <c r="B61" s="20" t="s">
        <v>132</v>
      </c>
      <c r="C61" s="20" t="s">
        <v>133</v>
      </c>
      <c r="D61" s="20" t="s">
        <v>134</v>
      </c>
    </row>
    <row r="62" spans="1:5" s="18" customFormat="1" x14ac:dyDescent="0.2">
      <c r="A62" s="63" t="s">
        <v>135</v>
      </c>
      <c r="B62" s="139">
        <v>1</v>
      </c>
      <c r="C62" s="71">
        <v>5</v>
      </c>
      <c r="D62" s="71">
        <v>7</v>
      </c>
      <c r="E62" s="18" t="s">
        <v>217</v>
      </c>
    </row>
    <row r="63" spans="1:5" s="18" customFormat="1" x14ac:dyDescent="0.2">
      <c r="A63" s="63" t="s">
        <v>136</v>
      </c>
      <c r="B63" s="71">
        <v>7</v>
      </c>
      <c r="C63" s="71">
        <v>8</v>
      </c>
      <c r="D63" s="71">
        <v>10</v>
      </c>
      <c r="E63" s="18" t="s">
        <v>217</v>
      </c>
    </row>
    <row r="64" spans="1:5" s="18" customFormat="1" x14ac:dyDescent="0.2">
      <c r="A64" s="63" t="s">
        <v>137</v>
      </c>
      <c r="B64" s="71">
        <v>10</v>
      </c>
      <c r="C64" s="71">
        <v>12</v>
      </c>
      <c r="D64" s="71">
        <v>15</v>
      </c>
      <c r="E64" s="18" t="s">
        <v>217</v>
      </c>
    </row>
    <row r="65" spans="1:9" s="18" customFormat="1" x14ac:dyDescent="0.2">
      <c r="A65" s="64" t="s">
        <v>138</v>
      </c>
      <c r="B65" s="71">
        <v>15</v>
      </c>
      <c r="C65" s="71">
        <v>18</v>
      </c>
      <c r="D65" s="71">
        <v>22</v>
      </c>
      <c r="E65" s="18" t="s">
        <v>217</v>
      </c>
    </row>
    <row r="66" spans="1:9" s="18" customFormat="1" x14ac:dyDescent="0.2">
      <c r="A66" s="64" t="s">
        <v>139</v>
      </c>
      <c r="B66" s="71">
        <v>22</v>
      </c>
      <c r="C66" s="71">
        <v>27</v>
      </c>
      <c r="D66" s="140" t="s">
        <v>374</v>
      </c>
      <c r="E66" s="18" t="s">
        <v>217</v>
      </c>
    </row>
    <row r="67" spans="1:9" s="60" customFormat="1" ht="12.75" customHeight="1" thickBot="1" x14ac:dyDescent="0.25">
      <c r="A67" s="18"/>
      <c r="B67" s="18"/>
      <c r="C67" s="18"/>
      <c r="D67" s="18"/>
      <c r="E67" s="18"/>
    </row>
    <row r="68" spans="1:9" s="18" customFormat="1" x14ac:dyDescent="0.2">
      <c r="A68" s="37" t="str">
        <f>A7</f>
        <v>Component sizing</v>
      </c>
      <c r="B68" s="37"/>
      <c r="C68" s="37"/>
      <c r="D68" s="37"/>
      <c r="E68" s="37"/>
    </row>
    <row r="69" spans="1:9" s="60" customFormat="1" ht="12.75" customHeight="1" x14ac:dyDescent="0.2">
      <c r="A69" s="43" t="s">
        <v>228</v>
      </c>
      <c r="B69" s="44" t="s">
        <v>234</v>
      </c>
      <c r="C69" s="61"/>
    </row>
    <row r="70" spans="1:9" s="60" customFormat="1" ht="12.75" customHeight="1" x14ac:dyDescent="0.2">
      <c r="A70" s="65" t="str">
        <f>Architecture!C3</f>
        <v>ForecastedComponent01</v>
      </c>
      <c r="B70" s="72">
        <v>60</v>
      </c>
      <c r="C70" s="61" t="s">
        <v>140</v>
      </c>
    </row>
    <row r="71" spans="1:9" s="60" customFormat="1" ht="12.75" customHeight="1" x14ac:dyDescent="0.2">
      <c r="A71" s="65" t="str">
        <f>Architecture!C10</f>
        <v>ForecastedComponent02</v>
      </c>
      <c r="B71" s="71">
        <v>5</v>
      </c>
      <c r="C71" s="61" t="s">
        <v>140</v>
      </c>
    </row>
    <row r="72" spans="1:9" s="60" customFormat="1" ht="12.75" customHeight="1" x14ac:dyDescent="0.2">
      <c r="A72" s="65" t="str">
        <f>Architecture!C17</f>
        <v>ForecastedComponent03</v>
      </c>
      <c r="B72" s="71">
        <v>12</v>
      </c>
      <c r="C72" s="61" t="s">
        <v>140</v>
      </c>
      <c r="I72" s="94"/>
    </row>
    <row r="73" spans="1:9" s="60" customFormat="1" ht="12.75" customHeight="1" x14ac:dyDescent="0.2">
      <c r="A73" s="65" t="str">
        <f>Architecture!C24</f>
        <v>ForecastedComponent04</v>
      </c>
      <c r="B73" s="71">
        <v>48</v>
      </c>
      <c r="C73" s="61" t="s">
        <v>140</v>
      </c>
    </row>
    <row r="74" spans="1:9" s="60" customFormat="1" ht="12.75" customHeight="1" x14ac:dyDescent="0.2">
      <c r="A74" s="65" t="str">
        <f>Architecture!C31</f>
        <v>ForecastedComponent05</v>
      </c>
      <c r="B74" s="71">
        <v>0</v>
      </c>
      <c r="C74" s="61" t="s">
        <v>140</v>
      </c>
    </row>
    <row r="75" spans="1:9" s="60" customFormat="1" ht="12.75" customHeight="1" x14ac:dyDescent="0.2">
      <c r="A75" s="65" t="str">
        <f>Architecture!C38</f>
        <v>ForecastedComponent06</v>
      </c>
      <c r="B75" s="71">
        <v>25</v>
      </c>
      <c r="C75" s="61" t="s">
        <v>140</v>
      </c>
      <c r="G75" s="94"/>
      <c r="I75" s="94"/>
    </row>
    <row r="76" spans="1:9" s="60" customFormat="1" ht="12.75" customHeight="1" x14ac:dyDescent="0.2">
      <c r="A76" s="18"/>
      <c r="B76" s="18"/>
      <c r="C76" s="18"/>
    </row>
    <row r="77" spans="1:9" s="18" customFormat="1" x14ac:dyDescent="0.2">
      <c r="A77" s="38" t="str">
        <f>A8</f>
        <v>Size calculations</v>
      </c>
      <c r="B77" s="38"/>
      <c r="C77" s="38"/>
      <c r="D77" s="38"/>
      <c r="E77" s="38"/>
    </row>
    <row r="78" spans="1:9" s="19" customFormat="1" x14ac:dyDescent="0.2">
      <c r="A78" s="18" t="s">
        <v>214</v>
      </c>
      <c r="B78" s="73">
        <v>260</v>
      </c>
      <c r="C78" s="66" t="s">
        <v>140</v>
      </c>
      <c r="D78" s="42"/>
    </row>
    <row r="79" spans="1:9" s="19" customFormat="1" x14ac:dyDescent="0.2">
      <c r="A79" s="18" t="s">
        <v>124</v>
      </c>
      <c r="B79" s="74">
        <v>548</v>
      </c>
      <c r="C79" s="66" t="s">
        <v>140</v>
      </c>
      <c r="D79" s="42"/>
    </row>
    <row r="80" spans="1:9" s="19" customFormat="1" x14ac:dyDescent="0.2">
      <c r="A80" s="18" t="s">
        <v>121</v>
      </c>
      <c r="B80" s="74">
        <v>1169</v>
      </c>
      <c r="C80" s="66" t="s">
        <v>140</v>
      </c>
      <c r="D80" s="2"/>
    </row>
    <row r="81" spans="1:5" s="19" customFormat="1" x14ac:dyDescent="0.2">
      <c r="A81" s="18" t="s">
        <v>142</v>
      </c>
      <c r="B81" s="74">
        <v>2397</v>
      </c>
      <c r="C81" s="66" t="s">
        <v>140</v>
      </c>
      <c r="D81" s="2"/>
    </row>
    <row r="82" spans="1:5" s="19" customFormat="1" x14ac:dyDescent="0.2">
      <c r="A82" s="18" t="s">
        <v>200</v>
      </c>
      <c r="B82" s="74" t="s">
        <v>403</v>
      </c>
      <c r="C82" s="66"/>
      <c r="D82" s="2"/>
    </row>
    <row r="83" spans="1:5" s="60" customFormat="1" ht="12.75" customHeight="1" x14ac:dyDescent="0.2">
      <c r="A83" s="18"/>
      <c r="B83" s="18"/>
      <c r="C83" s="18"/>
    </row>
    <row r="84" spans="1:5" s="18" customFormat="1" x14ac:dyDescent="0.2">
      <c r="A84" s="38" t="str">
        <f>A9</f>
        <v>Bottom-up effort calculations</v>
      </c>
      <c r="B84" s="38"/>
      <c r="C84" s="38"/>
      <c r="D84" s="38"/>
      <c r="E84" s="38"/>
    </row>
    <row r="85" spans="1:5" s="19" customFormat="1" x14ac:dyDescent="0.2">
      <c r="A85" s="18" t="s">
        <v>143</v>
      </c>
      <c r="B85" s="74">
        <v>17</v>
      </c>
      <c r="C85" s="66" t="s">
        <v>144</v>
      </c>
      <c r="D85" s="2"/>
    </row>
    <row r="86" spans="1:5" s="19" customFormat="1" x14ac:dyDescent="0.2">
      <c r="A86" s="18" t="s">
        <v>215</v>
      </c>
      <c r="B86" s="74">
        <v>1893</v>
      </c>
      <c r="C86" s="66" t="s">
        <v>145</v>
      </c>
      <c r="D86" s="2"/>
    </row>
    <row r="87" spans="1:5" s="19" customFormat="1" x14ac:dyDescent="0.2">
      <c r="A87" s="18" t="s">
        <v>141</v>
      </c>
      <c r="B87" s="74">
        <v>1344</v>
      </c>
      <c r="C87" s="66" t="s">
        <v>145</v>
      </c>
      <c r="D87" s="2"/>
    </row>
    <row r="88" spans="1:5" s="19" customFormat="1" x14ac:dyDescent="0.2">
      <c r="A88" s="18" t="s">
        <v>142</v>
      </c>
      <c r="B88" s="74">
        <v>2600</v>
      </c>
      <c r="C88" s="66" t="s">
        <v>145</v>
      </c>
      <c r="D88" s="2"/>
    </row>
    <row r="89" spans="1:5" s="19" customFormat="1" x14ac:dyDescent="0.2">
      <c r="A89" s="18" t="s">
        <v>200</v>
      </c>
      <c r="B89" s="74" t="s">
        <v>403</v>
      </c>
      <c r="C89" s="66"/>
      <c r="D89" s="2"/>
    </row>
    <row r="90" spans="1:5" s="19" customFormat="1" x14ac:dyDescent="0.2">
      <c r="A90" s="18"/>
      <c r="B90" s="48"/>
      <c r="C90" s="48"/>
      <c r="D90" s="48"/>
      <c r="E90" s="48"/>
    </row>
    <row r="91" spans="1:5" s="19" customFormat="1" ht="14.1" customHeight="1" x14ac:dyDescent="0.2">
      <c r="A91" s="138" t="s">
        <v>372</v>
      </c>
      <c r="B91" s="74">
        <v>672</v>
      </c>
      <c r="C91" s="97" t="s">
        <v>171</v>
      </c>
      <c r="D91" s="2"/>
    </row>
    <row r="92" spans="1:5" s="19" customFormat="1" x14ac:dyDescent="0.2">
      <c r="B92" s="97"/>
      <c r="C92" s="97"/>
      <c r="D92" s="2"/>
    </row>
    <row r="93" spans="1:5" s="18" customFormat="1" x14ac:dyDescent="0.2">
      <c r="A93" s="107" t="str">
        <f>A10</f>
        <v>Top-down effort calculations</v>
      </c>
      <c r="B93" s="38"/>
      <c r="C93" s="38"/>
      <c r="D93" s="38"/>
      <c r="E93" s="38"/>
    </row>
    <row r="94" spans="1:5" x14ac:dyDescent="0.2">
      <c r="A94" s="134" t="s">
        <v>370</v>
      </c>
      <c r="B94" s="137">
        <v>1.5169999999999999</v>
      </c>
      <c r="C94" s="134" t="s">
        <v>368</v>
      </c>
    </row>
    <row r="95" spans="1:5" hidden="1" x14ac:dyDescent="0.2">
      <c r="A95" s="66" t="s">
        <v>366</v>
      </c>
      <c r="B95" s="137"/>
      <c r="C95" s="66" t="s">
        <v>368</v>
      </c>
    </row>
    <row r="96" spans="1:5" x14ac:dyDescent="0.2">
      <c r="A96" s="66" t="s">
        <v>367</v>
      </c>
      <c r="B96" s="137">
        <v>0.18380030615239687</v>
      </c>
      <c r="C96" s="66" t="s">
        <v>368</v>
      </c>
    </row>
  </sheetData>
  <sheetProtection sheet="1" objects="1" scenarios="1"/>
  <mergeCells count="10">
    <mergeCell ref="A13:G13"/>
    <mergeCell ref="D8:G8"/>
    <mergeCell ref="D10:G10"/>
    <mergeCell ref="D11:G11"/>
    <mergeCell ref="B1:D1"/>
    <mergeCell ref="B2:D2"/>
    <mergeCell ref="D5:G5"/>
    <mergeCell ref="D6:G6"/>
    <mergeCell ref="D7:G7"/>
    <mergeCell ref="D9:G9"/>
  </mergeCells>
  <phoneticPr fontId="11" type="noConversion"/>
  <dataValidations count="1">
    <dataValidation type="list" allowBlank="1" showInputMessage="1" showErrorMessage="1" sqref="B89:B90 B82" xr:uid="{00000000-0002-0000-0800-000000000000}">
      <formula1>$A$32:$A$35</formula1>
    </dataValidation>
  </dataValidations>
  <pageMargins left="0.75" right="0.75" top="1" bottom="1" header="0.5" footer="0.5"/>
  <pageSetup scale="86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L93"/>
  <sheetViews>
    <sheetView showGridLines="0" topLeftCell="A20" zoomScaleNormal="100" workbookViewId="0">
      <selection activeCell="B62" sqref="B62"/>
    </sheetView>
  </sheetViews>
  <sheetFormatPr defaultColWidth="7.7109375" defaultRowHeight="12.75" x14ac:dyDescent="0.2"/>
  <cols>
    <col min="1" max="4" width="12.85546875" style="4" customWidth="1"/>
    <col min="5" max="5" width="15.7109375" style="4" customWidth="1"/>
    <col min="6" max="6" width="15.42578125" style="4" customWidth="1"/>
    <col min="7" max="7" width="14.28515625" style="4" customWidth="1"/>
    <col min="8" max="8" width="7.7109375" style="4"/>
    <col min="9" max="9" width="7.7109375" style="4" customWidth="1"/>
    <col min="10" max="16384" width="7.7109375" style="4"/>
  </cols>
  <sheetData>
    <row r="1" spans="1:12" ht="15.75" x14ac:dyDescent="0.25">
      <c r="A1" s="188" t="s">
        <v>184</v>
      </c>
      <c r="B1" s="188"/>
      <c r="C1" s="188"/>
      <c r="D1" s="188"/>
      <c r="E1" s="188"/>
    </row>
    <row r="2" spans="1:12" x14ac:dyDescent="0.2">
      <c r="A2" s="189" t="str">
        <f>Solution!A60</f>
        <v>Size matrix</v>
      </c>
      <c r="B2" s="189"/>
      <c r="C2" s="189"/>
      <c r="D2" s="189"/>
      <c r="E2" s="189"/>
    </row>
    <row r="3" spans="1:12" x14ac:dyDescent="0.2">
      <c r="A3" s="81" t="s">
        <v>109</v>
      </c>
      <c r="B3" s="81" t="s">
        <v>110</v>
      </c>
      <c r="C3" s="81" t="s">
        <v>190</v>
      </c>
      <c r="D3" s="82" t="s">
        <v>174</v>
      </c>
      <c r="E3" s="153" t="s">
        <v>381</v>
      </c>
      <c r="F3" s="153" t="s">
        <v>382</v>
      </c>
      <c r="G3" s="153" t="s">
        <v>380</v>
      </c>
      <c r="H3" s="36"/>
      <c r="I3" s="20" t="s">
        <v>132</v>
      </c>
      <c r="J3" s="20" t="s">
        <v>133</v>
      </c>
      <c r="K3" s="20" t="s">
        <v>134</v>
      </c>
      <c r="L3" s="18"/>
    </row>
    <row r="4" spans="1:12" x14ac:dyDescent="0.2">
      <c r="A4" s="143" t="s">
        <v>310</v>
      </c>
      <c r="B4" s="143">
        <v>14</v>
      </c>
      <c r="C4" s="143">
        <v>1</v>
      </c>
      <c r="D4" s="143" t="s">
        <v>191</v>
      </c>
      <c r="E4" s="150">
        <f>B4/C4</f>
        <v>14</v>
      </c>
      <c r="F4" s="151">
        <f>LN(E4)</f>
        <v>2.6390573296152584</v>
      </c>
      <c r="G4" s="149" t="str">
        <f>IF(E4&lt;7, "VS", IF(E4&lt;10, "S", IF(E4&lt;15, "M", IF(E4&lt;22, "L", "VL"))))</f>
        <v>M</v>
      </c>
      <c r="H4" s="63" t="s">
        <v>135</v>
      </c>
      <c r="I4" s="139">
        <v>1</v>
      </c>
      <c r="J4" s="71">
        <f>ROUND(EXP(F92-2*F93), 0)</f>
        <v>5</v>
      </c>
      <c r="K4" s="71">
        <f>ROUND(EXP(F92-1.5*F93), 0)</f>
        <v>7</v>
      </c>
      <c r="L4" s="18" t="s">
        <v>217</v>
      </c>
    </row>
    <row r="5" spans="1:12" x14ac:dyDescent="0.2">
      <c r="A5" s="144" t="s">
        <v>311</v>
      </c>
      <c r="B5" s="144">
        <v>152</v>
      </c>
      <c r="C5" s="144">
        <v>14</v>
      </c>
      <c r="D5" s="144" t="s">
        <v>191</v>
      </c>
      <c r="E5" s="150">
        <f t="shared" ref="E5:E68" si="0">B5/C5</f>
        <v>10.857142857142858</v>
      </c>
      <c r="F5" s="151">
        <f t="shared" ref="F5:F68" si="1">LN(E5)</f>
        <v>2.3848231912310176</v>
      </c>
      <c r="G5" s="149" t="str">
        <f t="shared" ref="G5:G68" si="2">IF(E5&lt;7, "VS", IF(E5&lt;10, "S", IF(E5&lt;15, "M", IF(E5&lt;22, "L", "VL"))))</f>
        <v>M</v>
      </c>
      <c r="H5" s="63" t="s">
        <v>136</v>
      </c>
      <c r="I5" s="71">
        <f>ROUND(EXP(F92-1.5*F93), 0)</f>
        <v>7</v>
      </c>
      <c r="J5" s="71">
        <f>ROUND(EXP(F92-F93), 0)</f>
        <v>8</v>
      </c>
      <c r="K5" s="71">
        <f>ROUND(EXP(F92-0.5*F93), 0)</f>
        <v>10</v>
      </c>
      <c r="L5" s="18" t="s">
        <v>217</v>
      </c>
    </row>
    <row r="6" spans="1:12" x14ac:dyDescent="0.2">
      <c r="A6" s="143" t="s">
        <v>312</v>
      </c>
      <c r="B6" s="143">
        <v>71</v>
      </c>
      <c r="C6" s="143">
        <v>7</v>
      </c>
      <c r="D6" s="143" t="s">
        <v>175</v>
      </c>
      <c r="E6" s="150">
        <f t="shared" si="0"/>
        <v>10.142857142857142</v>
      </c>
      <c r="F6" s="151">
        <f t="shared" si="1"/>
        <v>2.316769727986002</v>
      </c>
      <c r="G6" s="149" t="str">
        <f t="shared" si="2"/>
        <v>M</v>
      </c>
      <c r="H6" s="63" t="s">
        <v>137</v>
      </c>
      <c r="I6" s="71">
        <f>ROUND(EXP(F92-0.5*F93), 0)</f>
        <v>10</v>
      </c>
      <c r="J6" s="71">
        <f>ROUND(EXP(F92), 0)</f>
        <v>12</v>
      </c>
      <c r="K6" s="71">
        <f>ROUND(EXP(F92+0.5*F93), 0)</f>
        <v>15</v>
      </c>
      <c r="L6" s="18" t="s">
        <v>217</v>
      </c>
    </row>
    <row r="7" spans="1:12" x14ac:dyDescent="0.2">
      <c r="A7" s="144" t="s">
        <v>313</v>
      </c>
      <c r="B7" s="144">
        <v>341</v>
      </c>
      <c r="C7" s="144">
        <v>26</v>
      </c>
      <c r="D7" s="144" t="s">
        <v>62</v>
      </c>
      <c r="E7" s="150">
        <f t="shared" si="0"/>
        <v>13.115384615384615</v>
      </c>
      <c r="F7" s="151">
        <f t="shared" si="1"/>
        <v>2.5737859392620348</v>
      </c>
      <c r="G7" s="149" t="str">
        <f t="shared" si="2"/>
        <v>M</v>
      </c>
      <c r="H7" s="64" t="s">
        <v>138</v>
      </c>
      <c r="I7" s="71">
        <f>ROUND(EXP(F92+0.5*F93), 0)</f>
        <v>15</v>
      </c>
      <c r="J7" s="71">
        <f>ROUND(EXP(F92+F93), 0)</f>
        <v>18</v>
      </c>
      <c r="K7" s="71">
        <f>ROUND(EXP(F92+1.5*F93), 0)</f>
        <v>22</v>
      </c>
      <c r="L7" s="18" t="s">
        <v>217</v>
      </c>
    </row>
    <row r="8" spans="1:12" x14ac:dyDescent="0.2">
      <c r="A8" s="143" t="s">
        <v>314</v>
      </c>
      <c r="B8" s="143">
        <v>19</v>
      </c>
      <c r="C8" s="143">
        <v>1</v>
      </c>
      <c r="D8" s="143" t="s">
        <v>191</v>
      </c>
      <c r="E8" s="150">
        <f t="shared" si="0"/>
        <v>19</v>
      </c>
      <c r="F8" s="151">
        <f t="shared" si="1"/>
        <v>2.9444389791664403</v>
      </c>
      <c r="G8" s="149" t="str">
        <f t="shared" si="2"/>
        <v>L</v>
      </c>
      <c r="H8" s="64" t="s">
        <v>139</v>
      </c>
      <c r="I8" s="71">
        <f>ROUND(EXP(F92+1.5*F93), 0)</f>
        <v>22</v>
      </c>
      <c r="J8" s="71">
        <f>ROUND(EXP(F92+2*F93), 0)</f>
        <v>27</v>
      </c>
      <c r="K8" s="140" t="s">
        <v>374</v>
      </c>
      <c r="L8" s="18" t="s">
        <v>217</v>
      </c>
    </row>
    <row r="9" spans="1:12" x14ac:dyDescent="0.2">
      <c r="A9" s="144" t="s">
        <v>315</v>
      </c>
      <c r="B9" s="144">
        <v>38</v>
      </c>
      <c r="C9" s="144">
        <v>1</v>
      </c>
      <c r="D9" s="144" t="s">
        <v>192</v>
      </c>
      <c r="E9" s="150">
        <f t="shared" si="0"/>
        <v>38</v>
      </c>
      <c r="F9" s="151">
        <f t="shared" si="1"/>
        <v>3.6375861597263857</v>
      </c>
      <c r="G9" s="149" t="str">
        <f t="shared" si="2"/>
        <v>VL</v>
      </c>
    </row>
    <row r="10" spans="1:12" x14ac:dyDescent="0.2">
      <c r="A10" s="143" t="s">
        <v>316</v>
      </c>
      <c r="B10" s="143">
        <v>56</v>
      </c>
      <c r="C10" s="143">
        <v>6</v>
      </c>
      <c r="D10" s="143" t="s">
        <v>62</v>
      </c>
      <c r="E10" s="150">
        <f t="shared" si="0"/>
        <v>9.3333333333333339</v>
      </c>
      <c r="F10" s="151">
        <f t="shared" si="1"/>
        <v>2.2335922215070942</v>
      </c>
      <c r="G10" s="149" t="str">
        <f t="shared" si="2"/>
        <v>S</v>
      </c>
    </row>
    <row r="11" spans="1:12" x14ac:dyDescent="0.2">
      <c r="A11" s="144" t="s">
        <v>317</v>
      </c>
      <c r="B11" s="144">
        <v>16</v>
      </c>
      <c r="C11" s="144">
        <v>1</v>
      </c>
      <c r="D11" s="144" t="s">
        <v>175</v>
      </c>
      <c r="E11" s="150">
        <f t="shared" si="0"/>
        <v>16</v>
      </c>
      <c r="F11" s="151">
        <f t="shared" si="1"/>
        <v>2.7725887222397811</v>
      </c>
      <c r="G11" s="149" t="str">
        <f t="shared" si="2"/>
        <v>L</v>
      </c>
    </row>
    <row r="12" spans="1:12" x14ac:dyDescent="0.2">
      <c r="A12" s="143" t="s">
        <v>318</v>
      </c>
      <c r="B12" s="143">
        <v>224</v>
      </c>
      <c r="C12" s="143">
        <v>17</v>
      </c>
      <c r="D12" s="143" t="s">
        <v>62</v>
      </c>
      <c r="E12" s="150">
        <f t="shared" si="0"/>
        <v>13.176470588235293</v>
      </c>
      <c r="F12" s="151">
        <f t="shared" si="1"/>
        <v>2.5784327077988238</v>
      </c>
      <c r="G12" s="149" t="str">
        <f t="shared" si="2"/>
        <v>M</v>
      </c>
    </row>
    <row r="13" spans="1:12" x14ac:dyDescent="0.2">
      <c r="A13" s="144" t="s">
        <v>63</v>
      </c>
      <c r="B13" s="144">
        <v>296</v>
      </c>
      <c r="C13" s="144">
        <v>24</v>
      </c>
      <c r="D13" s="144" t="s">
        <v>192</v>
      </c>
      <c r="E13" s="150">
        <f t="shared" si="0"/>
        <v>12.333333333333334</v>
      </c>
      <c r="F13" s="151">
        <f t="shared" si="1"/>
        <v>2.5123056239761148</v>
      </c>
      <c r="G13" s="149" t="str">
        <f t="shared" si="2"/>
        <v>M</v>
      </c>
    </row>
    <row r="14" spans="1:12" x14ac:dyDescent="0.2">
      <c r="A14" s="143" t="s">
        <v>64</v>
      </c>
      <c r="B14" s="143">
        <v>225</v>
      </c>
      <c r="C14" s="143">
        <v>16</v>
      </c>
      <c r="D14" s="143" t="s">
        <v>62</v>
      </c>
      <c r="E14" s="150">
        <f t="shared" si="0"/>
        <v>14.0625</v>
      </c>
      <c r="F14" s="151">
        <f t="shared" si="1"/>
        <v>2.643511679964639</v>
      </c>
      <c r="G14" s="149" t="str">
        <f t="shared" si="2"/>
        <v>M</v>
      </c>
    </row>
    <row r="15" spans="1:12" x14ac:dyDescent="0.2">
      <c r="A15" s="144" t="s">
        <v>65</v>
      </c>
      <c r="B15" s="144">
        <v>82</v>
      </c>
      <c r="C15" s="144">
        <v>4</v>
      </c>
      <c r="D15" s="144" t="s">
        <v>62</v>
      </c>
      <c r="E15" s="150">
        <f t="shared" si="0"/>
        <v>20.5</v>
      </c>
      <c r="F15" s="151">
        <f t="shared" si="1"/>
        <v>3.0204248861443626</v>
      </c>
      <c r="G15" s="149" t="str">
        <f t="shared" si="2"/>
        <v>L</v>
      </c>
    </row>
    <row r="16" spans="1:12" x14ac:dyDescent="0.2">
      <c r="A16" s="143" t="s">
        <v>66</v>
      </c>
      <c r="B16" s="143">
        <v>28</v>
      </c>
      <c r="C16" s="143">
        <v>2</v>
      </c>
      <c r="D16" s="143" t="s">
        <v>62</v>
      </c>
      <c r="E16" s="150">
        <f t="shared" si="0"/>
        <v>14</v>
      </c>
      <c r="F16" s="151">
        <f t="shared" si="1"/>
        <v>2.6390573296152584</v>
      </c>
      <c r="G16" s="149" t="str">
        <f t="shared" si="2"/>
        <v>M</v>
      </c>
    </row>
    <row r="17" spans="1:7" x14ac:dyDescent="0.2">
      <c r="A17" s="144" t="s">
        <v>67</v>
      </c>
      <c r="B17" s="144">
        <v>19</v>
      </c>
      <c r="C17" s="144">
        <v>2</v>
      </c>
      <c r="D17" s="144" t="s">
        <v>191</v>
      </c>
      <c r="E17" s="150">
        <f t="shared" si="0"/>
        <v>9.5</v>
      </c>
      <c r="F17" s="151">
        <f t="shared" si="1"/>
        <v>2.2512917986064953</v>
      </c>
      <c r="G17" s="149" t="str">
        <f t="shared" si="2"/>
        <v>S</v>
      </c>
    </row>
    <row r="18" spans="1:7" x14ac:dyDescent="0.2">
      <c r="A18" s="143" t="s">
        <v>68</v>
      </c>
      <c r="B18" s="143">
        <v>112</v>
      </c>
      <c r="C18" s="143">
        <v>7</v>
      </c>
      <c r="D18" s="143" t="s">
        <v>192</v>
      </c>
      <c r="E18" s="150">
        <f t="shared" si="0"/>
        <v>16</v>
      </c>
      <c r="F18" s="151">
        <f t="shared" si="1"/>
        <v>2.7725887222397811</v>
      </c>
      <c r="G18" s="149" t="str">
        <f t="shared" si="2"/>
        <v>L</v>
      </c>
    </row>
    <row r="19" spans="1:7" x14ac:dyDescent="0.2">
      <c r="A19" s="144" t="s">
        <v>69</v>
      </c>
      <c r="B19" s="144">
        <v>16</v>
      </c>
      <c r="C19" s="144">
        <v>1</v>
      </c>
      <c r="D19" s="145" t="s">
        <v>175</v>
      </c>
      <c r="E19" s="150">
        <f t="shared" si="0"/>
        <v>16</v>
      </c>
      <c r="F19" s="151">
        <f t="shared" si="1"/>
        <v>2.7725887222397811</v>
      </c>
      <c r="G19" s="149" t="str">
        <f t="shared" si="2"/>
        <v>L</v>
      </c>
    </row>
    <row r="20" spans="1:7" x14ac:dyDescent="0.2">
      <c r="A20" s="143" t="s">
        <v>70</v>
      </c>
      <c r="B20" s="143">
        <v>235</v>
      </c>
      <c r="C20" s="143">
        <v>19</v>
      </c>
      <c r="D20" s="143" t="s">
        <v>175</v>
      </c>
      <c r="E20" s="150">
        <f t="shared" si="0"/>
        <v>12.368421052631579</v>
      </c>
      <c r="F20" s="151">
        <f t="shared" si="1"/>
        <v>2.5151465349777187</v>
      </c>
      <c r="G20" s="149" t="str">
        <f t="shared" si="2"/>
        <v>M</v>
      </c>
    </row>
    <row r="21" spans="1:7" x14ac:dyDescent="0.2">
      <c r="A21" s="144" t="s">
        <v>71</v>
      </c>
      <c r="B21" s="144">
        <v>129</v>
      </c>
      <c r="C21" s="144">
        <v>10</v>
      </c>
      <c r="D21" s="144" t="s">
        <v>175</v>
      </c>
      <c r="E21" s="150">
        <f t="shared" si="0"/>
        <v>12.9</v>
      </c>
      <c r="F21" s="151">
        <f t="shared" si="1"/>
        <v>2.5572273113676265</v>
      </c>
      <c r="G21" s="149" t="str">
        <f t="shared" si="2"/>
        <v>M</v>
      </c>
    </row>
    <row r="22" spans="1:7" x14ac:dyDescent="0.2">
      <c r="A22" s="143" t="s">
        <v>72</v>
      </c>
      <c r="B22" s="143">
        <v>83</v>
      </c>
      <c r="C22" s="143">
        <v>8</v>
      </c>
      <c r="D22" s="143" t="s">
        <v>175</v>
      </c>
      <c r="E22" s="150">
        <f t="shared" si="0"/>
        <v>10.375</v>
      </c>
      <c r="F22" s="151">
        <f t="shared" si="1"/>
        <v>2.3393990661167621</v>
      </c>
      <c r="G22" s="149" t="str">
        <f t="shared" si="2"/>
        <v>M</v>
      </c>
    </row>
    <row r="23" spans="1:7" x14ac:dyDescent="0.2">
      <c r="A23" s="144" t="s">
        <v>73</v>
      </c>
      <c r="B23" s="144">
        <v>104</v>
      </c>
      <c r="C23" s="144">
        <v>9</v>
      </c>
      <c r="D23" s="144" t="s">
        <v>192</v>
      </c>
      <c r="E23" s="150">
        <f t="shared" si="0"/>
        <v>11.555555555555555</v>
      </c>
      <c r="F23" s="151">
        <f t="shared" si="1"/>
        <v>2.4471663218051534</v>
      </c>
      <c r="G23" s="149" t="str">
        <f t="shared" si="2"/>
        <v>M</v>
      </c>
    </row>
    <row r="24" spans="1:7" x14ac:dyDescent="0.2">
      <c r="A24" s="143" t="s">
        <v>74</v>
      </c>
      <c r="B24" s="143">
        <v>139</v>
      </c>
      <c r="C24" s="143">
        <v>12</v>
      </c>
      <c r="D24" s="143" t="s">
        <v>192</v>
      </c>
      <c r="E24" s="150">
        <f t="shared" si="0"/>
        <v>11.583333333333334</v>
      </c>
      <c r="F24" s="151">
        <f t="shared" si="1"/>
        <v>2.4495672833426916</v>
      </c>
      <c r="G24" s="149" t="str">
        <f t="shared" si="2"/>
        <v>M</v>
      </c>
    </row>
    <row r="25" spans="1:7" x14ac:dyDescent="0.2">
      <c r="A25" s="144" t="s">
        <v>75</v>
      </c>
      <c r="B25" s="144">
        <v>77</v>
      </c>
      <c r="C25" s="144">
        <v>3</v>
      </c>
      <c r="D25" s="144" t="s">
        <v>192</v>
      </c>
      <c r="E25" s="150">
        <f t="shared" si="0"/>
        <v>25.666666666666668</v>
      </c>
      <c r="F25" s="151">
        <f t="shared" si="1"/>
        <v>3.2451931331855741</v>
      </c>
      <c r="G25" s="149" t="str">
        <f t="shared" si="2"/>
        <v>VL</v>
      </c>
    </row>
    <row r="26" spans="1:7" x14ac:dyDescent="0.2">
      <c r="A26" s="143" t="s">
        <v>76</v>
      </c>
      <c r="B26" s="143">
        <v>23</v>
      </c>
      <c r="C26" s="143">
        <v>2</v>
      </c>
      <c r="D26" s="143" t="s">
        <v>192</v>
      </c>
      <c r="E26" s="150">
        <f t="shared" si="0"/>
        <v>11.5</v>
      </c>
      <c r="F26" s="151">
        <f t="shared" si="1"/>
        <v>2.4423470353692043</v>
      </c>
      <c r="G26" s="149" t="str">
        <f t="shared" si="2"/>
        <v>M</v>
      </c>
    </row>
    <row r="27" spans="1:7" x14ac:dyDescent="0.2">
      <c r="A27" s="144" t="s">
        <v>77</v>
      </c>
      <c r="B27" s="144">
        <v>209</v>
      </c>
      <c r="C27" s="144">
        <v>17</v>
      </c>
      <c r="D27" s="144" t="s">
        <v>62</v>
      </c>
      <c r="E27" s="150">
        <f t="shared" si="0"/>
        <v>12.294117647058824</v>
      </c>
      <c r="F27" s="151">
        <f t="shared" si="1"/>
        <v>2.5091209079085948</v>
      </c>
      <c r="G27" s="149" t="str">
        <f t="shared" si="2"/>
        <v>M</v>
      </c>
    </row>
    <row r="28" spans="1:7" x14ac:dyDescent="0.2">
      <c r="A28" s="143" t="s">
        <v>78</v>
      </c>
      <c r="B28" s="143">
        <v>33</v>
      </c>
      <c r="C28" s="143">
        <v>3</v>
      </c>
      <c r="D28" s="143" t="s">
        <v>175</v>
      </c>
      <c r="E28" s="150">
        <f t="shared" si="0"/>
        <v>11</v>
      </c>
      <c r="F28" s="151">
        <f t="shared" si="1"/>
        <v>2.3978952727983707</v>
      </c>
      <c r="G28" s="149" t="str">
        <f t="shared" si="2"/>
        <v>M</v>
      </c>
    </row>
    <row r="29" spans="1:7" x14ac:dyDescent="0.2">
      <c r="A29" s="144" t="s">
        <v>79</v>
      </c>
      <c r="B29" s="144">
        <v>89</v>
      </c>
      <c r="C29" s="144">
        <v>5</v>
      </c>
      <c r="D29" s="144" t="s">
        <v>62</v>
      </c>
      <c r="E29" s="150">
        <f t="shared" si="0"/>
        <v>17.8</v>
      </c>
      <c r="F29" s="151">
        <f t="shared" si="1"/>
        <v>2.8791984572980396</v>
      </c>
      <c r="G29" s="149" t="str">
        <f t="shared" si="2"/>
        <v>L</v>
      </c>
    </row>
    <row r="30" spans="1:7" x14ac:dyDescent="0.2">
      <c r="A30" s="143" t="s">
        <v>80</v>
      </c>
      <c r="B30" s="143">
        <v>167</v>
      </c>
      <c r="C30" s="143">
        <v>13</v>
      </c>
      <c r="D30" s="143" t="s">
        <v>62</v>
      </c>
      <c r="E30" s="150">
        <f t="shared" si="0"/>
        <v>12.846153846153847</v>
      </c>
      <c r="F30" s="151">
        <f t="shared" si="1"/>
        <v>2.5530444549552183</v>
      </c>
      <c r="G30" s="149" t="str">
        <f t="shared" si="2"/>
        <v>M</v>
      </c>
    </row>
    <row r="31" spans="1:7" x14ac:dyDescent="0.2">
      <c r="A31" s="144" t="s">
        <v>81</v>
      </c>
      <c r="B31" s="144">
        <v>119</v>
      </c>
      <c r="C31" s="144">
        <v>11</v>
      </c>
      <c r="D31" s="144" t="s">
        <v>192</v>
      </c>
      <c r="E31" s="150">
        <f t="shared" si="0"/>
        <v>10.818181818181818</v>
      </c>
      <c r="F31" s="151">
        <f t="shared" si="1"/>
        <v>2.3812282203131589</v>
      </c>
      <c r="G31" s="149" t="str">
        <f t="shared" si="2"/>
        <v>M</v>
      </c>
    </row>
    <row r="32" spans="1:7" x14ac:dyDescent="0.2">
      <c r="A32" s="143" t="s">
        <v>82</v>
      </c>
      <c r="B32" s="143">
        <v>104</v>
      </c>
      <c r="C32" s="143">
        <v>7</v>
      </c>
      <c r="D32" s="143" t="s">
        <v>175</v>
      </c>
      <c r="E32" s="150">
        <f t="shared" si="0"/>
        <v>14.857142857142858</v>
      </c>
      <c r="F32" s="151">
        <f t="shared" si="1"/>
        <v>2.6984807500860595</v>
      </c>
      <c r="G32" s="149" t="str">
        <f t="shared" si="2"/>
        <v>M</v>
      </c>
    </row>
    <row r="33" spans="1:7" x14ac:dyDescent="0.2">
      <c r="A33" s="144" t="s">
        <v>83</v>
      </c>
      <c r="B33" s="144">
        <v>15</v>
      </c>
      <c r="C33" s="144">
        <v>3</v>
      </c>
      <c r="D33" s="144" t="s">
        <v>175</v>
      </c>
      <c r="E33" s="150">
        <f t="shared" si="0"/>
        <v>5</v>
      </c>
      <c r="F33" s="151">
        <f t="shared" si="1"/>
        <v>1.6094379124341003</v>
      </c>
      <c r="G33" s="149" t="str">
        <f t="shared" si="2"/>
        <v>VS</v>
      </c>
    </row>
    <row r="34" spans="1:7" x14ac:dyDescent="0.2">
      <c r="A34" s="143" t="s">
        <v>84</v>
      </c>
      <c r="B34" s="143">
        <v>42</v>
      </c>
      <c r="C34" s="143">
        <v>3</v>
      </c>
      <c r="D34" s="143" t="s">
        <v>175</v>
      </c>
      <c r="E34" s="150">
        <f t="shared" si="0"/>
        <v>14</v>
      </c>
      <c r="F34" s="151">
        <f t="shared" si="1"/>
        <v>2.6390573296152584</v>
      </c>
      <c r="G34" s="149" t="str">
        <f t="shared" si="2"/>
        <v>M</v>
      </c>
    </row>
    <row r="35" spans="1:7" x14ac:dyDescent="0.2">
      <c r="A35" s="144" t="s">
        <v>85</v>
      </c>
      <c r="B35" s="144">
        <v>126</v>
      </c>
      <c r="C35" s="144">
        <v>11</v>
      </c>
      <c r="D35" s="144" t="s">
        <v>191</v>
      </c>
      <c r="E35" s="150">
        <f t="shared" si="0"/>
        <v>11.454545454545455</v>
      </c>
      <c r="F35" s="151">
        <f t="shared" si="1"/>
        <v>2.4383866341531073</v>
      </c>
      <c r="G35" s="149" t="str">
        <f t="shared" si="2"/>
        <v>M</v>
      </c>
    </row>
    <row r="36" spans="1:7" x14ac:dyDescent="0.2">
      <c r="A36" s="143" t="s">
        <v>86</v>
      </c>
      <c r="B36" s="143">
        <v>117</v>
      </c>
      <c r="C36" s="143">
        <v>7</v>
      </c>
      <c r="D36" s="143" t="s">
        <v>192</v>
      </c>
      <c r="E36" s="150">
        <f t="shared" si="0"/>
        <v>16.714285714285715</v>
      </c>
      <c r="F36" s="151">
        <f t="shared" si="1"/>
        <v>2.8162637857424428</v>
      </c>
      <c r="G36" s="149" t="str">
        <f t="shared" si="2"/>
        <v>L</v>
      </c>
    </row>
    <row r="37" spans="1:7" x14ac:dyDescent="0.2">
      <c r="A37" s="144" t="s">
        <v>87</v>
      </c>
      <c r="B37" s="144">
        <v>106</v>
      </c>
      <c r="C37" s="144">
        <v>8</v>
      </c>
      <c r="D37" s="144" t="s">
        <v>191</v>
      </c>
      <c r="E37" s="150">
        <f t="shared" si="0"/>
        <v>13.25</v>
      </c>
      <c r="F37" s="151">
        <f t="shared" si="1"/>
        <v>2.5839975524322312</v>
      </c>
      <c r="G37" s="149" t="str">
        <f t="shared" si="2"/>
        <v>M</v>
      </c>
    </row>
    <row r="38" spans="1:7" x14ac:dyDescent="0.2">
      <c r="A38" s="143" t="s">
        <v>0</v>
      </c>
      <c r="B38" s="143">
        <v>140</v>
      </c>
      <c r="C38" s="143">
        <v>13</v>
      </c>
      <c r="D38" s="143" t="s">
        <v>191</v>
      </c>
      <c r="E38" s="150">
        <f t="shared" si="0"/>
        <v>10.76923076923077</v>
      </c>
      <c r="F38" s="151">
        <f t="shared" si="1"/>
        <v>2.3766930651477676</v>
      </c>
      <c r="G38" s="149" t="str">
        <f t="shared" si="2"/>
        <v>M</v>
      </c>
    </row>
    <row r="39" spans="1:7" x14ac:dyDescent="0.2">
      <c r="A39" s="144" t="s">
        <v>1</v>
      </c>
      <c r="B39" s="144">
        <v>9</v>
      </c>
      <c r="C39" s="144">
        <v>1</v>
      </c>
      <c r="D39" s="144" t="s">
        <v>191</v>
      </c>
      <c r="E39" s="150">
        <f t="shared" si="0"/>
        <v>9</v>
      </c>
      <c r="F39" s="151">
        <f t="shared" si="1"/>
        <v>2.1972245773362196</v>
      </c>
      <c r="G39" s="149" t="str">
        <f t="shared" si="2"/>
        <v>S</v>
      </c>
    </row>
    <row r="40" spans="1:7" x14ac:dyDescent="0.2">
      <c r="A40" s="143" t="s">
        <v>2</v>
      </c>
      <c r="B40" s="143">
        <v>194</v>
      </c>
      <c r="C40" s="143">
        <v>15</v>
      </c>
      <c r="D40" s="143" t="s">
        <v>175</v>
      </c>
      <c r="E40" s="150">
        <f t="shared" si="0"/>
        <v>12.933333333333334</v>
      </c>
      <c r="F40" s="151">
        <f t="shared" si="1"/>
        <v>2.5598079579611182</v>
      </c>
      <c r="G40" s="149" t="str">
        <f t="shared" si="2"/>
        <v>M</v>
      </c>
    </row>
    <row r="41" spans="1:7" x14ac:dyDescent="0.2">
      <c r="A41" s="144" t="s">
        <v>3</v>
      </c>
      <c r="B41" s="144">
        <v>55</v>
      </c>
      <c r="C41" s="144">
        <v>8</v>
      </c>
      <c r="D41" s="144" t="s">
        <v>192</v>
      </c>
      <c r="E41" s="150">
        <f t="shared" si="0"/>
        <v>6.875</v>
      </c>
      <c r="F41" s="151">
        <f t="shared" si="1"/>
        <v>1.927891643552635</v>
      </c>
      <c r="G41" s="149" t="str">
        <f t="shared" si="2"/>
        <v>VS</v>
      </c>
    </row>
    <row r="42" spans="1:7" x14ac:dyDescent="0.2">
      <c r="A42" s="143" t="s">
        <v>4</v>
      </c>
      <c r="B42" s="143">
        <v>68</v>
      </c>
      <c r="C42" s="143">
        <v>3</v>
      </c>
      <c r="D42" s="146" t="s">
        <v>192</v>
      </c>
      <c r="E42" s="150">
        <f t="shared" si="0"/>
        <v>22.666666666666668</v>
      </c>
      <c r="F42" s="151">
        <f t="shared" si="1"/>
        <v>3.120895416507997</v>
      </c>
      <c r="G42" s="149" t="str">
        <f t="shared" si="2"/>
        <v>VL</v>
      </c>
    </row>
    <row r="43" spans="1:7" x14ac:dyDescent="0.2">
      <c r="A43" s="144" t="s">
        <v>5</v>
      </c>
      <c r="B43" s="144">
        <v>308</v>
      </c>
      <c r="C43" s="144">
        <v>24</v>
      </c>
      <c r="D43" s="144" t="s">
        <v>191</v>
      </c>
      <c r="E43" s="150">
        <f t="shared" si="0"/>
        <v>12.833333333333334</v>
      </c>
      <c r="F43" s="151">
        <f t="shared" si="1"/>
        <v>2.5520459526256287</v>
      </c>
      <c r="G43" s="149" t="str">
        <f t="shared" si="2"/>
        <v>M</v>
      </c>
    </row>
    <row r="44" spans="1:7" x14ac:dyDescent="0.2">
      <c r="A44" s="143" t="s">
        <v>6</v>
      </c>
      <c r="B44" s="143">
        <v>124</v>
      </c>
      <c r="C44" s="143">
        <v>5</v>
      </c>
      <c r="D44" s="143" t="s">
        <v>175</v>
      </c>
      <c r="E44" s="150">
        <f t="shared" si="0"/>
        <v>24.8</v>
      </c>
      <c r="F44" s="151">
        <f t="shared" si="1"/>
        <v>3.2108436531709366</v>
      </c>
      <c r="G44" s="149" t="str">
        <f t="shared" si="2"/>
        <v>VL</v>
      </c>
    </row>
    <row r="45" spans="1:7" x14ac:dyDescent="0.2">
      <c r="A45" s="144" t="s">
        <v>7</v>
      </c>
      <c r="B45" s="144">
        <v>5</v>
      </c>
      <c r="C45" s="144">
        <v>1</v>
      </c>
      <c r="D45" s="144" t="s">
        <v>62</v>
      </c>
      <c r="E45" s="150">
        <f t="shared" si="0"/>
        <v>5</v>
      </c>
      <c r="F45" s="151">
        <f t="shared" si="1"/>
        <v>1.6094379124341003</v>
      </c>
      <c r="G45" s="149" t="str">
        <f t="shared" si="2"/>
        <v>VS</v>
      </c>
    </row>
    <row r="46" spans="1:7" x14ac:dyDescent="0.2">
      <c r="A46" s="143" t="s">
        <v>8</v>
      </c>
      <c r="B46" s="143">
        <v>181</v>
      </c>
      <c r="C46" s="143">
        <v>17</v>
      </c>
      <c r="D46" s="146" t="s">
        <v>175</v>
      </c>
      <c r="E46" s="150">
        <f t="shared" si="0"/>
        <v>10.647058823529411</v>
      </c>
      <c r="F46" s="151">
        <f t="shared" si="1"/>
        <v>2.3652836872096095</v>
      </c>
      <c r="G46" s="149" t="str">
        <f t="shared" si="2"/>
        <v>M</v>
      </c>
    </row>
    <row r="47" spans="1:7" x14ac:dyDescent="0.2">
      <c r="A47" s="144" t="s">
        <v>9</v>
      </c>
      <c r="B47" s="144">
        <v>119</v>
      </c>
      <c r="C47" s="144">
        <v>9</v>
      </c>
      <c r="D47" s="144" t="s">
        <v>192</v>
      </c>
      <c r="E47" s="150">
        <f t="shared" si="0"/>
        <v>13.222222222222221</v>
      </c>
      <c r="F47" s="151">
        <f t="shared" si="1"/>
        <v>2.5818989157753101</v>
      </c>
      <c r="G47" s="149" t="str">
        <f t="shared" si="2"/>
        <v>M</v>
      </c>
    </row>
    <row r="48" spans="1:7" x14ac:dyDescent="0.2">
      <c r="A48" s="143" t="s">
        <v>10</v>
      </c>
      <c r="B48" s="143">
        <v>247</v>
      </c>
      <c r="C48" s="143">
        <v>20</v>
      </c>
      <c r="D48" s="143" t="s">
        <v>62</v>
      </c>
      <c r="E48" s="150">
        <f t="shared" si="0"/>
        <v>12.35</v>
      </c>
      <c r="F48" s="151">
        <f t="shared" si="1"/>
        <v>2.5136560630739861</v>
      </c>
      <c r="G48" s="149" t="str">
        <f t="shared" si="2"/>
        <v>M</v>
      </c>
    </row>
    <row r="49" spans="1:7" x14ac:dyDescent="0.2">
      <c r="A49" s="144" t="s">
        <v>11</v>
      </c>
      <c r="B49" s="144">
        <v>66</v>
      </c>
      <c r="C49" s="144">
        <v>5</v>
      </c>
      <c r="D49" s="144" t="s">
        <v>62</v>
      </c>
      <c r="E49" s="150">
        <f t="shared" si="0"/>
        <v>13.2</v>
      </c>
      <c r="F49" s="151">
        <f t="shared" si="1"/>
        <v>2.5802168295923251</v>
      </c>
      <c r="G49" s="149" t="str">
        <f t="shared" si="2"/>
        <v>M</v>
      </c>
    </row>
    <row r="50" spans="1:7" x14ac:dyDescent="0.2">
      <c r="A50" s="143" t="s">
        <v>12</v>
      </c>
      <c r="B50" s="143">
        <v>38</v>
      </c>
      <c r="C50" s="143">
        <v>2</v>
      </c>
      <c r="D50" s="143" t="s">
        <v>191</v>
      </c>
      <c r="E50" s="150">
        <f t="shared" si="0"/>
        <v>19</v>
      </c>
      <c r="F50" s="151">
        <f t="shared" si="1"/>
        <v>2.9444389791664403</v>
      </c>
      <c r="G50" s="149" t="str">
        <f t="shared" si="2"/>
        <v>L</v>
      </c>
    </row>
    <row r="51" spans="1:7" x14ac:dyDescent="0.2">
      <c r="A51" s="144" t="s">
        <v>13</v>
      </c>
      <c r="B51" s="144">
        <v>125</v>
      </c>
      <c r="C51" s="144">
        <v>8</v>
      </c>
      <c r="D51" s="144" t="s">
        <v>62</v>
      </c>
      <c r="E51" s="150">
        <f t="shared" si="0"/>
        <v>15.625</v>
      </c>
      <c r="F51" s="151">
        <f t="shared" si="1"/>
        <v>2.7488721956224653</v>
      </c>
      <c r="G51" s="149" t="str">
        <f t="shared" si="2"/>
        <v>L</v>
      </c>
    </row>
    <row r="52" spans="1:7" x14ac:dyDescent="0.2">
      <c r="A52" s="143" t="s">
        <v>14</v>
      </c>
      <c r="B52" s="143">
        <v>12</v>
      </c>
      <c r="C52" s="143">
        <v>2</v>
      </c>
      <c r="D52" s="143" t="s">
        <v>192</v>
      </c>
      <c r="E52" s="150">
        <f t="shared" si="0"/>
        <v>6</v>
      </c>
      <c r="F52" s="151">
        <f t="shared" si="1"/>
        <v>1.791759469228055</v>
      </c>
      <c r="G52" s="149" t="str">
        <f t="shared" si="2"/>
        <v>VS</v>
      </c>
    </row>
    <row r="53" spans="1:7" x14ac:dyDescent="0.2">
      <c r="A53" s="144" t="s">
        <v>15</v>
      </c>
      <c r="B53" s="144">
        <v>65</v>
      </c>
      <c r="C53" s="144">
        <v>5</v>
      </c>
      <c r="D53" s="144" t="s">
        <v>191</v>
      </c>
      <c r="E53" s="150">
        <f t="shared" si="0"/>
        <v>13</v>
      </c>
      <c r="F53" s="151">
        <f t="shared" si="1"/>
        <v>2.5649493574615367</v>
      </c>
      <c r="G53" s="149" t="str">
        <f t="shared" si="2"/>
        <v>M</v>
      </c>
    </row>
    <row r="54" spans="1:7" x14ac:dyDescent="0.2">
      <c r="A54" s="143" t="s">
        <v>16</v>
      </c>
      <c r="B54" s="143">
        <v>141</v>
      </c>
      <c r="C54" s="143">
        <v>12</v>
      </c>
      <c r="D54" s="143" t="s">
        <v>175</v>
      </c>
      <c r="E54" s="150">
        <f t="shared" si="0"/>
        <v>11.75</v>
      </c>
      <c r="F54" s="151">
        <f t="shared" si="1"/>
        <v>2.4638532405901681</v>
      </c>
      <c r="G54" s="149" t="str">
        <f t="shared" si="2"/>
        <v>M</v>
      </c>
    </row>
    <row r="55" spans="1:7" x14ac:dyDescent="0.2">
      <c r="A55" s="144" t="s">
        <v>17</v>
      </c>
      <c r="B55" s="144">
        <v>47</v>
      </c>
      <c r="C55" s="144">
        <v>1</v>
      </c>
      <c r="D55" s="144" t="s">
        <v>191</v>
      </c>
      <c r="E55" s="150">
        <f t="shared" si="0"/>
        <v>47</v>
      </c>
      <c r="F55" s="151">
        <f t="shared" si="1"/>
        <v>3.8501476017100584</v>
      </c>
      <c r="G55" s="149" t="str">
        <f t="shared" si="2"/>
        <v>VL</v>
      </c>
    </row>
    <row r="56" spans="1:7" x14ac:dyDescent="0.2">
      <c r="A56" s="143" t="s">
        <v>18</v>
      </c>
      <c r="B56" s="143">
        <v>72</v>
      </c>
      <c r="C56" s="143">
        <v>5</v>
      </c>
      <c r="D56" s="143" t="s">
        <v>191</v>
      </c>
      <c r="E56" s="150">
        <f t="shared" si="0"/>
        <v>14.4</v>
      </c>
      <c r="F56" s="151">
        <f t="shared" si="1"/>
        <v>2.6672282065819548</v>
      </c>
      <c r="G56" s="149" t="str">
        <f t="shared" si="2"/>
        <v>M</v>
      </c>
    </row>
    <row r="57" spans="1:7" x14ac:dyDescent="0.2">
      <c r="A57" s="144" t="s">
        <v>19</v>
      </c>
      <c r="B57" s="144">
        <v>60</v>
      </c>
      <c r="C57" s="144">
        <v>4</v>
      </c>
      <c r="D57" s="144" t="s">
        <v>62</v>
      </c>
      <c r="E57" s="150">
        <f t="shared" si="0"/>
        <v>15</v>
      </c>
      <c r="F57" s="151">
        <f t="shared" si="1"/>
        <v>2.7080502011022101</v>
      </c>
      <c r="G57" s="149" t="str">
        <f t="shared" si="2"/>
        <v>L</v>
      </c>
    </row>
    <row r="58" spans="1:7" x14ac:dyDescent="0.2">
      <c r="A58" s="143" t="s">
        <v>20</v>
      </c>
      <c r="B58" s="143">
        <v>102</v>
      </c>
      <c r="C58" s="143">
        <v>10</v>
      </c>
      <c r="D58" s="143" t="s">
        <v>191</v>
      </c>
      <c r="E58" s="150">
        <f t="shared" si="0"/>
        <v>10.199999999999999</v>
      </c>
      <c r="F58" s="151">
        <f t="shared" si="1"/>
        <v>2.3223877202902252</v>
      </c>
      <c r="G58" s="149" t="str">
        <f t="shared" si="2"/>
        <v>M</v>
      </c>
    </row>
    <row r="59" spans="1:7" x14ac:dyDescent="0.2">
      <c r="A59" s="144" t="s">
        <v>21</v>
      </c>
      <c r="B59" s="144">
        <v>112</v>
      </c>
      <c r="C59" s="144">
        <v>9</v>
      </c>
      <c r="D59" s="144" t="s">
        <v>175</v>
      </c>
      <c r="E59" s="150">
        <f t="shared" si="0"/>
        <v>12.444444444444445</v>
      </c>
      <c r="F59" s="151">
        <f t="shared" si="1"/>
        <v>2.521274293958875</v>
      </c>
      <c r="G59" s="149" t="str">
        <f t="shared" si="2"/>
        <v>M</v>
      </c>
    </row>
    <row r="60" spans="1:7" x14ac:dyDescent="0.2">
      <c r="A60" s="143" t="s">
        <v>22</v>
      </c>
      <c r="B60" s="143">
        <v>168</v>
      </c>
      <c r="C60" s="143">
        <v>14</v>
      </c>
      <c r="D60" s="143" t="s">
        <v>175</v>
      </c>
      <c r="E60" s="150">
        <f t="shared" si="0"/>
        <v>12</v>
      </c>
      <c r="F60" s="151">
        <f t="shared" si="1"/>
        <v>2.4849066497880004</v>
      </c>
      <c r="G60" s="149" t="str">
        <f t="shared" si="2"/>
        <v>M</v>
      </c>
    </row>
    <row r="61" spans="1:7" x14ac:dyDescent="0.2">
      <c r="A61" s="144" t="s">
        <v>23</v>
      </c>
      <c r="B61" s="144">
        <v>25</v>
      </c>
      <c r="C61" s="144">
        <v>5</v>
      </c>
      <c r="D61" s="144" t="s">
        <v>192</v>
      </c>
      <c r="E61" s="150">
        <f t="shared" si="0"/>
        <v>5</v>
      </c>
      <c r="F61" s="151">
        <f t="shared" si="1"/>
        <v>1.6094379124341003</v>
      </c>
      <c r="G61" s="149" t="str">
        <f t="shared" si="2"/>
        <v>VS</v>
      </c>
    </row>
    <row r="62" spans="1:7" x14ac:dyDescent="0.2">
      <c r="A62" s="143" t="s">
        <v>24</v>
      </c>
      <c r="B62" s="143">
        <v>164</v>
      </c>
      <c r="C62" s="143">
        <v>11</v>
      </c>
      <c r="D62" s="143" t="s">
        <v>62</v>
      </c>
      <c r="E62" s="150">
        <f t="shared" si="0"/>
        <v>14.909090909090908</v>
      </c>
      <c r="F62" s="151">
        <f t="shared" si="1"/>
        <v>2.7019711550258276</v>
      </c>
      <c r="G62" s="149" t="str">
        <f t="shared" si="2"/>
        <v>M</v>
      </c>
    </row>
    <row r="63" spans="1:7" x14ac:dyDescent="0.2">
      <c r="A63" s="144" t="s">
        <v>25</v>
      </c>
      <c r="B63" s="144">
        <v>37</v>
      </c>
      <c r="C63" s="144">
        <v>2</v>
      </c>
      <c r="D63" s="144" t="s">
        <v>62</v>
      </c>
      <c r="E63" s="150">
        <f t="shared" si="0"/>
        <v>18.5</v>
      </c>
      <c r="F63" s="151">
        <f t="shared" si="1"/>
        <v>2.917770732084279</v>
      </c>
      <c r="G63" s="149" t="str">
        <f t="shared" si="2"/>
        <v>L</v>
      </c>
    </row>
    <row r="64" spans="1:7" x14ac:dyDescent="0.2">
      <c r="A64" s="143" t="s">
        <v>26</v>
      </c>
      <c r="B64" s="143">
        <v>57</v>
      </c>
      <c r="C64" s="143">
        <v>4</v>
      </c>
      <c r="D64" s="143" t="s">
        <v>175</v>
      </c>
      <c r="E64" s="150">
        <f t="shared" si="0"/>
        <v>14.25</v>
      </c>
      <c r="F64" s="151">
        <f t="shared" si="1"/>
        <v>2.6567569067146595</v>
      </c>
      <c r="G64" s="149" t="str">
        <f t="shared" si="2"/>
        <v>M</v>
      </c>
    </row>
    <row r="65" spans="1:7" x14ac:dyDescent="0.2">
      <c r="A65" s="144" t="s">
        <v>27</v>
      </c>
      <c r="B65" s="144">
        <v>17</v>
      </c>
      <c r="C65" s="144">
        <v>1</v>
      </c>
      <c r="D65" s="144" t="s">
        <v>191</v>
      </c>
      <c r="E65" s="150">
        <f t="shared" si="0"/>
        <v>17</v>
      </c>
      <c r="F65" s="151">
        <f t="shared" si="1"/>
        <v>2.8332133440562162</v>
      </c>
      <c r="G65" s="149" t="str">
        <f t="shared" si="2"/>
        <v>L</v>
      </c>
    </row>
    <row r="66" spans="1:7" x14ac:dyDescent="0.2">
      <c r="A66" s="143" t="s">
        <v>28</v>
      </c>
      <c r="B66" s="143">
        <v>176</v>
      </c>
      <c r="C66" s="143">
        <v>12</v>
      </c>
      <c r="D66" s="143" t="s">
        <v>175</v>
      </c>
      <c r="E66" s="150">
        <f t="shared" si="0"/>
        <v>14.666666666666666</v>
      </c>
      <c r="F66" s="151">
        <f t="shared" si="1"/>
        <v>2.6855773452501515</v>
      </c>
      <c r="G66" s="149" t="str">
        <f t="shared" si="2"/>
        <v>M</v>
      </c>
    </row>
    <row r="67" spans="1:7" x14ac:dyDescent="0.2">
      <c r="A67" s="144" t="s">
        <v>29</v>
      </c>
      <c r="B67" s="144">
        <v>223</v>
      </c>
      <c r="C67" s="144">
        <v>18</v>
      </c>
      <c r="D67" s="144" t="s">
        <v>191</v>
      </c>
      <c r="E67" s="150">
        <f t="shared" si="0"/>
        <v>12.388888888888889</v>
      </c>
      <c r="F67" s="151">
        <f t="shared" si="1"/>
        <v>2.5168000135639539</v>
      </c>
      <c r="G67" s="149" t="str">
        <f t="shared" si="2"/>
        <v>M</v>
      </c>
    </row>
    <row r="68" spans="1:7" x14ac:dyDescent="0.2">
      <c r="A68" s="143" t="s">
        <v>30</v>
      </c>
      <c r="B68" s="143">
        <v>26</v>
      </c>
      <c r="C68" s="143">
        <v>1</v>
      </c>
      <c r="D68" s="143" t="s">
        <v>175</v>
      </c>
      <c r="E68" s="150">
        <f t="shared" si="0"/>
        <v>26</v>
      </c>
      <c r="F68" s="151">
        <f t="shared" si="1"/>
        <v>3.2580965380214821</v>
      </c>
      <c r="G68" s="149" t="str">
        <f t="shared" si="2"/>
        <v>VL</v>
      </c>
    </row>
    <row r="69" spans="1:7" x14ac:dyDescent="0.2">
      <c r="A69" s="144" t="s">
        <v>31</v>
      </c>
      <c r="B69" s="144">
        <v>51</v>
      </c>
      <c r="C69" s="144">
        <v>6</v>
      </c>
      <c r="D69" s="144" t="s">
        <v>62</v>
      </c>
      <c r="E69" s="150">
        <f t="shared" ref="E69:E89" si="3">B69/C69</f>
        <v>8.5</v>
      </c>
      <c r="F69" s="151">
        <f t="shared" ref="F69:F89" si="4">LN(E69)</f>
        <v>2.1400661634962708</v>
      </c>
      <c r="G69" s="149" t="str">
        <f t="shared" ref="G69:G89" si="5">IF(E69&lt;7, "VS", IF(E69&lt;10, "S", IF(E69&lt;15, "M", IF(E69&lt;22, "L", "VL"))))</f>
        <v>S</v>
      </c>
    </row>
    <row r="70" spans="1:7" x14ac:dyDescent="0.2">
      <c r="A70" s="143" t="s">
        <v>32</v>
      </c>
      <c r="B70" s="143">
        <v>170</v>
      </c>
      <c r="C70" s="143">
        <v>14</v>
      </c>
      <c r="D70" s="143" t="s">
        <v>192</v>
      </c>
      <c r="E70" s="150">
        <f t="shared" si="3"/>
        <v>12.142857142857142</v>
      </c>
      <c r="F70" s="151">
        <f t="shared" si="4"/>
        <v>2.4967411074350032</v>
      </c>
      <c r="G70" s="149" t="str">
        <f t="shared" si="5"/>
        <v>M</v>
      </c>
    </row>
    <row r="71" spans="1:7" x14ac:dyDescent="0.2">
      <c r="A71" s="144" t="s">
        <v>33</v>
      </c>
      <c r="B71" s="144">
        <v>268</v>
      </c>
      <c r="C71" s="144">
        <v>18</v>
      </c>
      <c r="D71" s="144" t="s">
        <v>175</v>
      </c>
      <c r="E71" s="150">
        <f t="shared" si="3"/>
        <v>14.888888888888889</v>
      </c>
      <c r="F71" s="151">
        <f t="shared" si="4"/>
        <v>2.700615222614692</v>
      </c>
      <c r="G71" s="149" t="str">
        <f t="shared" si="5"/>
        <v>M</v>
      </c>
    </row>
    <row r="72" spans="1:7" x14ac:dyDescent="0.2">
      <c r="A72" s="143" t="s">
        <v>34</v>
      </c>
      <c r="B72" s="143">
        <v>222</v>
      </c>
      <c r="C72" s="143">
        <v>17</v>
      </c>
      <c r="D72" s="143" t="s">
        <v>192</v>
      </c>
      <c r="E72" s="150">
        <f t="shared" si="3"/>
        <v>13.058823529411764</v>
      </c>
      <c r="F72" s="151">
        <f t="shared" si="4"/>
        <v>2.5694640378160631</v>
      </c>
      <c r="G72" s="149" t="str">
        <f t="shared" si="5"/>
        <v>M</v>
      </c>
    </row>
    <row r="73" spans="1:7" x14ac:dyDescent="0.2">
      <c r="A73" s="144" t="s">
        <v>35</v>
      </c>
      <c r="B73" s="144">
        <v>62</v>
      </c>
      <c r="C73" s="144">
        <v>6</v>
      </c>
      <c r="D73" s="144" t="s">
        <v>191</v>
      </c>
      <c r="E73" s="150">
        <f t="shared" si="3"/>
        <v>10.333333333333334</v>
      </c>
      <c r="F73" s="151">
        <f t="shared" si="4"/>
        <v>2.3353749158170367</v>
      </c>
      <c r="G73" s="149" t="str">
        <f t="shared" si="5"/>
        <v>M</v>
      </c>
    </row>
    <row r="74" spans="1:7" x14ac:dyDescent="0.2">
      <c r="A74" s="143" t="s">
        <v>36</v>
      </c>
      <c r="B74" s="143">
        <v>83</v>
      </c>
      <c r="C74" s="143">
        <v>7</v>
      </c>
      <c r="D74" s="143" t="s">
        <v>191</v>
      </c>
      <c r="E74" s="150">
        <f t="shared" si="3"/>
        <v>11.857142857142858</v>
      </c>
      <c r="F74" s="151">
        <f t="shared" si="4"/>
        <v>2.4729304587412848</v>
      </c>
      <c r="G74" s="149" t="str">
        <f t="shared" si="5"/>
        <v>M</v>
      </c>
    </row>
    <row r="75" spans="1:7" x14ac:dyDescent="0.2">
      <c r="A75" s="144" t="s">
        <v>37</v>
      </c>
      <c r="B75" s="144">
        <v>219</v>
      </c>
      <c r="C75" s="144">
        <v>21</v>
      </c>
      <c r="D75" s="144" t="s">
        <v>175</v>
      </c>
      <c r="E75" s="150">
        <f t="shared" si="3"/>
        <v>10.428571428571429</v>
      </c>
      <c r="F75" s="151">
        <f t="shared" si="4"/>
        <v>2.3445492920930779</v>
      </c>
      <c r="G75" s="149" t="str">
        <f t="shared" si="5"/>
        <v>M</v>
      </c>
    </row>
    <row r="76" spans="1:7" x14ac:dyDescent="0.2">
      <c r="A76" s="143" t="s">
        <v>38</v>
      </c>
      <c r="B76" s="143">
        <v>115</v>
      </c>
      <c r="C76" s="143">
        <v>10</v>
      </c>
      <c r="D76" s="143" t="s">
        <v>192</v>
      </c>
      <c r="E76" s="150">
        <f t="shared" si="3"/>
        <v>11.5</v>
      </c>
      <c r="F76" s="151">
        <f t="shared" si="4"/>
        <v>2.4423470353692043</v>
      </c>
      <c r="G76" s="149" t="str">
        <f t="shared" si="5"/>
        <v>M</v>
      </c>
    </row>
    <row r="77" spans="1:7" x14ac:dyDescent="0.2">
      <c r="A77" s="144" t="s">
        <v>39</v>
      </c>
      <c r="B77" s="144">
        <v>29</v>
      </c>
      <c r="C77" s="144">
        <v>4</v>
      </c>
      <c r="D77" s="144" t="s">
        <v>191</v>
      </c>
      <c r="E77" s="150">
        <f t="shared" si="3"/>
        <v>7.25</v>
      </c>
      <c r="F77" s="151">
        <f t="shared" si="4"/>
        <v>1.9810014688665833</v>
      </c>
      <c r="G77" s="149" t="str">
        <f t="shared" si="5"/>
        <v>S</v>
      </c>
    </row>
    <row r="78" spans="1:7" x14ac:dyDescent="0.2">
      <c r="A78" s="143" t="s">
        <v>40</v>
      </c>
      <c r="B78" s="143">
        <v>108</v>
      </c>
      <c r="C78" s="143">
        <v>11</v>
      </c>
      <c r="D78" s="143" t="s">
        <v>192</v>
      </c>
      <c r="E78" s="150">
        <f t="shared" si="3"/>
        <v>9.8181818181818183</v>
      </c>
      <c r="F78" s="151">
        <f t="shared" si="4"/>
        <v>2.2842359543258492</v>
      </c>
      <c r="G78" s="149" t="str">
        <f t="shared" si="5"/>
        <v>S</v>
      </c>
    </row>
    <row r="79" spans="1:7" x14ac:dyDescent="0.2">
      <c r="A79" s="144" t="s">
        <v>41</v>
      </c>
      <c r="B79" s="144">
        <v>152</v>
      </c>
      <c r="C79" s="144">
        <v>13</v>
      </c>
      <c r="D79" s="144" t="s">
        <v>192</v>
      </c>
      <c r="E79" s="150">
        <f t="shared" si="3"/>
        <v>11.692307692307692</v>
      </c>
      <c r="F79" s="151">
        <f t="shared" si="4"/>
        <v>2.4589311633847397</v>
      </c>
      <c r="G79" s="149" t="str">
        <f t="shared" si="5"/>
        <v>M</v>
      </c>
    </row>
    <row r="80" spans="1:7" x14ac:dyDescent="0.2">
      <c r="A80" s="143" t="s">
        <v>42</v>
      </c>
      <c r="B80" s="143">
        <v>52</v>
      </c>
      <c r="C80" s="143">
        <v>3</v>
      </c>
      <c r="D80" s="143" t="s">
        <v>175</v>
      </c>
      <c r="E80" s="150">
        <f t="shared" si="3"/>
        <v>17.333333333333332</v>
      </c>
      <c r="F80" s="151">
        <f t="shared" si="4"/>
        <v>2.8526314299133175</v>
      </c>
      <c r="G80" s="149" t="str">
        <f t="shared" si="5"/>
        <v>L</v>
      </c>
    </row>
    <row r="81" spans="1:7" x14ac:dyDescent="0.2">
      <c r="A81" s="144" t="s">
        <v>43</v>
      </c>
      <c r="B81" s="144">
        <v>5</v>
      </c>
      <c r="C81" s="144">
        <v>1</v>
      </c>
      <c r="D81" s="144" t="s">
        <v>191</v>
      </c>
      <c r="E81" s="150">
        <f t="shared" si="3"/>
        <v>5</v>
      </c>
      <c r="F81" s="151">
        <f t="shared" si="4"/>
        <v>1.6094379124341003</v>
      </c>
      <c r="G81" s="149" t="str">
        <f t="shared" si="5"/>
        <v>VS</v>
      </c>
    </row>
    <row r="82" spans="1:7" x14ac:dyDescent="0.2">
      <c r="A82" s="143" t="s">
        <v>44</v>
      </c>
      <c r="B82" s="143">
        <v>196</v>
      </c>
      <c r="C82" s="143">
        <v>16</v>
      </c>
      <c r="D82" s="143" t="s">
        <v>192</v>
      </c>
      <c r="E82" s="150">
        <f t="shared" si="3"/>
        <v>12.25</v>
      </c>
      <c r="F82" s="151">
        <f t="shared" si="4"/>
        <v>2.5055259369907361</v>
      </c>
      <c r="G82" s="149" t="str">
        <f t="shared" si="5"/>
        <v>M</v>
      </c>
    </row>
    <row r="83" spans="1:7" x14ac:dyDescent="0.2">
      <c r="A83" s="144" t="s">
        <v>45</v>
      </c>
      <c r="B83" s="144">
        <v>82</v>
      </c>
      <c r="C83" s="144">
        <v>7</v>
      </c>
      <c r="D83" s="144" t="s">
        <v>175</v>
      </c>
      <c r="E83" s="150">
        <f t="shared" si="3"/>
        <v>11.714285714285714</v>
      </c>
      <c r="F83" s="151">
        <f t="shared" si="4"/>
        <v>2.4608090982089399</v>
      </c>
      <c r="G83" s="149" t="str">
        <f t="shared" si="5"/>
        <v>M</v>
      </c>
    </row>
    <row r="84" spans="1:7" x14ac:dyDescent="0.2">
      <c r="A84" s="143" t="s">
        <v>46</v>
      </c>
      <c r="B84" s="143">
        <v>142</v>
      </c>
      <c r="C84" s="143">
        <v>11</v>
      </c>
      <c r="D84" s="143" t="s">
        <v>192</v>
      </c>
      <c r="E84" s="150">
        <f t="shared" si="3"/>
        <v>12.909090909090908</v>
      </c>
      <c r="F84" s="151">
        <f t="shared" si="4"/>
        <v>2.5579317848028902</v>
      </c>
      <c r="G84" s="149" t="str">
        <f t="shared" si="5"/>
        <v>M</v>
      </c>
    </row>
    <row r="85" spans="1:7" x14ac:dyDescent="0.2">
      <c r="A85" s="144" t="s">
        <v>47</v>
      </c>
      <c r="B85" s="144">
        <v>10</v>
      </c>
      <c r="C85" s="144">
        <v>2</v>
      </c>
      <c r="D85" s="144" t="s">
        <v>175</v>
      </c>
      <c r="E85" s="150">
        <f t="shared" si="3"/>
        <v>5</v>
      </c>
      <c r="F85" s="151">
        <f t="shared" si="4"/>
        <v>1.6094379124341003</v>
      </c>
      <c r="G85" s="149" t="str">
        <f t="shared" si="5"/>
        <v>VS</v>
      </c>
    </row>
    <row r="86" spans="1:7" x14ac:dyDescent="0.2">
      <c r="A86" s="143" t="s">
        <v>48</v>
      </c>
      <c r="B86" s="143">
        <v>33</v>
      </c>
      <c r="C86" s="143">
        <v>2</v>
      </c>
      <c r="D86" s="143" t="s">
        <v>62</v>
      </c>
      <c r="E86" s="150">
        <f t="shared" si="3"/>
        <v>16.5</v>
      </c>
      <c r="F86" s="151">
        <f t="shared" si="4"/>
        <v>2.8033603809065348</v>
      </c>
      <c r="G86" s="149" t="str">
        <f t="shared" si="5"/>
        <v>L</v>
      </c>
    </row>
    <row r="87" spans="1:7" x14ac:dyDescent="0.2">
      <c r="A87" s="144" t="s">
        <v>49</v>
      </c>
      <c r="B87" s="144">
        <v>52</v>
      </c>
      <c r="C87" s="144">
        <v>3</v>
      </c>
      <c r="D87" s="144" t="s">
        <v>192</v>
      </c>
      <c r="E87" s="150">
        <f t="shared" si="3"/>
        <v>17.333333333333332</v>
      </c>
      <c r="F87" s="151">
        <f t="shared" si="4"/>
        <v>2.8526314299133175</v>
      </c>
      <c r="G87" s="149" t="str">
        <f t="shared" si="5"/>
        <v>L</v>
      </c>
    </row>
    <row r="88" spans="1:7" x14ac:dyDescent="0.2">
      <c r="A88" s="143" t="s">
        <v>50</v>
      </c>
      <c r="B88" s="143">
        <v>20</v>
      </c>
      <c r="C88" s="143">
        <v>4</v>
      </c>
      <c r="D88" s="143" t="s">
        <v>192</v>
      </c>
      <c r="E88" s="150">
        <f t="shared" si="3"/>
        <v>5</v>
      </c>
      <c r="F88" s="151">
        <f t="shared" si="4"/>
        <v>1.6094379124341003</v>
      </c>
      <c r="G88" s="149" t="str">
        <f t="shared" si="5"/>
        <v>VS</v>
      </c>
    </row>
    <row r="89" spans="1:7" x14ac:dyDescent="0.2">
      <c r="A89" s="144" t="s">
        <v>51</v>
      </c>
      <c r="B89" s="144">
        <v>94</v>
      </c>
      <c r="C89" s="144">
        <v>11</v>
      </c>
      <c r="D89" s="144" t="s">
        <v>191</v>
      </c>
      <c r="E89" s="150">
        <f t="shared" si="3"/>
        <v>8.545454545454545</v>
      </c>
      <c r="F89" s="151">
        <f t="shared" si="4"/>
        <v>2.1453995094716332</v>
      </c>
      <c r="G89" s="149" t="str">
        <f t="shared" si="5"/>
        <v>S</v>
      </c>
    </row>
    <row r="90" spans="1:7" x14ac:dyDescent="0.2">
      <c r="A90" s="152" t="s">
        <v>258</v>
      </c>
      <c r="B90" s="152">
        <v>55</v>
      </c>
      <c r="C90" s="152">
        <v>0</v>
      </c>
      <c r="D90" s="152" t="s">
        <v>175</v>
      </c>
      <c r="E90" s="147"/>
      <c r="F90" s="148"/>
    </row>
    <row r="92" spans="1:7" x14ac:dyDescent="0.2">
      <c r="E92" s="4" t="s">
        <v>378</v>
      </c>
      <c r="F92" s="147">
        <f>AVERAGE(F4:F90,)</f>
        <v>2.4973706824106707</v>
      </c>
    </row>
    <row r="93" spans="1:7" x14ac:dyDescent="0.2">
      <c r="E93" s="4" t="s">
        <v>379</v>
      </c>
      <c r="F93" s="147">
        <f>STDEV(F4:F90)</f>
        <v>0.40444326047992307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Description</vt:lpstr>
      <vt:lpstr>Process</vt:lpstr>
      <vt:lpstr>Component History</vt:lpstr>
      <vt:lpstr>Project History</vt:lpstr>
      <vt:lpstr>Activities</vt:lpstr>
      <vt:lpstr>Architecture</vt:lpstr>
      <vt:lpstr>COCOMO</vt:lpstr>
      <vt:lpstr>Solution</vt:lpstr>
      <vt:lpstr>Calc-1</vt:lpstr>
      <vt:lpstr>Calc-2</vt:lpstr>
      <vt:lpstr>Calc-3</vt:lpstr>
      <vt:lpstr>Calc-4</vt:lpstr>
      <vt:lpstr>Calc-5</vt:lpstr>
      <vt:lpstr>Solution!InstructorAssessment4A</vt:lpstr>
      <vt:lpstr>Activities!Print_Area</vt:lpstr>
      <vt:lpstr>Architecture!Print_Area</vt:lpstr>
      <vt:lpstr>COCOMO!Print_Area</vt:lpstr>
      <vt:lpstr>'Component History'!Print_Area</vt:lpstr>
      <vt:lpstr>Description!Print_Area</vt:lpstr>
      <vt:lpstr>'Project History'!Print_Area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Umphress</dc:creator>
  <cp:lastModifiedBy>Cameron Mathis</cp:lastModifiedBy>
  <cp:lastPrinted>2018-12-10T17:39:59Z</cp:lastPrinted>
  <dcterms:created xsi:type="dcterms:W3CDTF">2001-05-29T14:24:49Z</dcterms:created>
  <dcterms:modified xsi:type="dcterms:W3CDTF">2021-04-11T19:00:39Z</dcterms:modified>
</cp:coreProperties>
</file>