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nso\Desktop\Projects\Go-Kart 2020\Motor Controller\"/>
    </mc:Choice>
  </mc:AlternateContent>
  <xr:revisionPtr revIDLastSave="0" documentId="13_ncr:1_{7BF1BD1F-CA76-4084-8D9A-2C4BEE4C4AE8}" xr6:coauthVersionLast="47" xr6:coauthVersionMax="47" xr10:uidLastSave="{00000000-0000-0000-0000-000000000000}"/>
  <bookViews>
    <workbookView xWindow="-2100" yWindow="4635" windowWidth="4425" windowHeight="1020" xr2:uid="{00000000-000D-0000-FFFF-FFFF00000000}"/>
  </bookViews>
  <sheets>
    <sheet name="Tabelle1" sheetId="1" r:id="rId1"/>
  </sheets>
  <definedNames>
    <definedName name="_xlnm._FilterDatabase" localSheetId="0" hidden="1">Tabelle1!$F$1:$F$20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G23" i="1"/>
  <c r="G24" i="1" l="1"/>
  <c r="G20" i="1"/>
</calcChain>
</file>

<file path=xl/sharedStrings.xml><?xml version="1.0" encoding="utf-8"?>
<sst xmlns="http://schemas.openxmlformats.org/spreadsheetml/2006/main" count="100" uniqueCount="82">
  <si>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</si>
  <si>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</si>
  <si>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</si>
  <si>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</si>
  <si>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</si>
  <si>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</si>
  <si>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</si>
  <si>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</si>
  <si>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</si>
  <si>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C5</t>
  </si>
  <si>
    <t>C1</t>
  </si>
  <si>
    <t>U2</t>
  </si>
  <si>
    <t>U1</t>
  </si>
  <si>
    <t>399-17501-1-ND</t>
  </si>
  <si>
    <t>±5% 50V Ceramic Capacitor X7R 1812 (4532 Metric)</t>
  </si>
  <si>
    <t>Linear Voltage Regulator IC Positive Fixed Output 1.5A SOT-223-4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</si>
  <si>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</si>
  <si>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</si>
  <si>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</si>
  <si>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</si>
  <si>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</si>
  <si>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</si>
  <si>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Mouser Total</t>
  </si>
  <si>
    <t>Digikey Total</t>
  </si>
  <si>
    <t>C9</t>
  </si>
  <si>
    <t>JP1,JP2</t>
  </si>
  <si>
    <t>R3,R4,R5,R6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</si>
  <si>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</si>
  <si>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</si>
  <si>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</si>
  <si>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</si>
  <si>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</si>
  <si>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</si>
  <si>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</si>
  <si>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</si>
  <si>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</si>
  <si>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IRF1404ZSTRLPBFCT-ND</t>
  </si>
  <si>
    <t>N-Channel 40 V 180A (Tc) 200W (Tc) Surface Mount D²PAK (TO-263AB)</t>
  </si>
  <si>
    <t>https://www.digikey.com/en/products/detail/infineon-technologies/IRF1404ZSTRLPBF/1928315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</si>
  <si>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</si>
  <si>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</si>
  <si>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</si>
  <si>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</si>
  <si>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</si>
  <si>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</si>
  <si>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</si>
  <si>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</si>
  <si>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</si>
  <si>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</si>
  <si>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</si>
  <si>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</si>
  <si>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</si>
  <si>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</si>
  <si>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</si>
  <si>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</si>
  <si>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</si>
  <si>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</si>
  <si>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</si>
  <si>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</si>
  <si>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</si>
  <si>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296-44518-1-ND</t>
  </si>
  <si>
    <t>https://www.digikey.com/en/products/detail/texas-instruments/LM7805MPX-NOPB/6110583?s=N4IgTCBcDaIAQBkCyB2AHABgKxIAoA0B6AOQHlcAhEAXQF8g</t>
  </si>
  <si>
    <t>https://www.digikey.com/en/products/detail/w%C3%BCrth-elektronik/74650195R/6643984?s=N4IgTCBcDaIAQHYAsA2ArABgIwE40CUQBdAXyA</t>
  </si>
  <si>
    <t>C2,C3,C4,C11</t>
  </si>
  <si>
    <t xml:space="preserve">478-3988-1-ND </t>
  </si>
  <si>
    <t>0.47 µF ±10% 250V Ceramic Capacitor X7R 1812 (4532 Metric)</t>
  </si>
  <si>
    <t>https://www.digikey.com/en/products/detail/avx-corporation/1812PC474KAT1A/1144366?s=N4IgTCBcDaIIwA45gAoGEAsB2DBpAggCpz4gC6AvkA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</si>
  <si>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</si>
  <si>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</si>
  <si>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</si>
  <si>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PCE5246CT-ND</t>
  </si>
  <si>
    <t>4700 µF 16 V Aluminum Electrolytic Capacitors Radial, Can - SMD - 5000 Hrs @ 105°C</t>
  </si>
  <si>
    <t>https://www.digikey.com/en/products/detail/panasonic-electronic-components/EEE-HD1C472AM/9593462?s=N4IgTCBcDaIKIILQAkAiBGAwgFgOxgEEBZEAXQF8g</t>
  </si>
  <si>
    <t>R1, R2</t>
  </si>
  <si>
    <t>C6</t>
  </si>
  <si>
    <t>478-10901-1-ND</t>
  </si>
  <si>
    <t>CAP CER 620PF 100V NP0 1210</t>
  </si>
  <si>
    <t>Q1-Q8</t>
  </si>
  <si>
    <t>https://www.digikey.com/en/products/detail/avx-corporation/12101A621JAT2A/1605218?s=N4IgTCBcDaICwHYAcBaAjABgJwbelAcgCIgC6AvkA</t>
  </si>
  <si>
    <t>311-4554-1-ND</t>
  </si>
  <si>
    <t>0.33 µF ±10% 100V Ceramic Capacitor X7R 1812 (4532 Metric)</t>
  </si>
  <si>
    <t>https://www.digikey.com/en/products/detail/yageo/CC1812KKX7R0BB334/5884830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</si>
</sst>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P2010JT100R/2502808" TargetMode="External"/><Relationship Id="rId13" Type="http://schemas.openxmlformats.org/officeDocument/2006/relationships/hyperlink" Target="https://www.digikey.com/en/products/detail/w%C3%BCrth-elektronik/74650195R/6643984?s=N4IgTCBcDaIAQHYAsA2ArABgIwE40CUQBdAXyA" TargetMode="External"/><Relationship Id="rId18" Type="http://schemas.openxmlformats.org/officeDocument/2006/relationships/hyperlink" Target="https://www.digikey.com/en/products/detail/yageo/CC1812KKX7R0BB334/5884830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molex/0008550124/1784904" TargetMode="External"/><Relationship Id="rId12" Type="http://schemas.openxmlformats.org/officeDocument/2006/relationships/hyperlink" Target="https://www.digikey.com/en/products/detail/texas-instruments/LM7805MPX-NOPB/6110583?s=N4IgTCBcDaIAQBkCyB2AHABgKxIAoA0B6AOQHlcAhEAXQF8g" TargetMode="External"/><Relationship Id="rId17" Type="http://schemas.openxmlformats.org/officeDocument/2006/relationships/hyperlink" Target="https://www.digikey.com/en/products/detail/avx-corporation/12101A621JAT2A/1605218?s=N4IgTCBcDaICwHYAcBaAjABgJwbelAcgCIgC6AvkA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panasonic-electronic-components/EEE-HD1C472AM/9593462?s=N4IgTCBcDaIKIILQAkAiBGAwgFgOxgEEBZEAXQF8g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10112053/171981" TargetMode="External"/><Relationship Id="rId11" Type="http://schemas.openxmlformats.org/officeDocument/2006/relationships/hyperlink" Target="https://www.digikey.com/en/products/detail/vishay-dale-thin-film/THJP2512AST1/11313289?s=N4IgTCBcDaICoAkBSAFMBWAjGAggZTkxAF0BfIA" TargetMode="External"/><Relationship Id="rId5" Type="http://schemas.openxmlformats.org/officeDocument/2006/relationships/hyperlink" Target="https://www.digikey.com/en/products/detail/molex/0022292051/1130591" TargetMode="External"/><Relationship Id="rId15" Type="http://schemas.openxmlformats.org/officeDocument/2006/relationships/hyperlink" Target="https://www.digikey.com/en/products/detail/vishay-dale/CRCW201015K0FKEF/1198590" TargetMode="External"/><Relationship Id="rId10" Type="http://schemas.openxmlformats.org/officeDocument/2006/relationships/hyperlink" Target="https://www.digikey.com/en/products/detail/microchip-technology/ATTINY4313-MMHR/3046321" TargetMode="External"/><Relationship Id="rId4" Type="http://schemas.openxmlformats.org/officeDocument/2006/relationships/hyperlink" Target="https://www.digikey.com/en/products/detail/infineon-technologies/IRF1404ZSTRLPBF/1928315" TargetMode="External"/><Relationship Id="rId9" Type="http://schemas.openxmlformats.org/officeDocument/2006/relationships/hyperlink" Target="https://www.digikey.com/en/products/detail/allegro-microsystems/A4956GESTR-T/5809983" TargetMode="External"/><Relationship Id="rId14" Type="http://schemas.openxmlformats.org/officeDocument/2006/relationships/hyperlink" Target="https://www.digikey.com/en/products/detail/avx-corporation/1812PC474KAT1A/1144366?s=N4IgTCBcDaIIwA45gAoGEAsB2DBpAggCpz4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I14" sqref="I14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63</v>
      </c>
      <c r="B2" s="11" t="s">
        <v>13</v>
      </c>
      <c r="C2" s="11" t="s">
        <v>14</v>
      </c>
      <c r="D2" s="12">
        <v>4</v>
      </c>
      <c r="E2" s="19">
        <v>1.0900000000000001</v>
      </c>
      <c r="F2" s="12" t="s">
        <v>7</v>
      </c>
      <c r="G2" s="19">
        <f t="shared" ref="G2:G19" si="0">D2*E2</f>
        <v>4.3600000000000003</v>
      </c>
      <c r="H2" s="8" t="s">
        <v>28</v>
      </c>
    </row>
    <row r="3" spans="1:9" ht="38.25" x14ac:dyDescent="0.25">
      <c r="A3" s="18" t="s">
        <v>24</v>
      </c>
      <c r="B3" s="11" t="s">
        <v>70</v>
      </c>
      <c r="C3" s="11" t="s">
        <v>71</v>
      </c>
      <c r="D3" s="12">
        <v>1</v>
      </c>
      <c r="E3" s="19">
        <v>2.56</v>
      </c>
      <c r="F3" s="12" t="s">
        <v>7</v>
      </c>
      <c r="G3" s="19">
        <f t="shared" si="0"/>
        <v>2.56</v>
      </c>
      <c r="H3" s="8" t="s">
        <v>72</v>
      </c>
    </row>
    <row r="4" spans="1:9" ht="38.25" x14ac:dyDescent="0.25">
      <c r="A4" s="18" t="s">
        <v>9</v>
      </c>
      <c r="B4" s="11" t="s">
        <v>64</v>
      </c>
      <c r="C4" s="11" t="s">
        <v>65</v>
      </c>
      <c r="D4" s="12">
        <v>1</v>
      </c>
      <c r="E4" s="19">
        <v>0.56999999999999995</v>
      </c>
      <c r="F4" s="12" t="s">
        <v>7</v>
      </c>
      <c r="G4" s="19">
        <f t="shared" si="0"/>
        <v>0.56999999999999995</v>
      </c>
      <c r="H4" s="8" t="s">
        <v>66</v>
      </c>
    </row>
    <row r="5" spans="1:9" ht="38.25" x14ac:dyDescent="0.25">
      <c r="A5" s="18" t="s">
        <v>10</v>
      </c>
      <c r="B5" s="11" t="s">
        <v>79</v>
      </c>
      <c r="C5" s="11" t="s">
        <v>80</v>
      </c>
      <c r="D5" s="20">
        <v>1</v>
      </c>
      <c r="E5" s="21">
        <v>0.74</v>
      </c>
      <c r="F5" s="12" t="s">
        <v>7</v>
      </c>
      <c r="G5" s="19">
        <f t="shared" si="0"/>
        <v>0.74</v>
      </c>
      <c r="H5" s="22" t="s">
        <v>81</v>
      </c>
    </row>
    <row r="6" spans="1:9" ht="30" x14ac:dyDescent="0.25">
      <c r="A6" s="18" t="s">
        <v>74</v>
      </c>
      <c r="B6" s="11" t="s">
        <v>75</v>
      </c>
      <c r="C6" s="11" t="s">
        <v>76</v>
      </c>
      <c r="D6" s="20">
        <v>1</v>
      </c>
      <c r="E6" s="21">
        <v>0.49</v>
      </c>
      <c r="F6" s="12" t="s">
        <v>7</v>
      </c>
      <c r="G6" s="19">
        <f t="shared" si="0"/>
        <v>0.49</v>
      </c>
      <c r="H6" s="22" t="s">
        <v>78</v>
      </c>
    </row>
    <row r="7" spans="1:9" ht="51" x14ac:dyDescent="0.25">
      <c r="A7" s="18" t="s">
        <v>73</v>
      </c>
      <c r="B7" s="11" t="s">
        <v>67</v>
      </c>
      <c r="C7" s="11" t="s">
        <v>68</v>
      </c>
      <c r="D7" s="20">
        <v>2</v>
      </c>
      <c r="E7" s="21">
        <v>0.3</v>
      </c>
      <c r="F7" s="12" t="s">
        <v>7</v>
      </c>
      <c r="G7" s="19">
        <f t="shared" si="0"/>
        <v>0.6</v>
      </c>
      <c r="H7" s="8" t="s">
        <v>69</v>
      </c>
    </row>
    <row r="8" spans="1:9" ht="38.25" x14ac:dyDescent="0.25">
      <c r="A8" s="18" t="s">
        <v>77</v>
      </c>
      <c r="B8" s="11" t="s">
        <v>36</v>
      </c>
      <c r="C8" s="11" t="s">
        <v>37</v>
      </c>
      <c r="D8" s="20">
        <v>8</v>
      </c>
      <c r="E8" s="21">
        <v>1.91</v>
      </c>
      <c r="F8" s="12" t="s">
        <v>7</v>
      </c>
      <c r="G8" s="19">
        <f t="shared" si="0"/>
        <v>15.28</v>
      </c>
      <c r="H8" s="8" t="s">
        <v>38</v>
      </c>
    </row>
    <row r="9" spans="1:9" x14ac:dyDescent="0.25">
      <c r="A9" s="18" t="s">
        <v>11</v>
      </c>
      <c r="B9" s="10" t="s">
        <v>54</v>
      </c>
      <c r="C9" s="11" t="s">
        <v>53</v>
      </c>
      <c r="D9" s="20">
        <v>1</v>
      </c>
      <c r="E9" s="21">
        <v>1.64</v>
      </c>
      <c r="F9" s="12" t="s">
        <v>7</v>
      </c>
      <c r="G9" s="19">
        <f t="shared" si="0"/>
        <v>1.64</v>
      </c>
      <c r="H9" s="8" t="s">
        <v>55</v>
      </c>
      <c r="I9" s="17"/>
    </row>
    <row r="10" spans="1:9" ht="38.25" x14ac:dyDescent="0.25">
      <c r="A10" s="18" t="s">
        <v>12</v>
      </c>
      <c r="B10" s="10" t="s">
        <v>60</v>
      </c>
      <c r="C10" s="11" t="s">
        <v>15</v>
      </c>
      <c r="D10" s="20">
        <v>1</v>
      </c>
      <c r="E10" s="21">
        <v>1.4</v>
      </c>
      <c r="F10" s="12" t="s">
        <v>7</v>
      </c>
      <c r="G10" s="19">
        <f t="shared" si="0"/>
        <v>1.4</v>
      </c>
      <c r="H10" s="8" t="s">
        <v>61</v>
      </c>
    </row>
    <row r="11" spans="1:9" ht="30" x14ac:dyDescent="0.25">
      <c r="A11" s="18" t="s">
        <v>17</v>
      </c>
      <c r="B11" s="12" t="s">
        <v>20</v>
      </c>
      <c r="C11" s="12" t="s">
        <v>19</v>
      </c>
      <c r="D11" s="12">
        <v>4</v>
      </c>
      <c r="E11" s="19">
        <v>4.59</v>
      </c>
      <c r="F11" s="12" t="s">
        <v>7</v>
      </c>
      <c r="G11" s="19">
        <f t="shared" si="0"/>
        <v>18.36</v>
      </c>
      <c r="H11" s="8" t="s">
        <v>62</v>
      </c>
    </row>
    <row r="12" spans="1:9" ht="38.25" x14ac:dyDescent="0.25">
      <c r="A12" s="18" t="s">
        <v>18</v>
      </c>
      <c r="B12" s="12" t="s">
        <v>40</v>
      </c>
      <c r="C12" s="12" t="s">
        <v>39</v>
      </c>
      <c r="D12" s="12">
        <v>1</v>
      </c>
      <c r="E12" s="19">
        <v>1.43</v>
      </c>
      <c r="F12" s="12" t="s">
        <v>7</v>
      </c>
      <c r="G12" s="19">
        <f t="shared" si="0"/>
        <v>1.43</v>
      </c>
      <c r="H12" s="8" t="s">
        <v>41</v>
      </c>
    </row>
    <row r="13" spans="1:9" ht="38.25" x14ac:dyDescent="0.25">
      <c r="A13" s="18" t="s">
        <v>42</v>
      </c>
      <c r="B13" s="12" t="s">
        <v>43</v>
      </c>
      <c r="C13" s="12" t="s">
        <v>44</v>
      </c>
      <c r="D13" s="12">
        <v>0</v>
      </c>
      <c r="E13" s="19">
        <v>0.28999999999999998</v>
      </c>
      <c r="F13" s="12" t="s">
        <v>7</v>
      </c>
      <c r="G13" s="19">
        <f t="shared" si="0"/>
        <v>0</v>
      </c>
      <c r="H13" s="8" t="s">
        <v>45</v>
      </c>
    </row>
    <row r="14" spans="1:9" ht="25.5" x14ac:dyDescent="0.25">
      <c r="A14" s="18" t="s">
        <v>49</v>
      </c>
      <c r="B14" s="30" t="s">
        <v>46</v>
      </c>
      <c r="C14" s="12" t="s">
        <v>47</v>
      </c>
      <c r="D14" s="12">
        <v>0</v>
      </c>
      <c r="E14" s="19">
        <v>0.39</v>
      </c>
      <c r="F14" s="12" t="s">
        <v>7</v>
      </c>
      <c r="G14" s="19">
        <f t="shared" si="0"/>
        <v>0</v>
      </c>
      <c r="H14" s="8" t="s">
        <v>48</v>
      </c>
    </row>
    <row r="15" spans="1:9" ht="38.25" x14ac:dyDescent="0.25">
      <c r="A15" s="23" t="s">
        <v>32</v>
      </c>
      <c r="B15" s="13" t="s">
        <v>33</v>
      </c>
      <c r="C15" s="12" t="s">
        <v>34</v>
      </c>
      <c r="D15" s="13">
        <v>1</v>
      </c>
      <c r="E15" s="24">
        <v>0.54</v>
      </c>
      <c r="F15" s="13" t="s">
        <v>7</v>
      </c>
      <c r="G15" s="19">
        <f t="shared" si="0"/>
        <v>0.54</v>
      </c>
      <c r="H15" s="9" t="s">
        <v>35</v>
      </c>
    </row>
    <row r="16" spans="1:9" ht="30" x14ac:dyDescent="0.25">
      <c r="A16" s="23" t="s">
        <v>25</v>
      </c>
      <c r="B16" s="13" t="s">
        <v>58</v>
      </c>
      <c r="C16" s="16" t="s">
        <v>27</v>
      </c>
      <c r="D16" s="13">
        <v>2</v>
      </c>
      <c r="E16" s="24">
        <v>1.35</v>
      </c>
      <c r="F16" s="13" t="s">
        <v>7</v>
      </c>
      <c r="G16" s="19">
        <f t="shared" si="0"/>
        <v>2.7</v>
      </c>
      <c r="H16" s="9" t="s">
        <v>59</v>
      </c>
    </row>
    <row r="17" spans="1:8" ht="36.75" x14ac:dyDescent="0.25">
      <c r="A17" s="23"/>
      <c r="B17" s="13" t="s">
        <v>31</v>
      </c>
      <c r="C17" s="16" t="s">
        <v>30</v>
      </c>
      <c r="D17" s="13">
        <v>0</v>
      </c>
      <c r="E17" s="24">
        <v>0.26</v>
      </c>
      <c r="F17" s="13" t="s">
        <v>7</v>
      </c>
      <c r="G17" s="19">
        <f t="shared" si="0"/>
        <v>0</v>
      </c>
      <c r="H17" s="9" t="s">
        <v>29</v>
      </c>
    </row>
    <row r="18" spans="1:8" ht="48.75" x14ac:dyDescent="0.25">
      <c r="A18" s="23" t="s">
        <v>26</v>
      </c>
      <c r="B18" s="13" t="s">
        <v>50</v>
      </c>
      <c r="C18" s="15" t="s">
        <v>51</v>
      </c>
      <c r="D18" s="13">
        <v>4</v>
      </c>
      <c r="E18" s="24">
        <v>0.41</v>
      </c>
      <c r="F18" s="13" t="s">
        <v>7</v>
      </c>
      <c r="G18" s="19">
        <f t="shared" si="0"/>
        <v>1.64</v>
      </c>
      <c r="H18" s="22" t="s">
        <v>52</v>
      </c>
    </row>
    <row r="19" spans="1:8" ht="39" thickBot="1" x14ac:dyDescent="0.3">
      <c r="A19" s="25" t="s">
        <v>16</v>
      </c>
      <c r="B19" s="26" t="s">
        <v>56</v>
      </c>
      <c r="C19" s="14" t="s">
        <v>21</v>
      </c>
      <c r="D19" s="27">
        <v>1</v>
      </c>
      <c r="E19" s="28">
        <v>0.97</v>
      </c>
      <c r="F19" s="27" t="s">
        <v>7</v>
      </c>
      <c r="G19" s="19">
        <f t="shared" si="0"/>
        <v>0.97</v>
      </c>
      <c r="H19" s="29" t="s">
        <v>57</v>
      </c>
    </row>
    <row r="20" spans="1:8" ht="16.5" thickTop="1" thickBot="1" x14ac:dyDescent="0.3">
      <c r="F20" s="6" t="s">
        <v>5</v>
      </c>
      <c r="G20" s="7">
        <f>SUM(G2:G19)</f>
        <v>53.28</v>
      </c>
    </row>
    <row r="21" spans="1:8" ht="15.75" thickTop="1" x14ac:dyDescent="0.25"/>
    <row r="23" spans="1:8" x14ac:dyDescent="0.25">
      <c r="F23" t="s">
        <v>22</v>
      </c>
      <c r="G23">
        <f>SUMIF(F2:F19,"Mouser",G2:G19)</f>
        <v>0</v>
      </c>
    </row>
    <row r="24" spans="1:8" x14ac:dyDescent="0.25">
      <c r="B24" s="1"/>
      <c r="C24" s="1"/>
      <c r="D24" s="1"/>
      <c r="E24" s="1"/>
      <c r="F24" t="s">
        <v>23</v>
      </c>
      <c r="G24">
        <f>SUMIF(F2:F19,"Digikey",G2:G19)</f>
        <v>53.28</v>
      </c>
    </row>
    <row r="25" spans="1:8" x14ac:dyDescent="0.25">
      <c r="B25" s="1"/>
      <c r="C25" s="1"/>
      <c r="D25" s="1"/>
      <c r="E25" s="1"/>
    </row>
    <row r="26" spans="1:8" x14ac:dyDescent="0.25">
      <c r="B26" s="1"/>
      <c r="C26" s="1"/>
      <c r="D26" s="1"/>
      <c r="E26" s="1"/>
    </row>
    <row r="27" spans="1:8" x14ac:dyDescent="0.25">
      <c r="B27" s="1"/>
      <c r="C27" s="2"/>
      <c r="D27" s="1"/>
      <c r="E27" s="1"/>
    </row>
    <row r="28" spans="1:8" x14ac:dyDescent="0.25">
      <c r="B28" s="1"/>
      <c r="C28" s="1"/>
      <c r="D28" s="1"/>
      <c r="E28" s="1"/>
    </row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</sheetData>
  <autoFilter ref="F1:F20" xr:uid="{6E1E27F3-E074-4B73-9092-3525721CDF08}"/>
  <hyperlinks>
    <hyperlink ref="H2" r:id="rId1" xr:uid="{EC06BA25-5BBF-4256-803F-A9FDB457E9B1}"/>
    <hyperlink ref="H17" r:id="rId2" xr:uid="{AC81996F-D568-4668-86FA-D435AC539FA0}"/>
    <hyperlink ref="H15" r:id="rId3" xr:uid="{824F3F0F-8998-4AED-93DD-622B79B65A28}"/>
    <hyperlink ref="H8" r:id="rId4" xr:uid="{FEA59C81-A7B8-4225-9F47-3AFC30030BA9}"/>
    <hyperlink ref="H12" r:id="rId5" xr:uid="{C7647B1F-5AC7-476C-92B6-E61230E0D1CD}"/>
    <hyperlink ref="H13" r:id="rId6" xr:uid="{6D4EA0A2-CFDF-4E3D-9F0E-96E89FBB0A78}"/>
    <hyperlink ref="H14" r:id="rId7" xr:uid="{915E4EB1-02CF-4478-8AAD-416A6829D2AF}"/>
    <hyperlink ref="H18" r:id="rId8" xr:uid="{BFC3512A-DC63-45F2-9FF7-B4E26C9381EA}"/>
    <hyperlink ref="H9" r:id="rId9" xr:uid="{EC517467-96DF-4B7B-AA7B-7290FF844D5E}"/>
    <hyperlink ref="H19" r:id="rId10" xr:uid="{A8BA41E3-0DB9-477E-9511-169BFBF38909}"/>
    <hyperlink ref="H16" r:id="rId11" xr:uid="{9B76D1D7-DAF2-447F-AF48-0C187821D5C5}"/>
    <hyperlink ref="H10" r:id="rId12" xr:uid="{DB0DBE1B-D9FA-4F4D-B563-579455B73DCF}"/>
    <hyperlink ref="H11" r:id="rId13" xr:uid="{B98F2375-85D1-43B3-B952-25B29C8270AC}"/>
    <hyperlink ref="H4" r:id="rId14" xr:uid="{8CAB2C01-8D57-4F1A-A16C-ED1684128666}"/>
    <hyperlink ref="H7" r:id="rId15" xr:uid="{6E7AD1B6-E187-452B-A2D5-F611418D3F75}"/>
    <hyperlink ref="H3" r:id="rId16" xr:uid="{2BE8EB22-9255-4BDC-ACF3-9DC6D095A159}"/>
    <hyperlink ref="H6" r:id="rId17" xr:uid="{BC4186EC-63DB-4284-A0BA-CD20D91CD4DD}"/>
    <hyperlink ref="H5" r:id="rId18" xr:uid="{01093E0E-B6AD-4853-BF8A-A79C74181C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2021-06-15T00:21:33Z</dcterms:modified>
</cp:coreProperties>
</file>