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chanson\Desktop\Motor-Controller-main (3)\Motor-Controller-main\"/>
    </mc:Choice>
  </mc:AlternateContent>
  <xr:revisionPtr revIDLastSave="0" documentId="13_ncr:1_{A5EC9695-09D2-432F-9817-BA95971CC2F3}" xr6:coauthVersionLast="47" xr6:coauthVersionMax="47" xr10:uidLastSave="{00000000-0000-0000-0000-000000000000}"/>
  <bookViews>
    <workbookView xWindow="45972" yWindow="-108" windowWidth="23256" windowHeight="14160" xr2:uid="{00000000-000D-0000-FFFF-FFFF00000000}"/>
  </bookViews>
  <sheets>
    <sheet name="Tabelle1" sheetId="1" r:id="rId1"/>
  </sheets>
  <definedNames>
    <definedName name="_xlnm._FilterDatabase" localSheetId="0" hidden="1">Tabelle1!$F$1:$F$24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12" i="1"/>
  <c r="G14" i="1"/>
  <c r="G11" i="1"/>
  <c r="G13" i="1"/>
  <c r="G3" i="1"/>
  <c r="G4" i="1"/>
  <c r="G5" i="1"/>
  <c r="G7" i="1"/>
  <c r="G9" i="1"/>
  <c r="G10" i="1"/>
  <c r="G15" i="1"/>
  <c r="G16" i="1"/>
  <c r="G17" i="1"/>
  <c r="G18" i="1"/>
  <c r="G19" i="1"/>
  <c r="G20" i="1"/>
  <c r="G21" i="1"/>
  <c r="G22" i="1"/>
  <c r="G23" i="1"/>
  <c r="G2" i="1"/>
  <c r="G24" i="1" l="1"/>
</calcChain>
</file>

<file path=xl/sharedStrings.xml><?xml version="1.0" encoding="utf-8"?>
<sst xmlns="http://schemas.openxmlformats.org/spreadsheetml/2006/main" count="117" uniqueCount="95">
  <si>
    <t>Part Number</t>
  </si>
  <si>
    <t>Description</t>
  </si>
  <si>
    <t>Qty</t>
  </si>
  <si>
    <t>Supplier</t>
  </si>
  <si>
    <t>Price</t>
  </si>
  <si>
    <t>Total Cost</t>
  </si>
  <si>
    <t>Link</t>
  </si>
  <si>
    <t>Digikey</t>
  </si>
  <si>
    <t>Schematic Annotation</t>
  </si>
  <si>
    <t>C5</t>
  </si>
  <si>
    <t>U2</t>
  </si>
  <si>
    <t>U1</t>
  </si>
  <si>
    <t>399-17501-1-ND</t>
  </si>
  <si>
    <t>±5% 50V Ceramic Capacitor X7R 1812 (4532 Metric)</t>
  </si>
  <si>
    <t>U3</t>
  </si>
  <si>
    <t>J1,J2,J4,J5</t>
  </si>
  <si>
    <t>J3</t>
  </si>
  <si>
    <t>Pin Screw Terminal, Power Tap M5 Through Hole</t>
  </si>
  <si>
    <t>732-10888-1-ND</t>
  </si>
  <si>
    <t>8-bit Microcontrollers - MCU AVR 4KB FL 256B SRAM 256B 20MHz 1.8-5.5V</t>
  </si>
  <si>
    <t>C9</t>
  </si>
  <si>
    <t>JP1,JP2</t>
  </si>
  <si>
    <t>R3,R4,R5,R6</t>
  </si>
  <si>
    <t>Thermal Interface Products Therm Jumper 30 mil 2512</t>
  </si>
  <si>
    <t>https://www.digikey.com/en/products/detail/kemet/C1812C104J5RAC7800/2235598?s=N4IgTCBcDaIMIEYAcCyIAwBYBSBWASgIJwAqAqiALoC%2BQA</t>
  </si>
  <si>
    <t>https://www.digikey.com/en/products/detail/phoenix-contact/3240084/3603842</t>
  </si>
  <si>
    <t>Ring Terminal Connector M5 Stud Circular 10-14 AWG Crimp</t>
  </si>
  <si>
    <t>277-11158-ND</t>
  </si>
  <si>
    <t>SW1</t>
  </si>
  <si>
    <t xml:space="preserve">	
2223-DS04-254-2-03BK-SMT-ND</t>
  </si>
  <si>
    <t>Dip Switch SPST Position Surface Mount Slide (Standard) Actuator 25mA 24VDC</t>
  </si>
  <si>
    <t>https://www.digikey.com/en/products/detail/cui-devices/DS04-254-2-03BK-SMT/11310920</t>
  </si>
  <si>
    <t>Connector Header Through Hole 5 position 0.100" (2.54mm)</t>
  </si>
  <si>
    <t>23-0022292051-ND</t>
  </si>
  <si>
    <t>https://www.digikey.com/en/products/detail/molex/0022292051/1130591</t>
  </si>
  <si>
    <t>J3 Conn</t>
  </si>
  <si>
    <t>23-0010112053-ND</t>
  </si>
  <si>
    <t>5 Rectangular Connectors - Housings Receptacle White 0.100" (2.54mm)</t>
  </si>
  <si>
    <t>https://www.digikey.com/en/products/detail/molex/0010112053/171981</t>
  </si>
  <si>
    <t>WM23941CT-ND</t>
  </si>
  <si>
    <t>Non-Gendered Contact Gold 24-30 AWG Crimp -</t>
  </si>
  <si>
    <t>https://www.digikey.com/en/products/detail/molex/0008550124/1784904</t>
  </si>
  <si>
    <t>J3 Crimp</t>
  </si>
  <si>
    <t>RMCP2010JT100RCT-ND</t>
  </si>
  <si>
    <t>100 Ohms ±5% 1W Chip Resistor 2010 (5025 Metric) Automotive AEC-Q200 Thick Film</t>
  </si>
  <si>
    <t>https://www.digikey.com/en/products/detail/stackpole-electronics-inc/RMCP2010JT100R/2502808</t>
  </si>
  <si>
    <t>Motor Driver NMOS Parallel</t>
  </si>
  <si>
    <t>620-1772-1-ND</t>
  </si>
  <si>
    <t>https://www.digikey.com/en/products/detail/allegro-microsystems/A4956GESTR-T/5809983</t>
  </si>
  <si>
    <t>ATTINY4313-MMHRCT-ND</t>
  </si>
  <si>
    <t>https://www.digikey.com/en/products/detail/microchip-technology/ATTINY4313-MMHR/3046321</t>
  </si>
  <si>
    <t>764-THJP2512AST1CT-ND</t>
  </si>
  <si>
    <t>https://www.digikey.com/en/products/detail/vishay-dale-thin-film/THJP2512AST1/11313289?s=N4IgTCBcDaICoAkBSAFMBWAjGAggZTkxAF0BfIA</t>
  </si>
  <si>
    <t>https://www.digikey.com/en/products/detail/w%C3%BCrth-elektronik/74650195R/6643984?s=N4IgTCBcDaIAQHYAsA2ArABgIwE40CUQBdAXyA</t>
  </si>
  <si>
    <t xml:space="preserve">478-3988-1-ND </t>
  </si>
  <si>
    <t>0.47 µF ±10% 250V Ceramic Capacitor X7R 1812 (4532 Metric)</t>
  </si>
  <si>
    <t>https://www.digikey.com/en/products/detail/avx-corporation/1812PC474KAT1A/1144366?s=N4IgTCBcDaIIwA45gAoGEAsB2DBpAggCpz4gC6AvkA</t>
  </si>
  <si>
    <t>541-15.0KACCT-ND</t>
  </si>
  <si>
    <t>15 kOhms ±1% 0.75W, 3/4W Chip Resistor 2010 (5025 Metric) Automotive AEC-Q200 Thick Film</t>
  </si>
  <si>
    <t>https://www.digikey.com/en/products/detail/vishay-dale/CRCW201015K0FKEF/1198590</t>
  </si>
  <si>
    <t>PCE5246CT-ND</t>
  </si>
  <si>
    <t>4700 µF 16 V Aluminum Electrolytic Capacitors Radial, Can - SMD - 5000 Hrs @ 105°C</t>
  </si>
  <si>
    <t>https://www.digikey.com/en/products/detail/panasonic-electronic-components/EEE-HD1C472AM/9593462?s=N4IgTCBcDaIKIILQAkAiBGAwgFgOxgEEBZEAXQF8g</t>
  </si>
  <si>
    <t>C6</t>
  </si>
  <si>
    <t>478-10901-1-ND</t>
  </si>
  <si>
    <t>CAP CER 620PF 100V NP0 1210</t>
  </si>
  <si>
    <t>Q1-Q8</t>
  </si>
  <si>
    <t>https://www.digikey.com/en/products/detail/avx-corporation/12101A621JAT2A/1605218?s=N4IgTCBcDaICwHYAcBaAjABgJwbelAcgCIgC6AvkA</t>
  </si>
  <si>
    <t>L1</t>
  </si>
  <si>
    <t>C2</t>
  </si>
  <si>
    <t>MAX15062BATA+TCT-ND</t>
  </si>
  <si>
    <t>Buck Switching Regulator IC Positive Fixed 5V 1 Output 300mA 8-WFDFN</t>
  </si>
  <si>
    <t>https://www.digikey.com/en/products/detail/maxim-integrated/MAX15062BATA-T/2591308</t>
  </si>
  <si>
    <t>732-7708-1-ND</t>
  </si>
  <si>
    <t>10 µF ±10% 10V Ceramic Capacitor X7R 1210 (3225 Metric)</t>
  </si>
  <si>
    <t>https://www.digikey.com/en/products/detail/w%C3%BCrth-elektronik/885012209005/5453563</t>
  </si>
  <si>
    <t>2873-C1210X105K101TCT-ND</t>
  </si>
  <si>
    <t>1 µF ±10% 100V Ceramic Capacitor X7R 1210 (3225 Metric)</t>
  </si>
  <si>
    <t>https://www.digikey.com/en/products/detail/holy-stone-enterprise-co-ltd/C1210X105K101T/13279995</t>
  </si>
  <si>
    <t>399-17722-1-ND</t>
  </si>
  <si>
    <t>Wirewound Inductor 670mOhm 1210 (3225 Metric)</t>
  </si>
  <si>
    <t>IRFS3306TRLPBFCT-ND</t>
  </si>
  <si>
    <t>N-Channel 60 V 120A (Tc) 230W (Tc) Surface Mount D2PAK</t>
  </si>
  <si>
    <t>https://www.infineon.com/dgdl/irfs3306pbf.pdf?fileId=5546d462533600a40153563682652165</t>
  </si>
  <si>
    <t>C3,C4,C11,C12</t>
  </si>
  <si>
    <t>C1,C7,C8,C10,C13</t>
  </si>
  <si>
    <t>R1, R2,R7,R9</t>
  </si>
  <si>
    <t>R8</t>
  </si>
  <si>
    <t>U4</t>
  </si>
  <si>
    <t>620-1355-ND</t>
  </si>
  <si>
    <t>Current Sensor 150A 1 Channel Hall Effect, Open Loop Unidirectional 5-CB Formed Leads, PFF</t>
  </si>
  <si>
    <t>https://www.digikey.com/en/products/detail/allegro-microsystems/ACS758KCB-150U-PFF-T/2415200</t>
  </si>
  <si>
    <t>541-3.48KAACT-ND</t>
  </si>
  <si>
    <t>3.48 kOhms ±1% 0.5W, 1/2W Chip Resistor 1210 (3225 Metric) Automotive AEC-Q200 Thick Film</t>
  </si>
  <si>
    <t>https://www.digikey.com/en/products/detail/vishay-dale/CRCW12103K48FKEA/1177373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</si>
</sst>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3" xfId="0" applyNumberFormat="1" applyFont="1" applyBorder="1"/>
    <xf numFmtId="0" fontId="2" fillId="0" borderId="6" xfId="1" applyBorder="1" applyAlignment="1">
      <alignment horizontal="left" vertical="center" wrapText="1"/>
    </xf>
    <xf numFmtId="0" fontId="2" fillId="0" borderId="12" xfId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5" xfId="0" applyFont="1" applyBorder="1" applyAlignment="1">
      <alignment wrapText="1"/>
    </xf>
    <xf numFmtId="0" fontId="2" fillId="0" borderId="0" xfId="1"/>
    <xf numFmtId="0" fontId="4" fillId="0" borderId="4" xfId="0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0" fontId="2" fillId="0" borderId="6" xfId="1" applyBorder="1" applyAlignment="1">
      <alignment wrapText="1"/>
    </xf>
    <xf numFmtId="0" fontId="4" fillId="0" borderId="10" xfId="0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0" fontId="2" fillId="0" borderId="9" xfId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llegro-microsystems/A4956GESTR-T/5809983" TargetMode="External"/><Relationship Id="rId13" Type="http://schemas.openxmlformats.org/officeDocument/2006/relationships/hyperlink" Target="https://www.digikey.com/en/products/detail/vishay-dale/CRCW201015K0FKEF/1198590" TargetMode="External"/><Relationship Id="rId18" Type="http://schemas.openxmlformats.org/officeDocument/2006/relationships/hyperlink" Target="https://www.digikey.com/en/products/detail/holy-stone-enterprise-co-ltd/C1210X105K101T/13279995" TargetMode="External"/><Relationship Id="rId3" Type="http://schemas.openxmlformats.org/officeDocument/2006/relationships/hyperlink" Target="https://www.digikey.com/en/products/detail/cui-devices/DS04-254-2-03BK-SMT/11310920" TargetMode="External"/><Relationship Id="rId21" Type="http://schemas.openxmlformats.org/officeDocument/2006/relationships/hyperlink" Target="https://www.digikey.com/en/products/detail/vishay-dale/CRCW12103K48FKEA/1177373" TargetMode="External"/><Relationship Id="rId7" Type="http://schemas.openxmlformats.org/officeDocument/2006/relationships/hyperlink" Target="https://www.digikey.com/en/products/detail/stackpole-electronics-inc/RMCP2010JT100R/2502808" TargetMode="External"/><Relationship Id="rId12" Type="http://schemas.openxmlformats.org/officeDocument/2006/relationships/hyperlink" Target="https://www.digikey.com/en/products/detail/avx-corporation/1812PC474KAT1A/1144366?s=N4IgTCBcDaIIwA45gAoGEAsB2DBpAggCpz4gC6AvkA" TargetMode="External"/><Relationship Id="rId17" Type="http://schemas.openxmlformats.org/officeDocument/2006/relationships/hyperlink" Target="https://www.digikey.com/en/products/detail/w%C3%BCrth-elektronik/885012209005/5453563" TargetMode="External"/><Relationship Id="rId2" Type="http://schemas.openxmlformats.org/officeDocument/2006/relationships/hyperlink" Target="https://www.digikey.com/en/products/detail/phoenix-contact/3240084/3603842" TargetMode="External"/><Relationship Id="rId16" Type="http://schemas.openxmlformats.org/officeDocument/2006/relationships/hyperlink" Target="https://www.digikey.com/en/products/detail/maxim-integrated/MAX15062BATA-T/2591308" TargetMode="External"/><Relationship Id="rId20" Type="http://schemas.openxmlformats.org/officeDocument/2006/relationships/hyperlink" Target="https://www.digikey.com/en/products/detail/allegro-microsystems/ACS758KCB-150U-PFF-T/2415200" TargetMode="External"/><Relationship Id="rId1" Type="http://schemas.openxmlformats.org/officeDocument/2006/relationships/hyperlink" Target="https://www.digikey.com/en/products/detail/kemet/C1812C104J5RAC7800/2235598?s=N4IgTCBcDaIMIEYAcCyIAwBYBSBWASgIJwAqAqiALoC%2BQA" TargetMode="External"/><Relationship Id="rId6" Type="http://schemas.openxmlformats.org/officeDocument/2006/relationships/hyperlink" Target="https://www.digikey.com/en/products/detail/molex/0008550124/1784904" TargetMode="External"/><Relationship Id="rId11" Type="http://schemas.openxmlformats.org/officeDocument/2006/relationships/hyperlink" Target="https://www.digikey.com/en/products/detail/w%C3%BCrth-elektronik/74650195R/6643984?s=N4IgTCBcDaIAQHYAsA2ArABgIwE40CUQBdAXyA" TargetMode="External"/><Relationship Id="rId5" Type="http://schemas.openxmlformats.org/officeDocument/2006/relationships/hyperlink" Target="https://www.digikey.com/en/products/detail/molex/0010112053/171981" TargetMode="External"/><Relationship Id="rId15" Type="http://schemas.openxmlformats.org/officeDocument/2006/relationships/hyperlink" Target="https://www.digikey.com/en/products/detail/avx-corporation/12101A621JAT2A/1605218?s=N4IgTCBcDaICwHYAcBaAjABgJwbelAcgCIgC6AvkA" TargetMode="External"/><Relationship Id="rId10" Type="http://schemas.openxmlformats.org/officeDocument/2006/relationships/hyperlink" Target="https://www.digikey.com/en/products/detail/vishay-dale-thin-film/THJP2512AST1/11313289?s=N4IgTCBcDaICoAkBSAFMBWAjGAggZTkxAF0BfIA" TargetMode="External"/><Relationship Id="rId19" Type="http://schemas.openxmlformats.org/officeDocument/2006/relationships/hyperlink" Target="https://www.infineon.com/dgdl/irfs3306pbf.pdf?fileId=5546d462533600a40153563682652165" TargetMode="External"/><Relationship Id="rId4" Type="http://schemas.openxmlformats.org/officeDocument/2006/relationships/hyperlink" Target="https://www.digikey.com/en/products/detail/molex/0022292051/1130591" TargetMode="External"/><Relationship Id="rId9" Type="http://schemas.openxmlformats.org/officeDocument/2006/relationships/hyperlink" Target="https://www.digikey.com/en/products/detail/microchip-technology/ATTINY4313-MMHR/3046321" TargetMode="External"/><Relationship Id="rId14" Type="http://schemas.openxmlformats.org/officeDocument/2006/relationships/hyperlink" Target="https://www.digikey.com/en/products/detail/panasonic-electronic-components/EEE-HD1C472AM/9593462?s=N4IgTCBcDaIKIILQAkAiBGAwgFgOxgEEBZEAXQF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7" workbookViewId="0">
      <selection activeCell="A14" sqref="A14"/>
    </sheetView>
  </sheetViews>
  <sheetFormatPr defaultRowHeight="15" x14ac:dyDescent="0.25"/>
  <cols>
    <col min="1" max="1" width="23.28515625" bestFit="1" customWidth="1"/>
    <col min="2" max="2" width="32.42578125" bestFit="1" customWidth="1"/>
    <col min="3" max="3" width="26.140625" bestFit="1" customWidth="1"/>
    <col min="4" max="4" width="4.5703125" bestFit="1" customWidth="1"/>
    <col min="5" max="5" width="5.85546875" bestFit="1" customWidth="1"/>
    <col min="6" max="6" width="12.5703125" bestFit="1" customWidth="1"/>
    <col min="7" max="7" width="10.7109375" bestFit="1" customWidth="1"/>
    <col min="8" max="8" width="85.7109375" bestFit="1" customWidth="1"/>
  </cols>
  <sheetData>
    <row r="1" spans="1:9" ht="17.25" thickTop="1" thickBot="1" x14ac:dyDescent="0.3">
      <c r="A1" s="3" t="s">
        <v>8</v>
      </c>
      <c r="B1" s="4" t="s">
        <v>0</v>
      </c>
      <c r="C1" s="4" t="s">
        <v>1</v>
      </c>
      <c r="D1" s="4" t="s">
        <v>2</v>
      </c>
      <c r="E1" s="4" t="s">
        <v>4</v>
      </c>
      <c r="F1" s="4" t="s">
        <v>3</v>
      </c>
      <c r="G1" s="4" t="s">
        <v>5</v>
      </c>
      <c r="H1" s="5" t="s">
        <v>6</v>
      </c>
    </row>
    <row r="2" spans="1:9" ht="30.75" thickTop="1" x14ac:dyDescent="0.25">
      <c r="A2" s="18" t="s">
        <v>84</v>
      </c>
      <c r="B2" s="11" t="s">
        <v>12</v>
      </c>
      <c r="C2" s="11" t="s">
        <v>13</v>
      </c>
      <c r="D2" s="12">
        <v>4</v>
      </c>
      <c r="E2" s="19">
        <v>1.0900000000000001</v>
      </c>
      <c r="F2" s="12" t="s">
        <v>7</v>
      </c>
      <c r="G2" s="19">
        <f t="shared" ref="G2:G23" si="0">D2*E2</f>
        <v>4.3600000000000003</v>
      </c>
      <c r="H2" s="8" t="s">
        <v>24</v>
      </c>
    </row>
    <row r="3" spans="1:9" ht="38.25" x14ac:dyDescent="0.25">
      <c r="A3" s="18" t="s">
        <v>20</v>
      </c>
      <c r="B3" s="11" t="s">
        <v>60</v>
      </c>
      <c r="C3" s="11" t="s">
        <v>61</v>
      </c>
      <c r="D3" s="12">
        <v>1</v>
      </c>
      <c r="E3" s="19">
        <v>2.56</v>
      </c>
      <c r="F3" s="12" t="s">
        <v>7</v>
      </c>
      <c r="G3" s="19">
        <f t="shared" si="0"/>
        <v>2.56</v>
      </c>
      <c r="H3" s="8" t="s">
        <v>62</v>
      </c>
    </row>
    <row r="4" spans="1:9" ht="38.25" x14ac:dyDescent="0.25">
      <c r="A4" s="18" t="s">
        <v>9</v>
      </c>
      <c r="B4" s="11" t="s">
        <v>54</v>
      </c>
      <c r="C4" s="11" t="s">
        <v>55</v>
      </c>
      <c r="D4" s="12">
        <v>1</v>
      </c>
      <c r="E4" s="19">
        <v>0.56999999999999995</v>
      </c>
      <c r="F4" s="12" t="s">
        <v>7</v>
      </c>
      <c r="G4" s="19">
        <f t="shared" si="0"/>
        <v>0.56999999999999995</v>
      </c>
      <c r="H4" s="8" t="s">
        <v>56</v>
      </c>
    </row>
    <row r="5" spans="1:9" ht="30" x14ac:dyDescent="0.25">
      <c r="A5" s="18" t="s">
        <v>63</v>
      </c>
      <c r="B5" s="11" t="s">
        <v>64</v>
      </c>
      <c r="C5" s="11" t="s">
        <v>65</v>
      </c>
      <c r="D5" s="20">
        <v>1</v>
      </c>
      <c r="E5" s="21">
        <v>0.49</v>
      </c>
      <c r="F5" s="12" t="s">
        <v>7</v>
      </c>
      <c r="G5" s="19">
        <f t="shared" si="0"/>
        <v>0.49</v>
      </c>
      <c r="H5" s="22" t="s">
        <v>67</v>
      </c>
    </row>
    <row r="6" spans="1:9" ht="51" x14ac:dyDescent="0.25">
      <c r="A6" s="18" t="s">
        <v>87</v>
      </c>
      <c r="B6" s="11" t="s">
        <v>92</v>
      </c>
      <c r="C6" s="11" t="s">
        <v>93</v>
      </c>
      <c r="D6" s="20">
        <v>1</v>
      </c>
      <c r="E6" s="21">
        <v>0.25</v>
      </c>
      <c r="F6" s="12" t="s">
        <v>7</v>
      </c>
      <c r="G6" s="19">
        <f>D6*E6</f>
        <v>0.25</v>
      </c>
      <c r="H6" s="22" t="s">
        <v>94</v>
      </c>
    </row>
    <row r="7" spans="1:9" ht="51" x14ac:dyDescent="0.25">
      <c r="A7" s="18" t="s">
        <v>86</v>
      </c>
      <c r="B7" s="11" t="s">
        <v>57</v>
      </c>
      <c r="C7" s="11" t="s">
        <v>58</v>
      </c>
      <c r="D7" s="20">
        <v>2</v>
      </c>
      <c r="E7" s="21">
        <v>0.3</v>
      </c>
      <c r="F7" s="12" t="s">
        <v>7</v>
      </c>
      <c r="G7" s="19">
        <f t="shared" si="0"/>
        <v>0.6</v>
      </c>
      <c r="H7" s="8" t="s">
        <v>59</v>
      </c>
    </row>
    <row r="8" spans="1:9" ht="51" x14ac:dyDescent="0.25">
      <c r="A8" s="18" t="s">
        <v>88</v>
      </c>
      <c r="B8" s="11" t="s">
        <v>89</v>
      </c>
      <c r="C8" s="11" t="s">
        <v>90</v>
      </c>
      <c r="D8" s="20">
        <v>1</v>
      </c>
      <c r="E8" s="21">
        <v>9.6999999999999993</v>
      </c>
      <c r="F8" s="12" t="s">
        <v>7</v>
      </c>
      <c r="G8" s="19">
        <f t="shared" si="0"/>
        <v>9.6999999999999993</v>
      </c>
      <c r="H8" s="8" t="s">
        <v>91</v>
      </c>
    </row>
    <row r="9" spans="1:9" ht="38.25" x14ac:dyDescent="0.25">
      <c r="A9" s="18" t="s">
        <v>66</v>
      </c>
      <c r="B9" s="11" t="s">
        <v>81</v>
      </c>
      <c r="C9" s="11" t="s">
        <v>82</v>
      </c>
      <c r="D9" s="20">
        <v>4</v>
      </c>
      <c r="E9" s="21">
        <v>2.58</v>
      </c>
      <c r="F9" s="12" t="s">
        <v>7</v>
      </c>
      <c r="G9" s="19">
        <f t="shared" si="0"/>
        <v>10.32</v>
      </c>
      <c r="H9" s="8" t="s">
        <v>83</v>
      </c>
    </row>
    <row r="10" spans="1:9" x14ac:dyDescent="0.25">
      <c r="A10" s="18" t="s">
        <v>10</v>
      </c>
      <c r="B10" s="10" t="s">
        <v>47</v>
      </c>
      <c r="C10" s="11" t="s">
        <v>46</v>
      </c>
      <c r="D10" s="20">
        <v>1</v>
      </c>
      <c r="E10" s="21">
        <v>1.64</v>
      </c>
      <c r="F10" s="12" t="s">
        <v>7</v>
      </c>
      <c r="G10" s="19">
        <f t="shared" si="0"/>
        <v>1.64</v>
      </c>
      <c r="H10" s="8" t="s">
        <v>48</v>
      </c>
      <c r="I10" s="17"/>
    </row>
    <row r="11" spans="1:9" ht="38.25" x14ac:dyDescent="0.25">
      <c r="A11" s="18" t="s">
        <v>11</v>
      </c>
      <c r="B11" s="10" t="s">
        <v>70</v>
      </c>
      <c r="C11" s="11" t="s">
        <v>71</v>
      </c>
      <c r="D11" s="20">
        <v>1</v>
      </c>
      <c r="E11" s="21">
        <v>2.27</v>
      </c>
      <c r="F11" s="12" t="s">
        <v>7</v>
      </c>
      <c r="G11" s="19">
        <f>D11*E11</f>
        <v>2.27</v>
      </c>
      <c r="H11" s="8" t="s">
        <v>72</v>
      </c>
    </row>
    <row r="12" spans="1:9" ht="25.5" x14ac:dyDescent="0.25">
      <c r="A12" s="18" t="s">
        <v>68</v>
      </c>
      <c r="B12" s="10" t="s">
        <v>79</v>
      </c>
      <c r="C12" s="11" t="s">
        <v>80</v>
      </c>
      <c r="D12" s="20">
        <v>1</v>
      </c>
      <c r="E12" s="21">
        <v>0.52</v>
      </c>
      <c r="F12" s="12" t="s">
        <v>7</v>
      </c>
      <c r="G12" s="19">
        <f>D12*E12</f>
        <v>0.52</v>
      </c>
      <c r="H12" s="8"/>
    </row>
    <row r="13" spans="1:9" ht="38.25" x14ac:dyDescent="0.25">
      <c r="A13" s="18" t="s">
        <v>69</v>
      </c>
      <c r="B13" s="10" t="s">
        <v>73</v>
      </c>
      <c r="C13" s="11" t="s">
        <v>74</v>
      </c>
      <c r="D13" s="20">
        <v>1</v>
      </c>
      <c r="E13" s="21">
        <v>0.52</v>
      </c>
      <c r="F13" s="12" t="s">
        <v>7</v>
      </c>
      <c r="G13" s="19">
        <f t="shared" si="0"/>
        <v>0.52</v>
      </c>
      <c r="H13" s="8" t="s">
        <v>75</v>
      </c>
    </row>
    <row r="14" spans="1:9" ht="38.25" x14ac:dyDescent="0.25">
      <c r="A14" s="18" t="s">
        <v>85</v>
      </c>
      <c r="B14" s="10" t="s">
        <v>76</v>
      </c>
      <c r="C14" s="11" t="s">
        <v>77</v>
      </c>
      <c r="D14" s="20">
        <v>5</v>
      </c>
      <c r="E14" s="21">
        <v>0.35</v>
      </c>
      <c r="F14" s="12" t="s">
        <v>7</v>
      </c>
      <c r="G14" s="19">
        <f>D14*E14</f>
        <v>1.75</v>
      </c>
      <c r="H14" s="8" t="s">
        <v>78</v>
      </c>
    </row>
    <row r="15" spans="1:9" ht="30" x14ac:dyDescent="0.25">
      <c r="A15" s="18" t="s">
        <v>15</v>
      </c>
      <c r="B15" s="12" t="s">
        <v>18</v>
      </c>
      <c r="C15" s="12" t="s">
        <v>17</v>
      </c>
      <c r="D15" s="12">
        <v>4</v>
      </c>
      <c r="E15" s="19">
        <v>4.59</v>
      </c>
      <c r="F15" s="12" t="s">
        <v>7</v>
      </c>
      <c r="G15" s="19">
        <f t="shared" si="0"/>
        <v>18.36</v>
      </c>
      <c r="H15" s="8" t="s">
        <v>53</v>
      </c>
    </row>
    <row r="16" spans="1:9" ht="38.25" x14ac:dyDescent="0.25">
      <c r="A16" s="18" t="s">
        <v>16</v>
      </c>
      <c r="B16" s="12" t="s">
        <v>33</v>
      </c>
      <c r="C16" s="12" t="s">
        <v>32</v>
      </c>
      <c r="D16" s="12">
        <v>1</v>
      </c>
      <c r="E16" s="19">
        <v>1.43</v>
      </c>
      <c r="F16" s="12" t="s">
        <v>7</v>
      </c>
      <c r="G16" s="19">
        <f t="shared" si="0"/>
        <v>1.43</v>
      </c>
      <c r="H16" s="8" t="s">
        <v>34</v>
      </c>
    </row>
    <row r="17" spans="1:8" ht="38.25" x14ac:dyDescent="0.25">
      <c r="A17" s="18" t="s">
        <v>35</v>
      </c>
      <c r="B17" s="12" t="s">
        <v>36</v>
      </c>
      <c r="C17" s="12" t="s">
        <v>37</v>
      </c>
      <c r="D17" s="12">
        <v>1</v>
      </c>
      <c r="E17" s="19">
        <v>0.28999999999999998</v>
      </c>
      <c r="F17" s="12" t="s">
        <v>7</v>
      </c>
      <c r="G17" s="19">
        <f t="shared" si="0"/>
        <v>0.28999999999999998</v>
      </c>
      <c r="H17" s="8" t="s">
        <v>38</v>
      </c>
    </row>
    <row r="18" spans="1:8" ht="25.5" x14ac:dyDescent="0.25">
      <c r="A18" s="18" t="s">
        <v>42</v>
      </c>
      <c r="B18" s="30" t="s">
        <v>39</v>
      </c>
      <c r="C18" s="12" t="s">
        <v>40</v>
      </c>
      <c r="D18" s="12">
        <v>9</v>
      </c>
      <c r="E18" s="19">
        <v>0.39</v>
      </c>
      <c r="F18" s="12" t="s">
        <v>7</v>
      </c>
      <c r="G18" s="19">
        <f t="shared" si="0"/>
        <v>3.5100000000000002</v>
      </c>
      <c r="H18" s="8" t="s">
        <v>41</v>
      </c>
    </row>
    <row r="19" spans="1:8" ht="38.25" x14ac:dyDescent="0.25">
      <c r="A19" s="23" t="s">
        <v>28</v>
      </c>
      <c r="B19" s="13" t="s">
        <v>29</v>
      </c>
      <c r="C19" s="12" t="s">
        <v>30</v>
      </c>
      <c r="D19" s="13">
        <v>1</v>
      </c>
      <c r="E19" s="24">
        <v>0.54</v>
      </c>
      <c r="F19" s="13" t="s">
        <v>7</v>
      </c>
      <c r="G19" s="19">
        <f t="shared" si="0"/>
        <v>0.54</v>
      </c>
      <c r="H19" s="9" t="s">
        <v>31</v>
      </c>
    </row>
    <row r="20" spans="1:8" ht="30" x14ac:dyDescent="0.25">
      <c r="A20" s="23" t="s">
        <v>21</v>
      </c>
      <c r="B20" s="13" t="s">
        <v>51</v>
      </c>
      <c r="C20" s="16" t="s">
        <v>23</v>
      </c>
      <c r="D20" s="13">
        <v>2</v>
      </c>
      <c r="E20" s="24">
        <v>1.35</v>
      </c>
      <c r="F20" s="13" t="s">
        <v>7</v>
      </c>
      <c r="G20" s="19">
        <f t="shared" si="0"/>
        <v>2.7</v>
      </c>
      <c r="H20" s="9" t="s">
        <v>52</v>
      </c>
    </row>
    <row r="21" spans="1:8" ht="36.75" x14ac:dyDescent="0.25">
      <c r="A21" s="23"/>
      <c r="B21" s="13" t="s">
        <v>27</v>
      </c>
      <c r="C21" s="16" t="s">
        <v>26</v>
      </c>
      <c r="D21" s="13">
        <v>4</v>
      </c>
      <c r="E21" s="24">
        <v>0.26</v>
      </c>
      <c r="F21" s="13" t="s">
        <v>7</v>
      </c>
      <c r="G21" s="19">
        <f t="shared" si="0"/>
        <v>1.04</v>
      </c>
      <c r="H21" s="9" t="s">
        <v>25</v>
      </c>
    </row>
    <row r="22" spans="1:8" ht="48.75" x14ac:dyDescent="0.25">
      <c r="A22" s="23" t="s">
        <v>22</v>
      </c>
      <c r="B22" s="13" t="s">
        <v>43</v>
      </c>
      <c r="C22" s="15" t="s">
        <v>44</v>
      </c>
      <c r="D22" s="13">
        <v>4</v>
      </c>
      <c r="E22" s="24">
        <v>0.41</v>
      </c>
      <c r="F22" s="13" t="s">
        <v>7</v>
      </c>
      <c r="G22" s="19">
        <f t="shared" si="0"/>
        <v>1.64</v>
      </c>
      <c r="H22" s="22" t="s">
        <v>45</v>
      </c>
    </row>
    <row r="23" spans="1:8" ht="39" thickBot="1" x14ac:dyDescent="0.3">
      <c r="A23" s="25" t="s">
        <v>14</v>
      </c>
      <c r="B23" s="26" t="s">
        <v>49</v>
      </c>
      <c r="C23" s="14" t="s">
        <v>19</v>
      </c>
      <c r="D23" s="27">
        <v>1</v>
      </c>
      <c r="E23" s="28">
        <v>0.97</v>
      </c>
      <c r="F23" s="27" t="s">
        <v>7</v>
      </c>
      <c r="G23" s="19">
        <f t="shared" si="0"/>
        <v>0.97</v>
      </c>
      <c r="H23" s="29" t="s">
        <v>50</v>
      </c>
    </row>
    <row r="24" spans="1:8" ht="16.5" thickTop="1" thickBot="1" x14ac:dyDescent="0.3">
      <c r="F24" s="6" t="s">
        <v>5</v>
      </c>
      <c r="G24" s="7">
        <f>SUM(G2:G23)</f>
        <v>66.03</v>
      </c>
    </row>
    <row r="25" spans="1:8" ht="15.75" thickTop="1" x14ac:dyDescent="0.25"/>
    <row r="28" spans="1:8" x14ac:dyDescent="0.25">
      <c r="B28" s="1"/>
      <c r="C28" s="1"/>
      <c r="D28" s="1"/>
      <c r="E28" s="1"/>
    </row>
    <row r="29" spans="1:8" x14ac:dyDescent="0.25">
      <c r="B29" s="1"/>
      <c r="C29" s="1"/>
      <c r="D29" s="1"/>
      <c r="E29" s="1"/>
    </row>
    <row r="30" spans="1:8" x14ac:dyDescent="0.25">
      <c r="B30" s="1"/>
      <c r="C30" s="1"/>
      <c r="D30" s="1"/>
      <c r="E30" s="1"/>
    </row>
    <row r="31" spans="1:8" x14ac:dyDescent="0.25">
      <c r="B31" s="1"/>
      <c r="C31" s="2"/>
      <c r="D31" s="1"/>
      <c r="E31" s="1"/>
    </row>
    <row r="32" spans="1:8" x14ac:dyDescent="0.25">
      <c r="B32" s="1"/>
      <c r="C32" s="1"/>
      <c r="D32" s="1"/>
      <c r="E32" s="1"/>
    </row>
    <row r="33" spans="2:5" x14ac:dyDescent="0.25">
      <c r="B33" s="1"/>
      <c r="C33" s="1"/>
      <c r="D33" s="1"/>
      <c r="E33" s="1"/>
    </row>
    <row r="34" spans="2:5" x14ac:dyDescent="0.25">
      <c r="B34" s="1"/>
      <c r="C34" s="1"/>
      <c r="D34" s="1"/>
      <c r="E34" s="1"/>
    </row>
    <row r="35" spans="2:5" x14ac:dyDescent="0.25">
      <c r="B35" s="1"/>
      <c r="C35" s="1"/>
      <c r="D35" s="1"/>
      <c r="E35" s="1"/>
    </row>
    <row r="36" spans="2:5" x14ac:dyDescent="0.25">
      <c r="B36" s="1"/>
      <c r="C36" s="1"/>
      <c r="D36" s="1"/>
      <c r="E36" s="1"/>
    </row>
  </sheetData>
  <autoFilter ref="F1:F24" xr:uid="{6E1E27F3-E074-4B73-9092-3525721CDF08}"/>
  <hyperlinks>
    <hyperlink ref="H2" r:id="rId1" xr:uid="{EC06BA25-5BBF-4256-803F-A9FDB457E9B1}"/>
    <hyperlink ref="H21" r:id="rId2" xr:uid="{AC81996F-D568-4668-86FA-D435AC539FA0}"/>
    <hyperlink ref="H19" r:id="rId3" xr:uid="{824F3F0F-8998-4AED-93DD-622B79B65A28}"/>
    <hyperlink ref="H16" r:id="rId4" xr:uid="{C7647B1F-5AC7-476C-92B6-E61230E0D1CD}"/>
    <hyperlink ref="H17" r:id="rId5" xr:uid="{6D4EA0A2-CFDF-4E3D-9F0E-96E89FBB0A78}"/>
    <hyperlink ref="H18" r:id="rId6" xr:uid="{915E4EB1-02CF-4478-8AAD-416A6829D2AF}"/>
    <hyperlink ref="H22" r:id="rId7" xr:uid="{BFC3512A-DC63-45F2-9FF7-B4E26C9381EA}"/>
    <hyperlink ref="H10" r:id="rId8" xr:uid="{EC517467-96DF-4B7B-AA7B-7290FF844D5E}"/>
    <hyperlink ref="H23" r:id="rId9" xr:uid="{A8BA41E3-0DB9-477E-9511-169BFBF38909}"/>
    <hyperlink ref="H20" r:id="rId10" xr:uid="{9B76D1D7-DAF2-447F-AF48-0C187821D5C5}"/>
    <hyperlink ref="H15" r:id="rId11" xr:uid="{B98F2375-85D1-43B3-B952-25B29C8270AC}"/>
    <hyperlink ref="H4" r:id="rId12" xr:uid="{8CAB2C01-8D57-4F1A-A16C-ED1684128666}"/>
    <hyperlink ref="H7" r:id="rId13" xr:uid="{6E7AD1B6-E187-452B-A2D5-F611418D3F75}"/>
    <hyperlink ref="H3" r:id="rId14" xr:uid="{2BE8EB22-9255-4BDC-ACF3-9DC6D095A159}"/>
    <hyperlink ref="H5" r:id="rId15" xr:uid="{BC4186EC-63DB-4284-A0BA-CD20D91CD4DD}"/>
    <hyperlink ref="H11" r:id="rId16" xr:uid="{E12F43D3-7B18-48D2-B45D-871208E6E28C}"/>
    <hyperlink ref="H13" r:id="rId17" xr:uid="{2D6C0A81-1EC9-4FA5-BCBA-23C407663010}"/>
    <hyperlink ref="H14" r:id="rId18" xr:uid="{28A63484-4740-4D85-A1B3-E119463E6BD6}"/>
    <hyperlink ref="H9" r:id="rId19" xr:uid="{E32EE017-42E4-4CF2-9F0F-93BCABEB36A9}"/>
    <hyperlink ref="H8" r:id="rId20" xr:uid="{D325CD71-F24D-4CDD-85C6-94E0C59EB11E}"/>
    <hyperlink ref="H6" r:id="rId21" xr:uid="{787C7B41-E7CC-4FC2-B69C-F6314D61B6B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Hanson</dc:creator>
  <cp:lastModifiedBy>Cameron Hanson</cp:lastModifiedBy>
  <dcterms:created xsi:type="dcterms:W3CDTF">2015-06-05T18:19:34Z</dcterms:created>
  <dcterms:modified xsi:type="dcterms:W3CDTF">2021-07-06T17:36:19Z</dcterms:modified>
</cp:coreProperties>
</file>