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2FF00BC61BFEC36/2025-1/Ipre_Biosistemas/2025/Conditions/"/>
    </mc:Choice>
  </mc:AlternateContent>
  <xr:revisionPtr revIDLastSave="32" documentId="11_BA2C92B9EF102C74C4E8F591E169C9EFFA029992" xr6:coauthVersionLast="47" xr6:coauthVersionMax="47" xr10:uidLastSave="{22D6DDBF-5C1F-414C-AE4B-2D8DAE502C43}"/>
  <bookViews>
    <workbookView xWindow="3510" yWindow="3510" windowWidth="21600" windowHeight="11835" tabRatio="892" activeTab="5" xr2:uid="{00000000-000D-0000-FFFF-FFFF00000000}"/>
  </bookViews>
  <sheets>
    <sheet name="PE_Normal" sheetId="1" r:id="rId1"/>
    <sheet name="PE_Amm_def" sheetId="2" r:id="rId2"/>
    <sheet name="PE_pH_55" sheetId="3" r:id="rId3"/>
    <sheet name="PE_Glyc_def" sheetId="4" r:id="rId4"/>
    <sheet name="PE_pH_46" sheetId="5" r:id="rId5"/>
    <sheet name="V_Normal" sheetId="6" r:id="rId6"/>
    <sheet name="V_Amm_def_rep" sheetId="8" r:id="rId7"/>
    <sheet name="V_Amm_Glyc_def" sheetId="9" r:id="rId8"/>
    <sheet name="V_Glyc_def" sheetId="10" r:id="rId9"/>
    <sheet name="V_Amm_def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0" l="1"/>
  <c r="J10" i="10"/>
  <c r="J9" i="10"/>
  <c r="J8" i="10"/>
  <c r="J7" i="10"/>
  <c r="J6" i="10"/>
  <c r="J5" i="10"/>
  <c r="J4" i="10"/>
  <c r="J3" i="10"/>
  <c r="J2" i="10"/>
  <c r="J11" i="9"/>
  <c r="J10" i="9"/>
  <c r="J9" i="9"/>
  <c r="J8" i="9"/>
  <c r="J7" i="9"/>
  <c r="J6" i="9"/>
  <c r="J5" i="9"/>
  <c r="J4" i="9"/>
  <c r="J3" i="9"/>
  <c r="J2" i="9"/>
  <c r="J11" i="8"/>
  <c r="J10" i="8"/>
  <c r="J9" i="8"/>
  <c r="J8" i="8"/>
  <c r="J7" i="8"/>
  <c r="J6" i="8"/>
  <c r="J5" i="8"/>
  <c r="J4" i="8"/>
  <c r="J3" i="8"/>
  <c r="J2" i="8"/>
  <c r="J11" i="7"/>
  <c r="J10" i="7"/>
  <c r="J9" i="7"/>
  <c r="J8" i="7"/>
  <c r="J7" i="7"/>
  <c r="J6" i="7"/>
  <c r="J5" i="7"/>
  <c r="J4" i="7"/>
  <c r="J3" i="7"/>
  <c r="J2" i="7"/>
  <c r="J10" i="6"/>
  <c r="J9" i="6"/>
  <c r="J8" i="6"/>
  <c r="J7" i="6"/>
  <c r="J6" i="6"/>
  <c r="J5" i="6"/>
  <c r="J4" i="6"/>
  <c r="J3" i="6"/>
  <c r="J2" i="6"/>
  <c r="N11" i="5"/>
  <c r="N10" i="5"/>
  <c r="N9" i="5"/>
  <c r="N8" i="5"/>
  <c r="N7" i="5"/>
  <c r="N6" i="5"/>
  <c r="N5" i="5"/>
  <c r="N4" i="5"/>
  <c r="N3" i="5"/>
  <c r="N2" i="5"/>
  <c r="N11" i="4"/>
  <c r="N10" i="4"/>
  <c r="N9" i="4"/>
  <c r="N8" i="4"/>
  <c r="N7" i="4"/>
  <c r="N6" i="4"/>
  <c r="N5" i="4"/>
  <c r="N4" i="4"/>
  <c r="N3" i="4"/>
  <c r="N2" i="4"/>
  <c r="N11" i="3"/>
  <c r="N10" i="3"/>
  <c r="N9" i="3"/>
  <c r="N8" i="3"/>
  <c r="N7" i="3"/>
  <c r="N6" i="3"/>
  <c r="N5" i="3"/>
  <c r="N4" i="3"/>
  <c r="N3" i="3"/>
  <c r="N2" i="3"/>
  <c r="N11" i="2"/>
  <c r="N10" i="2"/>
  <c r="N9" i="2"/>
  <c r="N8" i="2"/>
  <c r="N7" i="2"/>
  <c r="N6" i="2"/>
  <c r="N5" i="2"/>
  <c r="N4" i="2"/>
  <c r="N3" i="2"/>
  <c r="N2" i="2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<sst xmlns="http://schemas.openxmlformats.org/spreadsheetml/2006/main" count="133" uniqueCount="18">
  <si>
    <t>Time (hours)</t>
  </si>
  <si>
    <t>Biomass (g/L)</t>
  </si>
  <si>
    <t>SE</t>
  </si>
  <si>
    <t>Glycerol (g/L)</t>
  </si>
  <si>
    <t>Ammonia (g/L)</t>
  </si>
  <si>
    <t>pH</t>
  </si>
  <si>
    <t>H</t>
  </si>
  <si>
    <t>Spiking (Glycerol-deficiency) (validation)</t>
  </si>
  <si>
    <t>Ammonia and glycerol-deficient (validation)</t>
  </si>
  <si>
    <t>Ammonia-deficient (repetition)</t>
  </si>
  <si>
    <t>Spiking (Ammonia-deficiency) (validation)</t>
  </si>
  <si>
    <t>Time (Hours)</t>
  </si>
  <si>
    <t>Weight</t>
  </si>
  <si>
    <t>pH 4.6</t>
  </si>
  <si>
    <t>Glycerol-deficient</t>
  </si>
  <si>
    <t>pH 5.5</t>
  </si>
  <si>
    <t>Ammonia-deficient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</si>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</sst>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4" fontId="3" fillId="0" borderId="0" xfId="0" applyNumberFormat="1" applyFont="1" applyAlignment="1">
      <alignment horizontal="right"/>
    </xf>
    <xf numFmtId="0" fontId="3" fillId="0" borderId="0" xfId="0" applyFont="1"/>
    <xf numFmtId="4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V_Normal!$F$1</c:f>
              <c:strCache>
                <c:ptCount val="1"/>
                <c:pt idx="0">
                  <c:v>Ammonia (g/L)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V_Normal!$A$2:$A$10</c:f>
              <c:numCache>
                <c:formatCode>#,##0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 formatCode="#,##0.00">
                  <c:v>27.5</c:v>
                </c:pt>
                <c:pt idx="4">
                  <c:v>40</c:v>
                </c:pt>
                <c:pt idx="5" formatCode="#,##0.00">
                  <c:v>51.5</c:v>
                </c:pt>
                <c:pt idx="6">
                  <c:v>64</c:v>
                </c:pt>
                <c:pt idx="7" formatCode="#,##0.00">
                  <c:v>75.5</c:v>
                </c:pt>
                <c:pt idx="8">
                  <c:v>88</c:v>
                </c:pt>
              </c:numCache>
            </c:numRef>
          </c:xVal>
          <c:yVal>
            <c:numRef>
              <c:f>V_Normal!$F$2:$F$10</c:f>
              <c:numCache>
                <c:formatCode>#,##0.00</c:formatCode>
                <c:ptCount val="9"/>
                <c:pt idx="0">
                  <c:v>1.0266189000000001</c:v>
                </c:pt>
                <c:pt idx="1">
                  <c:v>0.98144826666666651</c:v>
                </c:pt>
                <c:pt idx="2">
                  <c:v>0.95632079999999997</c:v>
                </c:pt>
                <c:pt idx="3">
                  <c:v>0.93993176666666667</c:v>
                </c:pt>
                <c:pt idx="4">
                  <c:v>0.92</c:v>
                </c:pt>
                <c:pt idx="5">
                  <c:v>0.91</c:v>
                </c:pt>
                <c:pt idx="6">
                  <c:v>0.89976849999999997</c:v>
                </c:pt>
                <c:pt idx="7">
                  <c:v>0.9</c:v>
                </c:pt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1-44DC-A4C2-93B64017F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77344"/>
        <c:axId val="2069679744"/>
      </c:scatterChart>
      <c:valAx>
        <c:axId val="20696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9744"/>
        <c:crosses val="autoZero"/>
        <c:crossBetween val="midCat"/>
      </c:valAx>
      <c:valAx>
        <c:axId val="2069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763236</xdr:colOff>
      <xdr:row>4</xdr:row>
      <xdr:rowOff>125186</xdr:rowOff>
    </xdr:from>
    <xdr:to>
      <xdr:col>18</xdr:col>
      <xdr:colOff>152152</xdr:colOff>
      <xdr:row>17</xdr:row>
      <xdr:rowOff>23256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0CDF4-5FA8-1C4F-6F87-590B41741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workbookViewId="0">
      <selection activeCell="E18" sqref="E18"/>
    </sheetView>
  </sheetViews>
  <sheetFormatPr defaultRowHeight="15" x14ac:dyDescent="0.25"/>
  <cols>
    <col min="1" max="1" width="12.5703125" style="8" bestFit="1" customWidth="1"/>
    <col min="2" max="2" width="13.140625" style="9" bestFit="1" customWidth="1"/>
    <col min="3" max="4" width="12.7109375" style="9" bestFit="1" customWidth="1"/>
    <col min="5" max="5" width="13.28515625" style="9" bestFit="1" customWidth="1"/>
    <col min="6" max="7" width="12.7109375" style="9" bestFit="1" customWidth="1"/>
    <col min="8" max="8" width="14.7109375" style="9" bestFit="1" customWidth="1"/>
    <col min="9" max="13" width="12.7109375" style="9" bestFit="1" customWidth="1"/>
    <col min="14" max="14" width="13.140625" style="9" bestFit="1" customWidth="1"/>
    <col min="15" max="15" width="12.7109375" style="9" bestFit="1" customWidth="1"/>
    <col min="16" max="16" width="12.7109375" bestFit="1" customWidth="1"/>
  </cols>
  <sheetData>
    <row r="1" spans="1:16" ht="19.5" customHeight="1" x14ac:dyDescent="0.25">
      <c r="A1" s="7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2" t="s">
        <v>17</v>
      </c>
    </row>
    <row r="2" spans="1:16" ht="19.5" customHeight="1" x14ac:dyDescent="0.25">
      <c r="A2" s="3">
        <v>0</v>
      </c>
      <c r="B2" s="4">
        <v>0.228519</v>
      </c>
      <c r="C2" s="4">
        <v>274981.89931647741</v>
      </c>
      <c r="D2" s="4">
        <v>1.1010000000000002E-3</v>
      </c>
      <c r="E2" s="4">
        <v>5.3890666666666673</v>
      </c>
      <c r="F2" s="4">
        <v>26.989574736966443</v>
      </c>
      <c r="G2" s="4">
        <v>0.1111325684836706</v>
      </c>
      <c r="H2" s="4">
        <v>0.95077186666666658</v>
      </c>
      <c r="I2" s="4">
        <v>866.32505672325112</v>
      </c>
      <c r="J2" s="4">
        <v>1.961547976576436E-2</v>
      </c>
      <c r="K2" s="4">
        <v>7.1566666666666663</v>
      </c>
      <c r="L2" s="4">
        <v>30000.000000001281</v>
      </c>
      <c r="M2" s="4">
        <v>3.3333333333332624E-3</v>
      </c>
      <c r="N2" s="4">
        <f t="shared" ref="N2:N10" si="0">10^-K2</f>
        <v>6.9716139996346712E-8</v>
      </c>
      <c r="O2" s="4">
        <v>7.7637848692908504E-3</v>
      </c>
    </row>
    <row r="3" spans="1:16" ht="19.5" customHeight="1" x14ac:dyDescent="0.25">
      <c r="A3" s="4">
        <v>3.5</v>
      </c>
      <c r="B3" s="4">
        <v>0.23402400000000001</v>
      </c>
      <c r="C3" s="3">
        <v>1</v>
      </c>
      <c r="D3" s="3">
        <v>0</v>
      </c>
      <c r="E3" s="4">
        <v>5.3368333333333338</v>
      </c>
      <c r="F3" s="4">
        <v>61.815993157381655</v>
      </c>
      <c r="G3" s="4">
        <v>7.3432607047399456E-2</v>
      </c>
      <c r="H3" s="4">
        <v>0.90609056666666665</v>
      </c>
      <c r="I3" s="4">
        <v>281.8480451553724</v>
      </c>
      <c r="J3" s="4">
        <v>3.4389974923967469E-2</v>
      </c>
      <c r="K3" s="4">
        <v>7.1333333333333329</v>
      </c>
      <c r="L3" s="4">
        <v>7500.0000000003201</v>
      </c>
      <c r="M3" s="4">
        <v>6.6666666666665248E-3</v>
      </c>
      <c r="N3" s="4">
        <f t="shared" si="0"/>
        <v>7.3564225445964003E-8</v>
      </c>
      <c r="O3" s="4">
        <v>0.100931477902668</v>
      </c>
    </row>
    <row r="4" spans="1:16" ht="19.5" customHeight="1" x14ac:dyDescent="0.25">
      <c r="A4" s="3">
        <v>7</v>
      </c>
      <c r="B4" s="4">
        <v>0.27476100000000003</v>
      </c>
      <c r="C4" s="4">
        <v>274981.89931647741</v>
      </c>
      <c r="D4" s="4">
        <v>1.1010000000000002E-3</v>
      </c>
      <c r="E4" s="4">
        <v>5.5136333333333338</v>
      </c>
      <c r="F4" s="4">
        <v>392.6398354053797</v>
      </c>
      <c r="G4" s="4">
        <v>2.9136822826870593E-2</v>
      </c>
      <c r="H4" s="4">
        <v>0.95035259999999999</v>
      </c>
      <c r="I4" s="4">
        <v>180.00148783408602</v>
      </c>
      <c r="J4" s="4">
        <v>4.303297044178258E-2</v>
      </c>
      <c r="K4" s="4">
        <v>7.0666666666666664</v>
      </c>
      <c r="L4" s="4">
        <v>29999.999999995947</v>
      </c>
      <c r="M4" s="4">
        <v>3.3333333333335586E-3</v>
      </c>
      <c r="N4" s="4">
        <f t="shared" si="0"/>
        <v>8.5769589859089308E-8</v>
      </c>
      <c r="O4" s="4">
        <v>0.29347823305513898</v>
      </c>
    </row>
    <row r="5" spans="1:16" ht="19.5" customHeight="1" x14ac:dyDescent="0.25">
      <c r="A5" s="3">
        <v>16</v>
      </c>
      <c r="B5" s="4">
        <v>0.56542499999999996</v>
      </c>
      <c r="C5" s="4">
        <v>2749.8189931647744</v>
      </c>
      <c r="D5" s="4">
        <v>1.1010000000000002E-2</v>
      </c>
      <c r="E5" s="4">
        <v>4.7518333333333338</v>
      </c>
      <c r="F5" s="4">
        <v>64.511079132730231</v>
      </c>
      <c r="G5" s="4">
        <v>7.1882342137072258E-2</v>
      </c>
      <c r="H5" s="4">
        <v>0.90421993333333328</v>
      </c>
      <c r="I5" s="4">
        <v>1329.3132097492294</v>
      </c>
      <c r="J5" s="4">
        <v>1.5835278738977443E-2</v>
      </c>
      <c r="K5" s="4">
        <v>6.6966666666666663</v>
      </c>
      <c r="L5" s="4">
        <v>1578.9473684210609</v>
      </c>
      <c r="M5" s="4">
        <v>1.4529663145135541E-2</v>
      </c>
      <c r="N5" s="4">
        <f t="shared" si="0"/>
        <v>2.0106354402584853E-7</v>
      </c>
      <c r="O5" s="4">
        <v>1.67236008994913</v>
      </c>
    </row>
    <row r="6" spans="1:16" ht="19.5" customHeight="1" x14ac:dyDescent="0.25">
      <c r="A6" s="4">
        <v>19.5</v>
      </c>
      <c r="B6" s="4">
        <v>0.83516999999999986</v>
      </c>
      <c r="C6" s="4">
        <v>3666.4253242197233</v>
      </c>
      <c r="D6" s="4">
        <v>9.5349396956666398E-3</v>
      </c>
      <c r="E6" s="4">
        <v>4.4335333333333331</v>
      </c>
      <c r="F6" s="4">
        <v>23.962976243185217</v>
      </c>
      <c r="G6" s="4">
        <v>0.11794213741397849</v>
      </c>
      <c r="H6" s="4">
        <v>0.93345353333333325</v>
      </c>
      <c r="I6" s="4">
        <v>552.75684857616284</v>
      </c>
      <c r="J6" s="4">
        <v>2.4556830160285589E-2</v>
      </c>
      <c r="K6" s="4">
        <v>6.5133333333333328</v>
      </c>
      <c r="L6" s="4">
        <v>7500.0000000003201</v>
      </c>
      <c r="M6" s="4">
        <v>6.6666666666665248E-3</v>
      </c>
      <c r="N6" s="4">
        <f t="shared" si="0"/>
        <v>3.066667330713181E-7</v>
      </c>
      <c r="O6" s="4">
        <v>2.6288819279753</v>
      </c>
    </row>
    <row r="7" spans="1:16" ht="19.5" customHeight="1" x14ac:dyDescent="0.25">
      <c r="A7" s="3">
        <v>23</v>
      </c>
      <c r="B7" s="4">
        <v>1.02234</v>
      </c>
      <c r="C7" s="4">
        <v>180.31599955178834</v>
      </c>
      <c r="D7" s="4">
        <v>4.2995424465866156E-2</v>
      </c>
      <c r="E7" s="4">
        <v>3.9300666666666668</v>
      </c>
      <c r="F7" s="4">
        <v>10.698745404487646</v>
      </c>
      <c r="G7" s="4">
        <v>0.1765114758623674</v>
      </c>
      <c r="H7" s="4">
        <v>0.93687566666666655</v>
      </c>
      <c r="I7" s="4">
        <v>631.03616118261959</v>
      </c>
      <c r="J7" s="4">
        <v>2.2983292762231513E-2</v>
      </c>
      <c r="K7" s="4">
        <v>6.3633333333333333</v>
      </c>
      <c r="L7" s="4">
        <v>2307.6923076922958</v>
      </c>
      <c r="M7" s="4">
        <v>1.2018504251546663E-2</v>
      </c>
      <c r="N7" s="4">
        <f t="shared" si="0"/>
        <v>4.3317827415004061E-7</v>
      </c>
      <c r="O7" s="4">
        <v>3.3059004025760999</v>
      </c>
    </row>
    <row r="8" spans="1:16" ht="19.5" customHeight="1" x14ac:dyDescent="0.25">
      <c r="A8" s="3">
        <v>24</v>
      </c>
      <c r="B8" s="4">
        <v>1.0663800000000001</v>
      </c>
      <c r="C8" s="4">
        <v>916.60633105492468</v>
      </c>
      <c r="D8" s="4">
        <v>1.9069879391333342E-2</v>
      </c>
      <c r="E8" s="4">
        <v>3.8788</v>
      </c>
      <c r="F8" s="4">
        <v>24.114183552824695</v>
      </c>
      <c r="G8" s="4">
        <v>0.11757177949377694</v>
      </c>
      <c r="H8" s="4">
        <v>0.91134813333333342</v>
      </c>
      <c r="I8" s="4">
        <v>11232.366445934198</v>
      </c>
      <c r="J8" s="4">
        <v>5.447581557086704E-3</v>
      </c>
      <c r="K8" s="4">
        <v>6.41</v>
      </c>
      <c r="L8" s="4">
        <v>10000.000000000426</v>
      </c>
      <c r="M8" s="4">
        <v>5.7735026918961348E-3</v>
      </c>
      <c r="N8" s="4">
        <f t="shared" si="0"/>
        <v>3.8904514499428027E-7</v>
      </c>
      <c r="O8" s="4">
        <v>3.3183228564222902</v>
      </c>
    </row>
    <row r="9" spans="1:16" ht="19.5" customHeight="1" x14ac:dyDescent="0.25">
      <c r="A9" s="4">
        <v>27.5</v>
      </c>
      <c r="B9" s="4">
        <v>1.2370349999999999</v>
      </c>
      <c r="C9" s="4">
        <v>255.7971156432352</v>
      </c>
      <c r="D9" s="4">
        <v>3.6098699076282492E-2</v>
      </c>
      <c r="E9" s="4">
        <v>3.5394000000000001</v>
      </c>
      <c r="F9" s="4">
        <v>51.878817308226083</v>
      </c>
      <c r="G9" s="4">
        <v>8.0157532397149039E-2</v>
      </c>
      <c r="H9" s="4">
        <v>0.92277736666666665</v>
      </c>
      <c r="I9" s="4">
        <v>667.98354779640431</v>
      </c>
      <c r="J9" s="4">
        <v>2.2338627671691095E-2</v>
      </c>
      <c r="K9" s="4">
        <v>6.3499999999999988</v>
      </c>
      <c r="L9" s="4">
        <v>9999.999999999538</v>
      </c>
      <c r="M9" s="4">
        <v>5.7735026918963915E-3</v>
      </c>
      <c r="N9" s="4">
        <f t="shared" si="0"/>
        <v>4.4668359215096402E-7</v>
      </c>
      <c r="O9" s="4">
        <v>3.33074516810587</v>
      </c>
    </row>
    <row r="10" spans="1:16" ht="19.5" customHeight="1" x14ac:dyDescent="0.25">
      <c r="A10" s="3">
        <v>31</v>
      </c>
      <c r="B10" s="4">
        <v>1.4462250000000001</v>
      </c>
      <c r="C10" s="4">
        <v>523.77504631709928</v>
      </c>
      <c r="D10" s="4">
        <v>2.5227079200731917E-2</v>
      </c>
      <c r="E10" s="4">
        <v>3.2052333333333336</v>
      </c>
      <c r="F10" s="4">
        <v>56.593597415408176</v>
      </c>
      <c r="G10" s="4">
        <v>7.6745995190483876E-2</v>
      </c>
      <c r="H10" s="4">
        <v>0.83642286666666665</v>
      </c>
      <c r="I10" s="4">
        <v>314.40471293334502</v>
      </c>
      <c r="J10" s="4">
        <v>3.2560783669026011E-2</v>
      </c>
      <c r="K10" s="4">
        <v>6.29</v>
      </c>
      <c r="L10" s="4">
        <v>10000.000000000426</v>
      </c>
      <c r="M10" s="4">
        <v>5.7735026918961348E-3</v>
      </c>
      <c r="N10" s="4">
        <f t="shared" si="0"/>
        <v>5.1286138399136375E-7</v>
      </c>
      <c r="O10" s="4">
        <v>3.34937870671255</v>
      </c>
    </row>
    <row r="11" spans="1:16" ht="19.5" customHeight="1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9.5" customHeight="1" x14ac:dyDescent="0.25"/>
    <row r="13" spans="1:16" ht="19.5" customHeight="1" x14ac:dyDescent="0.25"/>
    <row r="14" spans="1:16" ht="19.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1"/>
  <sheetViews>
    <sheetView workbookViewId="0">
      <selection sqref="A1:XFD1"/>
    </sheetView>
  </sheetViews>
  <sheetFormatPr defaultRowHeight="15" x14ac:dyDescent="0.25"/>
  <cols>
    <col min="1" max="10" width="14.140625" style="1" bestFit="1" customWidth="1"/>
    <col min="11" max="11" width="14.140625" bestFit="1" customWidth="1"/>
  </cols>
  <sheetData>
    <row r="1" spans="1:11" s="11" customFormat="1" ht="19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4</v>
      </c>
      <c r="G1" s="10" t="s">
        <v>2</v>
      </c>
      <c r="H1" s="10" t="s">
        <v>5</v>
      </c>
      <c r="I1" s="10" t="s">
        <v>2</v>
      </c>
      <c r="J1" s="2" t="s">
        <v>6</v>
      </c>
    </row>
    <row r="2" spans="1:11" ht="19.5" customHeight="1" x14ac:dyDescent="0.25">
      <c r="A2" s="3">
        <v>0</v>
      </c>
      <c r="B2" s="4">
        <v>0.22741800000000001</v>
      </c>
      <c r="C2" s="3">
        <v>0</v>
      </c>
      <c r="D2" s="4">
        <v>5.3525999999999998</v>
      </c>
      <c r="E2" s="4">
        <v>0.12935201325581799</v>
      </c>
      <c r="F2" s="4">
        <v>2.7794933333333337E-2</v>
      </c>
      <c r="G2" s="4">
        <v>1.0745121564898384E-3</v>
      </c>
      <c r="H2" s="4">
        <v>7.1366666666666667</v>
      </c>
      <c r="I2" s="4">
        <v>3.3333333333332624E-3</v>
      </c>
      <c r="J2" s="4">
        <f t="shared" ref="J2:J11" si="0">10^-G2</f>
        <v>0.99752890252670001</v>
      </c>
    </row>
    <row r="3" spans="1:11" ht="19.5" customHeight="1" x14ac:dyDescent="0.25">
      <c r="A3" s="3">
        <v>7</v>
      </c>
      <c r="B3" s="4">
        <v>0.25384200000000001</v>
      </c>
      <c r="C3" s="3">
        <v>0</v>
      </c>
      <c r="D3" s="4">
        <v>5.1287333333333338</v>
      </c>
      <c r="E3" s="4">
        <v>0.17107133339958247</v>
      </c>
      <c r="F3" s="4">
        <v>2.5435700000000002E-2</v>
      </c>
      <c r="G3" s="4">
        <v>5.5396066948235013E-4</v>
      </c>
      <c r="H3" s="4">
        <v>7.04</v>
      </c>
      <c r="I3" s="4">
        <v>5.7735026918961348E-3</v>
      </c>
      <c r="J3" s="4">
        <f t="shared" si="0"/>
        <v>0.99872527157773028</v>
      </c>
    </row>
    <row r="4" spans="1:11" ht="19.5" customHeight="1" x14ac:dyDescent="0.25">
      <c r="A4" s="3">
        <v>24</v>
      </c>
      <c r="B4" s="4">
        <v>0.79663500000000009</v>
      </c>
      <c r="C4" s="4">
        <v>1.1010000000000002E-2</v>
      </c>
      <c r="D4" s="4">
        <v>4.4284666666666661</v>
      </c>
      <c r="E4" s="4">
        <v>0.12185009004692786</v>
      </c>
      <c r="F4" s="4">
        <v>1.4073333333333333E-4</v>
      </c>
      <c r="G4" s="4">
        <v>7.3404912036668997E-5</v>
      </c>
      <c r="H4" s="4">
        <v>6.7766666666666664</v>
      </c>
      <c r="I4" s="4">
        <v>6.6666666666668206E-3</v>
      </c>
      <c r="J4" s="4">
        <f t="shared" si="0"/>
        <v>0.99983099322704583</v>
      </c>
    </row>
    <row r="5" spans="1:11" ht="19.5" customHeight="1" x14ac:dyDescent="0.25">
      <c r="A5" s="3">
        <v>31</v>
      </c>
      <c r="B5" s="4">
        <v>0.82416</v>
      </c>
      <c r="C5" s="4">
        <v>1.9848559771429235E-2</v>
      </c>
      <c r="D5" s="4">
        <v>3.8183333333333334</v>
      </c>
      <c r="E5" s="4">
        <v>0.15699059773686386</v>
      </c>
      <c r="F5" s="4">
        <v>0.27749913333333337</v>
      </c>
      <c r="G5" s="4">
        <v>6.0088010452261668E-3</v>
      </c>
      <c r="H5" s="4">
        <v>6.5100000000000007</v>
      </c>
      <c r="I5" s="4">
        <v>9.9999999999997868E-3</v>
      </c>
      <c r="J5" s="4">
        <f t="shared" si="0"/>
        <v>0.98625949872654717</v>
      </c>
    </row>
    <row r="6" spans="1:11" ht="19.5" customHeight="1" x14ac:dyDescent="0.25">
      <c r="A6" s="3">
        <v>48</v>
      </c>
      <c r="B6" s="4">
        <v>0.9232499999999999</v>
      </c>
      <c r="C6" s="4">
        <v>5.5869648065832701E-2</v>
      </c>
      <c r="D6" s="4">
        <v>3.8808000000000002</v>
      </c>
      <c r="E6" s="4">
        <v>0.12450423018248563</v>
      </c>
      <c r="F6" s="4">
        <v>0.25966910000000004</v>
      </c>
      <c r="G6" s="4">
        <v>6.3572797211805419E-3</v>
      </c>
      <c r="H6" s="4">
        <v>6.5</v>
      </c>
      <c r="I6" s="4">
        <v>5.7735026918961348E-3</v>
      </c>
      <c r="J6" s="4">
        <f t="shared" si="0"/>
        <v>0.98546843974110698</v>
      </c>
    </row>
    <row r="7" spans="1:11" ht="19.5" customHeight="1" x14ac:dyDescent="0.25">
      <c r="A7" s="3">
        <v>55</v>
      </c>
      <c r="B7" s="4">
        <v>1.0003200000000001</v>
      </c>
      <c r="C7" s="4">
        <v>2.8604819087000046E-2</v>
      </c>
      <c r="D7" s="4">
        <v>3.4951000000000003</v>
      </c>
      <c r="E7" s="4">
        <v>0.1292088361271525</v>
      </c>
      <c r="F7" s="4">
        <v>0.25114900000000001</v>
      </c>
      <c r="G7" s="4">
        <v>7.5396488983241203E-3</v>
      </c>
      <c r="H7" s="4">
        <v>6.4233333333333329</v>
      </c>
      <c r="I7" s="4">
        <v>3.3333333333332624E-3</v>
      </c>
      <c r="J7" s="4">
        <f t="shared" si="0"/>
        <v>0.98278914520635052</v>
      </c>
    </row>
    <row r="8" spans="1:11" ht="19.5" customHeight="1" x14ac:dyDescent="0.25">
      <c r="A8" s="3">
        <v>72</v>
      </c>
      <c r="B8" s="4">
        <v>1.0939050000000001</v>
      </c>
      <c r="C8" s="4">
        <v>5.5050000000000194E-3</v>
      </c>
      <c r="D8" s="4">
        <v>3.1083333333333329</v>
      </c>
      <c r="E8" s="4">
        <v>9.6476254994572547E-2</v>
      </c>
      <c r="F8" s="4">
        <v>0.24546040000000002</v>
      </c>
      <c r="G8" s="4">
        <v>7.5725037030914609E-4</v>
      </c>
      <c r="H8" s="4">
        <v>5.2533333333333339</v>
      </c>
      <c r="I8" s="4">
        <v>5.9254629448770683E-2</v>
      </c>
      <c r="J8" s="4">
        <f t="shared" si="0"/>
        <v>0.99825788583127295</v>
      </c>
    </row>
    <row r="9" spans="1:11" ht="19.5" customHeight="1" x14ac:dyDescent="0.25">
      <c r="A9" s="3">
        <v>79</v>
      </c>
      <c r="B9" s="4">
        <v>1.2260249999999999</v>
      </c>
      <c r="C9" s="4">
        <v>3.9697119542858518E-2</v>
      </c>
      <c r="D9" s="4">
        <v>2.6903999999999999</v>
      </c>
      <c r="E9" s="4">
        <v>8.1927061056364894E-2</v>
      </c>
      <c r="F9" s="4">
        <v>0.22824369999999997</v>
      </c>
      <c r="G9" s="4">
        <v>7.6921039880733172E-3</v>
      </c>
      <c r="H9" s="4">
        <v>5.18</v>
      </c>
      <c r="I9" s="4">
        <v>5.8594652770822972E-2</v>
      </c>
      <c r="J9" s="4">
        <f t="shared" si="0"/>
        <v>0.98244420664916954</v>
      </c>
    </row>
    <row r="10" spans="1:11" ht="19.5" customHeight="1" x14ac:dyDescent="0.25">
      <c r="A10" s="3">
        <v>96</v>
      </c>
      <c r="B10" s="4">
        <v>1.0773900000000001</v>
      </c>
      <c r="C10" s="4">
        <v>2.9129721934821107E-2</v>
      </c>
      <c r="D10" s="4">
        <v>2.7253000000000003</v>
      </c>
      <c r="E10" s="4">
        <v>0.14179989421716788</v>
      </c>
      <c r="F10" s="4">
        <v>0.24084593333333335</v>
      </c>
      <c r="G10" s="4">
        <v>4.0676969750844385E-3</v>
      </c>
      <c r="H10" s="4">
        <v>5.206666666666667</v>
      </c>
      <c r="I10" s="4">
        <v>5.238744548500561E-2</v>
      </c>
      <c r="J10" s="4">
        <f t="shared" si="0"/>
        <v>0.99067750798258458</v>
      </c>
    </row>
    <row r="11" spans="1:11" ht="19.5" customHeight="1" x14ac:dyDescent="0.25">
      <c r="A11" s="4">
        <v>99.5</v>
      </c>
      <c r="B11" s="4">
        <v>1.17648</v>
      </c>
      <c r="C11" s="4">
        <v>3.0650542817379306E-2</v>
      </c>
      <c r="D11" s="4">
        <v>2.466366666666667</v>
      </c>
      <c r="E11" s="4">
        <v>3.6488826295791525E-2</v>
      </c>
      <c r="F11" s="4">
        <v>0.24374193333333335</v>
      </c>
      <c r="G11" s="4">
        <v>5.637436399148499E-3</v>
      </c>
      <c r="H11" s="4">
        <v>5.1533333333333333</v>
      </c>
      <c r="I11" s="4">
        <v>6.1191865835619391E-2</v>
      </c>
      <c r="J11" s="4">
        <f t="shared" si="0"/>
        <v>0.98710320861612477</v>
      </c>
      <c r="K11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2"/>
  <sheetViews>
    <sheetView workbookViewId="0">
      <selection sqref="A1:XFD1"/>
    </sheetView>
  </sheetViews>
  <sheetFormatPr defaultRowHeight="15" x14ac:dyDescent="0.25"/>
  <cols>
    <col min="1" max="1" width="14.140625" style="8" bestFit="1" customWidth="1"/>
    <col min="2" max="14" width="14.140625" style="9" bestFit="1" customWidth="1"/>
    <col min="15" max="15" width="14.140625" bestFit="1" customWidth="1"/>
  </cols>
  <sheetData>
    <row r="1" spans="1:15" ht="19.5" customHeight="1" x14ac:dyDescent="0.25">
      <c r="A1" s="7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2" t="s">
        <v>17</v>
      </c>
    </row>
    <row r="2" spans="1:15" ht="19.5" customHeight="1" x14ac:dyDescent="0.25">
      <c r="A2" s="3">
        <v>0</v>
      </c>
      <c r="B2" s="4">
        <v>0.22411499999999998</v>
      </c>
      <c r="C2" s="3">
        <v>1</v>
      </c>
      <c r="D2" s="3">
        <v>0</v>
      </c>
      <c r="E2" s="4">
        <v>6.0567666666666655</v>
      </c>
      <c r="F2" s="4">
        <v>0.71506896848542523</v>
      </c>
      <c r="G2" s="4">
        <v>0.68275581367800708</v>
      </c>
      <c r="H2" s="4">
        <v>3.6256533333333334E-2</v>
      </c>
      <c r="I2" s="4">
        <v>24073168.95264056</v>
      </c>
      <c r="J2" s="4">
        <v>1.1767189317948845E-4</v>
      </c>
      <c r="K2" s="4">
        <v>6.9000000000000012</v>
      </c>
      <c r="L2" s="3">
        <v>1</v>
      </c>
      <c r="M2" s="4">
        <v>6.2803698347350997E-16</v>
      </c>
      <c r="N2" s="4">
        <f t="shared" ref="N2:N11" si="0">10^-K2</f>
        <v>1.2589254117941609E-7</v>
      </c>
    </row>
    <row r="3" spans="1:15" ht="19.5" customHeight="1" x14ac:dyDescent="0.25">
      <c r="A3" s="4">
        <v>3.5</v>
      </c>
      <c r="B3" s="4">
        <v>0.23622600000000002</v>
      </c>
      <c r="C3" s="4">
        <v>274981.89931647741</v>
      </c>
      <c r="D3" s="4">
        <v>1.1010000000000002E-3</v>
      </c>
      <c r="E3" s="4">
        <v>5.753333333333333</v>
      </c>
      <c r="F3" s="4">
        <v>3.4262644366223078</v>
      </c>
      <c r="G3" s="4">
        <v>0.31190973765569496</v>
      </c>
      <c r="H3" s="4">
        <v>3.4843000000000006E-2</v>
      </c>
      <c r="I3" s="4">
        <v>1773873.8991715466</v>
      </c>
      <c r="J3" s="4">
        <v>4.3348891950467893E-4</v>
      </c>
      <c r="K3" s="4">
        <v>6.9066666666666663</v>
      </c>
      <c r="L3" s="4">
        <v>7500.0000000003201</v>
      </c>
      <c r="M3" s="4">
        <v>6.6666666666665248E-3</v>
      </c>
      <c r="N3" s="4">
        <f t="shared" si="0"/>
        <v>1.2397477630289433E-7</v>
      </c>
    </row>
    <row r="4" spans="1:15" ht="19.5" customHeight="1" x14ac:dyDescent="0.25">
      <c r="A4" s="3">
        <v>7</v>
      </c>
      <c r="B4" s="4">
        <v>0.25934699999999999</v>
      </c>
      <c r="C4" s="4">
        <v>68745.474829119354</v>
      </c>
      <c r="D4" s="4">
        <v>2.2020000000000004E-3</v>
      </c>
      <c r="E4" s="4">
        <v>6.1946000000000003</v>
      </c>
      <c r="F4" s="4">
        <v>1.2108622676137277</v>
      </c>
      <c r="G4" s="4">
        <v>0.52467696728558777</v>
      </c>
      <c r="H4" s="4">
        <v>3.2004499999999998E-2</v>
      </c>
      <c r="I4" s="4">
        <v>2072988.9457449864</v>
      </c>
      <c r="J4" s="4">
        <v>4.0099677471687147E-4</v>
      </c>
      <c r="K4" s="4">
        <v>6.836666666666666</v>
      </c>
      <c r="L4" s="4">
        <v>30000.000000001281</v>
      </c>
      <c r="M4" s="4">
        <v>3.3333333333332624E-3</v>
      </c>
      <c r="N4" s="4">
        <f t="shared" si="0"/>
        <v>1.4565766155244583E-7</v>
      </c>
    </row>
    <row r="5" spans="1:15" ht="19.5" customHeight="1" x14ac:dyDescent="0.25">
      <c r="A5" s="3">
        <v>16</v>
      </c>
      <c r="B5" s="4">
        <v>0.47734499999999996</v>
      </c>
      <c r="C5" s="4">
        <v>10999.275972659098</v>
      </c>
      <c r="D5" s="4">
        <v>5.5050000000000012E-3</v>
      </c>
      <c r="E5" s="4">
        <v>5.0930333333333335</v>
      </c>
      <c r="F5" s="4">
        <v>0.57094790072239143</v>
      </c>
      <c r="G5" s="4">
        <v>0.76408404715130074</v>
      </c>
      <c r="H5" s="4">
        <v>1.0801066666666666E-2</v>
      </c>
      <c r="I5" s="4">
        <v>1866572.7390672592</v>
      </c>
      <c r="J5" s="4">
        <v>4.2258775945884264E-4</v>
      </c>
      <c r="K5" s="4">
        <v>6.6633333333333331</v>
      </c>
      <c r="L5" s="4">
        <v>2307.6923076922958</v>
      </c>
      <c r="M5" s="4">
        <v>1.2018504251546663E-2</v>
      </c>
      <c r="N5" s="4">
        <f t="shared" si="0"/>
        <v>2.1710342088869529E-7</v>
      </c>
    </row>
    <row r="6" spans="1:15" ht="19.5" customHeight="1" x14ac:dyDescent="0.25">
      <c r="A6" s="4">
        <v>19.5</v>
      </c>
      <c r="B6" s="4">
        <v>0.60396000000000005</v>
      </c>
      <c r="C6" s="3">
        <v>1</v>
      </c>
      <c r="D6" s="3">
        <v>0</v>
      </c>
      <c r="E6" s="4">
        <v>4.7663000000000002</v>
      </c>
      <c r="F6" s="4">
        <v>19.790587873475541</v>
      </c>
      <c r="G6" s="4">
        <v>0.12978067395931256</v>
      </c>
      <c r="H6" s="4">
        <v>2.3266666666666669E-5</v>
      </c>
      <c r="I6" s="4">
        <v>615758491.30959511</v>
      </c>
      <c r="J6" s="4">
        <v>2.3266666666666669E-5</v>
      </c>
      <c r="K6" s="4">
        <v>6.543333333333333</v>
      </c>
      <c r="L6" s="4">
        <v>2307.6923076922958</v>
      </c>
      <c r="M6" s="4">
        <v>1.2018504251546661E-2</v>
      </c>
      <c r="N6" s="4">
        <f t="shared" si="0"/>
        <v>2.8619804755017058E-7</v>
      </c>
    </row>
    <row r="7" spans="1:15" ht="19.5" customHeight="1" x14ac:dyDescent="0.25">
      <c r="A7" s="3">
        <v>23</v>
      </c>
      <c r="B7" s="4">
        <v>0.7195649999999999</v>
      </c>
      <c r="C7" s="4">
        <v>916.60633105492479</v>
      </c>
      <c r="D7" s="4">
        <v>1.9069879391333342E-2</v>
      </c>
      <c r="E7" s="4">
        <v>4.3124000000000002</v>
      </c>
      <c r="F7" s="4">
        <v>13.701822849406422</v>
      </c>
      <c r="G7" s="4">
        <v>0.15597327762579499</v>
      </c>
      <c r="H7" s="4">
        <v>6.5666666666666659E-5</v>
      </c>
      <c r="I7" s="4">
        <v>305574597.38000345</v>
      </c>
      <c r="J7" s="4">
        <v>3.3027883842461222E-5</v>
      </c>
      <c r="K7" s="4">
        <v>6.47</v>
      </c>
      <c r="L7" s="4">
        <v>1111.1111111111256</v>
      </c>
      <c r="M7" s="4">
        <v>1.7320508075688662E-2</v>
      </c>
      <c r="N7" s="4">
        <f t="shared" si="0"/>
        <v>3.3884415613920242E-7</v>
      </c>
    </row>
    <row r="8" spans="1:15" ht="19.5" customHeight="1" x14ac:dyDescent="0.25">
      <c r="A8" s="3">
        <v>24</v>
      </c>
      <c r="B8" s="4">
        <v>0.87920999999999994</v>
      </c>
      <c r="C8" s="4">
        <v>10999.275972659172</v>
      </c>
      <c r="D8" s="4">
        <v>5.5049999999999821E-3</v>
      </c>
      <c r="E8" s="4">
        <v>4.1227333333333327</v>
      </c>
      <c r="F8" s="4">
        <v>9.5195879643087853</v>
      </c>
      <c r="G8" s="4">
        <v>0.18712434665513492</v>
      </c>
      <c r="H8" s="3">
        <v>0</v>
      </c>
      <c r="I8" s="3">
        <v>1</v>
      </c>
      <c r="J8" s="3">
        <v>0</v>
      </c>
      <c r="K8" s="4">
        <v>6.5333333333333323</v>
      </c>
      <c r="L8" s="4">
        <v>7499.9999999996535</v>
      </c>
      <c r="M8" s="4">
        <v>6.6666666666668206E-3</v>
      </c>
      <c r="N8" s="4">
        <f t="shared" si="0"/>
        <v>2.928644564625241E-7</v>
      </c>
    </row>
    <row r="9" spans="1:15" ht="19.5" customHeight="1" x14ac:dyDescent="0.25">
      <c r="A9" s="4">
        <v>27.5</v>
      </c>
      <c r="B9" s="4">
        <v>1.005825</v>
      </c>
      <c r="C9" s="4">
        <v>354.81535395674382</v>
      </c>
      <c r="D9" s="4">
        <v>3.065054281737933E-2</v>
      </c>
      <c r="E9" s="4">
        <v>3.8850666666666669</v>
      </c>
      <c r="F9" s="4">
        <v>27.738140488688682</v>
      </c>
      <c r="G9" s="4">
        <v>0.10962275209908659</v>
      </c>
      <c r="H9" s="4">
        <v>2.2066666666666667E-5</v>
      </c>
      <c r="I9" s="4">
        <v>684550159.27200389</v>
      </c>
      <c r="J9" s="4">
        <v>2.2066666666666667E-5</v>
      </c>
      <c r="K9" s="4">
        <v>6.4733333333333327</v>
      </c>
      <c r="L9" s="4">
        <v>29999.999999995947</v>
      </c>
      <c r="M9" s="4">
        <v>3.3333333333335586E-3</v>
      </c>
      <c r="N9" s="4">
        <f t="shared" si="0"/>
        <v>3.3625338629516293E-7</v>
      </c>
    </row>
    <row r="10" spans="1:15" ht="19.5" customHeight="1" x14ac:dyDescent="0.25">
      <c r="A10" s="3">
        <v>31</v>
      </c>
      <c r="B10" s="4">
        <v>1.1049149999999999</v>
      </c>
      <c r="C10" s="4">
        <v>144.7273154297248</v>
      </c>
      <c r="D10" s="4">
        <v>4.7991477368382857E-2</v>
      </c>
      <c r="E10" s="4">
        <v>3.7362333333333333</v>
      </c>
      <c r="F10" s="4">
        <v>42.652338513981157</v>
      </c>
      <c r="G10" s="4">
        <v>8.8403192501427488E-2</v>
      </c>
      <c r="H10" s="3">
        <v>0</v>
      </c>
      <c r="I10" s="3">
        <v>1</v>
      </c>
      <c r="J10" s="3">
        <v>0</v>
      </c>
      <c r="K10" s="4">
        <v>6.47</v>
      </c>
      <c r="L10" s="4">
        <v>9999.999999999538</v>
      </c>
      <c r="M10" s="4">
        <v>5.7735026918963915E-3</v>
      </c>
      <c r="N10" s="4">
        <f t="shared" si="0"/>
        <v>3.3884415613920242E-7</v>
      </c>
    </row>
    <row r="11" spans="1:15" ht="19.5" customHeight="1" x14ac:dyDescent="0.25">
      <c r="A11" s="3">
        <v>40</v>
      </c>
      <c r="B11" s="4">
        <v>1.005825</v>
      </c>
      <c r="C11" s="4">
        <v>2749.818993164793</v>
      </c>
      <c r="D11" s="4">
        <v>1.1009999999999964E-2</v>
      </c>
      <c r="E11" s="4">
        <v>3.4233666666666664</v>
      </c>
      <c r="F11" s="4">
        <v>100.25139708676129</v>
      </c>
      <c r="G11" s="4">
        <v>5.7662591378158191E-2</v>
      </c>
      <c r="H11" s="4">
        <v>2.4499999999999999E-5</v>
      </c>
      <c r="I11" s="4">
        <v>555324170.48452044</v>
      </c>
      <c r="J11" s="4">
        <v>2.4500000000000003E-5</v>
      </c>
      <c r="K11" s="4">
        <v>6.4266666666666667</v>
      </c>
      <c r="L11" s="4">
        <v>30000.000000001281</v>
      </c>
      <c r="M11" s="4">
        <v>3.3333333333332624E-3</v>
      </c>
      <c r="N11" s="4">
        <f t="shared" si="0"/>
        <v>3.743978389823804E-7</v>
      </c>
      <c r="O11" s="5" t="s">
        <v>16</v>
      </c>
    </row>
    <row r="12" spans="1:15" ht="19.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11"/>
  <sheetViews>
    <sheetView workbookViewId="0">
      <selection activeCell="O1" sqref="O1"/>
    </sheetView>
  </sheetViews>
  <sheetFormatPr defaultRowHeight="15" x14ac:dyDescent="0.25"/>
  <cols>
    <col min="1" max="1" width="14.140625" style="6" bestFit="1" customWidth="1"/>
    <col min="2" max="14" width="14.140625" style="1" bestFit="1" customWidth="1"/>
    <col min="15" max="15" width="14.140625" bestFit="1" customWidth="1"/>
  </cols>
  <sheetData>
    <row r="1" spans="1:15" ht="19.5" customHeight="1" x14ac:dyDescent="0.25">
      <c r="A1" s="7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2" t="s">
        <v>17</v>
      </c>
    </row>
    <row r="2" spans="1:15" ht="19.5" customHeight="1" x14ac:dyDescent="0.25">
      <c r="A2" s="3">
        <v>0</v>
      </c>
      <c r="B2" s="4">
        <v>0.22631700000000002</v>
      </c>
      <c r="C2" s="4">
        <v>274981.89931647741</v>
      </c>
      <c r="D2" s="4">
        <v>1.1010000000000002E-3</v>
      </c>
      <c r="E2" s="4">
        <v>5.2244999999999999</v>
      </c>
      <c r="F2" s="4">
        <v>3.2889404214691651</v>
      </c>
      <c r="G2" s="4">
        <v>0.31835477589213784</v>
      </c>
      <c r="H2" s="4">
        <v>0.97385786666666674</v>
      </c>
      <c r="I2" s="4">
        <v>1117.3556589993748</v>
      </c>
      <c r="J2" s="4">
        <v>1.7272040839106922E-2</v>
      </c>
      <c r="K2" s="4">
        <v>5.3533333333333344</v>
      </c>
      <c r="L2" s="4">
        <v>29999.999999995947</v>
      </c>
      <c r="M2" s="4">
        <v>3.3333333333335586E-3</v>
      </c>
      <c r="N2" s="4">
        <f t="shared" ref="N2:N11" si="0">10^-K2</f>
        <v>4.432682923460076E-6</v>
      </c>
    </row>
    <row r="3" spans="1:15" ht="19.5" customHeight="1" x14ac:dyDescent="0.25">
      <c r="A3" s="4">
        <v>3.5</v>
      </c>
      <c r="B3" s="4">
        <v>0.23512500000000003</v>
      </c>
      <c r="C3" s="4">
        <v>274981.89931647741</v>
      </c>
      <c r="D3" s="4">
        <v>1.1010000000000002E-3</v>
      </c>
      <c r="E3" s="4">
        <v>5.178866666666667</v>
      </c>
      <c r="F3" s="4">
        <v>0.69433524897574117</v>
      </c>
      <c r="G3" s="4">
        <v>0.69287479949683362</v>
      </c>
      <c r="H3" s="4">
        <v>1.0017377000000001</v>
      </c>
      <c r="I3" s="4">
        <v>465.62795949480363</v>
      </c>
      <c r="J3" s="4">
        <v>2.675591745396393E-2</v>
      </c>
      <c r="K3" s="4">
        <v>5.336666666666666</v>
      </c>
      <c r="L3" s="4">
        <v>7500.0000000003201</v>
      </c>
      <c r="M3" s="4">
        <v>6.6666666666665248E-3</v>
      </c>
      <c r="N3" s="4">
        <f t="shared" si="0"/>
        <v>4.6060996915966598E-6</v>
      </c>
    </row>
    <row r="4" spans="1:15" ht="19.5" customHeight="1" x14ac:dyDescent="0.25">
      <c r="A4" s="3">
        <v>7</v>
      </c>
      <c r="B4" s="4">
        <v>0.25604399999999999</v>
      </c>
      <c r="C4" s="4">
        <v>274981.89931647741</v>
      </c>
      <c r="D4" s="4">
        <v>1.1010000000000002E-3</v>
      </c>
      <c r="E4" s="4">
        <v>5.3726333333333329</v>
      </c>
      <c r="F4" s="4">
        <v>24.092848054117038</v>
      </c>
      <c r="G4" s="4">
        <v>0.11762382600665752</v>
      </c>
      <c r="H4" s="4">
        <v>1.0045819666666667</v>
      </c>
      <c r="I4" s="4">
        <v>649.41360594161483</v>
      </c>
      <c r="J4" s="4">
        <v>2.2655762376809201E-2</v>
      </c>
      <c r="K4" s="4">
        <v>5.33</v>
      </c>
      <c r="L4" s="4">
        <v>10000.000000000426</v>
      </c>
      <c r="M4" s="4">
        <v>5.7735026918961348E-3</v>
      </c>
      <c r="N4" s="4">
        <f t="shared" si="0"/>
        <v>4.6773514128719787E-6</v>
      </c>
    </row>
    <row r="5" spans="1:15" ht="19.5" customHeight="1" x14ac:dyDescent="0.25">
      <c r="A5" s="3">
        <v>16</v>
      </c>
      <c r="B5" s="4">
        <v>0.34522499999999995</v>
      </c>
      <c r="C5" s="4">
        <v>1571.3251389512964</v>
      </c>
      <c r="D5" s="4">
        <v>1.4564860967410588E-2</v>
      </c>
      <c r="E5" s="4">
        <v>5.183066666666666</v>
      </c>
      <c r="F5" s="4">
        <v>18.440445995709354</v>
      </c>
      <c r="G5" s="4">
        <v>0.13444778829634135</v>
      </c>
      <c r="H5" s="4">
        <v>0.92182146666666664</v>
      </c>
      <c r="I5" s="4">
        <v>10648.564297804034</v>
      </c>
      <c r="J5" s="4">
        <v>5.5949195205213789E-3</v>
      </c>
      <c r="K5" s="4">
        <v>5.2399999999999993</v>
      </c>
      <c r="L5" s="4">
        <v>1428.5714285714532</v>
      </c>
      <c r="M5" s="4">
        <v>1.5275252316519336E-2</v>
      </c>
      <c r="N5" s="4">
        <f t="shared" si="0"/>
        <v>5.7543993733715718E-6</v>
      </c>
    </row>
    <row r="6" spans="1:15" ht="19.5" customHeight="1" x14ac:dyDescent="0.25">
      <c r="A6" s="4">
        <v>19.5</v>
      </c>
      <c r="B6" s="4">
        <v>0.42779999999999996</v>
      </c>
      <c r="C6" s="4">
        <v>10999.275972659098</v>
      </c>
      <c r="D6" s="4">
        <v>5.5050000000000012E-3</v>
      </c>
      <c r="E6" s="4">
        <v>5.1513</v>
      </c>
      <c r="F6" s="4">
        <v>3.3467158459866795</v>
      </c>
      <c r="G6" s="4">
        <v>0.31559488272150427</v>
      </c>
      <c r="H6" s="4">
        <v>0.96617813333333336</v>
      </c>
      <c r="I6" s="4">
        <v>386.54282428663691</v>
      </c>
      <c r="J6" s="4">
        <v>2.9365714007400592E-2</v>
      </c>
      <c r="K6" s="4">
        <v>5.2</v>
      </c>
      <c r="L6" s="3">
        <v>1</v>
      </c>
      <c r="M6" s="3">
        <v>0</v>
      </c>
      <c r="N6" s="4">
        <f t="shared" si="0"/>
        <v>6.3095734448019212E-6</v>
      </c>
    </row>
    <row r="7" spans="1:15" ht="19.5" customHeight="1" x14ac:dyDescent="0.25">
      <c r="A7" s="3">
        <v>23</v>
      </c>
      <c r="B7" s="4">
        <v>0.47734499999999996</v>
      </c>
      <c r="C7" s="4">
        <v>10999.275972659098</v>
      </c>
      <c r="D7" s="4">
        <v>5.5050000000000012E-3</v>
      </c>
      <c r="E7" s="4">
        <v>4.801166666666667</v>
      </c>
      <c r="F7" s="4">
        <v>25.395520416432337</v>
      </c>
      <c r="G7" s="4">
        <v>0.11456733585295792</v>
      </c>
      <c r="H7" s="4">
        <v>0.93644793333333343</v>
      </c>
      <c r="I7" s="4">
        <v>2000.0878457649328</v>
      </c>
      <c r="J7" s="4">
        <v>1.2909660975710327E-2</v>
      </c>
      <c r="K7" s="4">
        <v>5.1400000000000006</v>
      </c>
      <c r="L7" s="4">
        <v>9999.999999999538</v>
      </c>
      <c r="M7" s="4">
        <v>5.7735026918963915E-3</v>
      </c>
      <c r="N7" s="4">
        <f t="shared" si="0"/>
        <v>7.244359600749883E-6</v>
      </c>
    </row>
    <row r="8" spans="1:15" ht="19.5" customHeight="1" x14ac:dyDescent="0.25">
      <c r="A8" s="3">
        <v>24</v>
      </c>
      <c r="B8" s="4">
        <v>0.56542499999999996</v>
      </c>
      <c r="C8" s="4">
        <v>10999.275972659172</v>
      </c>
      <c r="D8" s="4">
        <v>5.5049999999999821E-3</v>
      </c>
      <c r="E8" s="4">
        <v>4.8567333333333336</v>
      </c>
      <c r="F8" s="4">
        <v>4.2503955028435341</v>
      </c>
      <c r="G8" s="4">
        <v>0.28004298677960937</v>
      </c>
      <c r="H8" s="4">
        <v>0.94229103333333331</v>
      </c>
      <c r="I8" s="4">
        <v>18022.567312344239</v>
      </c>
      <c r="J8" s="4">
        <v>4.3006197450031723E-3</v>
      </c>
      <c r="K8" s="4">
        <v>5.1133333333333333</v>
      </c>
      <c r="L8" s="4">
        <v>7499.9999999996535</v>
      </c>
      <c r="M8" s="4">
        <v>6.6666666666668206E-3</v>
      </c>
      <c r="N8" s="4">
        <f t="shared" si="0"/>
        <v>7.7031200579721349E-6</v>
      </c>
    </row>
    <row r="9" spans="1:15" ht="19.5" customHeight="1" x14ac:dyDescent="0.25">
      <c r="A9" s="4">
        <v>27.5</v>
      </c>
      <c r="B9" s="4">
        <v>0.70855499999999993</v>
      </c>
      <c r="C9" s="4">
        <v>297.27772899078667</v>
      </c>
      <c r="D9" s="4">
        <v>3.348560772929169E-2</v>
      </c>
      <c r="E9" s="4">
        <v>4.3630666666666666</v>
      </c>
      <c r="F9" s="4">
        <v>14.880677058901652</v>
      </c>
      <c r="G9" s="4">
        <v>0.14966768002626496</v>
      </c>
      <c r="H9" s="4">
        <v>0.90714173333333337</v>
      </c>
      <c r="I9" s="4">
        <v>1989.4279573238891</v>
      </c>
      <c r="J9" s="4">
        <v>1.2944201480757513E-2</v>
      </c>
      <c r="K9" s="4">
        <v>5.0333333333333341</v>
      </c>
      <c r="L9" s="4">
        <v>4285.7142857142508</v>
      </c>
      <c r="M9" s="4">
        <v>8.819171036882005E-3</v>
      </c>
      <c r="N9" s="4">
        <f t="shared" si="0"/>
        <v>9.2611872812879153E-6</v>
      </c>
    </row>
    <row r="10" spans="1:15" ht="19.5" customHeight="1" x14ac:dyDescent="0.25">
      <c r="A10" s="3">
        <v>31</v>
      </c>
      <c r="B10" s="4">
        <v>0.73607999999999996</v>
      </c>
      <c r="C10" s="4">
        <v>3666.4253242197233</v>
      </c>
      <c r="D10" s="4">
        <v>9.5349396956666398E-3</v>
      </c>
      <c r="E10" s="4">
        <v>4.2936333333333332</v>
      </c>
      <c r="F10" s="4">
        <v>1.9294333174597007</v>
      </c>
      <c r="G10" s="4">
        <v>0.41564684261735363</v>
      </c>
      <c r="H10" s="4">
        <v>0.93851566666666653</v>
      </c>
      <c r="I10" s="4">
        <v>14069.930423249994</v>
      </c>
      <c r="J10" s="4">
        <v>4.8673592040357015E-3</v>
      </c>
      <c r="K10" s="4">
        <v>4.9466666666666663</v>
      </c>
      <c r="L10" s="4">
        <v>30000.000000001281</v>
      </c>
      <c r="M10" s="4">
        <v>3.3333333333332624E-3</v>
      </c>
      <c r="N10" s="4">
        <f t="shared" si="0"/>
        <v>1.1306633979496388E-5</v>
      </c>
    </row>
    <row r="11" spans="1:15" ht="19.5" customHeight="1" x14ac:dyDescent="0.25">
      <c r="A11" s="3">
        <v>40</v>
      </c>
      <c r="B11" s="4">
        <v>0.87370499999999984</v>
      </c>
      <c r="C11" s="4">
        <v>120.87116453471559</v>
      </c>
      <c r="D11" s="4">
        <v>5.2514353038002816E-2</v>
      </c>
      <c r="E11" s="4">
        <v>3.4417333333333335</v>
      </c>
      <c r="F11" s="4">
        <v>8.7472148503449265</v>
      </c>
      <c r="G11" s="4">
        <v>0.19521108518159966</v>
      </c>
      <c r="H11" s="4">
        <v>0.95339453333333335</v>
      </c>
      <c r="I11" s="4">
        <v>12247.603175279719</v>
      </c>
      <c r="J11" s="4">
        <v>5.2169157032143599E-3</v>
      </c>
      <c r="K11" s="4">
        <v>4.9000000000000004</v>
      </c>
      <c r="L11" s="4">
        <v>9999.999999999538</v>
      </c>
      <c r="M11" s="4">
        <v>5.7735026918963915E-3</v>
      </c>
      <c r="N11" s="4">
        <f t="shared" si="0"/>
        <v>1.2589254117941658E-5</v>
      </c>
      <c r="O11" s="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11"/>
  <sheetViews>
    <sheetView workbookViewId="0">
      <selection sqref="A1:XFD1"/>
    </sheetView>
  </sheetViews>
  <sheetFormatPr defaultRowHeight="15" x14ac:dyDescent="0.25"/>
  <cols>
    <col min="1" max="1" width="14.140625" style="6" bestFit="1" customWidth="1"/>
    <col min="2" max="14" width="14.140625" style="1" bestFit="1" customWidth="1"/>
    <col min="15" max="15" width="14.140625" bestFit="1" customWidth="1"/>
  </cols>
  <sheetData>
    <row r="1" spans="1:15" ht="19.5" customHeight="1" x14ac:dyDescent="0.25">
      <c r="A1" s="7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2" t="s">
        <v>17</v>
      </c>
    </row>
    <row r="2" spans="1:15" ht="19.5" customHeight="1" x14ac:dyDescent="0.25">
      <c r="A2" s="3">
        <v>0</v>
      </c>
      <c r="B2" s="4">
        <v>0.22411499999999998</v>
      </c>
      <c r="C2" s="3">
        <v>1</v>
      </c>
      <c r="D2" s="4">
        <v>1.9626155733547187E-17</v>
      </c>
      <c r="E2" s="4">
        <v>1.0594666666666666</v>
      </c>
      <c r="F2" s="4">
        <v>113.65801893315282</v>
      </c>
      <c r="G2" s="4">
        <v>5.4155096200121773E-2</v>
      </c>
      <c r="H2" s="4">
        <v>0.95899250000000003</v>
      </c>
      <c r="I2" s="4">
        <v>3453.2455884307456</v>
      </c>
      <c r="J2" s="4">
        <v>9.8248434679642452E-3</v>
      </c>
      <c r="K2" s="4">
        <v>6.94</v>
      </c>
      <c r="L2" s="3">
        <v>1</v>
      </c>
      <c r="M2" s="3">
        <v>0</v>
      </c>
      <c r="N2" s="4">
        <f t="shared" ref="N2:N11" si="0">10^-K2</f>
        <v>1.1481536214968794E-7</v>
      </c>
    </row>
    <row r="3" spans="1:15" ht="19.5" customHeight="1" x14ac:dyDescent="0.25">
      <c r="A3" s="4">
        <v>3.5</v>
      </c>
      <c r="B3" s="4">
        <v>0.23952900000000002</v>
      </c>
      <c r="C3" s="4">
        <v>274981.89931647741</v>
      </c>
      <c r="D3" s="4">
        <v>1.1010000000000002E-3</v>
      </c>
      <c r="E3" s="4">
        <v>1.0296666666666667</v>
      </c>
      <c r="F3" s="4">
        <v>128.56439426242812</v>
      </c>
      <c r="G3" s="4">
        <v>5.0918900660211104E-2</v>
      </c>
      <c r="H3" s="4">
        <v>0.91317586666666672</v>
      </c>
      <c r="I3" s="4">
        <v>2150.7328065037846</v>
      </c>
      <c r="J3" s="4">
        <v>1.2449334690969531E-2</v>
      </c>
      <c r="K3" s="4">
        <v>6.91</v>
      </c>
      <c r="L3" s="3">
        <v>1</v>
      </c>
      <c r="M3" s="3">
        <v>0</v>
      </c>
      <c r="N3" s="4">
        <f t="shared" si="0"/>
        <v>1.2302687708123796E-7</v>
      </c>
    </row>
    <row r="4" spans="1:15" ht="19.5" customHeight="1" x14ac:dyDescent="0.25">
      <c r="A4" s="3">
        <v>7</v>
      </c>
      <c r="B4" s="4">
        <v>0.26375100000000001</v>
      </c>
      <c r="C4" s="4">
        <v>91660.633105492467</v>
      </c>
      <c r="D4" s="4">
        <v>1.9069879391333342E-3</v>
      </c>
      <c r="E4" s="4">
        <v>0.95933333333333337</v>
      </c>
      <c r="F4" s="4">
        <v>86.450124473771012</v>
      </c>
      <c r="G4" s="4">
        <v>6.2094989957143666E-2</v>
      </c>
      <c r="H4" s="4">
        <v>0.94897390000000004</v>
      </c>
      <c r="I4" s="4">
        <v>482.78917059515777</v>
      </c>
      <c r="J4" s="4">
        <v>2.6276082252941205E-2</v>
      </c>
      <c r="K4" s="4">
        <v>6.8466666666666667</v>
      </c>
      <c r="L4" s="4">
        <v>4285.7142857142508</v>
      </c>
      <c r="M4" s="4">
        <v>8.819171036882005E-3</v>
      </c>
      <c r="N4" s="4">
        <f t="shared" si="0"/>
        <v>1.4234208838643395E-7</v>
      </c>
    </row>
    <row r="5" spans="1:15" ht="19.5" customHeight="1" x14ac:dyDescent="0.25">
      <c r="A5" s="3">
        <v>16</v>
      </c>
      <c r="B5" s="4">
        <v>0.49386000000000002</v>
      </c>
      <c r="C5" s="4">
        <v>164.16829809939205</v>
      </c>
      <c r="D5" s="4">
        <v>4.5060367009157498E-2</v>
      </c>
      <c r="E5" s="4">
        <v>0.55533333333333335</v>
      </c>
      <c r="F5" s="4">
        <v>79.603616445364182</v>
      </c>
      <c r="G5" s="4">
        <v>6.4710234464452732E-2</v>
      </c>
      <c r="H5" s="4">
        <v>0.96436813333333349</v>
      </c>
      <c r="I5" s="4">
        <v>299.92195779203632</v>
      </c>
      <c r="J5" s="4">
        <v>3.3337669857651714E-2</v>
      </c>
      <c r="K5" s="4">
        <v>6.64</v>
      </c>
      <c r="L5" s="4">
        <v>175.43859649122925</v>
      </c>
      <c r="M5" s="4">
        <v>4.3588989435406594E-2</v>
      </c>
      <c r="N5" s="4">
        <f t="shared" si="0"/>
        <v>2.2908676527677716E-7</v>
      </c>
    </row>
    <row r="6" spans="1:15" ht="19.5" customHeight="1" x14ac:dyDescent="0.25">
      <c r="A6" s="4">
        <v>19.5</v>
      </c>
      <c r="B6" s="4">
        <v>0.64800000000000002</v>
      </c>
      <c r="C6" s="4">
        <v>98.207821184457103</v>
      </c>
      <c r="D6" s="4">
        <v>5.8259443869642033E-2</v>
      </c>
      <c r="E6" s="4">
        <v>0.29863333333333331</v>
      </c>
      <c r="F6" s="4">
        <v>19.07548621347847</v>
      </c>
      <c r="G6" s="4">
        <v>0.13219090151914559</v>
      </c>
      <c r="H6" s="4">
        <v>0.89708239999999995</v>
      </c>
      <c r="I6" s="4">
        <v>481.06632179668094</v>
      </c>
      <c r="J6" s="4">
        <v>2.6323091631746703E-2</v>
      </c>
      <c r="K6" s="4">
        <v>6.4899999999999993</v>
      </c>
      <c r="L6" s="4">
        <v>131.57894736842113</v>
      </c>
      <c r="M6" s="4">
        <v>5.0332229568471658E-2</v>
      </c>
      <c r="N6" s="4">
        <f t="shared" si="0"/>
        <v>3.2359365692962822E-7</v>
      </c>
    </row>
    <row r="7" spans="1:15" ht="19.5" customHeight="1" x14ac:dyDescent="0.25">
      <c r="A7" s="3">
        <v>23</v>
      </c>
      <c r="B7" s="4">
        <v>0.76910999999999996</v>
      </c>
      <c r="C7" s="4">
        <v>192.96975390629967</v>
      </c>
      <c r="D7" s="4">
        <v>4.1561838566165514E-2</v>
      </c>
      <c r="E7" s="4">
        <v>5.9466666666666668E-2</v>
      </c>
      <c r="F7" s="4">
        <v>413.46860188348757</v>
      </c>
      <c r="G7" s="4">
        <v>2.8393446035621977E-2</v>
      </c>
      <c r="H7" s="4">
        <v>0.86815439999999988</v>
      </c>
      <c r="I7" s="4">
        <v>1494.223614742963</v>
      </c>
      <c r="J7" s="4">
        <v>1.4935906106092115E-2</v>
      </c>
      <c r="K7" s="4">
        <v>6.4333333333333336</v>
      </c>
      <c r="L7" s="4">
        <v>1578.9473684210609</v>
      </c>
      <c r="M7" s="4">
        <v>1.4529663145135541E-2</v>
      </c>
      <c r="N7" s="4">
        <f t="shared" si="0"/>
        <v>3.6869450645195708E-7</v>
      </c>
    </row>
    <row r="8" spans="1:15" ht="19.5" customHeight="1" x14ac:dyDescent="0.25">
      <c r="A8" s="3">
        <v>24</v>
      </c>
      <c r="B8" s="4">
        <v>0.72506999999999999</v>
      </c>
      <c r="C8" s="4">
        <v>846.09815174300695</v>
      </c>
      <c r="D8" s="4">
        <v>1.9848559771429269E-2</v>
      </c>
      <c r="E8" s="4">
        <v>1.8166666666666668E-2</v>
      </c>
      <c r="F8" s="4">
        <v>110091.743119266</v>
      </c>
      <c r="G8" s="4">
        <v>1.7400510848184256E-3</v>
      </c>
      <c r="H8" s="4">
        <v>0.9190436666666667</v>
      </c>
      <c r="I8" s="4">
        <v>1128.8382758873281</v>
      </c>
      <c r="J8" s="4">
        <v>1.7183970135985587E-2</v>
      </c>
      <c r="K8" s="4">
        <v>6.4633333333333338</v>
      </c>
      <c r="L8" s="4">
        <v>1578.9473684210609</v>
      </c>
      <c r="M8" s="4">
        <v>1.4529663145135541E-2</v>
      </c>
      <c r="N8" s="4">
        <f t="shared" si="0"/>
        <v>3.440857338265124E-7</v>
      </c>
    </row>
    <row r="9" spans="1:15" ht="19.5" customHeight="1" x14ac:dyDescent="0.25">
      <c r="A9" s="4">
        <v>27.5</v>
      </c>
      <c r="B9" s="4">
        <v>0.75809999999999989</v>
      </c>
      <c r="C9" s="4">
        <v>2749.8189931647744</v>
      </c>
      <c r="D9" s="4">
        <v>1.1010000000000002E-2</v>
      </c>
      <c r="E9" s="4">
        <v>1.1466666666666667E-2</v>
      </c>
      <c r="F9" s="4">
        <v>76844.262295082008</v>
      </c>
      <c r="G9" s="4">
        <v>2.0827332469084405E-3</v>
      </c>
      <c r="H9" s="4">
        <v>0.91626413333333334</v>
      </c>
      <c r="I9" s="4">
        <v>13692.252986413725</v>
      </c>
      <c r="J9" s="4">
        <v>4.9340314707593917E-3</v>
      </c>
      <c r="K9" s="4">
        <v>6.4766666666666666</v>
      </c>
      <c r="L9" s="4">
        <v>7499.9999999996535</v>
      </c>
      <c r="M9" s="4">
        <v>6.6666666666668206E-3</v>
      </c>
      <c r="N9" s="4">
        <f t="shared" si="0"/>
        <v>3.3368242522829366E-7</v>
      </c>
    </row>
    <row r="10" spans="1:15" ht="19.5" customHeight="1" x14ac:dyDescent="0.25">
      <c r="A10" s="3">
        <v>31</v>
      </c>
      <c r="B10" s="4">
        <v>0.70855499999999993</v>
      </c>
      <c r="C10" s="4">
        <v>2749.8189931647557</v>
      </c>
      <c r="D10" s="4">
        <v>1.1010000000000039E-2</v>
      </c>
      <c r="E10" s="4">
        <v>1.1466666666666667E-2</v>
      </c>
      <c r="F10" s="4">
        <v>19196.31430765292</v>
      </c>
      <c r="G10" s="4">
        <v>4.1670666474685116E-3</v>
      </c>
      <c r="H10" s="4">
        <v>0.9376987</v>
      </c>
      <c r="I10" s="4">
        <v>1179.3838578266912</v>
      </c>
      <c r="J10" s="4">
        <v>1.6811705862384486E-2</v>
      </c>
      <c r="K10" s="4">
        <v>6.496666666666667</v>
      </c>
      <c r="L10" s="4">
        <v>30000.000000001281</v>
      </c>
      <c r="M10" s="4">
        <v>3.3333333333332624E-3</v>
      </c>
      <c r="N10" s="4">
        <f t="shared" si="0"/>
        <v>3.1866424217867213E-7</v>
      </c>
    </row>
    <row r="11" spans="1:15" ht="19.5" customHeight="1" x14ac:dyDescent="0.25">
      <c r="A11" s="3">
        <v>40</v>
      </c>
      <c r="B11" s="4">
        <v>0.73607999999999996</v>
      </c>
      <c r="C11" s="4">
        <v>282.03271724766904</v>
      </c>
      <c r="D11" s="4">
        <v>3.4378713981183195E-2</v>
      </c>
      <c r="E11" s="4">
        <v>2.5333333333333332E-3</v>
      </c>
      <c r="F11" s="4">
        <v>453857.79122541606</v>
      </c>
      <c r="G11" s="4">
        <v>8.5699734214549615E-4</v>
      </c>
      <c r="H11" s="4">
        <v>0.97530853333333345</v>
      </c>
      <c r="I11" s="4">
        <v>3820.7960198510032</v>
      </c>
      <c r="J11" s="4">
        <v>9.3403348579040469E-3</v>
      </c>
      <c r="K11" s="4">
        <v>6.4833333333333343</v>
      </c>
      <c r="L11" s="4">
        <v>30000.000000001281</v>
      </c>
      <c r="M11" s="4">
        <v>3.3333333333332624E-3</v>
      </c>
      <c r="N11" s="4">
        <f t="shared" si="0"/>
        <v>3.28599324760064E-7</v>
      </c>
      <c r="O11" s="5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11"/>
  <sheetViews>
    <sheetView workbookViewId="0">
      <selection sqref="A1:XFD1"/>
    </sheetView>
  </sheetViews>
  <sheetFormatPr defaultRowHeight="15" x14ac:dyDescent="0.25"/>
  <cols>
    <col min="1" max="1" width="14.140625" style="6" bestFit="1" customWidth="1"/>
    <col min="2" max="14" width="14.140625" style="1" bestFit="1" customWidth="1"/>
    <col min="15" max="15" width="14.140625" bestFit="1" customWidth="1"/>
  </cols>
  <sheetData>
    <row r="1" spans="1:15" ht="19.5" customHeight="1" x14ac:dyDescent="0.25">
      <c r="A1" s="7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2" t="s">
        <v>17</v>
      </c>
    </row>
    <row r="2" spans="1:15" ht="19.5" customHeight="1" x14ac:dyDescent="0.25">
      <c r="A2" s="3">
        <v>0</v>
      </c>
      <c r="B2" s="4">
        <v>0.22191300000000003</v>
      </c>
      <c r="C2" s="4">
        <v>274981.89931647741</v>
      </c>
      <c r="D2" s="4">
        <v>1.1010000000000002E-3</v>
      </c>
      <c r="E2" s="4">
        <v>5.6196666666666673</v>
      </c>
      <c r="F2" s="4">
        <v>1.7101459785738076</v>
      </c>
      <c r="G2" s="4">
        <v>0.44149194153963983</v>
      </c>
      <c r="H2" s="4">
        <v>1.0193134666666668</v>
      </c>
      <c r="I2" s="4">
        <v>4024.5856032312045</v>
      </c>
      <c r="J2" s="4">
        <v>9.1007836047843679E-3</v>
      </c>
      <c r="K2" s="4">
        <v>4.4333333333333336</v>
      </c>
      <c r="L2" s="4">
        <v>29999.999999995947</v>
      </c>
      <c r="M2" s="4">
        <v>3.3333333333335586E-3</v>
      </c>
      <c r="N2" s="4">
        <f t="shared" ref="N2:N11" si="0">10^-K2</f>
        <v>3.6869450645195723E-5</v>
      </c>
    </row>
    <row r="3" spans="1:15" ht="19.5" customHeight="1" x14ac:dyDescent="0.25">
      <c r="A3" s="4">
        <v>3.5</v>
      </c>
      <c r="B3" s="4">
        <v>0.23072100000000004</v>
      </c>
      <c r="C3" s="4">
        <v>91660.633105492467</v>
      </c>
      <c r="D3" s="4">
        <v>1.9069879391333342E-3</v>
      </c>
      <c r="E3" s="4">
        <v>5.9868999999999994</v>
      </c>
      <c r="F3" s="4">
        <v>17.144004321660574</v>
      </c>
      <c r="G3" s="4">
        <v>0.13943867230195997</v>
      </c>
      <c r="H3" s="4">
        <v>0.99249003333333341</v>
      </c>
      <c r="I3" s="4">
        <v>1031.3536899817057</v>
      </c>
      <c r="J3" s="4">
        <v>1.7977759209120297E-2</v>
      </c>
      <c r="K3" s="4">
        <v>4.4066666666666672</v>
      </c>
      <c r="L3" s="4">
        <v>4285.7142857141962</v>
      </c>
      <c r="M3" s="4">
        <v>8.8191710368820606E-3</v>
      </c>
      <c r="N3" s="4">
        <f t="shared" si="0"/>
        <v>3.9204266552701453E-5</v>
      </c>
    </row>
    <row r="4" spans="1:15" ht="19.5" customHeight="1" x14ac:dyDescent="0.25">
      <c r="A4" s="3">
        <v>7</v>
      </c>
      <c r="B4" s="4">
        <v>0.23292299999999999</v>
      </c>
      <c r="C4" s="4">
        <v>68745.474829119354</v>
      </c>
      <c r="D4" s="4">
        <v>2.2020000000000004E-3</v>
      </c>
      <c r="E4" s="4">
        <v>5.1161333333333339</v>
      </c>
      <c r="F4" s="4">
        <v>69.60800714827856</v>
      </c>
      <c r="G4" s="4">
        <v>6.9200586060459729E-2</v>
      </c>
      <c r="H4" s="4">
        <v>0.98908566666666664</v>
      </c>
      <c r="I4" s="4">
        <v>10050.122440646761</v>
      </c>
      <c r="J4" s="4">
        <v>5.7590877554040028E-3</v>
      </c>
      <c r="K4" s="4">
        <v>4.4066666666666672</v>
      </c>
      <c r="L4" s="4">
        <v>4285.7142857141962</v>
      </c>
      <c r="M4" s="4">
        <v>8.8191710368820606E-3</v>
      </c>
      <c r="N4" s="4">
        <f t="shared" si="0"/>
        <v>3.9204266552701453E-5</v>
      </c>
    </row>
    <row r="5" spans="1:15" ht="19.5" customHeight="1" x14ac:dyDescent="0.25">
      <c r="A5" s="3">
        <v>16</v>
      </c>
      <c r="B5" s="4">
        <v>0.241731</v>
      </c>
      <c r="C5" s="4">
        <v>274981.89931647741</v>
      </c>
      <c r="D5" s="4">
        <v>1.1010000000000002E-3</v>
      </c>
      <c r="E5" s="4">
        <v>6.0610666666666662</v>
      </c>
      <c r="F5" s="4">
        <v>1.0624985293249567</v>
      </c>
      <c r="G5" s="4">
        <v>0.56011242125527194</v>
      </c>
      <c r="H5" s="4">
        <v>0.96062086666666657</v>
      </c>
      <c r="I5" s="4">
        <v>4639.5141311683028</v>
      </c>
      <c r="J5" s="4">
        <v>8.4762375934792477E-3</v>
      </c>
      <c r="K5" s="4">
        <v>4.4099999999999993</v>
      </c>
      <c r="L5" s="4">
        <v>3333.333333333278</v>
      </c>
      <c r="M5" s="4">
        <v>1.0000000000000083E-2</v>
      </c>
      <c r="N5" s="4">
        <f t="shared" si="0"/>
        <v>3.8904514499428107E-5</v>
      </c>
    </row>
    <row r="6" spans="1:15" ht="19.5" customHeight="1" x14ac:dyDescent="0.25">
      <c r="A6" s="4">
        <v>19.5</v>
      </c>
      <c r="B6" s="4">
        <v>0.24723600000000001</v>
      </c>
      <c r="C6" s="4">
        <v>91660.633105492467</v>
      </c>
      <c r="D6" s="4">
        <v>1.9069879391333342E-3</v>
      </c>
      <c r="E6" s="4">
        <v>5.822966666666666</v>
      </c>
      <c r="F6" s="4">
        <v>174.32829853837376</v>
      </c>
      <c r="G6" s="4">
        <v>4.3727578381510077E-2</v>
      </c>
      <c r="H6" s="4">
        <v>1.0164133333333334</v>
      </c>
      <c r="I6" s="4">
        <v>413.35788960235146</v>
      </c>
      <c r="J6" s="4">
        <v>2.8397248179963527E-2</v>
      </c>
      <c r="K6" s="4">
        <v>4.3999999999999995</v>
      </c>
      <c r="L6" s="4">
        <v>3333.333333333278</v>
      </c>
      <c r="M6" s="4">
        <v>1.0000000000000083E-2</v>
      </c>
      <c r="N6" s="4">
        <f t="shared" si="0"/>
        <v>3.9810717055349701E-5</v>
      </c>
    </row>
    <row r="7" spans="1:15" ht="19.5" customHeight="1" x14ac:dyDescent="0.25">
      <c r="A7" s="3">
        <v>23</v>
      </c>
      <c r="B7" s="4">
        <v>0.25274100000000005</v>
      </c>
      <c r="C7" s="4">
        <v>68745.474829119354</v>
      </c>
      <c r="D7" s="4">
        <v>2.2020000000000004E-3</v>
      </c>
      <c r="E7" s="4">
        <v>5.3526333333333334</v>
      </c>
      <c r="F7" s="4">
        <v>1.3867704750038889</v>
      </c>
      <c r="G7" s="4">
        <v>0.49027198687168505</v>
      </c>
      <c r="H7" s="4">
        <v>0.93708143333333338</v>
      </c>
      <c r="I7" s="4">
        <v>154.37222059413017</v>
      </c>
      <c r="J7" s="4">
        <v>4.6468087337201411E-2</v>
      </c>
      <c r="K7" s="4">
        <v>4.3999999999999995</v>
      </c>
      <c r="L7" s="4">
        <v>3333.333333333278</v>
      </c>
      <c r="M7" s="4">
        <v>1.0000000000000083E-2</v>
      </c>
      <c r="N7" s="4">
        <f t="shared" si="0"/>
        <v>3.9810717055349701E-5</v>
      </c>
    </row>
    <row r="8" spans="1:15" ht="19.5" customHeight="1" x14ac:dyDescent="0.25">
      <c r="A8" s="3">
        <v>24</v>
      </c>
      <c r="B8" s="4">
        <v>0.24943800000000002</v>
      </c>
      <c r="C8" s="4">
        <v>39283.12847378249</v>
      </c>
      <c r="D8" s="4">
        <v>2.9129721934821147E-3</v>
      </c>
      <c r="E8" s="4">
        <v>5.5540666666666665</v>
      </c>
      <c r="F8" s="4">
        <v>2.4800986140117707</v>
      </c>
      <c r="G8" s="4">
        <v>0.36661049872825213</v>
      </c>
      <c r="H8" s="4">
        <v>0.98206566666666661</v>
      </c>
      <c r="I8" s="4">
        <v>2684.4235001559855</v>
      </c>
      <c r="J8" s="4">
        <v>1.1143300868284561E-2</v>
      </c>
      <c r="K8" s="4">
        <v>4.4333333333333336</v>
      </c>
      <c r="L8" s="4">
        <v>29999.999999995947</v>
      </c>
      <c r="M8" s="4">
        <v>3.3333333333335586E-3</v>
      </c>
      <c r="N8" s="4">
        <f t="shared" si="0"/>
        <v>3.6869450645195723E-5</v>
      </c>
    </row>
    <row r="9" spans="1:15" ht="19.5" customHeight="1" x14ac:dyDescent="0.25">
      <c r="A9" s="4">
        <v>27.5</v>
      </c>
      <c r="B9" s="4">
        <v>0.25494299999999998</v>
      </c>
      <c r="C9" s="4">
        <v>68745.474829119354</v>
      </c>
      <c r="D9" s="4">
        <v>2.2020000000000004E-3</v>
      </c>
      <c r="E9" s="4">
        <v>5.2942</v>
      </c>
      <c r="F9" s="4">
        <v>3.6189902459889232</v>
      </c>
      <c r="G9" s="4">
        <v>0.30349089497599963</v>
      </c>
      <c r="H9" s="4">
        <v>0.98226836666666661</v>
      </c>
      <c r="I9" s="4">
        <v>8471.835726141444</v>
      </c>
      <c r="J9" s="4">
        <v>6.2726435600240476E-3</v>
      </c>
      <c r="K9" s="4">
        <v>4.43</v>
      </c>
      <c r="L9" s="4">
        <v>9999.999999999538</v>
      </c>
      <c r="M9" s="4">
        <v>5.7735026918963915E-3</v>
      </c>
      <c r="N9" s="4">
        <f t="shared" si="0"/>
        <v>3.7153522909717237E-5</v>
      </c>
    </row>
    <row r="10" spans="1:15" ht="19.5" customHeight="1" x14ac:dyDescent="0.25">
      <c r="A10" s="3">
        <v>31</v>
      </c>
      <c r="B10" s="4">
        <v>0.25934699999999999</v>
      </c>
      <c r="C10" s="4">
        <v>17186.368707279838</v>
      </c>
      <c r="D10" s="4">
        <v>4.4040000000000008E-3</v>
      </c>
      <c r="E10" s="4">
        <v>5.0118</v>
      </c>
      <c r="F10" s="4">
        <v>3.3516263984954406</v>
      </c>
      <c r="G10" s="4">
        <v>0.31536360495994681</v>
      </c>
      <c r="H10" s="4">
        <v>0.93601203333333327</v>
      </c>
      <c r="I10" s="4">
        <v>740.16986909060404</v>
      </c>
      <c r="J10" s="4">
        <v>2.1221382424521203E-2</v>
      </c>
      <c r="K10" s="4">
        <v>4.43</v>
      </c>
      <c r="L10" s="4">
        <v>9999.999999999538</v>
      </c>
      <c r="M10" s="4">
        <v>5.7735026918963915E-3</v>
      </c>
      <c r="N10" s="4">
        <f t="shared" si="0"/>
        <v>3.7153522909717237E-5</v>
      </c>
    </row>
    <row r="11" spans="1:15" ht="19.5" customHeight="1" x14ac:dyDescent="0.25">
      <c r="A11" s="3">
        <v>40</v>
      </c>
      <c r="B11" s="4">
        <v>0.26375100000000001</v>
      </c>
      <c r="C11" s="4">
        <v>22915.158276373117</v>
      </c>
      <c r="D11" s="4">
        <v>3.8139758782666684E-3</v>
      </c>
      <c r="E11" s="4">
        <v>4.8090333333333328</v>
      </c>
      <c r="F11" s="4">
        <v>10.482899665092319</v>
      </c>
      <c r="G11" s="4">
        <v>0.1783194262490147</v>
      </c>
      <c r="H11" s="4">
        <v>0.9843957333333333</v>
      </c>
      <c r="I11" s="4">
        <v>1227.8930672395968</v>
      </c>
      <c r="J11" s="4">
        <v>1.6476277540789099E-2</v>
      </c>
      <c r="K11" s="4">
        <v>4.41</v>
      </c>
      <c r="L11" s="4">
        <v>2499.9999999999955</v>
      </c>
      <c r="M11" s="4">
        <v>1.1547005383792526E-2</v>
      </c>
      <c r="N11" s="4">
        <f t="shared" si="0"/>
        <v>3.8904514499428046E-5</v>
      </c>
      <c r="O1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11"/>
  <sheetViews>
    <sheetView tabSelected="1" zoomScale="77" workbookViewId="0">
      <selection activeCell="G14" sqref="G14"/>
    </sheetView>
  </sheetViews>
  <sheetFormatPr defaultRowHeight="15" x14ac:dyDescent="0.25"/>
  <cols>
    <col min="1" max="10" width="14.140625" style="1" bestFit="1" customWidth="1"/>
    <col min="11" max="11" width="14.140625" bestFit="1" customWidth="1"/>
  </cols>
  <sheetData>
    <row r="1" spans="1:11" s="11" customFormat="1" ht="19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4</v>
      </c>
      <c r="G1" s="10" t="s">
        <v>2</v>
      </c>
      <c r="H1" s="10" t="s">
        <v>5</v>
      </c>
      <c r="I1" s="10" t="s">
        <v>2</v>
      </c>
      <c r="J1" s="2" t="s">
        <v>6</v>
      </c>
    </row>
    <row r="2" spans="1:11" ht="19.5" customHeight="1" x14ac:dyDescent="0.25">
      <c r="A2" s="3">
        <v>0</v>
      </c>
      <c r="B2" s="4">
        <v>0.22301400000000002</v>
      </c>
      <c r="C2" s="4">
        <v>1.1010000000000002E-3</v>
      </c>
      <c r="D2" s="4">
        <v>5.9223666666666661</v>
      </c>
      <c r="E2" s="4">
        <v>6.7418131422077004E-2</v>
      </c>
      <c r="F2" s="4">
        <v>1.0266189000000001</v>
      </c>
      <c r="G2" s="4">
        <v>2.1524908839837941E-2</v>
      </c>
      <c r="H2" s="4">
        <v>7.1833333333333336</v>
      </c>
      <c r="I2" s="4">
        <v>6.6666666666668206E-3</v>
      </c>
      <c r="J2" s="4">
        <f t="shared" ref="J2:J10" si="0">10^-G2</f>
        <v>0.95164526519680459</v>
      </c>
    </row>
    <row r="3" spans="1:11" ht="19.5" customHeight="1" x14ac:dyDescent="0.25">
      <c r="A3" s="3">
        <v>7</v>
      </c>
      <c r="B3" s="4">
        <v>0.25384200000000007</v>
      </c>
      <c r="C3" s="4">
        <v>3.3030000000000008E-3</v>
      </c>
      <c r="D3" s="4">
        <v>5.9397666666666664</v>
      </c>
      <c r="E3" s="4">
        <v>4.4008572397255016E-2</v>
      </c>
      <c r="F3" s="4">
        <v>0.98144826666666651</v>
      </c>
      <c r="G3" s="4">
        <v>1.2645879700167591E-2</v>
      </c>
      <c r="H3" s="4">
        <v>7.1133333333333333</v>
      </c>
      <c r="I3" s="4">
        <v>3.3333333333332624E-3</v>
      </c>
      <c r="J3" s="4">
        <f t="shared" si="0"/>
        <v>0.97130163614500986</v>
      </c>
    </row>
    <row r="4" spans="1:11" ht="19.5" customHeight="1" x14ac:dyDescent="0.25">
      <c r="A4" s="3">
        <v>16</v>
      </c>
      <c r="B4" s="4">
        <v>0.48835500000000004</v>
      </c>
      <c r="C4" s="4">
        <v>9.5349396956666554E-3</v>
      </c>
      <c r="D4" s="4">
        <v>5.3177333333333339</v>
      </c>
      <c r="E4" s="4">
        <v>3.0120996737233625E-2</v>
      </c>
      <c r="F4" s="4">
        <v>0.95632079999999997</v>
      </c>
      <c r="G4" s="4">
        <v>1.3212656266751709E-2</v>
      </c>
      <c r="H4" s="4">
        <v>6.830000000000001</v>
      </c>
      <c r="I4" s="4">
        <v>6.2803698347350997E-16</v>
      </c>
      <c r="J4" s="4">
        <f t="shared" si="0"/>
        <v>0.97003486448879883</v>
      </c>
    </row>
    <row r="5" spans="1:11" ht="19.5" customHeight="1" x14ac:dyDescent="0.25">
      <c r="A5" s="4">
        <v>27.5</v>
      </c>
      <c r="B5" s="4">
        <v>1.0278450000000001</v>
      </c>
      <c r="C5" s="4">
        <v>4.2995424465866156E-2</v>
      </c>
      <c r="D5" s="4">
        <v>4.2885</v>
      </c>
      <c r="E5" s="4">
        <v>2.5946354914194371E-2</v>
      </c>
      <c r="F5" s="4">
        <v>0.93993176666666667</v>
      </c>
      <c r="G5" s="4">
        <v>3.2780378496611577E-2</v>
      </c>
      <c r="H5" s="4">
        <v>6.5100000000000007</v>
      </c>
      <c r="I5" s="4">
        <v>6.2803698347350997E-16</v>
      </c>
      <c r="J5" s="4">
        <f t="shared" si="0"/>
        <v>0.92729863715464211</v>
      </c>
    </row>
    <row r="6" spans="1:11" ht="19.5" customHeight="1" x14ac:dyDescent="0.25">
      <c r="A6" s="3">
        <v>40</v>
      </c>
      <c r="B6" s="4">
        <v>0.91224000000000005</v>
      </c>
      <c r="C6" s="4">
        <v>1.4564860967410588E-2</v>
      </c>
      <c r="D6" s="4">
        <v>4.3985666666666665</v>
      </c>
      <c r="E6" s="4">
        <v>6.7516845634585598E-2</v>
      </c>
      <c r="F6" s="12">
        <v>0.92</v>
      </c>
      <c r="G6" s="4">
        <v>1.2248600656038687E-2</v>
      </c>
      <c r="H6" s="4">
        <v>6.5166666666666657</v>
      </c>
      <c r="I6" s="4">
        <v>6.6666666666668206E-3</v>
      </c>
      <c r="J6" s="4">
        <f t="shared" si="0"/>
        <v>0.97219055909928387</v>
      </c>
    </row>
    <row r="7" spans="1:11" ht="19.5" customHeight="1" x14ac:dyDescent="0.25">
      <c r="A7" s="4">
        <v>51.5</v>
      </c>
      <c r="B7" s="4">
        <v>1.005825</v>
      </c>
      <c r="C7" s="4">
        <v>2.9129721934821176E-2</v>
      </c>
      <c r="D7" s="4">
        <v>3.9207666666666667</v>
      </c>
      <c r="E7" s="4">
        <v>9.620250054500204E-2</v>
      </c>
      <c r="F7" s="12">
        <v>0.91</v>
      </c>
      <c r="G7" s="4">
        <v>0.14177843598383005</v>
      </c>
      <c r="H7" s="4">
        <v>6.496666666666667</v>
      </c>
      <c r="I7" s="4">
        <v>3.3333333333332624E-3</v>
      </c>
      <c r="J7" s="4">
        <f t="shared" si="0"/>
        <v>0.72147546044463351</v>
      </c>
    </row>
    <row r="8" spans="1:11" ht="19.5" customHeight="1" x14ac:dyDescent="0.25">
      <c r="A8" s="3">
        <v>64</v>
      </c>
      <c r="B8" s="4">
        <v>1.1049149999999999</v>
      </c>
      <c r="C8" s="4">
        <v>4.7034740617972949E-2</v>
      </c>
      <c r="D8" s="4">
        <v>4.1764333333333328</v>
      </c>
      <c r="E8" s="4">
        <v>3.2722893786732529E-2</v>
      </c>
      <c r="F8" s="12">
        <v>0.89976849999999997</v>
      </c>
      <c r="G8" s="4">
        <v>8.2103572072108905E-3</v>
      </c>
      <c r="H8" s="4">
        <v>6.5100000000000007</v>
      </c>
      <c r="I8" s="4">
        <v>6.2803698347350997E-16</v>
      </c>
      <c r="J8" s="4">
        <f t="shared" si="0"/>
        <v>0.98127253346003873</v>
      </c>
    </row>
    <row r="9" spans="1:11" ht="19.5" customHeight="1" x14ac:dyDescent="0.25">
      <c r="A9" s="4">
        <v>75.5</v>
      </c>
      <c r="B9" s="4">
        <v>1.1434500000000001</v>
      </c>
      <c r="C9" s="4">
        <v>3.8534999999999986E-2</v>
      </c>
      <c r="D9" s="4">
        <v>3.6613000000000002</v>
      </c>
      <c r="E9" s="4">
        <v>4.0588832618508847E-2</v>
      </c>
      <c r="F9" s="4">
        <v>0.9</v>
      </c>
      <c r="G9" s="4">
        <v>7.2097608913967071E-4</v>
      </c>
      <c r="H9" s="4">
        <v>6.3933333333333335</v>
      </c>
      <c r="I9" s="4">
        <v>6.6666666666668206E-3</v>
      </c>
      <c r="J9" s="4">
        <f t="shared" si="0"/>
        <v>0.99834126842313176</v>
      </c>
    </row>
    <row r="10" spans="1:11" ht="19.5" customHeight="1" x14ac:dyDescent="0.25">
      <c r="A10" s="3">
        <v>88</v>
      </c>
      <c r="B10" s="4">
        <v>1.2040050000000002</v>
      </c>
      <c r="C10" s="4">
        <v>2.7525000000000022E-2</v>
      </c>
      <c r="D10" s="4">
        <v>3.8012000000000001</v>
      </c>
      <c r="E10" s="4">
        <v>2.6439427628701346E-2</v>
      </c>
      <c r="F10" s="4">
        <v>0.9</v>
      </c>
      <c r="G10" s="4">
        <v>3.5484659602582165E-3</v>
      </c>
      <c r="H10" s="4">
        <v>6.4633333333333338</v>
      </c>
      <c r="I10" s="4">
        <v>8.8191710368820606E-3</v>
      </c>
      <c r="J10" s="4">
        <f t="shared" si="0"/>
        <v>0.99186264416944869</v>
      </c>
    </row>
    <row r="11" spans="1:11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K11"/>
  <sheetViews>
    <sheetView workbookViewId="0">
      <selection sqref="A1:XFD1"/>
    </sheetView>
  </sheetViews>
  <sheetFormatPr defaultRowHeight="15" x14ac:dyDescent="0.25"/>
  <cols>
    <col min="1" max="10" width="14.140625" style="1" bestFit="1" customWidth="1"/>
    <col min="11" max="11" width="14.140625" bestFit="1" customWidth="1"/>
  </cols>
  <sheetData>
    <row r="1" spans="1:11" s="11" customFormat="1" ht="19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4</v>
      </c>
      <c r="G1" s="10" t="s">
        <v>2</v>
      </c>
      <c r="H1" s="10" t="s">
        <v>5</v>
      </c>
      <c r="I1" s="10" t="s">
        <v>2</v>
      </c>
      <c r="J1" s="2" t="s">
        <v>6</v>
      </c>
    </row>
    <row r="2" spans="1:11" ht="19.5" customHeight="1" x14ac:dyDescent="0.25">
      <c r="A2" s="3">
        <v>0</v>
      </c>
      <c r="B2" s="4">
        <v>0.22191300000000003</v>
      </c>
      <c r="C2" s="4">
        <v>1.1010000000000002E-3</v>
      </c>
      <c r="D2" s="4">
        <v>5.5113666666666665</v>
      </c>
      <c r="E2" s="4">
        <v>4.4581062247451154E-2</v>
      </c>
      <c r="F2" s="4">
        <v>3.1692266666666663E-2</v>
      </c>
      <c r="G2" s="4">
        <v>5.8756023899209163E-4</v>
      </c>
      <c r="H2" s="4">
        <v>7.0966666666666667</v>
      </c>
      <c r="I2" s="4">
        <v>8.819171036882005E-3</v>
      </c>
      <c r="J2" s="4">
        <f t="shared" ref="J2:J11" si="0">10^-G2</f>
        <v>0.99864800731916359</v>
      </c>
    </row>
    <row r="3" spans="1:11" ht="19.5" customHeight="1" x14ac:dyDescent="0.25">
      <c r="A3" s="3">
        <v>7</v>
      </c>
      <c r="B3" s="4">
        <v>0.25274100000000005</v>
      </c>
      <c r="C3" s="4">
        <v>2.9129721934821147E-3</v>
      </c>
      <c r="D3" s="4">
        <v>5.5203666666666669</v>
      </c>
      <c r="E3" s="4">
        <v>1.8004567321778134E-2</v>
      </c>
      <c r="F3" s="4">
        <v>2.8857133333333337E-2</v>
      </c>
      <c r="G3" s="4">
        <v>6.0071879537027223E-4</v>
      </c>
      <c r="H3" s="4">
        <v>7.0200000000000005</v>
      </c>
      <c r="I3" s="4">
        <v>1.5275252316519432E-2</v>
      </c>
      <c r="J3" s="4">
        <f t="shared" si="0"/>
        <v>0.99861775004539699</v>
      </c>
    </row>
    <row r="4" spans="1:11" ht="19.5" customHeight="1" x14ac:dyDescent="0.25">
      <c r="A4" s="3">
        <v>16</v>
      </c>
      <c r="B4" s="4">
        <v>0.45532499999999998</v>
      </c>
      <c r="C4" s="3">
        <v>0</v>
      </c>
      <c r="D4" s="4">
        <v>5.1432333333333329</v>
      </c>
      <c r="E4" s="4">
        <v>6.9285239730006443E-2</v>
      </c>
      <c r="F4" s="4">
        <v>5.0198666666666667E-3</v>
      </c>
      <c r="G4" s="4">
        <v>8.1457327342466742E-4</v>
      </c>
      <c r="H4" s="4">
        <v>6.8133333333333335</v>
      </c>
      <c r="I4" s="4">
        <v>6.6666666666668206E-3</v>
      </c>
      <c r="J4" s="4">
        <f t="shared" si="0"/>
        <v>0.99812613360745928</v>
      </c>
    </row>
    <row r="5" spans="1:11" ht="19.5" customHeight="1" x14ac:dyDescent="0.25">
      <c r="A5" s="4">
        <v>27.5</v>
      </c>
      <c r="B5" s="4">
        <v>0.76360499999999998</v>
      </c>
      <c r="C5" s="4">
        <v>4.2995424465866156E-2</v>
      </c>
      <c r="D5" s="4">
        <v>4.3281333333333336</v>
      </c>
      <c r="E5" s="4">
        <v>1.4462864323654855E-2</v>
      </c>
      <c r="F5" s="4">
        <v>2.6466666666666665E-5</v>
      </c>
      <c r="G5" s="4">
        <v>2.6466666666666665E-5</v>
      </c>
      <c r="H5" s="4">
        <v>6.6433333333333335</v>
      </c>
      <c r="I5" s="4">
        <v>3.3333333333335586E-3</v>
      </c>
      <c r="J5" s="4">
        <f t="shared" si="0"/>
        <v>0.99993906010478306</v>
      </c>
    </row>
    <row r="6" spans="1:11" ht="19.5" customHeight="1" x14ac:dyDescent="0.25">
      <c r="A6" s="3">
        <v>40</v>
      </c>
      <c r="B6" s="4">
        <v>0.75809999999999989</v>
      </c>
      <c r="C6" s="4">
        <v>2.9129721934821148E-2</v>
      </c>
      <c r="D6" s="4">
        <v>4.3087666666666671</v>
      </c>
      <c r="E6" s="4">
        <v>7.4508217294768406E-2</v>
      </c>
      <c r="F6" s="4">
        <v>1.83E-4</v>
      </c>
      <c r="G6" s="4">
        <v>1.8300000000000003E-4</v>
      </c>
      <c r="H6" s="4">
        <v>6.63</v>
      </c>
      <c r="I6" s="4">
        <v>1.5275252316519626E-2</v>
      </c>
      <c r="J6" s="4">
        <f t="shared" si="0"/>
        <v>0.99957871569314682</v>
      </c>
    </row>
    <row r="7" spans="1:11" ht="19.5" customHeight="1" x14ac:dyDescent="0.25">
      <c r="A7" s="4">
        <v>51.5</v>
      </c>
      <c r="B7" s="4">
        <v>0.96178499999999989</v>
      </c>
      <c r="C7" s="4">
        <v>5.5049999999999821E-3</v>
      </c>
      <c r="D7" s="4">
        <v>3.869733333333333</v>
      </c>
      <c r="E7" s="4">
        <v>4.9679047673821086E-2</v>
      </c>
      <c r="F7" s="3">
        <v>0</v>
      </c>
      <c r="G7" s="3">
        <v>0</v>
      </c>
      <c r="H7" s="4">
        <v>6.6333333333333329</v>
      </c>
      <c r="I7" s="4">
        <v>8.8191710368820606E-3</v>
      </c>
      <c r="J7" s="3">
        <f t="shared" si="0"/>
        <v>1</v>
      </c>
    </row>
    <row r="8" spans="1:11" ht="19.5" customHeight="1" x14ac:dyDescent="0.25">
      <c r="A8" s="3">
        <v>64</v>
      </c>
      <c r="B8" s="4">
        <v>1.049865</v>
      </c>
      <c r="C8" s="4">
        <v>7.6279517565333715E-2</v>
      </c>
      <c r="D8" s="4">
        <v>3.9890666666666661</v>
      </c>
      <c r="E8" s="4">
        <v>0.25576058031769566</v>
      </c>
      <c r="F8" s="4">
        <v>7.5533333333333331E-5</v>
      </c>
      <c r="G8" s="4">
        <v>7.5533333333333331E-5</v>
      </c>
      <c r="H8" s="4">
        <v>6.63</v>
      </c>
      <c r="I8" s="4">
        <v>5.7735026918961348E-3</v>
      </c>
      <c r="J8" s="4">
        <f t="shared" si="0"/>
        <v>0.9998260931961841</v>
      </c>
    </row>
    <row r="9" spans="1:11" ht="19.5" customHeight="1" x14ac:dyDescent="0.25">
      <c r="A9" s="4">
        <v>75.5</v>
      </c>
      <c r="B9" s="4">
        <v>1.005825</v>
      </c>
      <c r="C9" s="4">
        <v>3.065054281737933E-2</v>
      </c>
      <c r="D9" s="4">
        <v>3.5893000000000002</v>
      </c>
      <c r="E9" s="4">
        <v>7.1191034079674198E-2</v>
      </c>
      <c r="F9" s="3">
        <v>0</v>
      </c>
      <c r="G9" s="3">
        <v>0</v>
      </c>
      <c r="H9" s="4">
        <v>6.5466666666666669</v>
      </c>
      <c r="I9" s="4">
        <v>1.452966314513578E-2</v>
      </c>
      <c r="J9" s="3">
        <f t="shared" si="0"/>
        <v>1</v>
      </c>
    </row>
    <row r="10" spans="1:11" ht="19.5" customHeight="1" x14ac:dyDescent="0.25">
      <c r="A10" s="3">
        <v>88</v>
      </c>
      <c r="B10" s="4">
        <v>1.0278450000000001</v>
      </c>
      <c r="C10" s="4">
        <v>6.1301085634758536E-2</v>
      </c>
      <c r="D10" s="4">
        <v>3.5689666666666664</v>
      </c>
      <c r="E10" s="4">
        <v>0.16877748994196801</v>
      </c>
      <c r="F10" s="3">
        <v>0</v>
      </c>
      <c r="G10" s="3">
        <v>0</v>
      </c>
      <c r="H10" s="4">
        <v>6.5966666666666667</v>
      </c>
      <c r="I10" s="4">
        <v>3.3333333333332624E-3</v>
      </c>
      <c r="J10" s="3">
        <f t="shared" si="0"/>
        <v>1</v>
      </c>
    </row>
    <row r="11" spans="1:11" ht="19.5" customHeight="1" x14ac:dyDescent="0.25">
      <c r="A11" s="4">
        <v>99.5</v>
      </c>
      <c r="B11" s="4">
        <v>1.1159250000000001</v>
      </c>
      <c r="C11" s="4">
        <v>4.1561838566165472E-2</v>
      </c>
      <c r="D11" s="4">
        <v>3.1640333333333337</v>
      </c>
      <c r="E11" s="4">
        <v>9.3841041720086948E-2</v>
      </c>
      <c r="F11" s="4">
        <v>7.033333333333334E-5</v>
      </c>
      <c r="G11" s="4">
        <v>7.033333333333334E-5</v>
      </c>
      <c r="H11" s="4">
        <v>6.54</v>
      </c>
      <c r="I11" s="4">
        <v>5.7735026918961348E-3</v>
      </c>
      <c r="J11" s="4">
        <f t="shared" si="0"/>
        <v>0.99983806462807412</v>
      </c>
      <c r="K11" s="5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K11"/>
  <sheetViews>
    <sheetView workbookViewId="0">
      <selection activeCell="I31" sqref="I31"/>
    </sheetView>
  </sheetViews>
  <sheetFormatPr defaultRowHeight="15" x14ac:dyDescent="0.25"/>
  <cols>
    <col min="1" max="8" width="14.140625" style="1" bestFit="1" customWidth="1"/>
    <col min="9" max="9" width="14.140625" style="6" bestFit="1" customWidth="1"/>
    <col min="10" max="10" width="14.140625" style="1" bestFit="1" customWidth="1"/>
    <col min="11" max="11" width="14.140625" bestFit="1" customWidth="1"/>
  </cols>
  <sheetData>
    <row r="1" spans="1:11" s="11" customFormat="1" ht="19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4</v>
      </c>
      <c r="G1" s="10" t="s">
        <v>2</v>
      </c>
      <c r="H1" s="10" t="s">
        <v>5</v>
      </c>
      <c r="I1" s="10" t="s">
        <v>2</v>
      </c>
      <c r="J1" s="2" t="s">
        <v>6</v>
      </c>
    </row>
    <row r="2" spans="1:11" ht="19.5" customHeight="1" x14ac:dyDescent="0.25">
      <c r="A2" s="3">
        <v>0</v>
      </c>
      <c r="B2" s="4">
        <v>0.228519</v>
      </c>
      <c r="C2" s="4">
        <v>1.1010000000000002E-3</v>
      </c>
      <c r="D2" s="4">
        <v>1.1317000000000002</v>
      </c>
      <c r="E2" s="4">
        <v>2.2627490654806008E-2</v>
      </c>
      <c r="F2" s="4">
        <v>3.6610033333333333E-2</v>
      </c>
      <c r="G2" s="4">
        <v>4.3753614072947531E-4</v>
      </c>
      <c r="H2" s="4">
        <v>7.11</v>
      </c>
      <c r="I2" s="4">
        <v>1.0000000000000083E-2</v>
      </c>
      <c r="J2" s="4">
        <f t="shared" ref="J2:J11" si="0">10^-G2</f>
        <v>0.99899304312637893</v>
      </c>
    </row>
    <row r="3" spans="1:11" ht="19.5" customHeight="1" x14ac:dyDescent="0.25">
      <c r="A3" s="3">
        <v>7</v>
      </c>
      <c r="B3" s="4">
        <v>0.25604399999999999</v>
      </c>
      <c r="C3" s="4">
        <v>1.1010000000000002E-3</v>
      </c>
      <c r="D3" s="4">
        <v>1.0841000000000001</v>
      </c>
      <c r="E3" s="4">
        <v>1.8778800103662997E-2</v>
      </c>
      <c r="F3" s="4">
        <v>3.3173833333333326E-2</v>
      </c>
      <c r="G3" s="4">
        <v>6.307304266571505E-4</v>
      </c>
      <c r="H3" s="4">
        <v>7.0766666666666671</v>
      </c>
      <c r="I3" s="4">
        <v>3.3333333333332624E-3</v>
      </c>
      <c r="J3" s="4">
        <f t="shared" si="0"/>
        <v>0.99854874361439228</v>
      </c>
    </row>
    <row r="4" spans="1:11" ht="19.5" customHeight="1" x14ac:dyDescent="0.25">
      <c r="A4" s="3">
        <v>17</v>
      </c>
      <c r="B4" s="4">
        <v>0.59294999999999998</v>
      </c>
      <c r="C4" s="4">
        <v>5.5050000000000194E-3</v>
      </c>
      <c r="D4" s="4">
        <v>0.5696</v>
      </c>
      <c r="E4" s="4">
        <v>5.7087651904768558E-3</v>
      </c>
      <c r="F4" s="4">
        <v>1.2198000000000001E-3</v>
      </c>
      <c r="G4" s="4">
        <v>4.7800885277715665E-4</v>
      </c>
      <c r="H4" s="4">
        <v>6.7733333333333334</v>
      </c>
      <c r="I4" s="4">
        <v>1.6666666666666607E-2</v>
      </c>
      <c r="J4" s="4">
        <f t="shared" si="0"/>
        <v>0.99889994944098648</v>
      </c>
    </row>
    <row r="5" spans="1:11" ht="19.5" customHeight="1" x14ac:dyDescent="0.25">
      <c r="A5" s="4">
        <v>27.5</v>
      </c>
      <c r="B5" s="4">
        <v>0.73607999999999996</v>
      </c>
      <c r="C5" s="4">
        <v>1.9069879391333342E-2</v>
      </c>
      <c r="D5" s="4">
        <v>7.2166666666666671E-2</v>
      </c>
      <c r="E5" s="4">
        <v>1.3915978026874174E-2</v>
      </c>
      <c r="F5" s="4">
        <v>1.2325333333333334E-3</v>
      </c>
      <c r="G5" s="4">
        <v>1.2002295646157772E-3</v>
      </c>
      <c r="H5" s="4">
        <v>6.626666666666666</v>
      </c>
      <c r="I5" s="4">
        <v>8.8191710368817813E-3</v>
      </c>
      <c r="J5" s="4">
        <f t="shared" si="0"/>
        <v>0.99724018460816455</v>
      </c>
    </row>
    <row r="6" spans="1:11" ht="19.5" customHeight="1" x14ac:dyDescent="0.25">
      <c r="A6" s="3">
        <v>40</v>
      </c>
      <c r="B6" s="4">
        <v>0.67002000000000006</v>
      </c>
      <c r="C6" s="4">
        <v>1.6514999999999985E-2</v>
      </c>
      <c r="D6" s="4">
        <v>6.2133333333333339E-2</v>
      </c>
      <c r="E6" s="4">
        <v>6.9333333333333044E-3</v>
      </c>
      <c r="F6" s="3">
        <v>0</v>
      </c>
      <c r="G6" s="3">
        <v>0</v>
      </c>
      <c r="H6" s="4">
        <v>6.7299999999999995</v>
      </c>
      <c r="I6" s="4">
        <v>5.7735026918963915E-3</v>
      </c>
      <c r="J6" s="3">
        <f t="shared" si="0"/>
        <v>1</v>
      </c>
    </row>
    <row r="7" spans="1:11" ht="19.5" customHeight="1" x14ac:dyDescent="0.25">
      <c r="A7" s="4">
        <v>51.5</v>
      </c>
      <c r="B7" s="4">
        <v>0.67001999999999995</v>
      </c>
      <c r="C7" s="4">
        <v>3.3030000000000004E-2</v>
      </c>
      <c r="D7" s="4">
        <v>5.4600000000000003E-2</v>
      </c>
      <c r="E7" s="4">
        <v>5.6712726378947038E-3</v>
      </c>
      <c r="F7" s="4">
        <v>7.273333333333333E-5</v>
      </c>
      <c r="G7" s="4">
        <v>3.9589617045101324E-5</v>
      </c>
      <c r="H7" s="4">
        <v>6.6466666666666656</v>
      </c>
      <c r="I7" s="4">
        <v>3.3333333333335586E-3</v>
      </c>
      <c r="J7" s="4">
        <f t="shared" si="0"/>
        <v>0.99990884569276095</v>
      </c>
    </row>
    <row r="8" spans="1:11" ht="19.5" customHeight="1" x14ac:dyDescent="0.25">
      <c r="A8" s="3">
        <v>64</v>
      </c>
      <c r="B8" s="4">
        <v>0.653505</v>
      </c>
      <c r="C8" s="4">
        <v>2.860481908699998E-2</v>
      </c>
      <c r="D8" s="4">
        <v>5.4166666666666662E-2</v>
      </c>
      <c r="E8" s="4">
        <v>6.8335772314197414E-3</v>
      </c>
      <c r="F8" s="4">
        <v>2.5723333333333332E-4</v>
      </c>
      <c r="G8" s="4">
        <v>1.3443007269374084E-5</v>
      </c>
      <c r="H8" s="4">
        <v>6.7566666666666668</v>
      </c>
      <c r="I8" s="4">
        <v>1.6666666666666607E-2</v>
      </c>
      <c r="J8" s="4">
        <f t="shared" si="0"/>
        <v>0.99996904681091636</v>
      </c>
    </row>
    <row r="9" spans="1:11" ht="19.5" customHeight="1" x14ac:dyDescent="0.25">
      <c r="A9" s="4">
        <v>75.5</v>
      </c>
      <c r="B9" s="4">
        <v>0.62597999999999998</v>
      </c>
      <c r="C9" s="4">
        <v>1.1009999999999964E-2</v>
      </c>
      <c r="D9" s="4">
        <v>4.5133333333333331E-2</v>
      </c>
      <c r="E9" s="4">
        <v>1.4723035616943197E-2</v>
      </c>
      <c r="F9" s="4">
        <v>1.6063333333333333E-4</v>
      </c>
      <c r="G9" s="4">
        <v>7.3098685198694086E-5</v>
      </c>
      <c r="H9" s="4">
        <v>6.7133333333333338</v>
      </c>
      <c r="I9" s="4">
        <v>6.6666666666665248E-3</v>
      </c>
      <c r="J9" s="4">
        <f t="shared" si="0"/>
        <v>0.99983169822147755</v>
      </c>
    </row>
    <row r="10" spans="1:11" ht="19.5" customHeight="1" x14ac:dyDescent="0.25">
      <c r="A10" s="3">
        <v>88</v>
      </c>
      <c r="B10" s="4">
        <v>0.62597999999999998</v>
      </c>
      <c r="C10" s="4">
        <v>1.1009999999999964E-2</v>
      </c>
      <c r="D10" s="4">
        <v>3.953333333333333E-2</v>
      </c>
      <c r="E10" s="4">
        <v>1.7857335871972739E-2</v>
      </c>
      <c r="F10" s="4">
        <v>2.8723333333333334E-4</v>
      </c>
      <c r="G10" s="4">
        <v>8.9975558409554279E-5</v>
      </c>
      <c r="H10" s="4">
        <v>6.72</v>
      </c>
      <c r="I10" s="4">
        <v>5.7735026918963915E-3</v>
      </c>
      <c r="J10" s="4">
        <f t="shared" si="0"/>
        <v>0.99979284508001642</v>
      </c>
    </row>
    <row r="11" spans="1:11" ht="19.5" customHeight="1" x14ac:dyDescent="0.25">
      <c r="A11" s="4">
        <v>99.5</v>
      </c>
      <c r="B11" s="4">
        <v>0.653505</v>
      </c>
      <c r="C11" s="4">
        <v>9.5349396956666711E-3</v>
      </c>
      <c r="D11" s="4">
        <v>5.9400000000000008E-2</v>
      </c>
      <c r="E11" s="4">
        <v>1.2328963189714401E-2</v>
      </c>
      <c r="F11" s="4">
        <v>3.7110000000000002E-4</v>
      </c>
      <c r="G11" s="4">
        <v>4.965913813186854E-5</v>
      </c>
      <c r="H11" s="4">
        <v>6.72</v>
      </c>
      <c r="I11" s="3">
        <v>0</v>
      </c>
      <c r="J11" s="4">
        <f t="shared" si="0"/>
        <v>0.99988566214587737</v>
      </c>
      <c r="K11" s="5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11"/>
  <sheetViews>
    <sheetView workbookViewId="0">
      <selection sqref="A1:XFD1"/>
    </sheetView>
  </sheetViews>
  <sheetFormatPr defaultRowHeight="15" x14ac:dyDescent="0.25"/>
  <cols>
    <col min="1" max="10" width="14.140625" style="1" bestFit="1" customWidth="1"/>
    <col min="11" max="11" width="14.140625" bestFit="1" customWidth="1"/>
  </cols>
  <sheetData>
    <row r="1" spans="1:11" s="11" customFormat="1" ht="19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4</v>
      </c>
      <c r="G1" s="10" t="s">
        <v>2</v>
      </c>
      <c r="H1" s="10" t="s">
        <v>5</v>
      </c>
      <c r="I1" s="10" t="s">
        <v>2</v>
      </c>
      <c r="J1" s="2" t="s">
        <v>6</v>
      </c>
    </row>
    <row r="2" spans="1:11" ht="19.5" customHeight="1" x14ac:dyDescent="0.25">
      <c r="A2" s="3">
        <v>0</v>
      </c>
      <c r="B2" s="4">
        <v>0.22411499999999998</v>
      </c>
      <c r="C2" s="4">
        <v>1.9626155733547187E-17</v>
      </c>
      <c r="D2" s="4">
        <v>1.0778666666666668</v>
      </c>
      <c r="E2" s="4">
        <v>9.6844090050852871E-2</v>
      </c>
      <c r="F2" s="4">
        <v>0.97269136666666656</v>
      </c>
      <c r="G2" s="4">
        <v>5.7022565178542366E-2</v>
      </c>
      <c r="H2" s="4">
        <v>7.1533333333333333</v>
      </c>
      <c r="I2" s="4">
        <v>3.3333333333332624E-3</v>
      </c>
      <c r="J2" s="4">
        <f t="shared" ref="J2:J11" si="0">10^-G2</f>
        <v>0.87695525490499737</v>
      </c>
    </row>
    <row r="3" spans="1:11" ht="19.5" customHeight="1" x14ac:dyDescent="0.25">
      <c r="A3" s="3">
        <v>7</v>
      </c>
      <c r="B3" s="4">
        <v>0.26265000000000005</v>
      </c>
      <c r="C3" s="4">
        <v>1.1010000000000002E-3</v>
      </c>
      <c r="D3" s="4">
        <v>0.98143333333333338</v>
      </c>
      <c r="E3" s="4">
        <v>2.8883347759180826E-2</v>
      </c>
      <c r="F3" s="4">
        <v>0.94621429999999995</v>
      </c>
      <c r="G3" s="4">
        <v>2.644588383025483E-2</v>
      </c>
      <c r="H3" s="4">
        <v>7.0133333333333328</v>
      </c>
      <c r="I3" s="4">
        <v>1.2018504251546581E-2</v>
      </c>
      <c r="J3" s="4">
        <f t="shared" si="0"/>
        <v>0.94092306841353668</v>
      </c>
    </row>
    <row r="4" spans="1:11" ht="19.5" customHeight="1" x14ac:dyDescent="0.25">
      <c r="A4" s="3">
        <v>24</v>
      </c>
      <c r="B4" s="4">
        <v>0.81865500000000002</v>
      </c>
      <c r="C4" s="4">
        <v>1.9069879391333311E-2</v>
      </c>
      <c r="D4" s="4">
        <v>9.4366666666666668E-2</v>
      </c>
      <c r="E4" s="4">
        <v>1.6662266085713244E-2</v>
      </c>
      <c r="F4" s="4">
        <v>0.85224326666666672</v>
      </c>
      <c r="G4" s="4">
        <v>2.4703272343647976E-2</v>
      </c>
      <c r="H4" s="4">
        <v>6.6366666666666667</v>
      </c>
      <c r="I4" s="4">
        <v>8.819171036882005E-3</v>
      </c>
      <c r="J4" s="4">
        <f t="shared" si="0"/>
        <v>0.94470611748170974</v>
      </c>
    </row>
    <row r="5" spans="1:11" ht="19.5" customHeight="1" x14ac:dyDescent="0.25">
      <c r="A5" s="3">
        <v>31</v>
      </c>
      <c r="B5" s="4">
        <v>1.1049149999999999</v>
      </c>
      <c r="C5" s="4">
        <v>1.9848559771429186E-2</v>
      </c>
      <c r="D5" s="4">
        <v>10.544666666666666</v>
      </c>
      <c r="E5" s="4">
        <v>0.46147482536368623</v>
      </c>
      <c r="F5" s="4">
        <v>0.87676513333333339</v>
      </c>
      <c r="G5" s="4">
        <v>6.4535642517225328E-3</v>
      </c>
      <c r="H5" s="4">
        <v>6.4433333333333325</v>
      </c>
      <c r="I5" s="4">
        <v>4.371625682868014E-2</v>
      </c>
      <c r="J5" s="4">
        <f t="shared" si="0"/>
        <v>0.98524998232887961</v>
      </c>
    </row>
    <row r="6" spans="1:11" ht="19.5" customHeight="1" x14ac:dyDescent="0.25">
      <c r="A6" s="3">
        <v>48</v>
      </c>
      <c r="B6" s="4">
        <v>1.281075</v>
      </c>
      <c r="C6" s="4">
        <v>2.5227079200731889E-2</v>
      </c>
      <c r="D6" s="4">
        <v>10.098066666666666</v>
      </c>
      <c r="E6" s="4">
        <v>0.15813835011716112</v>
      </c>
      <c r="F6" s="4">
        <v>0.8275507666666666</v>
      </c>
      <c r="G6" s="4">
        <v>2.4903518092987912E-2</v>
      </c>
      <c r="H6" s="4">
        <v>6.419999999999999</v>
      </c>
      <c r="I6" s="4">
        <v>9.9999999999997886E-3</v>
      </c>
      <c r="J6" s="4">
        <f t="shared" si="0"/>
        <v>0.94427063007240564</v>
      </c>
    </row>
    <row r="7" spans="1:11" ht="19.5" customHeight="1" x14ac:dyDescent="0.25">
      <c r="A7" s="3">
        <v>55</v>
      </c>
      <c r="B7" s="4">
        <v>1.3196099999999999</v>
      </c>
      <c r="C7" s="4">
        <v>2.9129721934821176E-2</v>
      </c>
      <c r="D7" s="4">
        <v>10.912066666666666</v>
      </c>
      <c r="E7" s="4">
        <v>0.29686214720715831</v>
      </c>
      <c r="F7" s="4">
        <v>0.83137509999999992</v>
      </c>
      <c r="G7" s="4">
        <v>9.7348515860969063E-3</v>
      </c>
      <c r="H7" s="4">
        <v>6.32</v>
      </c>
      <c r="I7" s="4">
        <v>5.7735026918963915E-3</v>
      </c>
      <c r="J7" s="4">
        <f t="shared" si="0"/>
        <v>0.97783403262099655</v>
      </c>
    </row>
    <row r="8" spans="1:11" ht="19.5" customHeight="1" x14ac:dyDescent="0.25">
      <c r="A8" s="3">
        <v>72</v>
      </c>
      <c r="B8" s="4">
        <v>1.3306199999999999</v>
      </c>
      <c r="C8" s="4">
        <v>2.5227079200731889E-2</v>
      </c>
      <c r="D8" s="4">
        <v>9.4735999999999994</v>
      </c>
      <c r="E8" s="4">
        <v>0.15701723896863468</v>
      </c>
      <c r="F8" s="4">
        <v>0.84303816666666664</v>
      </c>
      <c r="G8" s="4">
        <v>2.1255799621541206E-2</v>
      </c>
      <c r="H8" s="4">
        <v>5.2966666666666669</v>
      </c>
      <c r="I8" s="4">
        <v>5.3644923131436859E-2</v>
      </c>
      <c r="J8" s="4">
        <f t="shared" si="0"/>
        <v>0.95223513194662701</v>
      </c>
    </row>
    <row r="9" spans="1:11" ht="19.5" customHeight="1" x14ac:dyDescent="0.25">
      <c r="A9" s="3">
        <v>79</v>
      </c>
      <c r="B9" s="4">
        <v>1.3526400000000001</v>
      </c>
      <c r="C9" s="4">
        <v>1.984855977142921E-2</v>
      </c>
      <c r="D9" s="4">
        <v>9.5397000000000016</v>
      </c>
      <c r="E9" s="4">
        <v>0.62848799511207876</v>
      </c>
      <c r="F9" s="4">
        <v>0.86769963333333333</v>
      </c>
      <c r="G9" s="4">
        <v>2.6098463036631953E-2</v>
      </c>
      <c r="H9" s="4">
        <v>5.2</v>
      </c>
      <c r="I9" s="4">
        <v>4.5092497528228873E-2</v>
      </c>
      <c r="J9" s="4">
        <f t="shared" si="0"/>
        <v>0.94167607597083913</v>
      </c>
    </row>
    <row r="10" spans="1:11" ht="19.5" customHeight="1" x14ac:dyDescent="0.25">
      <c r="A10" s="3">
        <v>96</v>
      </c>
      <c r="B10" s="4">
        <v>1.4352150000000001</v>
      </c>
      <c r="C10" s="4">
        <v>2.7525000000000022E-2</v>
      </c>
      <c r="D10" s="4">
        <v>9.541033333333333</v>
      </c>
      <c r="E10" s="4">
        <v>0.88007045993173039</v>
      </c>
      <c r="F10" s="4">
        <v>0.81722419999999996</v>
      </c>
      <c r="G10" s="4">
        <v>4.5795657294114764E-3</v>
      </c>
      <c r="H10" s="4">
        <v>5.253333333333333</v>
      </c>
      <c r="I10" s="4">
        <v>4.1766546953805564E-2</v>
      </c>
      <c r="J10" s="4">
        <f t="shared" si="0"/>
        <v>0.98951056213629307</v>
      </c>
    </row>
    <row r="11" spans="1:11" ht="20.25" customHeight="1" x14ac:dyDescent="0.25">
      <c r="A11" s="4">
        <v>99.5</v>
      </c>
      <c r="B11" s="4">
        <v>1.4462250000000001</v>
      </c>
      <c r="C11" s="4">
        <v>9.5349396956666398E-3</v>
      </c>
      <c r="D11" s="4">
        <v>8.5239666666666665</v>
      </c>
      <c r="E11" s="4">
        <v>0.21202690342920621</v>
      </c>
      <c r="F11" s="4">
        <v>0.88630223333333336</v>
      </c>
      <c r="G11" s="4">
        <v>1.2073440856322185E-3</v>
      </c>
      <c r="H11" s="4">
        <v>5.1766666666666667</v>
      </c>
      <c r="I11" s="4">
        <v>4.484541349024581E-2</v>
      </c>
      <c r="J11" s="4">
        <f t="shared" si="0"/>
        <v>0.99722384816265508</v>
      </c>
      <c r="K11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PE_Normal</vt:lpstr>
      <vt:lpstr>PE_Amm_def</vt:lpstr>
      <vt:lpstr>PE_pH_55</vt:lpstr>
      <vt:lpstr>PE_Glyc_def</vt:lpstr>
      <vt:lpstr>PE_pH_46</vt:lpstr>
      <vt:lpstr>V_Normal</vt:lpstr>
      <vt:lpstr>V_Amm_def_rep</vt:lpstr>
      <vt:lpstr>V_Amm_Glyc_def</vt:lpstr>
      <vt:lpstr>V_Glyc_def</vt:lpstr>
      <vt:lpstr>V_Amm_def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 Diaz Figueroa</cp:lastModifiedBy>
  <dcterms:created xsi:type="dcterms:W3CDTF">2025-07-02T19:27:13Z</dcterms:created>
  <dcterms:modified xsi:type="dcterms:W3CDTF">2025-07-07T21:09:13Z</dcterms:modified>
</cp:coreProperties>
</file>