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D PORTATIL\Backup BD\Anuarios\Anuario 2021\Final\"/>
    </mc:Choice>
  </mc:AlternateContent>
  <xr:revisionPtr revIDLastSave="0" documentId="13_ncr:1_{4921AB58-2A26-4D2D-A01F-13AF84AD606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PITULO 1.2" sheetId="2" r:id="rId1"/>
    <sheet name="Índice" sheetId="3" r:id="rId2"/>
    <sheet name="C 1.2.1a" sheetId="4" r:id="rId3"/>
    <sheet name="C 1.2.1b" sheetId="1" r:id="rId4"/>
    <sheet name="C 1.2.2" sheetId="5" r:id="rId5"/>
    <sheet name="C 1.2.3" sheetId="10" r:id="rId6"/>
    <sheet name="C 1.2.5a" sheetId="7" r:id="rId7"/>
    <sheet name="C 1.2.5b" sheetId="8" r:id="rId8"/>
    <sheet name="C 1.2.5c" sheetId="9" r:id="rId9"/>
  </sheets>
  <definedNames>
    <definedName name="_xlnm.Print_Area" localSheetId="3">'C 1.2.1b'!#REF!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10" i="10"/>
  <c r="Q10" i="10" s="1"/>
  <c r="F10" i="10"/>
  <c r="F8" i="10" s="1"/>
  <c r="H10" i="10"/>
  <c r="L10" i="10" s="1"/>
  <c r="I10" i="10"/>
  <c r="I8" i="10" s="1"/>
  <c r="K10" i="10"/>
  <c r="K8" i="10" s="1"/>
  <c r="M10" i="10"/>
  <c r="N14" i="10" s="1"/>
  <c r="N10" i="10"/>
  <c r="C11" i="10"/>
  <c r="O11" i="10" s="1"/>
  <c r="E11" i="10"/>
  <c r="H11" i="10"/>
  <c r="L11" i="10" s="1"/>
  <c r="J11" i="10"/>
  <c r="N11" i="10"/>
  <c r="Q11" i="10"/>
  <c r="R11" i="10"/>
  <c r="C12" i="10"/>
  <c r="G12" i="10" s="1"/>
  <c r="E12" i="10"/>
  <c r="H12" i="10"/>
  <c r="J12" i="10" s="1"/>
  <c r="N12" i="10"/>
  <c r="P12" i="10"/>
  <c r="Q12" i="10"/>
  <c r="R12" i="10"/>
  <c r="C13" i="10"/>
  <c r="E13" i="10" s="1"/>
  <c r="H13" i="10"/>
  <c r="P13" i="10" s="1"/>
  <c r="L13" i="10"/>
  <c r="N13" i="10"/>
  <c r="O13" i="10"/>
  <c r="Q13" i="10"/>
  <c r="R13" i="10"/>
  <c r="C14" i="10"/>
  <c r="O14" i="10" s="1"/>
  <c r="G14" i="10"/>
  <c r="H14" i="10"/>
  <c r="J14" i="10" s="1"/>
  <c r="Q14" i="10"/>
  <c r="R14" i="10"/>
  <c r="C15" i="10"/>
  <c r="P15" i="10" s="1"/>
  <c r="H15" i="10"/>
  <c r="J15" i="10"/>
  <c r="L15" i="10"/>
  <c r="N15" i="10"/>
  <c r="Q15" i="10"/>
  <c r="R15" i="10"/>
  <c r="C16" i="10"/>
  <c r="E16" i="10"/>
  <c r="G16" i="10"/>
  <c r="H16" i="10"/>
  <c r="P16" i="10" s="1"/>
  <c r="J16" i="10"/>
  <c r="L16" i="10"/>
  <c r="N16" i="10"/>
  <c r="O16" i="10"/>
  <c r="Q16" i="10"/>
  <c r="R16" i="10"/>
  <c r="C17" i="10"/>
  <c r="E17" i="10"/>
  <c r="G17" i="10"/>
  <c r="H17" i="10"/>
  <c r="J17" i="10" s="1"/>
  <c r="N17" i="10"/>
  <c r="O17" i="10"/>
  <c r="Q17" i="10"/>
  <c r="R17" i="10"/>
  <c r="C18" i="10"/>
  <c r="E18" i="10" s="1"/>
  <c r="H18" i="10"/>
  <c r="L18" i="10" s="1"/>
  <c r="J18" i="10"/>
  <c r="N18" i="10"/>
  <c r="O18" i="10"/>
  <c r="P18" i="10"/>
  <c r="Q18" i="10"/>
  <c r="R18" i="10"/>
  <c r="C19" i="10"/>
  <c r="O19" i="10" s="1"/>
  <c r="E19" i="10"/>
  <c r="H19" i="10"/>
  <c r="L19" i="10" s="1"/>
  <c r="J19" i="10"/>
  <c r="N19" i="10"/>
  <c r="Q19" i="10"/>
  <c r="R19" i="10"/>
  <c r="C20" i="10"/>
  <c r="G20" i="10" s="1"/>
  <c r="E20" i="10"/>
  <c r="H20" i="10"/>
  <c r="J20" i="10" s="1"/>
  <c r="N20" i="10"/>
  <c r="P20" i="10"/>
  <c r="Q20" i="10"/>
  <c r="R20" i="10"/>
  <c r="C21" i="10"/>
  <c r="E21" i="10" s="1"/>
  <c r="H21" i="10"/>
  <c r="P21" i="10" s="1"/>
  <c r="L21" i="10"/>
  <c r="N21" i="10"/>
  <c r="O21" i="10"/>
  <c r="Q21" i="10"/>
  <c r="R21" i="10"/>
  <c r="C22" i="10"/>
  <c r="O22" i="10" s="1"/>
  <c r="G22" i="10"/>
  <c r="H22" i="10"/>
  <c r="J22" i="10" s="1"/>
  <c r="Q22" i="10"/>
  <c r="R22" i="10"/>
  <c r="C23" i="10"/>
  <c r="E23" i="10" s="1"/>
  <c r="H23" i="10"/>
  <c r="J23" i="10"/>
  <c r="L23" i="10"/>
  <c r="N23" i="10"/>
  <c r="P23" i="10"/>
  <c r="Q23" i="10"/>
  <c r="R23" i="10"/>
  <c r="C24" i="10"/>
  <c r="E24" i="10"/>
  <c r="G24" i="10"/>
  <c r="H24" i="10"/>
  <c r="P24" i="10" s="1"/>
  <c r="J24" i="10"/>
  <c r="L24" i="10"/>
  <c r="N24" i="10"/>
  <c r="O24" i="10"/>
  <c r="Q24" i="10"/>
  <c r="R24" i="10"/>
  <c r="C25" i="10"/>
  <c r="E25" i="10"/>
  <c r="G25" i="10"/>
  <c r="H25" i="10"/>
  <c r="J25" i="10" s="1"/>
  <c r="N25" i="10"/>
  <c r="O25" i="10"/>
  <c r="Q25" i="10"/>
  <c r="R25" i="10"/>
  <c r="C26" i="10"/>
  <c r="E26" i="10" s="1"/>
  <c r="H26" i="10"/>
  <c r="L26" i="10" s="1"/>
  <c r="J26" i="10"/>
  <c r="N26" i="10"/>
  <c r="O26" i="10"/>
  <c r="P26" i="10"/>
  <c r="Q26" i="10"/>
  <c r="R26" i="10"/>
  <c r="C27" i="10"/>
  <c r="O27" i="10" s="1"/>
  <c r="E27" i="10"/>
  <c r="H27" i="10"/>
  <c r="L27" i="10" s="1"/>
  <c r="J27" i="10"/>
  <c r="N27" i="10"/>
  <c r="Q27" i="10"/>
  <c r="R27" i="10"/>
  <c r="C28" i="10"/>
  <c r="G28" i="10" s="1"/>
  <c r="E28" i="10"/>
  <c r="H28" i="10"/>
  <c r="J28" i="10" s="1"/>
  <c r="N28" i="10"/>
  <c r="Q28" i="10"/>
  <c r="R28" i="10"/>
  <c r="C29" i="10"/>
  <c r="E29" i="10" s="1"/>
  <c r="H29" i="10"/>
  <c r="P29" i="10" s="1"/>
  <c r="L29" i="10"/>
  <c r="N29" i="10"/>
  <c r="O29" i="10"/>
  <c r="Q29" i="10"/>
  <c r="R29" i="10"/>
  <c r="C30" i="10"/>
  <c r="O30" i="10" s="1"/>
  <c r="G30" i="10"/>
  <c r="H30" i="10"/>
  <c r="J30" i="10" s="1"/>
  <c r="N30" i="10"/>
  <c r="Q30" i="10"/>
  <c r="R30" i="10"/>
  <c r="C31" i="10"/>
  <c r="E31" i="10" s="1"/>
  <c r="H31" i="10"/>
  <c r="J31" i="10"/>
  <c r="L31" i="10"/>
  <c r="N31" i="10"/>
  <c r="Q31" i="10"/>
  <c r="R31" i="10"/>
  <c r="C32" i="10"/>
  <c r="E32" i="10"/>
  <c r="G32" i="10"/>
  <c r="H32" i="10"/>
  <c r="P32" i="10" s="1"/>
  <c r="J32" i="10"/>
  <c r="L32" i="10"/>
  <c r="N32" i="10"/>
  <c r="O32" i="10"/>
  <c r="Q32" i="10"/>
  <c r="R32" i="10"/>
  <c r="C33" i="10"/>
  <c r="E33" i="10"/>
  <c r="G33" i="10"/>
  <c r="H33" i="10"/>
  <c r="J33" i="10" s="1"/>
  <c r="N33" i="10"/>
  <c r="O33" i="10"/>
  <c r="Q33" i="10"/>
  <c r="R33" i="10"/>
  <c r="C34" i="10"/>
  <c r="E34" i="10" s="1"/>
  <c r="H34" i="10"/>
  <c r="L34" i="10" s="1"/>
  <c r="J34" i="10"/>
  <c r="N34" i="10"/>
  <c r="O34" i="10"/>
  <c r="P34" i="10"/>
  <c r="Q34" i="10"/>
  <c r="R34" i="10"/>
  <c r="C35" i="10"/>
  <c r="O35" i="10" s="1"/>
  <c r="E35" i="10"/>
  <c r="H35" i="10"/>
  <c r="L35" i="10" s="1"/>
  <c r="J35" i="10"/>
  <c r="N35" i="10"/>
  <c r="Q35" i="10"/>
  <c r="R35" i="10"/>
  <c r="C36" i="10"/>
  <c r="G36" i="10" s="1"/>
  <c r="E36" i="10"/>
  <c r="H36" i="10"/>
  <c r="J36" i="10" s="1"/>
  <c r="N36" i="10"/>
  <c r="Q36" i="10"/>
  <c r="R36" i="10"/>
  <c r="C37" i="10"/>
  <c r="E37" i="10" s="1"/>
  <c r="H37" i="10"/>
  <c r="P37" i="10" s="1"/>
  <c r="L37" i="10"/>
  <c r="N37" i="10"/>
  <c r="O37" i="10"/>
  <c r="Q37" i="10"/>
  <c r="R37" i="10"/>
  <c r="C38" i="10"/>
  <c r="O38" i="10" s="1"/>
  <c r="G38" i="10"/>
  <c r="H38" i="10"/>
  <c r="J38" i="10" s="1"/>
  <c r="N38" i="10"/>
  <c r="Q38" i="10"/>
  <c r="R38" i="10"/>
  <c r="C39" i="10"/>
  <c r="E39" i="10" s="1"/>
  <c r="H39" i="10"/>
  <c r="J39" i="10"/>
  <c r="L39" i="10"/>
  <c r="N39" i="10"/>
  <c r="P39" i="10"/>
  <c r="Q39" i="10"/>
  <c r="R39" i="10"/>
  <c r="C40" i="10"/>
  <c r="E40" i="10"/>
  <c r="G40" i="10"/>
  <c r="H40" i="10"/>
  <c r="P40" i="10" s="1"/>
  <c r="J40" i="10"/>
  <c r="L40" i="10"/>
  <c r="N40" i="10"/>
  <c r="O40" i="10"/>
  <c r="Q40" i="10"/>
  <c r="R40" i="10"/>
  <c r="C41" i="10"/>
  <c r="E41" i="10"/>
  <c r="G41" i="10"/>
  <c r="H41" i="10"/>
  <c r="J41" i="10" s="1"/>
  <c r="N41" i="10"/>
  <c r="O41" i="10"/>
  <c r="Q41" i="10"/>
  <c r="R41" i="10"/>
  <c r="C42" i="10"/>
  <c r="E42" i="10" s="1"/>
  <c r="H42" i="10"/>
  <c r="L42" i="10" s="1"/>
  <c r="J42" i="10"/>
  <c r="N42" i="10"/>
  <c r="O42" i="10"/>
  <c r="P42" i="10"/>
  <c r="Q42" i="10"/>
  <c r="R42" i="10"/>
  <c r="C43" i="10"/>
  <c r="O43" i="10" s="1"/>
  <c r="E43" i="10"/>
  <c r="H43" i="10"/>
  <c r="L43" i="10" s="1"/>
  <c r="J43" i="10"/>
  <c r="N43" i="10"/>
  <c r="Q43" i="10"/>
  <c r="R43" i="10"/>
  <c r="C44" i="10"/>
  <c r="G44" i="10" s="1"/>
  <c r="E44" i="10"/>
  <c r="H44" i="10"/>
  <c r="J44" i="10" s="1"/>
  <c r="N44" i="10"/>
  <c r="Q44" i="10"/>
  <c r="R44" i="10"/>
  <c r="C45" i="10"/>
  <c r="E45" i="10" s="1"/>
  <c r="H45" i="10"/>
  <c r="P45" i="10" s="1"/>
  <c r="L45" i="10"/>
  <c r="N45" i="10"/>
  <c r="O45" i="10"/>
  <c r="Q45" i="10"/>
  <c r="R45" i="10"/>
  <c r="C46" i="10"/>
  <c r="O46" i="10" s="1"/>
  <c r="G46" i="10"/>
  <c r="H46" i="10"/>
  <c r="J46" i="10" s="1"/>
  <c r="N46" i="10"/>
  <c r="Q46" i="10"/>
  <c r="R46" i="10"/>
  <c r="C47" i="10"/>
  <c r="E47" i="10" s="1"/>
  <c r="H47" i="10"/>
  <c r="J47" i="10"/>
  <c r="L47" i="10"/>
  <c r="N47" i="10"/>
  <c r="Q47" i="10"/>
  <c r="R47" i="10"/>
  <c r="C48" i="10"/>
  <c r="E48" i="10"/>
  <c r="G48" i="10"/>
  <c r="H48" i="10"/>
  <c r="P48" i="10" s="1"/>
  <c r="J48" i="10"/>
  <c r="L48" i="10"/>
  <c r="N48" i="10"/>
  <c r="O48" i="10"/>
  <c r="Q48" i="10"/>
  <c r="R48" i="10"/>
  <c r="C49" i="10"/>
  <c r="E49" i="10"/>
  <c r="G49" i="10"/>
  <c r="H49" i="10"/>
  <c r="J49" i="10" s="1"/>
  <c r="N49" i="10"/>
  <c r="O49" i="10"/>
  <c r="Q49" i="10"/>
  <c r="R49" i="10"/>
  <c r="C50" i="10"/>
  <c r="E50" i="10" s="1"/>
  <c r="H50" i="10"/>
  <c r="L50" i="10" s="1"/>
  <c r="J50" i="10"/>
  <c r="N50" i="10"/>
  <c r="O50" i="10"/>
  <c r="P50" i="10"/>
  <c r="Q50" i="10"/>
  <c r="R50" i="10"/>
  <c r="C51" i="10"/>
  <c r="O51" i="10" s="1"/>
  <c r="E51" i="10"/>
  <c r="H51" i="10"/>
  <c r="L51" i="10" s="1"/>
  <c r="J51" i="10"/>
  <c r="N51" i="10"/>
  <c r="Q51" i="10"/>
  <c r="R51" i="10"/>
  <c r="C52" i="10"/>
  <c r="G52" i="10" s="1"/>
  <c r="E52" i="10"/>
  <c r="H52" i="10"/>
  <c r="J52" i="10" s="1"/>
  <c r="N52" i="10"/>
  <c r="P52" i="10"/>
  <c r="Q52" i="10"/>
  <c r="R52" i="10"/>
  <c r="C53" i="10"/>
  <c r="E53" i="10" s="1"/>
  <c r="G53" i="10"/>
  <c r="H53" i="10"/>
  <c r="P53" i="10" s="1"/>
  <c r="L53" i="10"/>
  <c r="N53" i="10"/>
  <c r="O53" i="10"/>
  <c r="Q53" i="10"/>
  <c r="R53" i="10"/>
  <c r="C54" i="10"/>
  <c r="O54" i="10" s="1"/>
  <c r="G54" i="10"/>
  <c r="H54" i="10"/>
  <c r="J54" i="10" s="1"/>
  <c r="N54" i="10"/>
  <c r="Q54" i="10"/>
  <c r="R54" i="10"/>
  <c r="C55" i="10"/>
  <c r="E55" i="10" s="1"/>
  <c r="H55" i="10"/>
  <c r="J55" i="10"/>
  <c r="L55" i="10"/>
  <c r="N55" i="10"/>
  <c r="Q55" i="10"/>
  <c r="R55" i="10"/>
  <c r="C56" i="10"/>
  <c r="E56" i="10"/>
  <c r="G56" i="10"/>
  <c r="H56" i="10"/>
  <c r="P56" i="10" s="1"/>
  <c r="J56" i="10"/>
  <c r="L56" i="10"/>
  <c r="N56" i="10"/>
  <c r="O56" i="10"/>
  <c r="Q56" i="10"/>
  <c r="R56" i="10"/>
  <c r="C57" i="10"/>
  <c r="E57" i="10"/>
  <c r="G57" i="10"/>
  <c r="H57" i="10"/>
  <c r="J57" i="10" s="1"/>
  <c r="N57" i="10"/>
  <c r="O57" i="10"/>
  <c r="Q57" i="10"/>
  <c r="R57" i="10"/>
  <c r="C58" i="10"/>
  <c r="E58" i="10" s="1"/>
  <c r="H58" i="10"/>
  <c r="L58" i="10" s="1"/>
  <c r="J58" i="10"/>
  <c r="N58" i="10"/>
  <c r="O58" i="10"/>
  <c r="P58" i="10"/>
  <c r="Q58" i="10"/>
  <c r="R58" i="10"/>
  <c r="C59" i="10"/>
  <c r="O59" i="10" s="1"/>
  <c r="E59" i="10"/>
  <c r="H59" i="10"/>
  <c r="L59" i="10" s="1"/>
  <c r="J59" i="10"/>
  <c r="N59" i="10"/>
  <c r="Q59" i="10"/>
  <c r="R59" i="10"/>
  <c r="C60" i="10"/>
  <c r="G60" i="10" s="1"/>
  <c r="E60" i="10"/>
  <c r="H60" i="10"/>
  <c r="J60" i="10" s="1"/>
  <c r="N60" i="10"/>
  <c r="P60" i="10"/>
  <c r="Q60" i="10"/>
  <c r="R60" i="10"/>
  <c r="C61" i="10"/>
  <c r="E61" i="10" s="1"/>
  <c r="H61" i="10"/>
  <c r="P61" i="10" s="1"/>
  <c r="L61" i="10"/>
  <c r="N61" i="10"/>
  <c r="O61" i="10"/>
  <c r="Q61" i="10"/>
  <c r="R61" i="10"/>
  <c r="C62" i="10"/>
  <c r="O62" i="10" s="1"/>
  <c r="G62" i="10"/>
  <c r="H62" i="10"/>
  <c r="J62" i="10" s="1"/>
  <c r="N62" i="10"/>
  <c r="Q62" i="10"/>
  <c r="R62" i="10"/>
  <c r="C63" i="10"/>
  <c r="E63" i="10" s="1"/>
  <c r="H63" i="10"/>
  <c r="J63" i="10"/>
  <c r="L63" i="10"/>
  <c r="N63" i="10"/>
  <c r="P63" i="10"/>
  <c r="Q63" i="10"/>
  <c r="R63" i="10"/>
  <c r="C64" i="10"/>
  <c r="E64" i="10"/>
  <c r="G64" i="10"/>
  <c r="H64" i="10"/>
  <c r="P64" i="10" s="1"/>
  <c r="J64" i="10"/>
  <c r="L64" i="10"/>
  <c r="N64" i="10"/>
  <c r="O64" i="10"/>
  <c r="Q64" i="10"/>
  <c r="R64" i="10"/>
  <c r="C65" i="10"/>
  <c r="E65" i="10"/>
  <c r="G65" i="10"/>
  <c r="H65" i="10"/>
  <c r="J65" i="10" s="1"/>
  <c r="N65" i="10"/>
  <c r="O65" i="10"/>
  <c r="Q65" i="10"/>
  <c r="R65" i="10"/>
  <c r="C66" i="10"/>
  <c r="E66" i="10" s="1"/>
  <c r="H66" i="10"/>
  <c r="J66" i="10"/>
  <c r="L66" i="10"/>
  <c r="N66" i="10"/>
  <c r="O66" i="10"/>
  <c r="P66" i="10"/>
  <c r="Q66" i="10"/>
  <c r="R66" i="10"/>
  <c r="C67" i="10"/>
  <c r="O67" i="10" s="1"/>
  <c r="E67" i="10"/>
  <c r="G67" i="10"/>
  <c r="H67" i="10"/>
  <c r="L67" i="10" s="1"/>
  <c r="J67" i="10"/>
  <c r="N67" i="10"/>
  <c r="Q67" i="10"/>
  <c r="R67" i="10"/>
  <c r="O31" i="10" l="1"/>
  <c r="O23" i="10"/>
  <c r="O15" i="10"/>
  <c r="P65" i="10"/>
  <c r="E62" i="10"/>
  <c r="J61" i="10"/>
  <c r="O60" i="10"/>
  <c r="G59" i="10"/>
  <c r="P57" i="10"/>
  <c r="E54" i="10"/>
  <c r="J53" i="10"/>
  <c r="O52" i="10"/>
  <c r="G51" i="10"/>
  <c r="P49" i="10"/>
  <c r="E46" i="10"/>
  <c r="J45" i="10"/>
  <c r="O44" i="10"/>
  <c r="G43" i="10"/>
  <c r="P41" i="10"/>
  <c r="E38" i="10"/>
  <c r="J37" i="10"/>
  <c r="O36" i="10"/>
  <c r="G35" i="10"/>
  <c r="P33" i="10"/>
  <c r="E30" i="10"/>
  <c r="J29" i="10"/>
  <c r="O28" i="10"/>
  <c r="G27" i="10"/>
  <c r="P25" i="10"/>
  <c r="E22" i="10"/>
  <c r="J21" i="10"/>
  <c r="O20" i="10"/>
  <c r="G19" i="10"/>
  <c r="P17" i="10"/>
  <c r="E14" i="10"/>
  <c r="J13" i="10"/>
  <c r="O12" i="10"/>
  <c r="G11" i="10"/>
  <c r="E10" i="10"/>
  <c r="P47" i="10"/>
  <c r="O55" i="10"/>
  <c r="P46" i="10"/>
  <c r="P30" i="10"/>
  <c r="P22" i="10"/>
  <c r="P14" i="10"/>
  <c r="O47" i="10"/>
  <c r="P44" i="10"/>
  <c r="P62" i="10"/>
  <c r="P54" i="10"/>
  <c r="G61" i="10"/>
  <c r="P59" i="10"/>
  <c r="L52" i="10"/>
  <c r="P51" i="10"/>
  <c r="G45" i="10"/>
  <c r="L44" i="10"/>
  <c r="P43" i="10"/>
  <c r="G37" i="10"/>
  <c r="L36" i="10"/>
  <c r="P35" i="10"/>
  <c r="G29" i="10"/>
  <c r="L28" i="10"/>
  <c r="P27" i="10"/>
  <c r="G21" i="10"/>
  <c r="L20" i="10"/>
  <c r="P19" i="10"/>
  <c r="G13" i="10"/>
  <c r="L12" i="10"/>
  <c r="P11" i="10"/>
  <c r="C10" i="10"/>
  <c r="P31" i="10"/>
  <c r="O63" i="10"/>
  <c r="P67" i="10"/>
  <c r="L60" i="10"/>
  <c r="G66" i="10"/>
  <c r="L65" i="10"/>
  <c r="G58" i="10"/>
  <c r="L57" i="10"/>
  <c r="G50" i="10"/>
  <c r="L49" i="10"/>
  <c r="G42" i="10"/>
  <c r="L41" i="10"/>
  <c r="G34" i="10"/>
  <c r="L33" i="10"/>
  <c r="G26" i="10"/>
  <c r="L25" i="10"/>
  <c r="N22" i="10"/>
  <c r="G18" i="10"/>
  <c r="L17" i="10"/>
  <c r="R10" i="10"/>
  <c r="J10" i="10"/>
  <c r="O39" i="10"/>
  <c r="P36" i="10"/>
  <c r="P28" i="10"/>
  <c r="P38" i="10"/>
  <c r="G63" i="10"/>
  <c r="L62" i="10"/>
  <c r="G55" i="10"/>
  <c r="L54" i="10"/>
  <c r="G47" i="10"/>
  <c r="L46" i="10"/>
  <c r="G39" i="10"/>
  <c r="L38" i="10"/>
  <c r="G31" i="10"/>
  <c r="L30" i="10"/>
  <c r="G23" i="10"/>
  <c r="L22" i="10"/>
  <c r="G15" i="10"/>
  <c r="L14" i="10"/>
  <c r="P55" i="10"/>
  <c r="E15" i="10"/>
  <c r="G10" i="10" l="1"/>
  <c r="P10" i="10"/>
  <c r="O10" i="10"/>
  <c r="C8" i="10"/>
</calcChain>
</file>

<file path=xl/sharedStrings.xml><?xml version="1.0" encoding="utf-8"?>
<sst xmlns="http://schemas.openxmlformats.org/spreadsheetml/2006/main" count="1524" uniqueCount="260">
  <si>
    <t>Índice</t>
  </si>
  <si>
    <t>Cuadros y Gráficos</t>
  </si>
  <si>
    <t>Institución</t>
  </si>
  <si>
    <t>Estudiantes (EST)</t>
  </si>
  <si>
    <t xml:space="preserve">Nuevas/os inscriptas/os (NI) </t>
  </si>
  <si>
    <t>Reinscriptas/os (RI)</t>
  </si>
  <si>
    <t>Egresadas/os (EGR)</t>
  </si>
  <si>
    <t>% Mujeres Estudiantes</t>
  </si>
  <si>
    <t>% Mujeres Nuevas Inscriptas</t>
  </si>
  <si>
    <t>% Mujeres Reinscriptas</t>
  </si>
  <si>
    <t>% Mujeres Egresadas</t>
  </si>
  <si>
    <t>% NI hasta 19 años</t>
  </si>
  <si>
    <t>% de RI de 20 a 24 años</t>
  </si>
  <si>
    <t>% de RI con 2 o más materias aprobadas el año informado</t>
  </si>
  <si>
    <t>% EST que son NI</t>
  </si>
  <si>
    <t>Abs.</t>
  </si>
  <si>
    <t>%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</si>
  <si>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</si>
  <si>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</si>
  <si>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</si>
  <si>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</si>
  <si>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</si>
  <si>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</si>
  <si>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</si>
  <si>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</si>
  <si>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</si>
  <si>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</si>
  <si>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</si>
  <si>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</si>
  <si>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Córdoba</t>
  </si>
  <si>
    <t>Cuyo</t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</si>
  <si>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</si>
  <si>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</si>
  <si>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</si>
  <si>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</si>
  <si>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</si>
  <si>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</si>
  <si>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</si>
  <si>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</si>
  <si>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</si>
  <si>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</si>
  <si>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</si>
  <si>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</si>
  <si>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</si>
  <si>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</si>
  <si>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</si>
  <si>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</si>
  <si>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</si>
  <si>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</si>
  <si>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</si>
  <si>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</si>
  <si>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</si>
  <si>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</si>
  <si>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</si>
  <si>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</si>
  <si>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</si>
  <si>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</si>
  <si>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</si>
  <si>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</si>
  <si>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</si>
  <si>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</si>
  <si>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</si>
  <si>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</si>
  <si>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</si>
  <si>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</si>
  <si>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</si>
  <si>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</si>
  <si>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</si>
  <si>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>Tucumán</t>
  </si>
  <si>
    <t>Villa María</t>
  </si>
  <si>
    <t>Gendarmería</t>
  </si>
  <si>
    <t>Policía Federal Argentina</t>
  </si>
  <si>
    <t>Seguridad Marítima</t>
  </si>
  <si>
    <t>Autónoma de Entre Ríos</t>
  </si>
  <si>
    <t>Chubut</t>
  </si>
  <si>
    <t>Ezeiza</t>
  </si>
  <si>
    <t>Provincial de Córdoba</t>
  </si>
  <si>
    <t>Sudoeste</t>
  </si>
  <si>
    <t>Patagónico de las Artes</t>
  </si>
  <si>
    <r>
      <t xml:space="preserve">Fuente: </t>
    </r>
    <r>
      <rPr>
        <sz val="8"/>
        <rFont val="Arial"/>
        <family val="2"/>
      </rPr>
      <t>Departamento de Información Universitaria - SPU</t>
    </r>
  </si>
  <si>
    <t xml:space="preserve"> </t>
  </si>
  <si>
    <t>Nuevas/os Inscriptas/os (NI)</t>
  </si>
  <si>
    <t>Egresadas/os (EGRE)</t>
  </si>
  <si>
    <t>% de NI hasta 19 años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</si>
  <si>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</si>
  <si>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</si>
  <si>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</si>
  <si>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</si>
  <si>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</si>
  <si>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</si>
  <si>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Austral</t>
  </si>
  <si>
    <t>Belgrano</t>
  </si>
  <si>
    <t>Blás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</si>
  <si>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</si>
  <si>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</si>
  <si>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</si>
  <si>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</si>
  <si>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</si>
  <si>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</si>
  <si>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Católica de Salta</t>
  </si>
  <si>
    <t>Católica de Santa Fe</t>
  </si>
  <si>
    <t>Católica de Santiago del Estero</t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</si>
  <si>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</si>
  <si>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</si>
  <si>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</si>
  <si>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</si>
  <si>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</si>
  <si>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</si>
  <si>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</si>
  <si>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</si>
  <si>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</si>
  <si>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Este</t>
  </si>
  <si>
    <t>FASTA</t>
  </si>
  <si>
    <t>Favaloro</t>
  </si>
  <si>
    <t>Flores</t>
  </si>
  <si>
    <t>Gastón Dachary</t>
  </si>
  <si>
    <t>Gran Rosario</t>
  </si>
  <si>
    <t>ISALUD</t>
  </si>
  <si>
    <t>Juan Agustín Maza</t>
  </si>
  <si>
    <t>Maimónides</t>
  </si>
  <si>
    <t>Marina Mercante</t>
  </si>
  <si>
    <t>Mendoza</t>
  </si>
  <si>
    <t>Metropolitana</t>
  </si>
  <si>
    <t>Morón</t>
  </si>
  <si>
    <t>Museo Social Argentino</t>
  </si>
  <si>
    <t>Norte Santo Tomás de Aquino</t>
  </si>
  <si>
    <t>Palermo</t>
  </si>
  <si>
    <t>Salesiana</t>
  </si>
  <si>
    <t>Salvador</t>
  </si>
  <si>
    <t>San Andrés</t>
  </si>
  <si>
    <t>San Isidro</t>
  </si>
  <si>
    <t>San Pablo - T</t>
  </si>
  <si>
    <t>Torcuato Di Tella</t>
  </si>
  <si>
    <t>CEMIC</t>
  </si>
  <si>
    <t>Ciencias Biomédicas de Córdoba</t>
  </si>
  <si>
    <t>Cs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</si>
  <si>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</si>
  <si>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</si>
  <si>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</si>
  <si>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</si>
  <si>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</si>
  <si>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Italiano de Rosario</t>
  </si>
  <si>
    <t>ITBA</t>
  </si>
  <si>
    <t>River Plate</t>
  </si>
  <si>
    <t>Salud Mental de la APdeBA</t>
  </si>
  <si>
    <t>YMCA</t>
  </si>
  <si>
    <t>CANTIDAD DE PERSONAS POR ESCALAFÓN (a)</t>
  </si>
  <si>
    <t>CANTIDAD DE PERSONAS POR ESCALAFÓN (% SOBRE TOTAL DE LAS INSTITUCIONES)</t>
  </si>
  <si>
    <t>% DE MUJERES POR ESCALAFÓN</t>
  </si>
  <si>
    <t>EDAD PROMEDIO POR ESCALAFÓN</t>
  </si>
  <si>
    <t>CANTIDAD DE CARGOS DOCENTES  (b)</t>
  </si>
  <si>
    <t>% CARGOS DOCENTES NIVEL UNIVERSITARIOS POR DEDICACIÓN SOBRE TOTAL CARGOS DE LA INSTITUCIÓN</t>
  </si>
  <si>
    <t>CANTIDAD DE CARGOS DOCENTES UNIVERSITARIOS CLASIFICADOS EN PROFESORES Y AUXILIARES (c)</t>
  </si>
  <si>
    <t>% CANTIDAD DE CARGOS DOCENTES UNIVERSITARIOS SOBRE TOTAL DE LAS INSTITUCIONES</t>
  </si>
  <si>
    <t>% DOCENTES CON DOCTORADO</t>
  </si>
  <si>
    <t>CANTIDAD DE CARGOS NO DOCENTES POR AGRUPAMIENTO (d)</t>
  </si>
  <si>
    <t>Total</t>
  </si>
  <si>
    <t>Docentes Nivel Universitario</t>
  </si>
  <si>
    <t>Docentes Nivel Preuniversitario</t>
  </si>
  <si>
    <t>Autoridades Superiores</t>
  </si>
  <si>
    <t>No Docentes</t>
  </si>
  <si>
    <t>Exclusiva</t>
  </si>
  <si>
    <t>Semiexclusiva</t>
  </si>
  <si>
    <t>Simple</t>
  </si>
  <si>
    <t>Otros</t>
  </si>
  <si>
    <t>Profesores</t>
  </si>
  <si>
    <t>Auxiliares</t>
  </si>
  <si>
    <t>Administrativo</t>
  </si>
  <si>
    <t>Mantenimiento, Producción y Servicios Generales</t>
  </si>
  <si>
    <t>Técnico - Profesional</t>
  </si>
  <si>
    <t>Asistencial</t>
  </si>
  <si>
    <t>No Informa</t>
  </si>
  <si>
    <t>Total de las Instituciones</t>
  </si>
  <si>
    <t>La Rioja</t>
  </si>
  <si>
    <t>Patagonia San Juan Bosco</t>
  </si>
  <si>
    <t>Pedagógica</t>
  </si>
  <si>
    <t>Tecnológica</t>
  </si>
  <si>
    <t>Tres de Febrero</t>
  </si>
  <si>
    <t>Villa Mercedes</t>
  </si>
  <si>
    <t>Notas:</t>
  </si>
  <si>
    <t xml:space="preserve">(a) Se determinó la cantidad de personas que registran cargos en cada escalafón, excluyendo los cargos informados como de Situación Laboral  inactiva. </t>
  </si>
  <si>
    <t xml:space="preserve">(b) Se determinó la cantidad de cargos del escalafón docente excluyendo los cargos informados como de Situación Laboral  inactiva y los de Estado Laboral Becas o Pasantías. </t>
  </si>
  <si>
    <t>Los cargos liquidados mediante la modalidad de asociación o subrogancia entre dos cargos de distintas categorias y/o escalafones se computan en la categoría del cargo de mayor nivel.</t>
  </si>
  <si>
    <t>(c) Los cargos informados en dedicación "otros", se contemplan con el siguiente criterio: ad honorem, contratos y cargos de horas cátedra universitarias como profesores; jefes de laboratorio y bedeles dentro de los auxiliares.</t>
  </si>
  <si>
    <t>(d) Se determinó la cantidad de cargos del escalafón no docente excluyendo los cargos informados como de Situación Laboral  inactiva.</t>
  </si>
  <si>
    <t xml:space="preserve">Fuente: </t>
  </si>
  <si>
    <t>Departamento de Información Universitaria. Dirección Nacional de Presupuesto e Información Universitaria.</t>
  </si>
  <si>
    <t>Total Universidades Nacionales</t>
  </si>
  <si>
    <t>Defensa</t>
  </si>
  <si>
    <t>Ciencias Aplicadas</t>
  </si>
  <si>
    <t>Ciencias Básicas</t>
  </si>
  <si>
    <t>Ciencias de la Salud</t>
  </si>
  <si>
    <t>Ciencias Humanas</t>
  </si>
  <si>
    <t>Ciencias Sociales</t>
  </si>
  <si>
    <t xml:space="preserve">Notas: </t>
  </si>
  <si>
    <r>
      <t>Fuente:</t>
    </r>
    <r>
      <rPr>
        <sz val="8"/>
        <color rgb="FF000000"/>
        <rFont val="Arial"/>
        <family val="2"/>
        <charset val="1"/>
      </rPr>
      <t xml:space="preserve"> Departamento de Información Universitaria - SPU</t>
    </r>
  </si>
  <si>
    <t>Total Universidades Privadas</t>
  </si>
  <si>
    <t>Notarial Argentina</t>
  </si>
  <si>
    <t>Total Institutos Universitarios Privados</t>
  </si>
  <si>
    <t>FLACSO</t>
  </si>
  <si>
    <t>Total Instituciones Estatales</t>
  </si>
  <si>
    <t>Total Institutos Universitarios Nacionales</t>
  </si>
  <si>
    <t>DD. HH. Madres de Plaza de Mayo</t>
  </si>
  <si>
    <t>Total Universidades Provinciales</t>
  </si>
  <si>
    <t>Total Institutos Universitarios Provinciales</t>
  </si>
  <si>
    <r>
      <t>Cuadro 1.2.1a -</t>
    </r>
    <r>
      <rPr>
        <sz val="10"/>
        <color rgb="FF000000"/>
        <rFont val="Arial"/>
        <family val="2"/>
      </rPr>
      <t xml:space="preserve"> Indicadores de población estudiantil de pregrado y grado. Instituciones de gestión estatal. Año 2021</t>
    </r>
  </si>
  <si>
    <t>0,3</t>
  </si>
  <si>
    <t>0,0</t>
  </si>
  <si>
    <t>88,5</t>
  </si>
  <si>
    <t>94,4</t>
  </si>
  <si>
    <t>8,2</t>
  </si>
  <si>
    <t>Tasa promedio de crecimiento anual de estudiantes 2011-2021</t>
  </si>
  <si>
    <r>
      <t>Cuadro 1.2.1b</t>
    </r>
    <r>
      <rPr>
        <sz val="10"/>
        <color indexed="8"/>
        <rFont val="Arial"/>
        <family val="2"/>
      </rPr>
      <t xml:space="preserve"> - Indicadores de población estudiantil de pregrado y grado. Instituciones de gestión privada. Año 2021</t>
    </r>
  </si>
  <si>
    <t>Total Instituciones Privadas</t>
  </si>
  <si>
    <t>IUDPT</t>
  </si>
  <si>
    <r>
      <t xml:space="preserve">Cuadro 1.2.5a - </t>
    </r>
    <r>
      <rPr>
        <sz val="10"/>
        <color rgb="FF000000"/>
        <rFont val="Arial"/>
        <family val="2"/>
      </rPr>
      <t>Indicadores de población estudiantil y ofertas de posgrado. Instituciones de gestión estatal. Año 2021</t>
    </r>
  </si>
  <si>
    <t>IUCIAS</t>
  </si>
  <si>
    <r>
      <t xml:space="preserve">Cuadro 1.2.5c - </t>
    </r>
    <r>
      <rPr>
        <sz val="10"/>
        <rFont val="Arial"/>
        <family val="2"/>
      </rPr>
      <t>Indicadores de población estudiantil y ofertas de posgrado. Instituciones de gestión internacional. Año 2021</t>
    </r>
  </si>
  <si>
    <t>Cuadro 1.2.1a - Indicadores de población estudiantil de pregrado y grado. Instituciones de gestión estatal. Año 2021</t>
  </si>
  <si>
    <t>Cuadro 1.2.1b - Indicadores de población estudiantil de pregrado y grado. Instituciones de gestión privada. Año 2021</t>
  </si>
  <si>
    <t>Cuadro 1.2.2 - Indicadores de Recursos Humanos de instituciones de gestión estatal. Año 2021</t>
  </si>
  <si>
    <t>Cuadro 1.2.3. - Indicadores de presupuesto de las instituciones de gestión pública. Año 2021</t>
  </si>
  <si>
    <t>Cuadro 1.2.5a - Indicadores de población estudiantil y ofertas de posgrado. Instituciones de gestión pública. Año 2021</t>
  </si>
  <si>
    <t>Cuadro 1.2.5b - Indicadores de población estudiantil y ofertas de posgrado. Instituciones de gestión privada. Año 2021</t>
  </si>
  <si>
    <t>Cuadro 1.2.5d - Indicadores de población estudiantil y ofertas de posgrado. Instituciones de gestión internacional. Año 2021</t>
  </si>
  <si>
    <t>…</t>
  </si>
  <si>
    <r>
      <t>Sin Rama</t>
    </r>
    <r>
      <rPr>
        <b/>
        <vertAlign val="superscript"/>
        <sz val="9"/>
        <color rgb="FF000000"/>
        <rFont val="Arial"/>
        <family val="2"/>
      </rPr>
      <t xml:space="preserve"> (1)</t>
    </r>
  </si>
  <si>
    <t>(5) Títulos académicos que por sus características pueden ser clasificados en distintas ramas de estudio.</t>
  </si>
  <si>
    <r>
      <t>Sin Rama</t>
    </r>
    <r>
      <rPr>
        <b/>
        <vertAlign val="superscript"/>
        <sz val="9"/>
        <color rgb="FF000000"/>
        <rFont val="Arial"/>
        <family val="2"/>
      </rPr>
      <t xml:space="preserve"> (5)</t>
    </r>
  </si>
  <si>
    <r>
      <t xml:space="preserve">Tasa de Ofertas de Posgrado (%) </t>
    </r>
    <r>
      <rPr>
        <b/>
        <vertAlign val="superscript"/>
        <sz val="9"/>
        <color rgb="FF000000"/>
        <rFont val="Arial"/>
        <family val="2"/>
      </rPr>
      <t>(1)</t>
    </r>
  </si>
  <si>
    <r>
      <t xml:space="preserve">Tasa de Ofertas de Posgrado (%) en la rama </t>
    </r>
    <r>
      <rPr>
        <b/>
        <vertAlign val="superscript"/>
        <sz val="9"/>
        <color rgb="FF000000"/>
        <rFont val="Arial"/>
        <family val="2"/>
      </rPr>
      <t>(2)</t>
    </r>
  </si>
  <si>
    <r>
      <t>Tasa de Matriculadas/os de Posgrado (%)</t>
    </r>
    <r>
      <rPr>
        <b/>
        <vertAlign val="superscript"/>
        <sz val="9"/>
        <color rgb="FF000000"/>
        <rFont val="Arial"/>
        <family val="2"/>
      </rPr>
      <t xml:space="preserve"> (3)</t>
    </r>
  </si>
  <si>
    <r>
      <t xml:space="preserve">Tasa de Matriculadas/os de Posgrado (%) en la rama </t>
    </r>
    <r>
      <rPr>
        <b/>
        <vertAlign val="superscript"/>
        <sz val="9"/>
        <color rgb="FF000000"/>
        <rFont val="Arial"/>
        <family val="2"/>
      </rPr>
      <t>(4)</t>
    </r>
  </si>
  <si>
    <t>(1) Tasa de ofertas de Posgrado: Indica el porcentaje de ofertas de posgrado (especialización, maestría o doctorado) respecto del total de ofertas de todos los niveles, para cada Institución.</t>
  </si>
  <si>
    <t>(2) Tasa de ofertas de Posgrado según rama de estudios: Indica el porcentaje de ofertas de posgrado (especialización, maestría o doctorado) respecto del total de ofertas de todos los niveles, para cada Institución, en cada rama de estudios.</t>
  </si>
  <si>
    <t>(3) Tasa de Matriculadas/os de Posgrado: Porcentaje de estudiantes de posgrado (especialización, maestría o doctorado) respecto del total de estudiantes matriculadas/os, para cada institución.</t>
  </si>
  <si>
    <t>(4) Tasa de Matriculadas/os de Posgrado según rama de estudios: Porcentaje de Matriculadas/os en la Institución en carreras de posgrado (especialización, maestría o doctorado) respecto del total de estudiantes matriculadas/os de posgrado para cada institución, según rama.</t>
  </si>
  <si>
    <r>
      <t xml:space="preserve">Cuadro 1.2.5b - </t>
    </r>
    <r>
      <rPr>
        <sz val="10"/>
        <color rgb="FF000000"/>
        <rFont val="Arial"/>
        <family val="2"/>
      </rPr>
      <t>Indicadores de población estudiantil y ofertas de posgrado. Instituciones de gestión privada. Año 2021</t>
    </r>
  </si>
  <si>
    <r>
      <t xml:space="preserve">Cuadro 1.2.2 - </t>
    </r>
    <r>
      <rPr>
        <sz val="10"/>
        <rFont val="Arial"/>
        <family val="2"/>
      </rPr>
      <t>Indicadores de Recursos Humanos de Instituciones Públicas. Año 2021</t>
    </r>
  </si>
  <si>
    <t>Sistema RHUN (Recursos Humanos de Universidades Nacionales), correspondiente al mes de septiembre 2021.</t>
  </si>
  <si>
    <t xml:space="preserve"> -</t>
  </si>
  <si>
    <t>Recursos Propios Recaudados - Cuadro 5.4</t>
  </si>
  <si>
    <t>Gasto declarado al 31/12/2021 (base Devengado) - Cuadro 5.13</t>
  </si>
  <si>
    <r>
      <t>Créditos Presupuestarios declarados al 31/12/2021 - Cuadro 5.2.2 (la diferencia de Tesoro Nacional  surge del importe incluido en las Universidades</t>
    </r>
    <r>
      <rPr>
        <sz val="8"/>
        <rFont val="Arial"/>
        <family val="2"/>
      </rPr>
      <t xml:space="preserve"> </t>
    </r>
    <r>
      <rPr>
        <u/>
        <sz val="8"/>
        <rFont val="Arial"/>
        <family val="2"/>
      </rPr>
      <t>(Sin Discriminar)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y 5.3</t>
    </r>
  </si>
  <si>
    <r>
      <t>Fuente:</t>
    </r>
    <r>
      <rPr>
        <sz val="8"/>
        <rFont val="Arial"/>
        <family val="2"/>
      </rPr>
      <t xml:space="preserve"> DNPeIU-SPU</t>
    </r>
  </si>
  <si>
    <t>Patagonia S.J.Bosco</t>
  </si>
  <si>
    <t>Total  de las Instituciones</t>
  </si>
  <si>
    <t>$</t>
  </si>
  <si>
    <t>Otras</t>
  </si>
  <si>
    <t>Tesoro</t>
  </si>
  <si>
    <t>Otras Fuentes</t>
  </si>
  <si>
    <t>Tesoro Nacional</t>
  </si>
  <si>
    <t>Fuentes de Financiamiento</t>
  </si>
  <si>
    <t>% de Ejecución (Dev/Cred)</t>
  </si>
  <si>
    <t>Participación % de los RRPP recaudados en el Crédito Total</t>
  </si>
  <si>
    <t>Recursos Propios Recaudados</t>
  </si>
  <si>
    <t>Gasto declarado al 31/12/2021 (base Devengado)</t>
  </si>
  <si>
    <t>Créditos Presupuestarios declarados al 31/12/2021</t>
  </si>
  <si>
    <t>Actualizar a año 2021</t>
  </si>
  <si>
    <r>
      <t xml:space="preserve">Cuadro 1.2.3. - </t>
    </r>
    <r>
      <rPr>
        <sz val="10"/>
        <rFont val="Arial"/>
        <family val="2"/>
      </rPr>
      <t>Indicadores de presupuesto. Instituciones de gestión estatal. Año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</si>
</sst>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#,##0.0"/>
    <numFmt numFmtId="167" formatCode="_ * #,##0_ ;_ * \-#,##0_ ;_ * &quot;-&quot;??_ ;_ @_ "/>
    <numFmt numFmtId="168" formatCode="0.0%"/>
    <numFmt numFmtId="169" formatCode="_-* #,##0_-;\-* #,##0_-;_-* &quot;-&quot;??_-;_-@_-"/>
    <numFmt numFmtId="170" formatCode="0.000%"/>
  </numFmts>
  <fonts count="4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charset val="1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charset val="1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</font>
    <font>
      <b/>
      <sz val="10"/>
      <name val="Arial"/>
      <family val="2"/>
    </font>
    <font>
      <b/>
      <sz val="9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vertAlign val="superscript"/>
      <sz val="9"/>
      <color rgb="FF000000"/>
      <name val="Arial"/>
      <family val="2"/>
    </font>
    <font>
      <b/>
      <sz val="8"/>
      <color rgb="FF000000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rgb="FFDDEBF7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5">
    <xf numFmtId="0" fontId="0" fillId="0" borderId="0"/>
    <xf numFmtId="0" fontId="7" fillId="0" borderId="0"/>
    <xf numFmtId="0" fontId="14" fillId="0" borderId="0"/>
    <xf numFmtId="0" fontId="14" fillId="0" borderId="0" applyNumberFormat="0" applyFill="0" applyBorder="0" applyAlignment="0" applyProtection="0"/>
    <xf numFmtId="166" fontId="1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7" fillId="0" borderId="0" applyNumberFormat="0" applyBorder="0" applyProtection="0"/>
    <xf numFmtId="164" fontId="1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4" fillId="0" borderId="0"/>
    <xf numFmtId="0" fontId="6" fillId="0" borderId="0"/>
    <xf numFmtId="0" fontId="14" fillId="0" borderId="0"/>
    <xf numFmtId="0" fontId="18" fillId="0" borderId="0"/>
    <xf numFmtId="0" fontId="6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9" fillId="0" borderId="0" applyBorder="0" applyProtection="0">
      <alignment horizontal="left"/>
    </xf>
    <xf numFmtId="0" fontId="9" fillId="0" borderId="0" applyBorder="0" applyProtection="0"/>
    <xf numFmtId="0" fontId="9" fillId="0" borderId="0" applyBorder="0" applyProtection="0"/>
    <xf numFmtId="0" fontId="20" fillId="0" borderId="0" applyBorder="0" applyProtection="0"/>
    <xf numFmtId="0" fontId="20" fillId="0" borderId="0" applyBorder="0" applyProtection="0">
      <alignment horizontal="left"/>
    </xf>
    <xf numFmtId="0" fontId="9" fillId="0" borderId="0" applyBorder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0"/>
    <xf numFmtId="0" fontId="4" fillId="0" borderId="0"/>
    <xf numFmtId="0" fontId="14" fillId="0" borderId="0"/>
    <xf numFmtId="0" fontId="14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79">
    <xf numFmtId="0" fontId="0" fillId="0" borderId="0" xfId="0"/>
    <xf numFmtId="0" fontId="10" fillId="2" borderId="0" xfId="1" applyFont="1" applyFill="1" applyAlignment="1">
      <alignment vertical="center"/>
    </xf>
    <xf numFmtId="0" fontId="8" fillId="2" borderId="1" xfId="1" applyFont="1" applyFill="1" applyBorder="1" applyAlignment="1">
      <alignment vertical="center"/>
    </xf>
    <xf numFmtId="0" fontId="8" fillId="2" borderId="4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3" fontId="13" fillId="2" borderId="8" xfId="2" applyNumberFormat="1" applyFont="1" applyFill="1" applyBorder="1" applyAlignment="1">
      <alignment vertical="center"/>
    </xf>
    <xf numFmtId="4" fontId="13" fillId="2" borderId="8" xfId="3" applyNumberFormat="1" applyFont="1" applyFill="1" applyBorder="1" applyAlignment="1">
      <alignment vertical="center" wrapText="1"/>
    </xf>
    <xf numFmtId="0" fontId="8" fillId="2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6" fillId="2" borderId="0" xfId="1" applyFont="1" applyFill="1" applyAlignment="1">
      <alignment vertical="center"/>
    </xf>
    <xf numFmtId="0" fontId="12" fillId="2" borderId="0" xfId="1" applyFont="1" applyFill="1" applyAlignment="1">
      <alignment vertical="center"/>
    </xf>
    <xf numFmtId="0" fontId="12" fillId="0" borderId="0" xfId="1" applyFont="1" applyAlignment="1">
      <alignment vertical="center"/>
    </xf>
    <xf numFmtId="0" fontId="8" fillId="0" borderId="0" xfId="1" applyFont="1" applyAlignment="1">
      <alignment vertical="center" wrapText="1"/>
    </xf>
    <xf numFmtId="3" fontId="13" fillId="0" borderId="8" xfId="1" applyNumberFormat="1" applyFont="1" applyBorder="1" applyAlignment="1">
      <alignment horizontal="right" vertical="center"/>
    </xf>
    <xf numFmtId="165" fontId="12" fillId="0" borderId="8" xfId="1" applyNumberFormat="1" applyFont="1" applyBorder="1" applyAlignment="1">
      <alignment horizontal="right" vertical="center" wrapText="1"/>
    </xf>
    <xf numFmtId="0" fontId="8" fillId="0" borderId="0" xfId="1" applyFont="1" applyAlignment="1">
      <alignment horizontal="right" vertical="center"/>
    </xf>
    <xf numFmtId="3" fontId="12" fillId="0" borderId="8" xfId="1" applyNumberFormat="1" applyFont="1" applyBorder="1" applyAlignment="1">
      <alignment vertical="center"/>
    </xf>
    <xf numFmtId="3" fontId="8" fillId="0" borderId="4" xfId="1" applyNumberFormat="1" applyFont="1" applyBorder="1" applyAlignment="1">
      <alignment vertical="center"/>
    </xf>
    <xf numFmtId="165" fontId="8" fillId="0" borderId="11" xfId="1" applyNumberFormat="1" applyFont="1" applyBorder="1" applyAlignment="1">
      <alignment horizontal="right" vertical="center" wrapText="1"/>
    </xf>
    <xf numFmtId="3" fontId="8" fillId="0" borderId="6" xfId="1" applyNumberFormat="1" applyFont="1" applyBorder="1" applyAlignment="1">
      <alignment vertical="center"/>
    </xf>
    <xf numFmtId="165" fontId="8" fillId="2" borderId="0" xfId="1" applyNumberFormat="1" applyFont="1" applyFill="1" applyAlignment="1">
      <alignment horizontal="right" vertical="center" wrapText="1"/>
    </xf>
    <xf numFmtId="165" fontId="8" fillId="0" borderId="0" xfId="1" applyNumberFormat="1" applyFont="1" applyAlignment="1">
      <alignment horizontal="right" vertical="center" wrapText="1"/>
    </xf>
    <xf numFmtId="3" fontId="8" fillId="0" borderId="4" xfId="1" applyNumberFormat="1" applyFont="1" applyBorder="1" applyAlignment="1">
      <alignment horizontal="right" vertical="center"/>
    </xf>
    <xf numFmtId="3" fontId="8" fillId="0" borderId="1" xfId="1" applyNumberFormat="1" applyFont="1" applyBorder="1" applyAlignment="1">
      <alignment vertical="center"/>
    </xf>
    <xf numFmtId="165" fontId="12" fillId="0" borderId="2" xfId="1" applyNumberFormat="1" applyFont="1" applyBorder="1" applyAlignment="1">
      <alignment horizontal="right" vertical="center" wrapText="1"/>
    </xf>
    <xf numFmtId="3" fontId="8" fillId="2" borderId="0" xfId="1" applyNumberFormat="1" applyFont="1" applyFill="1" applyAlignment="1">
      <alignment vertical="center"/>
    </xf>
    <xf numFmtId="3" fontId="8" fillId="0" borderId="0" xfId="1" applyNumberFormat="1" applyFont="1" applyAlignment="1">
      <alignment vertical="center"/>
    </xf>
    <xf numFmtId="0" fontId="12" fillId="2" borderId="8" xfId="1" applyFont="1" applyFill="1" applyBorder="1" applyAlignment="1">
      <alignment horizontal="center" vertical="center" wrapText="1"/>
    </xf>
    <xf numFmtId="0" fontId="21" fillId="0" borderId="0" xfId="1" applyFont="1" applyAlignment="1">
      <alignment vertical="center"/>
    </xf>
    <xf numFmtId="0" fontId="8" fillId="3" borderId="4" xfId="1" applyFont="1" applyFill="1" applyBorder="1" applyAlignment="1">
      <alignment vertical="center"/>
    </xf>
    <xf numFmtId="3" fontId="8" fillId="3" borderId="4" xfId="1" applyNumberFormat="1" applyFont="1" applyFill="1" applyBorder="1" applyAlignment="1">
      <alignment horizontal="right" vertical="center"/>
    </xf>
    <xf numFmtId="0" fontId="8" fillId="3" borderId="0" xfId="1" applyFont="1" applyFill="1" applyAlignment="1">
      <alignment vertical="center"/>
    </xf>
    <xf numFmtId="166" fontId="12" fillId="0" borderId="8" xfId="1" applyNumberFormat="1" applyFont="1" applyBorder="1" applyAlignment="1">
      <alignment horizontal="right" vertical="center"/>
    </xf>
    <xf numFmtId="166" fontId="8" fillId="0" borderId="6" xfId="1" applyNumberFormat="1" applyFont="1" applyBorder="1" applyAlignment="1">
      <alignment horizontal="right" vertical="center"/>
    </xf>
    <xf numFmtId="166" fontId="8" fillId="0" borderId="4" xfId="1" applyNumberFormat="1" applyFont="1" applyBorder="1" applyAlignment="1">
      <alignment horizontal="right" vertical="center"/>
    </xf>
    <xf numFmtId="166" fontId="8" fillId="0" borderId="1" xfId="1" applyNumberFormat="1" applyFont="1" applyBorder="1" applyAlignment="1">
      <alignment horizontal="right" vertical="center"/>
    </xf>
    <xf numFmtId="166" fontId="8" fillId="0" borderId="1" xfId="1" applyNumberFormat="1" applyFont="1" applyBorder="1" applyAlignment="1">
      <alignment horizontal="right" vertical="center" wrapText="1"/>
    </xf>
    <xf numFmtId="165" fontId="13" fillId="0" borderId="8" xfId="1" applyNumberFormat="1" applyFont="1" applyBorder="1" applyAlignment="1">
      <alignment horizontal="right" vertical="center"/>
    </xf>
    <xf numFmtId="165" fontId="8" fillId="0" borderId="4" xfId="1" applyNumberFormat="1" applyFont="1" applyBorder="1" applyAlignment="1">
      <alignment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13" fillId="0" borderId="10" xfId="1" applyNumberFormat="1" applyFont="1" applyBorder="1" applyAlignment="1">
      <alignment horizontal="right" vertical="center"/>
    </xf>
    <xf numFmtId="165" fontId="8" fillId="0" borderId="6" xfId="1" applyNumberFormat="1" applyFont="1" applyBorder="1" applyAlignment="1">
      <alignment horizontal="right" vertical="center"/>
    </xf>
    <xf numFmtId="165" fontId="8" fillId="0" borderId="4" xfId="1" applyNumberFormat="1" applyFont="1" applyBorder="1" applyAlignment="1">
      <alignment horizontal="right" vertical="center"/>
    </xf>
    <xf numFmtId="165" fontId="12" fillId="0" borderId="8" xfId="1" applyNumberFormat="1" applyFont="1" applyBorder="1" applyAlignment="1">
      <alignment horizontal="right" vertical="center"/>
    </xf>
    <xf numFmtId="165" fontId="8" fillId="0" borderId="6" xfId="1" applyNumberFormat="1" applyFont="1" applyBorder="1" applyAlignment="1">
      <alignment horizontal="right" vertical="center" wrapText="1"/>
    </xf>
    <xf numFmtId="165" fontId="8" fillId="0" borderId="4" xfId="1" applyNumberFormat="1" applyFont="1" applyBorder="1" applyAlignment="1">
      <alignment horizontal="right" vertical="center" wrapText="1"/>
    </xf>
    <xf numFmtId="165" fontId="12" fillId="0" borderId="8" xfId="1" applyNumberFormat="1" applyFont="1" applyBorder="1" applyAlignment="1">
      <alignment vertical="center"/>
    </xf>
    <xf numFmtId="165" fontId="12" fillId="0" borderId="9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1" xfId="1" applyNumberFormat="1" applyFont="1" applyBorder="1" applyAlignment="1">
      <alignment vertical="center"/>
    </xf>
    <xf numFmtId="165" fontId="12" fillId="0" borderId="10" xfId="1" applyNumberFormat="1" applyFont="1" applyBorder="1" applyAlignment="1">
      <alignment horizontal="right" vertical="center" wrapText="1"/>
    </xf>
    <xf numFmtId="165" fontId="8" fillId="0" borderId="2" xfId="1" applyNumberFormat="1" applyFont="1" applyBorder="1" applyAlignment="1">
      <alignment horizontal="right" vertical="center" wrapText="1"/>
    </xf>
    <xf numFmtId="165" fontId="8" fillId="0" borderId="1" xfId="1" applyNumberFormat="1" applyFont="1" applyBorder="1" applyAlignment="1">
      <alignment horizontal="right" vertical="center"/>
    </xf>
    <xf numFmtId="0" fontId="0" fillId="2" borderId="0" xfId="0" applyFill="1"/>
    <xf numFmtId="0" fontId="8" fillId="0" borderId="0" xfId="36" applyFont="1" applyAlignment="1">
      <alignment vertical="center"/>
    </xf>
    <xf numFmtId="0" fontId="25" fillId="0" borderId="2" xfId="36" applyFont="1" applyBorder="1"/>
    <xf numFmtId="0" fontId="12" fillId="0" borderId="2" xfId="36" applyFont="1" applyBorder="1" applyAlignment="1">
      <alignment horizontal="right" vertical="center" wrapText="1"/>
    </xf>
    <xf numFmtId="3" fontId="13" fillId="0" borderId="2" xfId="36" applyNumberFormat="1" applyFont="1" applyBorder="1" applyAlignment="1">
      <alignment horizontal="right" vertical="center"/>
    </xf>
    <xf numFmtId="0" fontId="8" fillId="0" borderId="0" xfId="36" applyFont="1" applyAlignment="1">
      <alignment horizontal="right" vertical="center"/>
    </xf>
    <xf numFmtId="0" fontId="8" fillId="0" borderId="0" xfId="36" applyFont="1" applyAlignment="1">
      <alignment vertical="center" wrapText="1"/>
    </xf>
    <xf numFmtId="0" fontId="12" fillId="0" borderId="8" xfId="36" applyFont="1" applyBorder="1" applyAlignment="1">
      <alignment horizontal="center" vertical="center" wrapText="1"/>
    </xf>
    <xf numFmtId="0" fontId="13" fillId="0" borderId="8" xfId="36" applyFont="1" applyBorder="1" applyAlignment="1">
      <alignment vertical="center"/>
    </xf>
    <xf numFmtId="3" fontId="12" fillId="0" borderId="8" xfId="0" quotePrefix="1" applyNumberFormat="1" applyFont="1" applyBorder="1" applyAlignment="1">
      <alignment horizontal="right"/>
    </xf>
    <xf numFmtId="166" fontId="12" fillId="0" borderId="8" xfId="36" applyNumberFormat="1" applyFont="1" applyBorder="1" applyAlignment="1">
      <alignment horizontal="right" vertical="center" wrapText="1"/>
    </xf>
    <xf numFmtId="3" fontId="12" fillId="0" borderId="8" xfId="0" applyNumberFormat="1" applyFont="1" applyBorder="1"/>
    <xf numFmtId="165" fontId="12" fillId="0" borderId="8" xfId="36" applyNumberFormat="1" applyFont="1" applyBorder="1" applyAlignment="1">
      <alignment horizontal="right" vertical="center" wrapText="1"/>
    </xf>
    <xf numFmtId="165" fontId="12" fillId="0" borderId="8" xfId="36" applyNumberFormat="1" applyFont="1" applyBorder="1" applyAlignment="1">
      <alignment horizontal="right" vertical="center"/>
    </xf>
    <xf numFmtId="165" fontId="12" fillId="2" borderId="8" xfId="0" applyNumberFormat="1" applyFont="1" applyFill="1" applyBorder="1"/>
    <xf numFmtId="165" fontId="12" fillId="0" borderId="6" xfId="36" applyNumberFormat="1" applyFont="1" applyBorder="1" applyAlignment="1">
      <alignment horizontal="right" vertical="center" wrapText="1"/>
    </xf>
    <xf numFmtId="0" fontId="13" fillId="0" borderId="6" xfId="36" applyFont="1" applyBorder="1" applyAlignment="1">
      <alignment vertical="center"/>
    </xf>
    <xf numFmtId="166" fontId="13" fillId="0" borderId="6" xfId="36" applyNumberFormat="1" applyFont="1" applyBorder="1" applyAlignment="1">
      <alignment horizontal="right" vertical="center"/>
    </xf>
    <xf numFmtId="165" fontId="12" fillId="0" borderId="17" xfId="36" applyNumberFormat="1" applyFont="1" applyBorder="1" applyAlignment="1">
      <alignment horizontal="right" vertical="center" wrapText="1"/>
    </xf>
    <xf numFmtId="165" fontId="12" fillId="0" borderId="6" xfId="36" applyNumberFormat="1" applyFont="1" applyBorder="1" applyAlignment="1">
      <alignment horizontal="right" vertical="center"/>
    </xf>
    <xf numFmtId="165" fontId="12" fillId="0" borderId="17" xfId="36" applyNumberFormat="1" applyFont="1" applyBorder="1" applyAlignment="1">
      <alignment horizontal="right" vertical="center"/>
    </xf>
    <xf numFmtId="165" fontId="12" fillId="0" borderId="1" xfId="0" applyNumberFormat="1" applyFont="1" applyBorder="1"/>
    <xf numFmtId="165" fontId="13" fillId="0" borderId="6" xfId="36" applyNumberFormat="1" applyFont="1" applyBorder="1" applyAlignment="1">
      <alignment horizontal="right" vertical="center"/>
    </xf>
    <xf numFmtId="0" fontId="8" fillId="0" borderId="6" xfId="36" applyFont="1" applyBorder="1" applyAlignment="1">
      <alignment vertical="center"/>
    </xf>
    <xf numFmtId="3" fontId="8" fillId="0" borderId="4" xfId="0" applyNumberFormat="1" applyFont="1" applyBorder="1"/>
    <xf numFmtId="165" fontId="8" fillId="0" borderId="11" xfId="36" applyNumberFormat="1" applyFont="1" applyBorder="1" applyAlignment="1">
      <alignment horizontal="right" vertical="center" wrapText="1"/>
    </xf>
    <xf numFmtId="3" fontId="8" fillId="0" borderId="4" xfId="0" applyNumberFormat="1" applyFont="1" applyBorder="1" applyAlignment="1">
      <alignment horizontal="right"/>
    </xf>
    <xf numFmtId="165" fontId="8" fillId="0" borderId="6" xfId="36" applyNumberFormat="1" applyFont="1" applyBorder="1" applyAlignment="1">
      <alignment horizontal="right" vertical="center" wrapText="1"/>
    </xf>
    <xf numFmtId="165" fontId="8" fillId="0" borderId="6" xfId="36" applyNumberFormat="1" applyFont="1" applyBorder="1" applyAlignment="1">
      <alignment horizontal="right" vertical="center"/>
    </xf>
    <xf numFmtId="3" fontId="26" fillId="0" borderId="4" xfId="0" applyNumberFormat="1" applyFont="1" applyBorder="1" applyAlignment="1">
      <alignment horizontal="right"/>
    </xf>
    <xf numFmtId="165" fontId="8" fillId="0" borderId="11" xfId="36" applyNumberFormat="1" applyFont="1" applyBorder="1" applyAlignment="1">
      <alignment horizontal="right" vertical="center"/>
    </xf>
    <xf numFmtId="0" fontId="8" fillId="0" borderId="4" xfId="36" applyFont="1" applyBorder="1" applyAlignment="1">
      <alignment vertical="center"/>
    </xf>
    <xf numFmtId="165" fontId="8" fillId="0" borderId="0" xfId="36" applyNumberFormat="1" applyFont="1" applyAlignment="1">
      <alignment horizontal="right" vertical="center" wrapText="1"/>
    </xf>
    <xf numFmtId="165" fontId="8" fillId="0" borderId="4" xfId="36" applyNumberFormat="1" applyFont="1" applyBorder="1" applyAlignment="1">
      <alignment horizontal="right" vertical="center" wrapText="1"/>
    </xf>
    <xf numFmtId="165" fontId="8" fillId="0" borderId="4" xfId="36" applyNumberFormat="1" applyFont="1" applyBorder="1" applyAlignment="1">
      <alignment horizontal="right" vertical="center"/>
    </xf>
    <xf numFmtId="165" fontId="8" fillId="0" borderId="0" xfId="36" applyNumberFormat="1" applyFont="1" applyAlignment="1">
      <alignment horizontal="right" vertical="center"/>
    </xf>
    <xf numFmtId="165" fontId="8" fillId="0" borderId="4" xfId="0" applyNumberFormat="1" applyFont="1" applyBorder="1"/>
    <xf numFmtId="165" fontId="8" fillId="0" borderId="4" xfId="36" quotePrefix="1" applyNumberFormat="1" applyFont="1" applyBorder="1" applyAlignment="1">
      <alignment horizontal="right" vertical="center" wrapText="1"/>
    </xf>
    <xf numFmtId="165" fontId="8" fillId="0" borderId="0" xfId="36" quotePrefix="1" applyNumberFormat="1" applyFont="1" applyAlignment="1">
      <alignment horizontal="right" vertical="center"/>
    </xf>
    <xf numFmtId="0" fontId="8" fillId="0" borderId="1" xfId="36" applyFont="1" applyBorder="1" applyAlignment="1">
      <alignment vertical="center"/>
    </xf>
    <xf numFmtId="3" fontId="8" fillId="0" borderId="1" xfId="0" applyNumberFormat="1" applyFont="1" applyBorder="1"/>
    <xf numFmtId="165" fontId="8" fillId="0" borderId="2" xfId="36" applyNumberFormat="1" applyFont="1" applyBorder="1" applyAlignment="1">
      <alignment horizontal="right" vertical="center" wrapText="1"/>
    </xf>
    <xf numFmtId="165" fontId="8" fillId="0" borderId="1" xfId="36" applyNumberFormat="1" applyFont="1" applyBorder="1" applyAlignment="1">
      <alignment horizontal="right" vertical="center" wrapText="1"/>
    </xf>
    <xf numFmtId="165" fontId="8" fillId="0" borderId="1" xfId="36" applyNumberFormat="1" applyFont="1" applyBorder="1" applyAlignment="1">
      <alignment horizontal="right" vertical="center"/>
    </xf>
    <xf numFmtId="165" fontId="8" fillId="0" borderId="2" xfId="36" applyNumberFormat="1" applyFont="1" applyBorder="1" applyAlignment="1">
      <alignment horizontal="right" vertical="center"/>
    </xf>
    <xf numFmtId="0" fontId="13" fillId="0" borderId="8" xfId="36" applyFont="1" applyBorder="1" applyAlignment="1">
      <alignment horizontal="left" vertical="center" wrapText="1"/>
    </xf>
    <xf numFmtId="165" fontId="12" fillId="0" borderId="8" xfId="0" applyNumberFormat="1" applyFont="1" applyBorder="1"/>
    <xf numFmtId="165" fontId="13" fillId="0" borderId="8" xfId="36" applyNumberFormat="1" applyFont="1" applyBorder="1" applyAlignment="1">
      <alignment horizontal="right" vertical="center"/>
    </xf>
    <xf numFmtId="0" fontId="8" fillId="0" borderId="5" xfId="36" applyFont="1" applyBorder="1" applyAlignment="1">
      <alignment vertical="center"/>
    </xf>
    <xf numFmtId="3" fontId="8" fillId="0" borderId="4" xfId="0" quotePrefix="1" applyNumberFormat="1" applyFont="1" applyBorder="1" applyAlignment="1">
      <alignment horizontal="right"/>
    </xf>
    <xf numFmtId="3" fontId="8" fillId="0" borderId="5" xfId="36" applyNumberFormat="1" applyFont="1" applyBorder="1" applyAlignment="1">
      <alignment horizontal="right" vertical="center"/>
    </xf>
    <xf numFmtId="165" fontId="15" fillId="0" borderId="5" xfId="36" applyNumberFormat="1" applyFont="1" applyBorder="1" applyAlignment="1">
      <alignment horizontal="right" vertical="center"/>
    </xf>
    <xf numFmtId="0" fontId="8" fillId="0" borderId="3" xfId="36" applyFont="1" applyBorder="1" applyAlignment="1">
      <alignment vertical="center"/>
    </xf>
    <xf numFmtId="3" fontId="8" fillId="0" borderId="1" xfId="0" quotePrefix="1" applyNumberFormat="1" applyFont="1" applyBorder="1" applyAlignment="1">
      <alignment horizontal="right"/>
    </xf>
    <xf numFmtId="165" fontId="8" fillId="0" borderId="1" xfId="0" applyNumberFormat="1" applyFont="1" applyBorder="1"/>
    <xf numFmtId="165" fontId="15" fillId="0" borderId="3" xfId="36" applyNumberFormat="1" applyFont="1" applyBorder="1" applyAlignment="1">
      <alignment horizontal="right" vertical="center"/>
    </xf>
    <xf numFmtId="0" fontId="13" fillId="0" borderId="9" xfId="36" applyFont="1" applyBorder="1" applyAlignment="1">
      <alignment vertical="center"/>
    </xf>
    <xf numFmtId="3" fontId="12" fillId="0" borderId="9" xfId="0" applyNumberFormat="1" applyFont="1" applyBorder="1"/>
    <xf numFmtId="165" fontId="12" fillId="0" borderId="16" xfId="36" applyNumberFormat="1" applyFont="1" applyBorder="1" applyAlignment="1">
      <alignment horizontal="right" vertical="center" wrapText="1"/>
    </xf>
    <xf numFmtId="165" fontId="12" fillId="0" borderId="10" xfId="36" applyNumberFormat="1" applyFont="1" applyBorder="1" applyAlignment="1">
      <alignment horizontal="right" vertical="center" wrapText="1"/>
    </xf>
    <xf numFmtId="0" fontId="8" fillId="0" borderId="7" xfId="36" applyFont="1" applyBorder="1" applyAlignment="1">
      <alignment vertical="center"/>
    </xf>
    <xf numFmtId="3" fontId="8" fillId="0" borderId="6" xfId="0" applyNumberFormat="1" applyFont="1" applyBorder="1"/>
    <xf numFmtId="165" fontId="8" fillId="0" borderId="17" xfId="36" applyNumberFormat="1" applyFont="1" applyBorder="1" applyAlignment="1">
      <alignment horizontal="right" vertical="center" wrapText="1"/>
    </xf>
    <xf numFmtId="165" fontId="15" fillId="0" borderId="6" xfId="36" applyNumberFormat="1" applyFont="1" applyBorder="1" applyAlignment="1">
      <alignment horizontal="right" vertical="center"/>
    </xf>
    <xf numFmtId="0" fontId="8" fillId="0" borderId="5" xfId="36" applyFont="1" applyBorder="1" applyAlignment="1">
      <alignment vertical="center" wrapText="1"/>
    </xf>
    <xf numFmtId="165" fontId="8" fillId="0" borderId="18" xfId="36" applyNumberFormat="1" applyFont="1" applyBorder="1" applyAlignment="1">
      <alignment horizontal="right" vertical="center" wrapText="1"/>
    </xf>
    <xf numFmtId="165" fontId="15" fillId="0" borderId="4" xfId="36" applyNumberFormat="1" applyFont="1" applyBorder="1" applyAlignment="1">
      <alignment horizontal="right" vertical="center"/>
    </xf>
    <xf numFmtId="165" fontId="8" fillId="0" borderId="19" xfId="36" applyNumberFormat="1" applyFont="1" applyBorder="1" applyAlignment="1">
      <alignment horizontal="right" vertical="center" wrapText="1"/>
    </xf>
    <xf numFmtId="0" fontId="12" fillId="0" borderId="9" xfId="36" applyFont="1" applyBorder="1" applyAlignment="1">
      <alignment vertical="center"/>
    </xf>
    <xf numFmtId="3" fontId="12" fillId="0" borderId="10" xfId="0" applyNumberFormat="1" applyFont="1" applyBorder="1"/>
    <xf numFmtId="166" fontId="12" fillId="0" borderId="8" xfId="36" applyNumberFormat="1" applyFont="1" applyBorder="1" applyAlignment="1">
      <alignment horizontal="right" vertical="center"/>
    </xf>
    <xf numFmtId="0" fontId="12" fillId="0" borderId="8" xfId="36" applyFont="1" applyBorder="1" applyAlignment="1">
      <alignment horizontal="right" vertical="center"/>
    </xf>
    <xf numFmtId="166" fontId="24" fillId="0" borderId="8" xfId="36" applyNumberFormat="1" applyFont="1" applyBorder="1" applyAlignment="1">
      <alignment horizontal="right" vertical="center"/>
    </xf>
    <xf numFmtId="0" fontId="8" fillId="0" borderId="9" xfId="36" applyFont="1" applyBorder="1" applyAlignment="1">
      <alignment vertical="center"/>
    </xf>
    <xf numFmtId="3" fontId="8" fillId="0" borderId="8" xfId="0" applyNumberFormat="1" applyFont="1" applyBorder="1"/>
    <xf numFmtId="165" fontId="8" fillId="0" borderId="8" xfId="36" applyNumberFormat="1" applyFont="1" applyBorder="1" applyAlignment="1">
      <alignment horizontal="right" vertical="center"/>
    </xf>
    <xf numFmtId="166" fontId="8" fillId="0" borderId="8" xfId="36" applyNumberFormat="1" applyFont="1" applyBorder="1" applyAlignment="1">
      <alignment horizontal="right" vertical="center"/>
    </xf>
    <xf numFmtId="0" fontId="8" fillId="0" borderId="8" xfId="36" applyFont="1" applyBorder="1" applyAlignment="1">
      <alignment horizontal="right" vertical="center"/>
    </xf>
    <xf numFmtId="3" fontId="26" fillId="0" borderId="8" xfId="36" applyNumberFormat="1" applyFont="1" applyBorder="1" applyAlignment="1">
      <alignment horizontal="right" vertical="center"/>
    </xf>
    <xf numFmtId="3" fontId="27" fillId="0" borderId="0" xfId="36" applyNumberFormat="1" applyFont="1" applyAlignment="1">
      <alignment vertical="center"/>
    </xf>
    <xf numFmtId="3" fontId="8" fillId="0" borderId="0" xfId="36" applyNumberFormat="1" applyFont="1" applyAlignment="1">
      <alignment vertical="center"/>
    </xf>
    <xf numFmtId="0" fontId="10" fillId="0" borderId="0" xfId="36" applyFont="1" applyAlignment="1">
      <alignment vertical="center"/>
    </xf>
    <xf numFmtId="0" fontId="27" fillId="0" borderId="0" xfId="36" applyFont="1" applyAlignment="1">
      <alignment vertical="center"/>
    </xf>
    <xf numFmtId="0" fontId="27" fillId="0" borderId="0" xfId="36" applyFont="1" applyAlignment="1">
      <alignment horizontal="left" vertical="center" wrapText="1"/>
    </xf>
    <xf numFmtId="0" fontId="28" fillId="4" borderId="0" xfId="37" applyFont="1" applyFill="1"/>
    <xf numFmtId="0" fontId="9" fillId="4" borderId="0" xfId="37" applyFont="1" applyFill="1"/>
    <xf numFmtId="0" fontId="4" fillId="0" borderId="0" xfId="37"/>
    <xf numFmtId="0" fontId="29" fillId="4" borderId="0" xfId="37" applyFont="1" applyFill="1" applyAlignment="1">
      <alignment horizontal="left"/>
    </xf>
    <xf numFmtId="0" fontId="4" fillId="4" borderId="0" xfId="37" applyFill="1" applyAlignment="1">
      <alignment horizontal="left"/>
    </xf>
    <xf numFmtId="0" fontId="30" fillId="4" borderId="8" xfId="37" applyFont="1" applyFill="1" applyBorder="1" applyAlignment="1">
      <alignment horizontal="center" vertical="center" wrapText="1"/>
    </xf>
    <xf numFmtId="0" fontId="30" fillId="4" borderId="0" xfId="37" applyFont="1" applyFill="1" applyAlignment="1">
      <alignment horizontal="center" vertical="center"/>
    </xf>
    <xf numFmtId="0" fontId="30" fillId="4" borderId="0" xfId="37" applyFont="1" applyFill="1" applyAlignment="1">
      <alignment horizontal="center" vertical="center" wrapText="1"/>
    </xf>
    <xf numFmtId="0" fontId="30" fillId="4" borderId="8" xfId="37" applyFont="1" applyFill="1" applyBorder="1" applyAlignment="1">
      <alignment horizontal="left" vertical="center" wrapText="1"/>
    </xf>
    <xf numFmtId="165" fontId="22" fillId="0" borderId="8" xfId="0" applyNumberFormat="1" applyFont="1" applyBorder="1"/>
    <xf numFmtId="165" fontId="12" fillId="0" borderId="8" xfId="36" applyNumberFormat="1" applyFont="1" applyBorder="1"/>
    <xf numFmtId="165" fontId="12" fillId="0" borderId="0" xfId="36" applyNumberFormat="1" applyFont="1"/>
    <xf numFmtId="0" fontId="31" fillId="4" borderId="0" xfId="37" applyFont="1" applyFill="1"/>
    <xf numFmtId="0" fontId="30" fillId="4" borderId="8" xfId="37" applyFont="1" applyFill="1" applyBorder="1"/>
    <xf numFmtId="0" fontId="31" fillId="0" borderId="4" xfId="37" applyFont="1" applyBorder="1"/>
    <xf numFmtId="165" fontId="31" fillId="0" borderId="4" xfId="37" applyNumberFormat="1" applyFont="1" applyBorder="1" applyAlignment="1">
      <alignment horizontal="right"/>
    </xf>
    <xf numFmtId="165" fontId="31" fillId="0" borderId="6" xfId="37" applyNumberFormat="1" applyFont="1" applyBorder="1" applyAlignment="1">
      <alignment horizontal="right"/>
    </xf>
    <xf numFmtId="165" fontId="31" fillId="0" borderId="0" xfId="37" applyNumberFormat="1" applyFont="1" applyAlignment="1">
      <alignment horizontal="right"/>
    </xf>
    <xf numFmtId="0" fontId="31" fillId="4" borderId="4" xfId="37" applyFont="1" applyFill="1" applyBorder="1"/>
    <xf numFmtId="165" fontId="8" fillId="0" borderId="4" xfId="36" applyNumberFormat="1" applyFont="1" applyBorder="1" applyAlignment="1">
      <alignment horizontal="right"/>
    </xf>
    <xf numFmtId="165" fontId="8" fillId="0" borderId="0" xfId="36" applyNumberFormat="1" applyFont="1" applyAlignment="1">
      <alignment horizontal="right"/>
    </xf>
    <xf numFmtId="165" fontId="8" fillId="0" borderId="0" xfId="36" applyNumberFormat="1" applyFont="1"/>
    <xf numFmtId="165" fontId="31" fillId="0" borderId="5" xfId="37" applyNumberFormat="1" applyFont="1" applyBorder="1" applyAlignment="1">
      <alignment horizontal="right"/>
    </xf>
    <xf numFmtId="0" fontId="31" fillId="4" borderId="1" xfId="37" applyFont="1" applyFill="1" applyBorder="1"/>
    <xf numFmtId="165" fontId="31" fillId="0" borderId="1" xfId="37" applyNumberFormat="1" applyFont="1" applyBorder="1" applyAlignment="1">
      <alignment horizontal="right"/>
    </xf>
    <xf numFmtId="0" fontId="24" fillId="4" borderId="8" xfId="37" applyFont="1" applyFill="1" applyBorder="1"/>
    <xf numFmtId="165" fontId="24" fillId="0" borderId="8" xfId="37" applyNumberFormat="1" applyFont="1" applyBorder="1" applyAlignment="1">
      <alignment horizontal="right"/>
    </xf>
    <xf numFmtId="165" fontId="24" fillId="0" borderId="0" xfId="37" applyNumberFormat="1" applyFont="1" applyAlignment="1">
      <alignment horizontal="right"/>
    </xf>
    <xf numFmtId="0" fontId="26" fillId="4" borderId="4" xfId="37" applyFont="1" applyFill="1" applyBorder="1" applyAlignment="1">
      <alignment horizontal="left"/>
    </xf>
    <xf numFmtId="165" fontId="26" fillId="0" borderId="4" xfId="37" applyNumberFormat="1" applyFont="1" applyBorder="1" applyAlignment="1">
      <alignment horizontal="right"/>
    </xf>
    <xf numFmtId="165" fontId="26" fillId="0" borderId="0" xfId="37" applyNumberFormat="1" applyFont="1" applyAlignment="1">
      <alignment horizontal="right"/>
    </xf>
    <xf numFmtId="0" fontId="26" fillId="4" borderId="1" xfId="37" applyFont="1" applyFill="1" applyBorder="1" applyAlignment="1">
      <alignment horizontal="left"/>
    </xf>
    <xf numFmtId="165" fontId="26" fillId="0" borderId="1" xfId="37" applyNumberFormat="1" applyFont="1" applyBorder="1" applyAlignment="1">
      <alignment horizontal="right"/>
    </xf>
    <xf numFmtId="165" fontId="31" fillId="4" borderId="0" xfId="37" applyNumberFormat="1" applyFont="1" applyFill="1" applyAlignment="1">
      <alignment horizontal="right"/>
    </xf>
    <xf numFmtId="0" fontId="30" fillId="4" borderId="6" xfId="37" applyFont="1" applyFill="1" applyBorder="1"/>
    <xf numFmtId="165" fontId="24" fillId="0" borderId="6" xfId="37" applyNumberFormat="1" applyFont="1" applyBorder="1" applyAlignment="1">
      <alignment horizontal="right"/>
    </xf>
    <xf numFmtId="0" fontId="31" fillId="4" borderId="6" xfId="37" applyFont="1" applyFill="1" applyBorder="1"/>
    <xf numFmtId="165" fontId="31" fillId="0" borderId="7" xfId="37" applyNumberFormat="1" applyFont="1" applyBorder="1" applyAlignment="1">
      <alignment horizontal="right"/>
    </xf>
    <xf numFmtId="165" fontId="31" fillId="0" borderId="17" xfId="37" applyNumberFormat="1" applyFont="1" applyBorder="1" applyAlignment="1">
      <alignment horizontal="right"/>
    </xf>
    <xf numFmtId="165" fontId="31" fillId="0" borderId="18" xfId="37" applyNumberFormat="1" applyFont="1" applyBorder="1" applyAlignment="1">
      <alignment horizontal="right"/>
    </xf>
    <xf numFmtId="0" fontId="31" fillId="4" borderId="8" xfId="37" applyFont="1" applyFill="1" applyBorder="1"/>
    <xf numFmtId="0" fontId="32" fillId="4" borderId="0" xfId="37" applyFont="1" applyFill="1"/>
    <xf numFmtId="0" fontId="33" fillId="4" borderId="0" xfId="37" applyFont="1" applyFill="1"/>
    <xf numFmtId="0" fontId="34" fillId="4" borderId="0" xfId="37" applyFont="1" applyFill="1"/>
    <xf numFmtId="0" fontId="35" fillId="4" borderId="0" xfId="37" applyFont="1" applyFill="1" applyAlignment="1">
      <alignment wrapText="1"/>
    </xf>
    <xf numFmtId="0" fontId="36" fillId="0" borderId="0" xfId="37" applyFont="1"/>
    <xf numFmtId="0" fontId="33" fillId="4" borderId="0" xfId="37" applyFont="1" applyFill="1" applyAlignment="1">
      <alignment vertical="top"/>
    </xf>
    <xf numFmtId="166" fontId="35" fillId="4" borderId="0" xfId="37" applyNumberFormat="1" applyFont="1" applyFill="1"/>
    <xf numFmtId="0" fontId="35" fillId="4" borderId="0" xfId="37" applyFont="1" applyFill="1"/>
    <xf numFmtId="0" fontId="33" fillId="4" borderId="0" xfId="37" applyFont="1" applyFill="1" applyAlignment="1">
      <alignment horizontal="left"/>
    </xf>
    <xf numFmtId="165" fontId="33" fillId="4" borderId="0" xfId="37" applyNumberFormat="1" applyFont="1" applyFill="1"/>
    <xf numFmtId="166" fontId="33" fillId="4" borderId="0" xfId="37" applyNumberFormat="1" applyFont="1" applyFill="1"/>
    <xf numFmtId="0" fontId="33" fillId="4" borderId="0" xfId="37" applyFont="1" applyFill="1" applyAlignment="1">
      <alignment horizontal="right"/>
    </xf>
    <xf numFmtId="0" fontId="33" fillId="0" borderId="0" xfId="37" applyFont="1"/>
    <xf numFmtId="3" fontId="33" fillId="4" borderId="0" xfId="37" applyNumberFormat="1" applyFont="1" applyFill="1"/>
    <xf numFmtId="0" fontId="30" fillId="4" borderId="0" xfId="37" applyFont="1" applyFill="1"/>
    <xf numFmtId="0" fontId="9" fillId="4" borderId="0" xfId="37" applyFont="1" applyFill="1" applyAlignment="1">
      <alignment horizontal="left"/>
    </xf>
    <xf numFmtId="165" fontId="9" fillId="4" borderId="0" xfId="37" applyNumberFormat="1" applyFont="1" applyFill="1"/>
    <xf numFmtId="166" fontId="9" fillId="4" borderId="0" xfId="37" applyNumberFormat="1" applyFont="1" applyFill="1"/>
    <xf numFmtId="0" fontId="30" fillId="4" borderId="20" xfId="37" applyFont="1" applyFill="1" applyBorder="1"/>
    <xf numFmtId="0" fontId="31" fillId="4" borderId="21" xfId="37" applyFont="1" applyFill="1" applyBorder="1"/>
    <xf numFmtId="0" fontId="31" fillId="3" borderId="21" xfId="37" applyFont="1" applyFill="1" applyBorder="1"/>
    <xf numFmtId="0" fontId="26" fillId="3" borderId="21" xfId="37" applyFont="1" applyFill="1" applyBorder="1"/>
    <xf numFmtId="0" fontId="9" fillId="0" borderId="0" xfId="36"/>
    <xf numFmtId="0" fontId="37" fillId="4" borderId="0" xfId="37" applyFont="1" applyFill="1"/>
    <xf numFmtId="0" fontId="30" fillId="4" borderId="19" xfId="36" applyFont="1" applyFill="1" applyBorder="1" applyAlignment="1">
      <alignment horizontal="center" wrapText="1"/>
    </xf>
    <xf numFmtId="0" fontId="31" fillId="4" borderId="9" xfId="36" applyFont="1" applyFill="1" applyBorder="1" applyAlignment="1">
      <alignment wrapText="1"/>
    </xf>
    <xf numFmtId="165" fontId="30" fillId="4" borderId="8" xfId="36" applyNumberFormat="1" applyFont="1" applyFill="1" applyBorder="1" applyAlignment="1">
      <alignment horizontal="right" wrapText="1"/>
    </xf>
    <xf numFmtId="165" fontId="31" fillId="4" borderId="10" xfId="36" applyNumberFormat="1" applyFont="1" applyFill="1" applyBorder="1" applyAlignment="1">
      <alignment horizontal="right" wrapText="1"/>
    </xf>
    <xf numFmtId="0" fontId="31" fillId="4" borderId="10" xfId="36" quotePrefix="1" applyFont="1" applyFill="1" applyBorder="1" applyAlignment="1">
      <alignment horizontal="right" wrapText="1"/>
    </xf>
    <xf numFmtId="165" fontId="30" fillId="4" borderId="10" xfId="36" applyNumberFormat="1" applyFont="1" applyFill="1" applyBorder="1" applyAlignment="1">
      <alignment horizontal="right" wrapText="1"/>
    </xf>
    <xf numFmtId="0" fontId="8" fillId="2" borderId="0" xfId="0" applyFont="1" applyFill="1"/>
    <xf numFmtId="0" fontId="38" fillId="2" borderId="0" xfId="0" applyFont="1" applyFill="1" applyAlignment="1">
      <alignment horizontal="right"/>
    </xf>
    <xf numFmtId="0" fontId="15" fillId="2" borderId="0" xfId="0" applyFont="1" applyFill="1"/>
    <xf numFmtId="0" fontId="13" fillId="2" borderId="0" xfId="0" applyFont="1" applyFill="1"/>
    <xf numFmtId="167" fontId="15" fillId="2" borderId="0" xfId="6" applyNumberFormat="1" applyFont="1" applyFill="1"/>
    <xf numFmtId="9" fontId="15" fillId="2" borderId="0" xfId="28" applyFont="1" applyFill="1"/>
    <xf numFmtId="167" fontId="13" fillId="2" borderId="0" xfId="6" applyNumberFormat="1" applyFont="1" applyFill="1"/>
    <xf numFmtId="10" fontId="15" fillId="2" borderId="0" xfId="28" applyNumberFormat="1" applyFont="1" applyFill="1"/>
    <xf numFmtId="0" fontId="37" fillId="2" borderId="0" xfId="0" applyFont="1" applyFill="1"/>
    <xf numFmtId="10" fontId="15" fillId="2" borderId="0" xfId="6" applyNumberFormat="1" applyFont="1" applyFill="1"/>
    <xf numFmtId="0" fontId="15" fillId="2" borderId="0" xfId="0" applyFont="1" applyFill="1" applyAlignment="1">
      <alignment vertical="center" wrapText="1"/>
    </xf>
    <xf numFmtId="167" fontId="13" fillId="2" borderId="0" xfId="6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vertical="center" wrapText="1"/>
    </xf>
    <xf numFmtId="167" fontId="15" fillId="2" borderId="0" xfId="6" applyNumberFormat="1" applyFont="1" applyFill="1" applyAlignment="1"/>
    <xf numFmtId="167" fontId="13" fillId="2" borderId="0" xfId="6" applyNumberFormat="1" applyFont="1" applyFill="1" applyBorder="1"/>
    <xf numFmtId="167" fontId="15" fillId="2" borderId="0" xfId="6" applyNumberFormat="1" applyFont="1" applyFill="1" applyBorder="1"/>
    <xf numFmtId="167" fontId="13" fillId="2" borderId="0" xfId="6" applyNumberFormat="1" applyFont="1" applyFill="1" applyBorder="1" applyAlignment="1">
      <alignment vertical="center" wrapText="1"/>
    </xf>
    <xf numFmtId="167" fontId="13" fillId="2" borderId="0" xfId="6" applyNumberFormat="1" applyFont="1" applyFill="1" applyBorder="1" applyAlignment="1">
      <alignment horizontal="center" vertical="center" textRotation="90" wrapText="1"/>
    </xf>
    <xf numFmtId="0" fontId="15" fillId="5" borderId="0" xfId="0" applyFont="1" applyFill="1"/>
    <xf numFmtId="0" fontId="13" fillId="2" borderId="8" xfId="0" applyFont="1" applyFill="1" applyBorder="1"/>
    <xf numFmtId="3" fontId="13" fillId="2" borderId="0" xfId="38" applyNumberFormat="1" applyFont="1" applyFill="1" applyAlignment="1">
      <alignment horizontal="left"/>
    </xf>
    <xf numFmtId="3" fontId="13" fillId="2" borderId="8" xfId="38" applyNumberFormat="1" applyFont="1" applyFill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168" fontId="13" fillId="2" borderId="8" xfId="28" applyNumberFormat="1" applyFont="1" applyFill="1" applyBorder="1" applyAlignment="1">
      <alignment horizontal="right"/>
    </xf>
    <xf numFmtId="168" fontId="15" fillId="2" borderId="16" xfId="28" applyNumberFormat="1" applyFont="1" applyFill="1" applyBorder="1" applyAlignment="1">
      <alignment horizontal="right"/>
    </xf>
    <xf numFmtId="168" fontId="15" fillId="2" borderId="10" xfId="28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3" fillId="0" borderId="8" xfId="34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1" fontId="13" fillId="0" borderId="8" xfId="38" applyNumberFormat="1" applyFont="1" applyBorder="1" applyAlignment="1">
      <alignment horizontal="right"/>
    </xf>
    <xf numFmtId="167" fontId="13" fillId="0" borderId="8" xfId="6" applyNumberFormat="1" applyFont="1" applyFill="1" applyBorder="1" applyAlignment="1">
      <alignment horizontal="right"/>
    </xf>
    <xf numFmtId="167" fontId="13" fillId="0" borderId="0" xfId="6" applyNumberFormat="1" applyFont="1" applyFill="1" applyBorder="1" applyAlignment="1">
      <alignment horizontal="right"/>
    </xf>
    <xf numFmtId="168" fontId="13" fillId="0" borderId="8" xfId="4" applyNumberFormat="1" applyFont="1" applyFill="1" applyBorder="1" applyAlignment="1">
      <alignment horizontal="right"/>
    </xf>
    <xf numFmtId="168" fontId="13" fillId="2" borderId="8" xfId="4" applyNumberFormat="1" applyFont="1" applyFill="1" applyBorder="1" applyAlignment="1">
      <alignment horizontal="right"/>
    </xf>
    <xf numFmtId="167" fontId="13" fillId="2" borderId="0" xfId="6" applyNumberFormat="1" applyFont="1" applyFill="1" applyBorder="1" applyAlignment="1">
      <alignment horizontal="right"/>
    </xf>
    <xf numFmtId="167" fontId="13" fillId="2" borderId="8" xfId="6" applyNumberFormat="1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68" fontId="15" fillId="2" borderId="8" xfId="28" applyNumberFormat="1" applyFont="1" applyFill="1" applyBorder="1" applyAlignment="1">
      <alignment horizontal="right"/>
    </xf>
    <xf numFmtId="168" fontId="13" fillId="2" borderId="8" xfId="34" applyNumberFormat="1" applyFont="1" applyFill="1" applyBorder="1" applyAlignment="1">
      <alignment horizontal="right"/>
    </xf>
    <xf numFmtId="0" fontId="13" fillId="5" borderId="0" xfId="0" applyFont="1" applyFill="1"/>
    <xf numFmtId="3" fontId="13" fillId="2" borderId="0" xfId="0" applyNumberFormat="1" applyFon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0" fontId="15" fillId="2" borderId="0" xfId="0" applyFont="1" applyFill="1" applyAlignment="1">
      <alignment horizontal="right"/>
    </xf>
    <xf numFmtId="168" fontId="13" fillId="2" borderId="0" xfId="28" applyNumberFormat="1" applyFont="1" applyFill="1" applyAlignment="1">
      <alignment horizontal="right"/>
    </xf>
    <xf numFmtId="168" fontId="15" fillId="2" borderId="0" xfId="28" applyNumberFormat="1" applyFont="1" applyFill="1" applyAlignment="1">
      <alignment horizontal="right"/>
    </xf>
    <xf numFmtId="168" fontId="15" fillId="2" borderId="0" xfId="0" applyNumberFormat="1" applyFont="1" applyFill="1" applyAlignment="1">
      <alignment horizontal="right"/>
    </xf>
    <xf numFmtId="168" fontId="13" fillId="2" borderId="11" xfId="34" applyNumberFormat="1" applyFont="1" applyFill="1" applyBorder="1" applyAlignment="1">
      <alignment horizontal="right"/>
    </xf>
    <xf numFmtId="168" fontId="13" fillId="2" borderId="0" xfId="34" applyNumberFormat="1" applyFont="1" applyFill="1" applyBorder="1" applyAlignment="1">
      <alignment horizontal="right"/>
    </xf>
    <xf numFmtId="167" fontId="13" fillId="2" borderId="0" xfId="6" applyNumberFormat="1" applyFont="1" applyFill="1" applyAlignment="1">
      <alignment horizontal="right"/>
    </xf>
    <xf numFmtId="167" fontId="15" fillId="2" borderId="0" xfId="6" applyNumberFormat="1" applyFont="1" applyFill="1" applyAlignment="1">
      <alignment horizontal="right"/>
    </xf>
    <xf numFmtId="3" fontId="12" fillId="2" borderId="0" xfId="11" applyNumberFormat="1" applyFont="1" applyFill="1" applyBorder="1" applyAlignment="1">
      <alignment horizontal="right" vertical="center"/>
    </xf>
    <xf numFmtId="168" fontId="15" fillId="2" borderId="0" xfId="4" applyNumberFormat="1" applyFont="1" applyFill="1" applyAlignment="1">
      <alignment horizontal="right"/>
    </xf>
    <xf numFmtId="168" fontId="15" fillId="2" borderId="0" xfId="34" applyNumberFormat="1" applyFont="1" applyFill="1" applyBorder="1" applyAlignment="1">
      <alignment horizontal="right"/>
    </xf>
    <xf numFmtId="0" fontId="15" fillId="2" borderId="6" xfId="18" applyFont="1" applyFill="1" applyBorder="1"/>
    <xf numFmtId="3" fontId="13" fillId="2" borderId="7" xfId="0" applyNumberFormat="1" applyFont="1" applyFill="1" applyBorder="1" applyAlignment="1">
      <alignment horizontal="right"/>
    </xf>
    <xf numFmtId="169" fontId="15" fillId="2" borderId="7" xfId="33" applyNumberFormat="1" applyFont="1" applyFill="1" applyBorder="1" applyAlignment="1">
      <alignment horizontal="right"/>
    </xf>
    <xf numFmtId="169" fontId="15" fillId="2" borderId="11" xfId="33" applyNumberFormat="1" applyFont="1" applyFill="1" applyBorder="1" applyAlignment="1">
      <alignment horizontal="right"/>
    </xf>
    <xf numFmtId="169" fontId="15" fillId="2" borderId="17" xfId="33" applyNumberFormat="1" applyFont="1" applyFill="1" applyBorder="1" applyAlignment="1">
      <alignment horizontal="right"/>
    </xf>
    <xf numFmtId="43" fontId="15" fillId="2" borderId="11" xfId="33" applyFont="1" applyFill="1" applyBorder="1" applyAlignment="1">
      <alignment horizontal="right"/>
    </xf>
    <xf numFmtId="10" fontId="15" fillId="2" borderId="11" xfId="34" applyNumberFormat="1" applyFont="1" applyFill="1" applyBorder="1" applyAlignment="1">
      <alignment horizontal="right"/>
    </xf>
    <xf numFmtId="10" fontId="15" fillId="2" borderId="17" xfId="34" applyNumberFormat="1" applyFont="1" applyFill="1" applyBorder="1" applyAlignment="1">
      <alignment horizontal="right"/>
    </xf>
    <xf numFmtId="168" fontId="13" fillId="2" borderId="0" xfId="0" applyNumberFormat="1" applyFont="1" applyFill="1" applyAlignment="1">
      <alignment horizontal="right"/>
    </xf>
    <xf numFmtId="43" fontId="15" fillId="0" borderId="11" xfId="33" applyFont="1" applyFill="1" applyBorder="1" applyAlignment="1">
      <alignment horizontal="right"/>
    </xf>
    <xf numFmtId="168" fontId="15" fillId="0" borderId="11" xfId="34" applyNumberFormat="1" applyFont="1" applyFill="1" applyBorder="1" applyAlignment="1">
      <alignment horizontal="right"/>
    </xf>
    <xf numFmtId="168" fontId="15" fillId="0" borderId="17" xfId="34" applyNumberFormat="1" applyFont="1" applyFill="1" applyBorder="1" applyAlignment="1">
      <alignment horizontal="right"/>
    </xf>
    <xf numFmtId="1" fontId="13" fillId="2" borderId="6" xfId="38" applyNumberFormat="1" applyFont="1" applyFill="1" applyBorder="1" applyAlignment="1">
      <alignment horizontal="right"/>
    </xf>
    <xf numFmtId="1" fontId="15" fillId="0" borderId="11" xfId="38" applyNumberFormat="1" applyFont="1" applyBorder="1" applyAlignment="1">
      <alignment horizontal="right"/>
    </xf>
    <xf numFmtId="1" fontId="15" fillId="0" borderId="17" xfId="38" applyNumberFormat="1" applyFont="1" applyBorder="1" applyAlignment="1">
      <alignment horizontal="right"/>
    </xf>
    <xf numFmtId="167" fontId="13" fillId="0" borderId="6" xfId="6" applyNumberFormat="1" applyFont="1" applyFill="1" applyBorder="1" applyAlignment="1">
      <alignment horizontal="right"/>
    </xf>
    <xf numFmtId="167" fontId="15" fillId="2" borderId="11" xfId="6" applyNumberFormat="1" applyFont="1" applyFill="1" applyBorder="1" applyAlignment="1">
      <alignment horizontal="right"/>
    </xf>
    <xf numFmtId="169" fontId="8" fillId="2" borderId="17" xfId="33" applyNumberFormat="1" applyFont="1" applyFill="1" applyBorder="1" applyAlignment="1">
      <alignment horizontal="right" vertical="center"/>
    </xf>
    <xf numFmtId="168" fontId="15" fillId="2" borderId="11" xfId="4" applyNumberFormat="1" applyFont="1" applyFill="1" applyBorder="1" applyAlignment="1">
      <alignment horizontal="right"/>
    </xf>
    <xf numFmtId="43" fontId="13" fillId="2" borderId="0" xfId="33" applyFont="1" applyFill="1" applyBorder="1" applyAlignment="1">
      <alignment horizontal="right"/>
    </xf>
    <xf numFmtId="167" fontId="13" fillId="2" borderId="6" xfId="6" applyNumberFormat="1" applyFont="1" applyFill="1" applyBorder="1" applyAlignment="1">
      <alignment horizontal="right"/>
    </xf>
    <xf numFmtId="167" fontId="15" fillId="2" borderId="17" xfId="6" applyNumberFormat="1" applyFont="1" applyFill="1" applyBorder="1" applyAlignment="1">
      <alignment horizontal="right"/>
    </xf>
    <xf numFmtId="168" fontId="15" fillId="2" borderId="6" xfId="34" applyNumberFormat="1" applyFont="1" applyFill="1" applyBorder="1" applyAlignment="1">
      <alignment horizontal="right"/>
    </xf>
    <xf numFmtId="0" fontId="15" fillId="2" borderId="4" xfId="18" applyFont="1" applyFill="1" applyBorder="1"/>
    <xf numFmtId="3" fontId="13" fillId="2" borderId="5" xfId="0" applyNumberFormat="1" applyFont="1" applyFill="1" applyBorder="1" applyAlignment="1">
      <alignment horizontal="right"/>
    </xf>
    <xf numFmtId="169" fontId="15" fillId="2" borderId="5" xfId="33" applyNumberFormat="1" applyFont="1" applyFill="1" applyBorder="1" applyAlignment="1">
      <alignment horizontal="right"/>
    </xf>
    <xf numFmtId="169" fontId="15" fillId="2" borderId="0" xfId="33" applyNumberFormat="1" applyFont="1" applyFill="1" applyBorder="1" applyAlignment="1">
      <alignment horizontal="right"/>
    </xf>
    <xf numFmtId="169" fontId="15" fillId="2" borderId="18" xfId="33" applyNumberFormat="1" applyFont="1" applyFill="1" applyBorder="1" applyAlignment="1">
      <alignment horizontal="right"/>
    </xf>
    <xf numFmtId="168" fontId="13" fillId="2" borderId="5" xfId="34" applyNumberFormat="1" applyFont="1" applyFill="1" applyBorder="1" applyAlignment="1">
      <alignment horizontal="right"/>
    </xf>
    <xf numFmtId="10" fontId="15" fillId="2" borderId="5" xfId="34" applyNumberFormat="1" applyFont="1" applyFill="1" applyBorder="1" applyAlignment="1">
      <alignment horizontal="right"/>
    </xf>
    <xf numFmtId="10" fontId="15" fillId="2" borderId="0" xfId="34" applyNumberFormat="1" applyFont="1" applyFill="1" applyBorder="1" applyAlignment="1">
      <alignment horizontal="right"/>
    </xf>
    <xf numFmtId="10" fontId="15" fillId="2" borderId="18" xfId="34" applyNumberFormat="1" applyFont="1" applyFill="1" applyBorder="1" applyAlignment="1">
      <alignment horizontal="right"/>
    </xf>
    <xf numFmtId="168" fontId="15" fillId="0" borderId="0" xfId="34" applyNumberFormat="1" applyFont="1" applyFill="1" applyBorder="1" applyAlignment="1">
      <alignment horizontal="right"/>
    </xf>
    <xf numFmtId="168" fontId="15" fillId="0" borderId="18" xfId="34" applyNumberFormat="1" applyFont="1" applyFill="1" applyBorder="1" applyAlignment="1">
      <alignment horizontal="right"/>
    </xf>
    <xf numFmtId="1" fontId="13" fillId="2" borderId="4" xfId="38" applyNumberFormat="1" applyFont="1" applyFill="1" applyBorder="1" applyAlignment="1">
      <alignment horizontal="right"/>
    </xf>
    <xf numFmtId="1" fontId="15" fillId="0" borderId="0" xfId="38" applyNumberFormat="1" applyFont="1" applyAlignment="1">
      <alignment horizontal="right"/>
    </xf>
    <xf numFmtId="1" fontId="15" fillId="0" borderId="18" xfId="38" applyNumberFormat="1" applyFont="1" applyBorder="1" applyAlignment="1">
      <alignment horizontal="right"/>
    </xf>
    <xf numFmtId="167" fontId="13" fillId="0" borderId="4" xfId="6" applyNumberFormat="1" applyFont="1" applyFill="1" applyBorder="1" applyAlignment="1">
      <alignment horizontal="right"/>
    </xf>
    <xf numFmtId="167" fontId="15" fillId="2" borderId="0" xfId="6" applyNumberFormat="1" applyFont="1" applyFill="1" applyBorder="1" applyAlignment="1">
      <alignment horizontal="right"/>
    </xf>
    <xf numFmtId="169" fontId="8" fillId="2" borderId="18" xfId="33" applyNumberFormat="1" applyFont="1" applyFill="1" applyBorder="1" applyAlignment="1">
      <alignment horizontal="right" vertical="center"/>
    </xf>
    <xf numFmtId="168" fontId="15" fillId="2" borderId="0" xfId="4" applyNumberFormat="1" applyFont="1" applyFill="1" applyBorder="1" applyAlignment="1">
      <alignment horizontal="right"/>
    </xf>
    <xf numFmtId="168" fontId="15" fillId="2" borderId="18" xfId="4" applyNumberFormat="1" applyFont="1" applyFill="1" applyBorder="1" applyAlignment="1">
      <alignment horizontal="right"/>
    </xf>
    <xf numFmtId="167" fontId="13" fillId="2" borderId="4" xfId="6" applyNumberFormat="1" applyFont="1" applyFill="1" applyBorder="1" applyAlignment="1">
      <alignment horizontal="right"/>
    </xf>
    <xf numFmtId="167" fontId="15" fillId="2" borderId="18" xfId="6" applyNumberFormat="1" applyFont="1" applyFill="1" applyBorder="1" applyAlignment="1">
      <alignment horizontal="right"/>
    </xf>
    <xf numFmtId="168" fontId="15" fillId="2" borderId="4" xfId="34" applyNumberFormat="1" applyFont="1" applyFill="1" applyBorder="1" applyAlignment="1">
      <alignment horizontal="right"/>
    </xf>
    <xf numFmtId="43" fontId="15" fillId="2" borderId="0" xfId="33" applyFont="1" applyFill="1" applyBorder="1" applyAlignment="1">
      <alignment horizontal="right"/>
    </xf>
    <xf numFmtId="43" fontId="15" fillId="0" borderId="0" xfId="33" applyFont="1" applyFill="1" applyBorder="1" applyAlignment="1">
      <alignment horizontal="right"/>
    </xf>
    <xf numFmtId="164" fontId="15" fillId="2" borderId="0" xfId="6" applyFont="1" applyFill="1" applyAlignment="1">
      <alignment horizontal="right"/>
    </xf>
    <xf numFmtId="43" fontId="15" fillId="2" borderId="18" xfId="33" applyFont="1" applyFill="1" applyBorder="1" applyAlignment="1">
      <alignment horizontal="right"/>
    </xf>
    <xf numFmtId="0" fontId="15" fillId="2" borderId="4" xfId="18" applyFont="1" applyFill="1" applyBorder="1" applyAlignment="1">
      <alignment horizontal="left"/>
    </xf>
    <xf numFmtId="170" fontId="15" fillId="2" borderId="0" xfId="34" applyNumberFormat="1" applyFont="1" applyFill="1" applyBorder="1" applyAlignment="1">
      <alignment horizontal="right"/>
    </xf>
    <xf numFmtId="0" fontId="15" fillId="2" borderId="1" xfId="18" applyFont="1" applyFill="1" applyBorder="1"/>
    <xf numFmtId="3" fontId="13" fillId="2" borderId="3" xfId="0" applyNumberFormat="1" applyFont="1" applyFill="1" applyBorder="1" applyAlignment="1">
      <alignment horizontal="right"/>
    </xf>
    <xf numFmtId="169" fontId="15" fillId="2" borderId="3" xfId="33" applyNumberFormat="1" applyFont="1" applyFill="1" applyBorder="1" applyAlignment="1">
      <alignment horizontal="right"/>
    </xf>
    <xf numFmtId="169" fontId="15" fillId="2" borderId="2" xfId="33" applyNumberFormat="1" applyFont="1" applyFill="1" applyBorder="1" applyAlignment="1">
      <alignment horizontal="right"/>
    </xf>
    <xf numFmtId="169" fontId="15" fillId="2" borderId="19" xfId="33" applyNumberFormat="1" applyFont="1" applyFill="1" applyBorder="1" applyAlignment="1">
      <alignment horizontal="right"/>
    </xf>
    <xf numFmtId="168" fontId="13" fillId="2" borderId="3" xfId="34" applyNumberFormat="1" applyFont="1" applyFill="1" applyBorder="1" applyAlignment="1">
      <alignment horizontal="right"/>
    </xf>
    <xf numFmtId="43" fontId="15" fillId="2" borderId="2" xfId="33" applyFont="1" applyFill="1" applyBorder="1" applyAlignment="1">
      <alignment horizontal="right"/>
    </xf>
    <xf numFmtId="10" fontId="15" fillId="2" borderId="2" xfId="34" applyNumberFormat="1" applyFont="1" applyFill="1" applyBorder="1" applyAlignment="1">
      <alignment horizontal="right"/>
    </xf>
    <xf numFmtId="43" fontId="15" fillId="0" borderId="2" xfId="33" applyFont="1" applyFill="1" applyBorder="1" applyAlignment="1">
      <alignment horizontal="right"/>
    </xf>
    <xf numFmtId="168" fontId="15" fillId="0" borderId="2" xfId="34" applyNumberFormat="1" applyFont="1" applyFill="1" applyBorder="1" applyAlignment="1">
      <alignment horizontal="right"/>
    </xf>
    <xf numFmtId="168" fontId="15" fillId="0" borderId="19" xfId="34" applyNumberFormat="1" applyFont="1" applyFill="1" applyBorder="1" applyAlignment="1">
      <alignment horizontal="right"/>
    </xf>
    <xf numFmtId="1" fontId="13" fillId="2" borderId="1" xfId="38" applyNumberFormat="1" applyFont="1" applyFill="1" applyBorder="1" applyAlignment="1">
      <alignment horizontal="right"/>
    </xf>
    <xf numFmtId="1" fontId="15" fillId="0" borderId="2" xfId="38" applyNumberFormat="1" applyFont="1" applyBorder="1" applyAlignment="1">
      <alignment horizontal="right"/>
    </xf>
    <xf numFmtId="1" fontId="15" fillId="0" borderId="19" xfId="38" applyNumberFormat="1" applyFont="1" applyBorder="1" applyAlignment="1">
      <alignment horizontal="right"/>
    </xf>
    <xf numFmtId="167" fontId="13" fillId="0" borderId="1" xfId="6" applyNumberFormat="1" applyFont="1" applyFill="1" applyBorder="1" applyAlignment="1">
      <alignment horizontal="right"/>
    </xf>
    <xf numFmtId="167" fontId="15" fillId="2" borderId="2" xfId="6" applyNumberFormat="1" applyFont="1" applyFill="1" applyBorder="1" applyAlignment="1">
      <alignment horizontal="right"/>
    </xf>
    <xf numFmtId="169" fontId="8" fillId="2" borderId="19" xfId="33" applyNumberFormat="1" applyFont="1" applyFill="1" applyBorder="1" applyAlignment="1">
      <alignment horizontal="right" vertical="center"/>
    </xf>
    <xf numFmtId="168" fontId="15" fillId="2" borderId="2" xfId="4" applyNumberFormat="1" applyFont="1" applyFill="1" applyBorder="1" applyAlignment="1">
      <alignment horizontal="right"/>
    </xf>
    <xf numFmtId="43" fontId="15" fillId="2" borderId="19" xfId="33" applyFont="1" applyFill="1" applyBorder="1" applyAlignment="1">
      <alignment horizontal="right"/>
    </xf>
    <xf numFmtId="167" fontId="13" fillId="2" borderId="1" xfId="6" applyNumberFormat="1" applyFont="1" applyFill="1" applyBorder="1" applyAlignment="1">
      <alignment horizontal="right"/>
    </xf>
    <xf numFmtId="167" fontId="15" fillId="2" borderId="19" xfId="6" applyNumberFormat="1" applyFont="1" applyFill="1" applyBorder="1" applyAlignment="1">
      <alignment horizontal="right"/>
    </xf>
    <xf numFmtId="168" fontId="15" fillId="2" borderId="1" xfId="34" applyNumberFormat="1" applyFont="1" applyFill="1" applyBorder="1" applyAlignment="1">
      <alignment horizontal="right"/>
    </xf>
    <xf numFmtId="168" fontId="13" fillId="2" borderId="0" xfId="28" applyNumberFormat="1" applyFont="1" applyFill="1" applyBorder="1" applyAlignment="1">
      <alignment horizontal="right"/>
    </xf>
    <xf numFmtId="168" fontId="15" fillId="2" borderId="0" xfId="28" applyNumberFormat="1" applyFont="1" applyFill="1" applyBorder="1" applyAlignment="1">
      <alignment horizontal="right"/>
    </xf>
    <xf numFmtId="168" fontId="15" fillId="2" borderId="0" xfId="0" applyNumberFormat="1" applyFont="1" applyFill="1"/>
    <xf numFmtId="49" fontId="11" fillId="2" borderId="0" xfId="0" applyNumberFormat="1" applyFont="1" applyFill="1"/>
    <xf numFmtId="49" fontId="15" fillId="2" borderId="0" xfId="0" applyNumberFormat="1" applyFont="1" applyFill="1"/>
    <xf numFmtId="49" fontId="11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/>
    <xf numFmtId="49" fontId="15" fillId="2" borderId="0" xfId="0" applyNumberFormat="1" applyFont="1" applyFill="1" applyAlignment="1">
      <alignment vertical="center" wrapText="1"/>
    </xf>
    <xf numFmtId="0" fontId="11" fillId="2" borderId="0" xfId="0" applyFont="1" applyFill="1"/>
    <xf numFmtId="0" fontId="11" fillId="2" borderId="0" xfId="39" applyFont="1" applyFill="1"/>
    <xf numFmtId="0" fontId="8" fillId="2" borderId="0" xfId="31" applyFont="1" applyFill="1"/>
    <xf numFmtId="0" fontId="24" fillId="2" borderId="0" xfId="31" applyFont="1" applyFill="1" applyAlignment="1">
      <alignment vertical="center"/>
    </xf>
    <xf numFmtId="0" fontId="21" fillId="2" borderId="0" xfId="31" applyFont="1" applyFill="1"/>
    <xf numFmtId="0" fontId="8" fillId="0" borderId="4" xfId="36" quotePrefix="1" applyFont="1" applyBorder="1" applyAlignment="1">
      <alignment horizontal="right" vertical="center"/>
    </xf>
    <xf numFmtId="0" fontId="8" fillId="0" borderId="4" xfId="36" quotePrefix="1" applyFont="1" applyBorder="1" applyAlignment="1">
      <alignment horizontal="right" vertical="center" wrapText="1"/>
    </xf>
    <xf numFmtId="2" fontId="12" fillId="2" borderId="8" xfId="1" applyNumberFormat="1" applyFont="1" applyFill="1" applyBorder="1" applyAlignment="1">
      <alignment horizontal="center" vertical="center" wrapText="1"/>
    </xf>
    <xf numFmtId="2" fontId="13" fillId="0" borderId="8" xfId="1" applyNumberFormat="1" applyFont="1" applyBorder="1" applyAlignment="1">
      <alignment horizontal="right" vertical="center"/>
    </xf>
    <xf numFmtId="2" fontId="12" fillId="0" borderId="8" xfId="1" applyNumberFormat="1" applyFont="1" applyBorder="1" applyAlignment="1">
      <alignment horizontal="right" vertical="center" wrapText="1"/>
    </xf>
    <xf numFmtId="2" fontId="12" fillId="0" borderId="8" xfId="1" applyNumberFormat="1" applyFont="1" applyBorder="1" applyAlignment="1">
      <alignment vertical="center"/>
    </xf>
    <xf numFmtId="2" fontId="8" fillId="0" borderId="4" xfId="1" applyNumberFormat="1" applyFont="1" applyBorder="1" applyAlignment="1">
      <alignment vertical="center"/>
    </xf>
    <xf numFmtId="2" fontId="8" fillId="0" borderId="6" xfId="1" applyNumberFormat="1" applyFont="1" applyBorder="1" applyAlignment="1">
      <alignment horizontal="right" vertical="center" wrapText="1"/>
    </xf>
    <xf numFmtId="2" fontId="8" fillId="0" borderId="6" xfId="1" applyNumberFormat="1" applyFont="1" applyBorder="1" applyAlignment="1">
      <alignment vertical="center"/>
    </xf>
    <xf numFmtId="2" fontId="8" fillId="0" borderId="4" xfId="1" applyNumberFormat="1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vertical="center"/>
    </xf>
    <xf numFmtId="2" fontId="12" fillId="0" borderId="1" xfId="1" applyNumberFormat="1" applyFont="1" applyBorder="1" applyAlignment="1">
      <alignment horizontal="right" vertical="center" wrapText="1"/>
    </xf>
    <xf numFmtId="2" fontId="8" fillId="3" borderId="4" xfId="1" applyNumberFormat="1" applyFont="1" applyFill="1" applyBorder="1" applyAlignment="1">
      <alignment horizontal="right" vertical="center"/>
    </xf>
    <xf numFmtId="165" fontId="8" fillId="0" borderId="4" xfId="37" applyNumberFormat="1" applyFont="1" applyBorder="1" applyAlignment="1">
      <alignment horizontal="right"/>
    </xf>
    <xf numFmtId="165" fontId="8" fillId="0" borderId="6" xfId="37" applyNumberFormat="1" applyFont="1" applyBorder="1" applyAlignment="1">
      <alignment horizontal="right"/>
    </xf>
    <xf numFmtId="165" fontId="8" fillId="0" borderId="5" xfId="37" applyNumberFormat="1" applyFont="1" applyBorder="1" applyAlignment="1">
      <alignment horizontal="right"/>
    </xf>
    <xf numFmtId="165" fontId="8" fillId="0" borderId="1" xfId="37" applyNumberFormat="1" applyFont="1" applyBorder="1" applyAlignment="1">
      <alignment horizontal="right"/>
    </xf>
    <xf numFmtId="165" fontId="8" fillId="0" borderId="8" xfId="37" applyNumberFormat="1" applyFont="1" applyBorder="1" applyAlignment="1">
      <alignment horizontal="right"/>
    </xf>
    <xf numFmtId="165" fontId="8" fillId="0" borderId="17" xfId="37" applyNumberFormat="1" applyFont="1" applyBorder="1" applyAlignment="1">
      <alignment horizontal="right"/>
    </xf>
    <xf numFmtId="165" fontId="8" fillId="0" borderId="18" xfId="37" applyNumberFormat="1" applyFont="1" applyBorder="1" applyAlignment="1">
      <alignment horizontal="right"/>
    </xf>
    <xf numFmtId="165" fontId="8" fillId="0" borderId="3" xfId="37" applyNumberFormat="1" applyFont="1" applyBorder="1" applyAlignment="1">
      <alignment horizontal="right"/>
    </xf>
    <xf numFmtId="165" fontId="8" fillId="0" borderId="19" xfId="37" applyNumberFormat="1" applyFont="1" applyBorder="1" applyAlignment="1">
      <alignment horizontal="right"/>
    </xf>
    <xf numFmtId="165" fontId="31" fillId="0" borderId="4" xfId="36" applyNumberFormat="1" applyFont="1" applyBorder="1" applyAlignment="1">
      <alignment horizontal="right"/>
    </xf>
    <xf numFmtId="165" fontId="31" fillId="0" borderId="0" xfId="36" applyNumberFormat="1" applyFont="1"/>
    <xf numFmtId="3" fontId="12" fillId="0" borderId="8" xfId="1" applyNumberFormat="1" applyFont="1" applyBorder="1" applyAlignment="1">
      <alignment horizontal="right" vertical="center"/>
    </xf>
    <xf numFmtId="0" fontId="2" fillId="2" borderId="0" xfId="31" applyFont="1" applyFill="1"/>
    <xf numFmtId="0" fontId="39" fillId="2" borderId="13" xfId="35" applyFont="1" applyFill="1" applyBorder="1" applyAlignment="1">
      <alignment horizontal="left" vertical="center"/>
    </xf>
    <xf numFmtId="0" fontId="39" fillId="6" borderId="14" xfId="35" applyFont="1" applyFill="1" applyBorder="1" applyAlignment="1">
      <alignment horizontal="left" vertical="center"/>
    </xf>
    <xf numFmtId="0" fontId="15" fillId="2" borderId="0" xfId="31" applyFont="1" applyFill="1"/>
    <xf numFmtId="0" fontId="39" fillId="6" borderId="14" xfId="35" applyFont="1" applyFill="1" applyBorder="1" applyAlignment="1">
      <alignment horizontal="left"/>
    </xf>
    <xf numFmtId="0" fontId="39" fillId="7" borderId="14" xfId="35" applyFont="1" applyFill="1" applyBorder="1" applyAlignment="1">
      <alignment horizontal="left"/>
    </xf>
    <xf numFmtId="0" fontId="39" fillId="7" borderId="15" xfId="35" applyFont="1" applyFill="1" applyBorder="1" applyAlignment="1">
      <alignment horizontal="left"/>
    </xf>
    <xf numFmtId="0" fontId="39" fillId="2" borderId="0" xfId="31" applyFont="1" applyFill="1"/>
    <xf numFmtId="0" fontId="40" fillId="8" borderId="22" xfId="0" applyFont="1" applyFill="1" applyBorder="1" applyAlignment="1">
      <alignment horizontal="center" vertical="center" wrapText="1"/>
    </xf>
    <xf numFmtId="0" fontId="41" fillId="9" borderId="12" xfId="0" applyFont="1" applyFill="1" applyBorder="1" applyAlignment="1">
      <alignment horizontal="center" vertical="center" wrapText="1"/>
    </xf>
    <xf numFmtId="3" fontId="8" fillId="2" borderId="4" xfId="1" applyNumberFormat="1" applyFont="1" applyFill="1" applyBorder="1" applyAlignment="1">
      <alignment horizontal="right" vertical="center"/>
    </xf>
    <xf numFmtId="2" fontId="8" fillId="2" borderId="4" xfId="1" applyNumberFormat="1" applyFont="1" applyFill="1" applyBorder="1" applyAlignment="1">
      <alignment horizontal="right" vertical="center" wrapText="1"/>
    </xf>
    <xf numFmtId="2" fontId="8" fillId="2" borderId="4" xfId="1" applyNumberFormat="1" applyFont="1" applyFill="1" applyBorder="1" applyAlignment="1">
      <alignment horizontal="right" vertical="center"/>
    </xf>
    <xf numFmtId="166" fontId="8" fillId="2" borderId="4" xfId="1" applyNumberFormat="1" applyFont="1" applyFill="1" applyBorder="1" applyAlignment="1">
      <alignment horizontal="right" vertical="center"/>
    </xf>
    <xf numFmtId="3" fontId="8" fillId="2" borderId="1" xfId="1" applyNumberFormat="1" applyFont="1" applyFill="1" applyBorder="1" applyAlignment="1">
      <alignment horizontal="right" vertical="center"/>
    </xf>
    <xf numFmtId="165" fontId="8" fillId="2" borderId="0" xfId="1" applyNumberFormat="1" applyFont="1" applyFill="1" applyAlignment="1">
      <alignment horizontal="right" vertical="center"/>
    </xf>
    <xf numFmtId="0" fontId="8" fillId="2" borderId="0" xfId="1" applyFont="1" applyFill="1" applyAlignment="1">
      <alignment horizontal="right" vertical="center"/>
    </xf>
    <xf numFmtId="3" fontId="8" fillId="0" borderId="4" xfId="0" applyNumberFormat="1" applyFont="1" applyBorder="1" applyAlignment="1">
      <alignment vertical="center"/>
    </xf>
    <xf numFmtId="3" fontId="8" fillId="0" borderId="4" xfId="0" quotePrefix="1" applyNumberFormat="1" applyFont="1" applyBorder="1" applyAlignment="1">
      <alignment horizontal="right" vertical="center"/>
    </xf>
    <xf numFmtId="0" fontId="28" fillId="4" borderId="0" xfId="37" applyFont="1" applyFill="1" applyAlignment="1">
      <alignment horizontal="right"/>
    </xf>
    <xf numFmtId="0" fontId="4" fillId="4" borderId="0" xfId="37" applyFill="1" applyAlignment="1">
      <alignment horizontal="right"/>
    </xf>
    <xf numFmtId="165" fontId="12" fillId="0" borderId="8" xfId="36" applyNumberFormat="1" applyFont="1" applyBorder="1" applyAlignment="1">
      <alignment horizontal="right"/>
    </xf>
    <xf numFmtId="165" fontId="12" fillId="0" borderId="6" xfId="36" applyNumberFormat="1" applyFont="1" applyBorder="1" applyAlignment="1">
      <alignment horizontal="right"/>
    </xf>
    <xf numFmtId="165" fontId="8" fillId="0" borderId="6" xfId="36" applyNumberFormat="1" applyFont="1" applyBorder="1" applyAlignment="1">
      <alignment horizontal="right"/>
    </xf>
    <xf numFmtId="165" fontId="8" fillId="0" borderId="7" xfId="36" applyNumberFormat="1" applyFont="1" applyBorder="1" applyAlignment="1">
      <alignment horizontal="right"/>
    </xf>
    <xf numFmtId="165" fontId="8" fillId="0" borderId="5" xfId="36" applyNumberFormat="1" applyFont="1" applyBorder="1" applyAlignment="1">
      <alignment horizontal="right"/>
    </xf>
    <xf numFmtId="165" fontId="8" fillId="0" borderId="1" xfId="36" applyNumberFormat="1" applyFont="1" applyBorder="1" applyAlignment="1">
      <alignment horizontal="right"/>
    </xf>
    <xf numFmtId="165" fontId="8" fillId="0" borderId="3" xfId="36" applyNumberFormat="1" applyFont="1" applyBorder="1" applyAlignment="1">
      <alignment horizontal="right"/>
    </xf>
    <xf numFmtId="0" fontId="33" fillId="4" borderId="0" xfId="37" applyFont="1" applyFill="1" applyAlignment="1">
      <alignment horizontal="right" vertical="top"/>
    </xf>
    <xf numFmtId="165" fontId="33" fillId="4" borderId="0" xfId="37" applyNumberFormat="1" applyFont="1" applyFill="1" applyAlignment="1">
      <alignment horizontal="right"/>
    </xf>
    <xf numFmtId="166" fontId="33" fillId="4" borderId="0" xfId="37" applyNumberFormat="1" applyFont="1" applyFill="1" applyAlignment="1">
      <alignment horizontal="right"/>
    </xf>
    <xf numFmtId="3" fontId="33" fillId="4" borderId="0" xfId="37" applyNumberFormat="1" applyFont="1" applyFill="1" applyAlignment="1">
      <alignment horizontal="right"/>
    </xf>
    <xf numFmtId="0" fontId="30" fillId="4" borderId="0" xfId="37" applyFont="1" applyFill="1" applyAlignment="1">
      <alignment horizontal="right"/>
    </xf>
    <xf numFmtId="165" fontId="9" fillId="4" borderId="0" xfId="37" applyNumberFormat="1" applyFont="1" applyFill="1" applyAlignment="1">
      <alignment horizontal="right"/>
    </xf>
    <xf numFmtId="0" fontId="9" fillId="4" borderId="0" xfId="37" applyFont="1" applyFill="1" applyAlignment="1">
      <alignment horizontal="right"/>
    </xf>
    <xf numFmtId="166" fontId="9" fillId="4" borderId="0" xfId="37" applyNumberFormat="1" applyFont="1" applyFill="1" applyAlignment="1">
      <alignment horizontal="right"/>
    </xf>
    <xf numFmtId="0" fontId="4" fillId="0" borderId="0" xfId="37" applyAlignment="1">
      <alignment horizontal="right"/>
    </xf>
    <xf numFmtId="165" fontId="22" fillId="0" borderId="8" xfId="0" applyNumberFormat="1" applyFont="1" applyBorder="1" applyAlignment="1">
      <alignment horizontal="right"/>
    </xf>
    <xf numFmtId="0" fontId="43" fillId="4" borderId="0" xfId="0" applyFont="1" applyFill="1" applyAlignment="1">
      <alignment vertical="center"/>
    </xf>
    <xf numFmtId="165" fontId="9" fillId="0" borderId="6" xfId="36" applyNumberFormat="1" applyBorder="1" applyAlignment="1">
      <alignment horizontal="right"/>
    </xf>
    <xf numFmtId="165" fontId="31" fillId="0" borderId="5" xfId="36" applyNumberFormat="1" applyFont="1" applyBorder="1" applyAlignment="1">
      <alignment horizontal="right"/>
    </xf>
    <xf numFmtId="165" fontId="31" fillId="0" borderId="1" xfId="36" applyNumberFormat="1" applyFont="1" applyBorder="1" applyAlignment="1">
      <alignment horizontal="right"/>
    </xf>
    <xf numFmtId="165" fontId="12" fillId="0" borderId="7" xfId="36" applyNumberFormat="1" applyFont="1" applyBorder="1" applyAlignment="1">
      <alignment horizontal="right"/>
    </xf>
    <xf numFmtId="165" fontId="31" fillId="0" borderId="6" xfId="36" applyNumberFormat="1" applyFont="1" applyBorder="1" applyAlignment="1">
      <alignment horizontal="right"/>
    </xf>
    <xf numFmtId="165" fontId="31" fillId="0" borderId="7" xfId="36" applyNumberFormat="1" applyFont="1" applyBorder="1" applyAlignment="1">
      <alignment horizontal="right"/>
    </xf>
    <xf numFmtId="168" fontId="13" fillId="2" borderId="7" xfId="34" applyNumberFormat="1" applyFont="1" applyFill="1" applyBorder="1" applyAlignment="1">
      <alignment horizontal="right"/>
    </xf>
    <xf numFmtId="168" fontId="15" fillId="2" borderId="7" xfId="34" applyNumberFormat="1" applyFont="1" applyFill="1" applyBorder="1" applyAlignment="1">
      <alignment horizontal="right"/>
    </xf>
    <xf numFmtId="168" fontId="13" fillId="0" borderId="6" xfId="34" applyNumberFormat="1" applyFont="1" applyFill="1" applyBorder="1" applyAlignment="1">
      <alignment horizontal="right"/>
    </xf>
    <xf numFmtId="169" fontId="15" fillId="0" borderId="11" xfId="33" applyNumberFormat="1" applyFont="1" applyBorder="1" applyAlignment="1">
      <alignment horizontal="right"/>
    </xf>
    <xf numFmtId="168" fontId="13" fillId="0" borderId="6" xfId="4" applyNumberFormat="1" applyFont="1" applyFill="1" applyBorder="1" applyAlignment="1">
      <alignment horizontal="right"/>
    </xf>
    <xf numFmtId="168" fontId="15" fillId="2" borderId="17" xfId="4" applyNumberFormat="1" applyFont="1" applyFill="1" applyBorder="1" applyAlignment="1">
      <alignment horizontal="right"/>
    </xf>
    <xf numFmtId="168" fontId="13" fillId="2" borderId="6" xfId="28" applyNumberFormat="1" applyFont="1" applyFill="1" applyBorder="1" applyAlignment="1">
      <alignment horizontal="right"/>
    </xf>
    <xf numFmtId="168" fontId="15" fillId="2" borderId="11" xfId="28" applyNumberFormat="1" applyFont="1" applyFill="1" applyBorder="1" applyAlignment="1">
      <alignment horizontal="right"/>
    </xf>
    <xf numFmtId="168" fontId="15" fillId="2" borderId="17" xfId="28" applyNumberFormat="1" applyFont="1" applyFill="1" applyBorder="1" applyAlignment="1">
      <alignment horizontal="right"/>
    </xf>
    <xf numFmtId="168" fontId="15" fillId="2" borderId="5" xfId="34" applyNumberFormat="1" applyFont="1" applyFill="1" applyBorder="1" applyAlignment="1">
      <alignment horizontal="right"/>
    </xf>
    <xf numFmtId="168" fontId="15" fillId="2" borderId="18" xfId="34" applyNumberFormat="1" applyFont="1" applyFill="1" applyBorder="1" applyAlignment="1">
      <alignment horizontal="right"/>
    </xf>
    <xf numFmtId="168" fontId="13" fillId="0" borderId="4" xfId="34" applyNumberFormat="1" applyFont="1" applyFill="1" applyBorder="1" applyAlignment="1">
      <alignment horizontal="right"/>
    </xf>
    <xf numFmtId="169" fontId="15" fillId="0" borderId="0" xfId="33" applyNumberFormat="1" applyFont="1" applyBorder="1" applyAlignment="1">
      <alignment horizontal="right"/>
    </xf>
    <xf numFmtId="168" fontId="13" fillId="0" borderId="4" xfId="4" applyNumberFormat="1" applyFont="1" applyFill="1" applyBorder="1" applyAlignment="1">
      <alignment horizontal="right"/>
    </xf>
    <xf numFmtId="168" fontId="13" fillId="2" borderId="4" xfId="28" applyNumberFormat="1" applyFont="1" applyFill="1" applyBorder="1" applyAlignment="1">
      <alignment horizontal="right"/>
    </xf>
    <xf numFmtId="168" fontId="15" fillId="2" borderId="18" xfId="28" applyNumberFormat="1" applyFont="1" applyFill="1" applyBorder="1" applyAlignment="1">
      <alignment horizontal="right"/>
    </xf>
    <xf numFmtId="0" fontId="8" fillId="10" borderId="23" xfId="0" applyFont="1" applyFill="1" applyBorder="1"/>
    <xf numFmtId="10" fontId="15" fillId="2" borderId="18" xfId="4" applyNumberFormat="1" applyFont="1" applyFill="1" applyBorder="1" applyAlignment="1">
      <alignment horizontal="right"/>
    </xf>
    <xf numFmtId="168" fontId="15" fillId="2" borderId="3" xfId="34" applyNumberFormat="1" applyFont="1" applyFill="1" applyBorder="1" applyAlignment="1">
      <alignment horizontal="right"/>
    </xf>
    <xf numFmtId="168" fontId="15" fillId="2" borderId="19" xfId="34" applyNumberFormat="1" applyFont="1" applyFill="1" applyBorder="1" applyAlignment="1">
      <alignment horizontal="right"/>
    </xf>
    <xf numFmtId="168" fontId="13" fillId="0" borderId="1" xfId="34" applyNumberFormat="1" applyFont="1" applyFill="1" applyBorder="1" applyAlignment="1">
      <alignment horizontal="right"/>
    </xf>
    <xf numFmtId="169" fontId="15" fillId="0" borderId="2" xfId="33" applyNumberFormat="1" applyFont="1" applyBorder="1" applyAlignment="1">
      <alignment horizontal="right"/>
    </xf>
    <xf numFmtId="168" fontId="13" fillId="0" borderId="1" xfId="4" applyNumberFormat="1" applyFont="1" applyFill="1" applyBorder="1" applyAlignment="1">
      <alignment horizontal="right"/>
    </xf>
    <xf numFmtId="168" fontId="13" fillId="2" borderId="1" xfId="28" applyNumberFormat="1" applyFont="1" applyFill="1" applyBorder="1" applyAlignment="1">
      <alignment horizontal="right"/>
    </xf>
    <xf numFmtId="168" fontId="15" fillId="2" borderId="2" xfId="28" applyNumberFormat="1" applyFont="1" applyFill="1" applyBorder="1" applyAlignment="1">
      <alignment horizontal="right"/>
    </xf>
    <xf numFmtId="168" fontId="15" fillId="2" borderId="19" xfId="28" applyNumberFormat="1" applyFont="1" applyFill="1" applyBorder="1" applyAlignment="1">
      <alignment horizontal="right"/>
    </xf>
    <xf numFmtId="0" fontId="10" fillId="2" borderId="0" xfId="0" applyFont="1" applyFill="1"/>
    <xf numFmtId="0" fontId="10" fillId="2" borderId="0" xfId="17" applyFont="1" applyFill="1"/>
    <xf numFmtId="0" fontId="11" fillId="2" borderId="0" xfId="18" applyFont="1" applyFill="1" applyAlignment="1">
      <alignment vertical="center"/>
    </xf>
    <xf numFmtId="0" fontId="16" fillId="0" borderId="0" xfId="36" applyFont="1" applyAlignment="1">
      <alignment horizontal="left" vertical="center"/>
    </xf>
    <xf numFmtId="0" fontId="13" fillId="0" borderId="6" xfId="36" applyFont="1" applyBorder="1" applyAlignment="1">
      <alignment horizontal="center" vertical="center" wrapText="1"/>
    </xf>
    <xf numFmtId="0" fontId="13" fillId="0" borderId="1" xfId="36" applyFont="1" applyBorder="1" applyAlignment="1">
      <alignment horizontal="center" vertical="center" wrapText="1"/>
    </xf>
    <xf numFmtId="0" fontId="12" fillId="0" borderId="9" xfId="36" applyFont="1" applyBorder="1" applyAlignment="1">
      <alignment horizontal="center" vertical="center" wrapText="1"/>
    </xf>
    <xf numFmtId="0" fontId="12" fillId="0" borderId="10" xfId="36" applyFont="1" applyBorder="1" applyAlignment="1">
      <alignment horizontal="center" vertical="center" wrapText="1"/>
    </xf>
    <xf numFmtId="0" fontId="12" fillId="0" borderId="6" xfId="36" applyFont="1" applyBorder="1" applyAlignment="1">
      <alignment horizontal="center" vertical="center" wrapText="1"/>
    </xf>
    <xf numFmtId="0" fontId="12" fillId="0" borderId="1" xfId="36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" fontId="13" fillId="2" borderId="6" xfId="3" applyNumberFormat="1" applyFont="1" applyFill="1" applyBorder="1" applyAlignment="1">
      <alignment horizontal="center" vertical="center" wrapText="1"/>
    </xf>
    <xf numFmtId="4" fontId="13" fillId="2" borderId="1" xfId="3" applyNumberFormat="1" applyFont="1" applyFill="1" applyBorder="1" applyAlignment="1">
      <alignment horizontal="center" vertical="center" wrapText="1"/>
    </xf>
    <xf numFmtId="2" fontId="12" fillId="2" borderId="8" xfId="1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167" fontId="13" fillId="0" borderId="6" xfId="6" applyNumberFormat="1" applyFont="1" applyFill="1" applyBorder="1" applyAlignment="1">
      <alignment horizontal="center" vertical="center" textRotation="90" wrapText="1"/>
    </xf>
    <xf numFmtId="167" fontId="13" fillId="0" borderId="4" xfId="6" applyNumberFormat="1" applyFont="1" applyFill="1" applyBorder="1" applyAlignment="1">
      <alignment horizontal="center" vertical="center" textRotation="90" wrapText="1"/>
    </xf>
    <xf numFmtId="167" fontId="13" fillId="0" borderId="1" xfId="6" applyNumberFormat="1" applyFont="1" applyFill="1" applyBorder="1" applyAlignment="1">
      <alignment horizontal="center" vertical="center" textRotation="90" wrapText="1"/>
    </xf>
    <xf numFmtId="0" fontId="13" fillId="0" borderId="6" xfId="38" applyFont="1" applyBorder="1" applyAlignment="1">
      <alignment horizontal="center" vertical="center" textRotation="90" wrapText="1"/>
    </xf>
    <xf numFmtId="0" fontId="13" fillId="0" borderId="4" xfId="38" applyFont="1" applyBorder="1" applyAlignment="1">
      <alignment horizontal="center" vertical="center" textRotation="90" wrapText="1"/>
    </xf>
    <xf numFmtId="0" fontId="13" fillId="0" borderId="1" xfId="38" applyFont="1" applyBorder="1" applyAlignment="1">
      <alignment horizontal="center" vertical="center" textRotation="90" wrapText="1"/>
    </xf>
    <xf numFmtId="167" fontId="13" fillId="0" borderId="6" xfId="6" applyNumberFormat="1" applyFont="1" applyFill="1" applyBorder="1" applyAlignment="1">
      <alignment horizontal="center" vertical="center" textRotation="90"/>
    </xf>
    <xf numFmtId="167" fontId="13" fillId="0" borderId="4" xfId="6" applyNumberFormat="1" applyFont="1" applyFill="1" applyBorder="1" applyAlignment="1">
      <alignment horizontal="center" vertical="center" textRotation="90"/>
    </xf>
    <xf numFmtId="167" fontId="13" fillId="0" borderId="1" xfId="6" applyNumberFormat="1" applyFont="1" applyFill="1" applyBorder="1" applyAlignment="1">
      <alignment horizontal="center" vertical="center" textRotation="90"/>
    </xf>
    <xf numFmtId="167" fontId="13" fillId="2" borderId="6" xfId="6" applyNumberFormat="1" applyFont="1" applyFill="1" applyBorder="1" applyAlignment="1">
      <alignment horizontal="center" vertical="center" textRotation="90" wrapText="1"/>
    </xf>
    <xf numFmtId="167" fontId="13" fillId="2" borderId="4" xfId="6" applyNumberFormat="1" applyFont="1" applyFill="1" applyBorder="1" applyAlignment="1">
      <alignment horizontal="center" vertical="center" textRotation="90" wrapText="1"/>
    </xf>
    <xf numFmtId="167" fontId="13" fillId="2" borderId="1" xfId="6" applyNumberFormat="1" applyFont="1" applyFill="1" applyBorder="1" applyAlignment="1">
      <alignment horizontal="center" vertical="center" textRotation="90" wrapText="1"/>
    </xf>
    <xf numFmtId="0" fontId="13" fillId="0" borderId="6" xfId="38" applyFont="1" applyBorder="1" applyAlignment="1">
      <alignment horizontal="center" vertical="center"/>
    </xf>
    <xf numFmtId="0" fontId="13" fillId="0" borderId="4" xfId="38" applyFont="1" applyBorder="1" applyAlignment="1">
      <alignment horizontal="center" vertical="center"/>
    </xf>
    <xf numFmtId="0" fontId="13" fillId="0" borderId="1" xfId="38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textRotation="90" wrapText="1"/>
    </xf>
    <xf numFmtId="0" fontId="13" fillId="2" borderId="4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9" fontId="13" fillId="0" borderId="6" xfId="28" applyFont="1" applyFill="1" applyBorder="1" applyAlignment="1">
      <alignment horizontal="center" vertical="center" textRotation="90" wrapText="1"/>
    </xf>
    <xf numFmtId="9" fontId="13" fillId="0" borderId="4" xfId="28" applyFont="1" applyFill="1" applyBorder="1" applyAlignment="1">
      <alignment horizontal="center" vertical="center" textRotation="90" wrapText="1"/>
    </xf>
    <xf numFmtId="9" fontId="13" fillId="0" borderId="1" xfId="28" applyFont="1" applyFill="1" applyBorder="1" applyAlignment="1">
      <alignment horizontal="center" vertical="center" textRotation="90" wrapText="1"/>
    </xf>
    <xf numFmtId="10" fontId="13" fillId="2" borderId="6" xfId="28" applyNumberFormat="1" applyFont="1" applyFill="1" applyBorder="1" applyAlignment="1">
      <alignment horizontal="center" vertical="center" wrapText="1"/>
    </xf>
    <xf numFmtId="10" fontId="13" fillId="2" borderId="4" xfId="28" applyNumberFormat="1" applyFont="1" applyFill="1" applyBorder="1" applyAlignment="1">
      <alignment horizontal="center" vertical="center" wrapText="1"/>
    </xf>
    <xf numFmtId="10" fontId="13" fillId="2" borderId="1" xfId="28" applyNumberFormat="1" applyFont="1" applyFill="1" applyBorder="1" applyAlignment="1">
      <alignment horizontal="center" vertical="center" wrapText="1"/>
    </xf>
    <xf numFmtId="167" fontId="13" fillId="2" borderId="9" xfId="6" applyNumberFormat="1" applyFont="1" applyFill="1" applyBorder="1" applyAlignment="1">
      <alignment horizontal="center" vertical="center" wrapText="1"/>
    </xf>
    <xf numFmtId="167" fontId="13" fillId="2" borderId="16" xfId="6" applyNumberFormat="1" applyFont="1" applyFill="1" applyBorder="1" applyAlignment="1">
      <alignment horizontal="center" vertical="center" wrapText="1"/>
    </xf>
    <xf numFmtId="167" fontId="13" fillId="2" borderId="10" xfId="6" applyNumberFormat="1" applyFont="1" applyFill="1" applyBorder="1" applyAlignment="1">
      <alignment horizontal="center" vertical="center" wrapText="1"/>
    </xf>
    <xf numFmtId="0" fontId="30" fillId="4" borderId="8" xfId="37" applyFont="1" applyFill="1" applyBorder="1" applyAlignment="1">
      <alignment horizontal="center" vertical="center" wrapText="1"/>
    </xf>
    <xf numFmtId="0" fontId="30" fillId="4" borderId="8" xfId="37" applyFont="1" applyFill="1" applyBorder="1" applyAlignment="1">
      <alignment horizontal="center" vertical="center"/>
    </xf>
    <xf numFmtId="0" fontId="30" fillId="4" borderId="6" xfId="36" applyFont="1" applyFill="1" applyBorder="1" applyAlignment="1">
      <alignment horizontal="center" vertical="center" wrapText="1"/>
    </xf>
    <xf numFmtId="0" fontId="30" fillId="4" borderId="1" xfId="36" applyFont="1" applyFill="1" applyBorder="1" applyAlignment="1">
      <alignment horizontal="center" vertical="center" wrapText="1"/>
    </xf>
    <xf numFmtId="0" fontId="44" fillId="2" borderId="0" xfId="42" applyFont="1" applyFill="1"/>
    <xf numFmtId="168" fontId="44" fillId="2" borderId="0" xfId="43" applyNumberFormat="1" applyFont="1" applyFill="1" applyAlignment="1">
      <alignment horizontal="center" vertical="center"/>
    </xf>
    <xf numFmtId="166" fontId="44" fillId="2" borderId="0" xfId="42" applyNumberFormat="1" applyFont="1" applyFill="1" applyAlignment="1">
      <alignment horizontal="center" vertical="center"/>
    </xf>
    <xf numFmtId="0" fontId="44" fillId="2" borderId="0" xfId="42" applyFont="1" applyFill="1" applyAlignment="1">
      <alignment horizontal="left" vertical="top"/>
    </xf>
    <xf numFmtId="0" fontId="15" fillId="3" borderId="0" xfId="42" applyFont="1" applyFill="1"/>
    <xf numFmtId="49" fontId="15" fillId="3" borderId="0" xfId="42" applyNumberFormat="1" applyFont="1" applyFill="1"/>
    <xf numFmtId="0" fontId="10" fillId="2" borderId="0" xfId="44" applyFont="1" applyFill="1" applyAlignment="1">
      <alignment horizontal="left" vertical="top"/>
    </xf>
    <xf numFmtId="3" fontId="44" fillId="2" borderId="0" xfId="42" applyNumberFormat="1" applyFont="1" applyFill="1"/>
    <xf numFmtId="168" fontId="44" fillId="2" borderId="0" xfId="43" applyNumberFormat="1" applyFont="1" applyFill="1"/>
    <xf numFmtId="166" fontId="11" fillId="2" borderId="19" xfId="42" applyNumberFormat="1" applyFont="1" applyFill="1" applyBorder="1" applyAlignment="1">
      <alignment vertical="center"/>
    </xf>
    <xf numFmtId="166" fontId="11" fillId="2" borderId="3" xfId="42" applyNumberFormat="1" applyFont="1" applyFill="1" applyBorder="1" applyAlignment="1">
      <alignment vertical="center"/>
    </xf>
    <xf numFmtId="166" fontId="11" fillId="2" borderId="2" xfId="42" applyNumberFormat="1" applyFont="1" applyFill="1" applyBorder="1" applyAlignment="1">
      <alignment vertical="center"/>
    </xf>
    <xf numFmtId="166" fontId="11" fillId="2" borderId="1" xfId="42" applyNumberFormat="1" applyFont="1" applyFill="1" applyBorder="1" applyAlignment="1">
      <alignment vertical="center"/>
    </xf>
    <xf numFmtId="165" fontId="11" fillId="2" borderId="2" xfId="43" applyNumberFormat="1" applyFont="1" applyFill="1" applyBorder="1" applyAlignment="1">
      <alignment vertical="center"/>
    </xf>
    <xf numFmtId="3" fontId="11" fillId="2" borderId="1" xfId="42" applyNumberFormat="1" applyFont="1" applyFill="1" applyBorder="1"/>
    <xf numFmtId="165" fontId="11" fillId="2" borderId="3" xfId="43" applyNumberFormat="1" applyFont="1" applyFill="1" applyBorder="1" applyAlignment="1">
      <alignment vertical="center"/>
    </xf>
    <xf numFmtId="3" fontId="11" fillId="2" borderId="1" xfId="42" applyNumberFormat="1" applyFont="1" applyFill="1" applyBorder="1" applyAlignment="1">
      <alignment horizontal="right" vertical="center"/>
    </xf>
    <xf numFmtId="165" fontId="11" fillId="2" borderId="1" xfId="43" applyNumberFormat="1" applyFont="1" applyFill="1" applyBorder="1" applyAlignment="1">
      <alignment vertical="center"/>
    </xf>
    <xf numFmtId="3" fontId="11" fillId="2" borderId="2" xfId="42" applyNumberFormat="1" applyFont="1" applyFill="1" applyBorder="1" applyAlignment="1">
      <alignment vertical="center"/>
    </xf>
    <xf numFmtId="49" fontId="11" fillId="2" borderId="3" xfId="44" applyNumberFormat="1" applyFont="1" applyFill="1" applyBorder="1" applyAlignment="1">
      <alignment horizontal="left" vertical="center"/>
    </xf>
    <xf numFmtId="166" fontId="11" fillId="2" borderId="4" xfId="42" applyNumberFormat="1" applyFont="1" applyFill="1" applyBorder="1" applyAlignment="1">
      <alignment vertical="center"/>
    </xf>
    <xf numFmtId="166" fontId="11" fillId="2" borderId="5" xfId="42" applyNumberFormat="1" applyFont="1" applyFill="1" applyBorder="1" applyAlignment="1">
      <alignment vertical="center"/>
    </xf>
    <xf numFmtId="166" fontId="11" fillId="2" borderId="0" xfId="42" applyNumberFormat="1" applyFont="1" applyFill="1" applyAlignment="1">
      <alignment vertical="center"/>
    </xf>
    <xf numFmtId="165" fontId="11" fillId="2" borderId="0" xfId="43" applyNumberFormat="1" applyFont="1" applyFill="1" applyBorder="1" applyAlignment="1">
      <alignment vertical="center"/>
    </xf>
    <xf numFmtId="3" fontId="11" fillId="2" borderId="4" xfId="42" applyNumberFormat="1" applyFont="1" applyFill="1" applyBorder="1"/>
    <xf numFmtId="165" fontId="11" fillId="2" borderId="5" xfId="43" applyNumberFormat="1" applyFont="1" applyFill="1" applyBorder="1" applyAlignment="1">
      <alignment vertical="center"/>
    </xf>
    <xf numFmtId="3" fontId="11" fillId="2" borderId="0" xfId="42" applyNumberFormat="1" applyFont="1" applyFill="1"/>
    <xf numFmtId="165" fontId="11" fillId="2" borderId="18" xfId="43" applyNumberFormat="1" applyFont="1" applyFill="1" applyBorder="1" applyAlignment="1">
      <alignment vertical="center"/>
    </xf>
    <xf numFmtId="3" fontId="11" fillId="2" borderId="4" xfId="42" applyNumberFormat="1" applyFont="1" applyFill="1" applyBorder="1" applyAlignment="1">
      <alignment horizontal="right" vertical="center"/>
    </xf>
    <xf numFmtId="165" fontId="11" fillId="2" borderId="4" xfId="43" applyNumberFormat="1" applyFont="1" applyFill="1" applyBorder="1" applyAlignment="1">
      <alignment vertical="center"/>
    </xf>
    <xf numFmtId="3" fontId="11" fillId="2" borderId="5" xfId="42" applyNumberFormat="1" applyFont="1" applyFill="1" applyBorder="1" applyAlignment="1">
      <alignment vertical="center"/>
    </xf>
    <xf numFmtId="49" fontId="11" fillId="2" borderId="4" xfId="44" applyNumberFormat="1" applyFont="1" applyFill="1" applyBorder="1" applyAlignment="1">
      <alignment horizontal="left" vertical="center"/>
    </xf>
    <xf numFmtId="0" fontId="8" fillId="3" borderId="0" xfId="42" applyFont="1" applyFill="1"/>
    <xf numFmtId="3" fontId="11" fillId="2" borderId="0" xfId="42" applyNumberFormat="1" applyFont="1" applyFill="1" applyAlignment="1">
      <alignment horizontal="right" vertical="center"/>
    </xf>
    <xf numFmtId="3" fontId="11" fillId="2" borderId="5" xfId="42" applyNumberFormat="1" applyFont="1" applyFill="1" applyBorder="1" applyAlignment="1">
      <alignment horizontal="right" vertical="center"/>
    </xf>
    <xf numFmtId="0" fontId="13" fillId="3" borderId="0" xfId="42" applyFont="1" applyFill="1"/>
    <xf numFmtId="166" fontId="11" fillId="2" borderId="6" xfId="42" applyNumberFormat="1" applyFont="1" applyFill="1" applyBorder="1" applyAlignment="1">
      <alignment vertical="center"/>
    </xf>
    <xf numFmtId="166" fontId="11" fillId="2" borderId="7" xfId="42" applyNumberFormat="1" applyFont="1" applyFill="1" applyBorder="1" applyAlignment="1">
      <alignment vertical="center"/>
    </xf>
    <xf numFmtId="166" fontId="11" fillId="2" borderId="11" xfId="42" applyNumberFormat="1" applyFont="1" applyFill="1" applyBorder="1" applyAlignment="1">
      <alignment vertical="center"/>
    </xf>
    <xf numFmtId="165" fontId="11" fillId="2" borderId="7" xfId="43" applyNumberFormat="1" applyFont="1" applyFill="1" applyBorder="1" applyAlignment="1">
      <alignment vertical="center"/>
    </xf>
    <xf numFmtId="165" fontId="11" fillId="2" borderId="6" xfId="43" applyNumberFormat="1" applyFont="1" applyFill="1" applyBorder="1" applyAlignment="1">
      <alignment vertical="center"/>
    </xf>
    <xf numFmtId="165" fontId="11" fillId="2" borderId="17" xfId="43" applyNumberFormat="1" applyFont="1" applyFill="1" applyBorder="1" applyAlignment="1">
      <alignment vertical="center"/>
    </xf>
    <xf numFmtId="3" fontId="11" fillId="2" borderId="6" xfId="42" applyNumberFormat="1" applyFont="1" applyFill="1" applyBorder="1" applyAlignment="1">
      <alignment horizontal="right" vertical="center"/>
    </xf>
    <xf numFmtId="168" fontId="44" fillId="2" borderId="0" xfId="42" applyNumberFormat="1" applyFont="1" applyFill="1"/>
    <xf numFmtId="166" fontId="10" fillId="2" borderId="6" xfId="42" applyNumberFormat="1" applyFont="1" applyFill="1" applyBorder="1" applyAlignment="1">
      <alignment vertical="center"/>
    </xf>
    <xf numFmtId="165" fontId="10" fillId="2" borderId="6" xfId="43" applyNumberFormat="1" applyFont="1" applyFill="1" applyBorder="1" applyAlignment="1">
      <alignment vertical="center"/>
    </xf>
    <xf numFmtId="3" fontId="10" fillId="2" borderId="8" xfId="42" applyNumberFormat="1" applyFont="1" applyFill="1" applyBorder="1" applyAlignment="1">
      <alignment vertical="center"/>
    </xf>
    <xf numFmtId="0" fontId="10" fillId="2" borderId="8" xfId="44" applyFont="1" applyFill="1" applyBorder="1" applyAlignment="1">
      <alignment horizontal="left" vertical="top"/>
    </xf>
    <xf numFmtId="0" fontId="11" fillId="2" borderId="0" xfId="42" applyFont="1" applyFill="1"/>
    <xf numFmtId="165" fontId="10" fillId="2" borderId="0" xfId="42" applyNumberFormat="1" applyFont="1" applyFill="1"/>
    <xf numFmtId="166" fontId="10" fillId="2" borderId="0" xfId="42" applyNumberFormat="1" applyFont="1" applyFill="1" applyAlignment="1">
      <alignment vertical="center"/>
    </xf>
    <xf numFmtId="168" fontId="10" fillId="2" borderId="0" xfId="43" applyNumberFormat="1" applyFont="1" applyFill="1" applyAlignment="1">
      <alignment vertical="center"/>
    </xf>
    <xf numFmtId="166" fontId="11" fillId="2" borderId="0" xfId="42" applyNumberFormat="1" applyFont="1" applyFill="1" applyAlignment="1">
      <alignment horizontal="center" vertical="center"/>
    </xf>
    <xf numFmtId="166" fontId="10" fillId="2" borderId="8" xfId="42" applyNumberFormat="1" applyFont="1" applyFill="1" applyBorder="1" applyAlignment="1">
      <alignment vertical="center"/>
    </xf>
    <xf numFmtId="165" fontId="10" fillId="2" borderId="8" xfId="43" applyNumberFormat="1" applyFont="1" applyFill="1" applyBorder="1" applyAlignment="1">
      <alignment vertical="center"/>
    </xf>
    <xf numFmtId="3" fontId="10" fillId="0" borderId="8" xfId="42" applyNumberFormat="1" applyFont="1" applyBorder="1" applyAlignment="1">
      <alignment vertical="center"/>
    </xf>
    <xf numFmtId="0" fontId="11" fillId="2" borderId="0" xfId="42" applyFont="1" applyFill="1" applyAlignment="1">
      <alignment horizontal="center" vertical="center"/>
    </xf>
    <xf numFmtId="168" fontId="11" fillId="2" borderId="0" xfId="43" applyNumberFormat="1" applyFont="1" applyFill="1" applyAlignment="1">
      <alignment horizontal="center" vertical="center"/>
    </xf>
    <xf numFmtId="0" fontId="11" fillId="2" borderId="0" xfId="42" applyFont="1" applyFill="1" applyAlignment="1">
      <alignment horizontal="left" vertical="top"/>
    </xf>
    <xf numFmtId="0" fontId="15" fillId="2" borderId="0" xfId="42" applyFont="1" applyFill="1"/>
    <xf numFmtId="0" fontId="10" fillId="2" borderId="8" xfId="42" applyFont="1" applyFill="1" applyBorder="1" applyAlignment="1">
      <alignment horizontal="center"/>
    </xf>
    <xf numFmtId="166" fontId="10" fillId="2" borderId="8" xfId="42" applyNumberFormat="1" applyFont="1" applyFill="1" applyBorder="1" applyAlignment="1">
      <alignment horizontal="center" vertical="center"/>
    </xf>
    <xf numFmtId="168" fontId="10" fillId="2" borderId="8" xfId="43" applyNumberFormat="1" applyFont="1" applyFill="1" applyBorder="1" applyAlignment="1">
      <alignment horizontal="center" vertical="center"/>
    </xf>
    <xf numFmtId="0" fontId="10" fillId="2" borderId="1" xfId="42" applyFont="1" applyFill="1" applyBorder="1" applyAlignment="1">
      <alignment horizontal="center" vertical="center" wrapText="1"/>
    </xf>
    <xf numFmtId="0" fontId="11" fillId="2" borderId="8" xfId="42" applyFont="1" applyFill="1" applyBorder="1" applyAlignment="1">
      <alignment horizontal="center" vertical="center" wrapText="1"/>
    </xf>
    <xf numFmtId="0" fontId="10" fillId="2" borderId="8" xfId="42" applyFont="1" applyFill="1" applyBorder="1" applyAlignment="1">
      <alignment horizontal="center" vertical="center" wrapText="1"/>
    </xf>
    <xf numFmtId="0" fontId="10" fillId="2" borderId="8" xfId="42" applyFont="1" applyFill="1" applyBorder="1" applyAlignment="1">
      <alignment horizontal="center" vertical="center"/>
    </xf>
    <xf numFmtId="0" fontId="10" fillId="2" borderId="8" xfId="42" applyFont="1" applyFill="1" applyBorder="1" applyAlignment="1">
      <alignment horizontal="center" vertical="center"/>
    </xf>
    <xf numFmtId="0" fontId="10" fillId="2" borderId="4" xfId="42" applyFont="1" applyFill="1" applyBorder="1" applyAlignment="1">
      <alignment horizontal="center" vertical="center" wrapText="1"/>
    </xf>
    <xf numFmtId="0" fontId="15" fillId="3" borderId="0" xfId="42" applyFont="1" applyFill="1" applyAlignment="1">
      <alignment vertical="center" wrapText="1"/>
    </xf>
    <xf numFmtId="0" fontId="10" fillId="2" borderId="8" xfId="42" applyFont="1" applyFill="1" applyBorder="1" applyAlignment="1">
      <alignment horizontal="center"/>
    </xf>
    <xf numFmtId="0" fontId="10" fillId="2" borderId="10" xfId="42" quotePrefix="1" applyFont="1" applyFill="1" applyBorder="1" applyAlignment="1">
      <alignment horizontal="center" vertical="center"/>
    </xf>
    <xf numFmtId="0" fontId="10" fillId="2" borderId="16" xfId="42" quotePrefix="1" applyFont="1" applyFill="1" applyBorder="1" applyAlignment="1">
      <alignment horizontal="center" vertical="center"/>
    </xf>
    <xf numFmtId="0" fontId="10" fillId="2" borderId="9" xfId="42" applyFont="1" applyFill="1" applyBorder="1" applyAlignment="1">
      <alignment horizontal="center" vertical="center"/>
    </xf>
    <xf numFmtId="166" fontId="10" fillId="2" borderId="8" xfId="42" applyNumberFormat="1" applyFont="1" applyFill="1" applyBorder="1" applyAlignment="1">
      <alignment horizontal="center" vertical="center"/>
    </xf>
    <xf numFmtId="0" fontId="10" fillId="2" borderId="6" xfId="42" applyFont="1" applyFill="1" applyBorder="1" applyAlignment="1">
      <alignment horizontal="center" vertical="center" wrapText="1"/>
    </xf>
    <xf numFmtId="0" fontId="44" fillId="2" borderId="0" xfId="42" quotePrefix="1" applyFont="1" applyFill="1" applyAlignment="1">
      <alignment horizontal="left" vertical="top"/>
    </xf>
    <xf numFmtId="0" fontId="46" fillId="2" borderId="0" xfId="42" applyFont="1" applyFill="1"/>
    <xf numFmtId="3" fontId="46" fillId="2" borderId="0" xfId="42" applyNumberFormat="1" applyFont="1" applyFill="1"/>
    <xf numFmtId="168" fontId="46" fillId="2" borderId="0" xfId="43" applyNumberFormat="1" applyFont="1" applyFill="1" applyAlignment="1">
      <alignment horizontal="center" vertical="center"/>
    </xf>
    <xf numFmtId="166" fontId="37" fillId="5" borderId="0" xfId="42" applyNumberFormat="1" applyFont="1" applyFill="1" applyAlignment="1">
      <alignment horizontal="center" vertical="center"/>
    </xf>
    <xf numFmtId="166" fontId="46" fillId="2" borderId="0" xfId="42" applyNumberFormat="1" applyFont="1" applyFill="1" applyAlignment="1">
      <alignment horizontal="center" vertical="center"/>
    </xf>
    <xf numFmtId="0" fontId="37" fillId="2" borderId="0" xfId="42" applyFont="1" applyFill="1" applyAlignment="1">
      <alignment horizontal="left"/>
    </xf>
  </cellXfs>
  <cellStyles count="45">
    <cellStyle name="Hipervínculo" xfId="35" builtinId="8"/>
    <cellStyle name="Millares" xfId="33" builtinId="3"/>
    <cellStyle name="Millares 2" xfId="4" xr:uid="{00000000-0005-0000-0000-000000000000}"/>
    <cellStyle name="Millares 2 2" xfId="5" xr:uid="{00000000-0005-0000-0000-000001000000}"/>
    <cellStyle name="Millares 2 2 2" xfId="6" xr:uid="{00000000-0005-0000-0000-000002000000}"/>
    <cellStyle name="Millares 2 3" xfId="7" xr:uid="{00000000-0005-0000-0000-000003000000}"/>
    <cellStyle name="Millares 3" xfId="8" xr:uid="{00000000-0005-0000-0000-000004000000}"/>
    <cellStyle name="Millares 4" xfId="9" xr:uid="{00000000-0005-0000-0000-000005000000}"/>
    <cellStyle name="Millares 7" xfId="10" xr:uid="{00000000-0005-0000-0000-000006000000}"/>
    <cellStyle name="Millares 8" xfId="11" xr:uid="{00000000-0005-0000-0000-000007000000}"/>
    <cellStyle name="Normal" xfId="0" builtinId="0"/>
    <cellStyle name="Normal 11 2" xfId="12" xr:uid="{00000000-0005-0000-0000-000009000000}"/>
    <cellStyle name="Normal 12" xfId="32" xr:uid="{00000000-0005-0000-0000-00000A000000}"/>
    <cellStyle name="Normal 2" xfId="13" xr:uid="{00000000-0005-0000-0000-00000B000000}"/>
    <cellStyle name="Normal 2 2" xfId="14" xr:uid="{00000000-0005-0000-0000-00000C000000}"/>
    <cellStyle name="Normal 2 3" xfId="15" xr:uid="{00000000-0005-0000-0000-00000D000000}"/>
    <cellStyle name="Normal 2 4" xfId="41" xr:uid="{7D2FB453-BF3F-4B23-B1DC-C11EF6B85B8B}"/>
    <cellStyle name="Normal 2 4 2" xfId="44" xr:uid="{710A4EAC-7F85-425A-ADB3-3ED89AE854F0}"/>
    <cellStyle name="Normal 2 5" xfId="36" xr:uid="{77C5FE7D-F4FB-42BE-AF06-533581947951}"/>
    <cellStyle name="Normal 3" xfId="16" xr:uid="{00000000-0005-0000-0000-00000E000000}"/>
    <cellStyle name="Normal 3 2" xfId="17" xr:uid="{00000000-0005-0000-0000-00000F000000}"/>
    <cellStyle name="Normal 3 4" xfId="37" xr:uid="{81CE6E48-08EB-49BD-A1A4-9CB1AF3452EF}"/>
    <cellStyle name="Normal 4" xfId="1" xr:uid="{00000000-0005-0000-0000-000010000000}"/>
    <cellStyle name="Normal 5" xfId="31" xr:uid="{00000000-0005-0000-0000-000011000000}"/>
    <cellStyle name="Normal 6" xfId="18" xr:uid="{00000000-0005-0000-0000-000012000000}"/>
    <cellStyle name="Normal 7" xfId="19" xr:uid="{00000000-0005-0000-0000-000013000000}"/>
    <cellStyle name="Normal 7 2" xfId="20" xr:uid="{00000000-0005-0000-0000-000014000000}"/>
    <cellStyle name="Normal 8" xfId="42" xr:uid="{AC7C4694-9371-481A-B95B-BDA0AE2D5B3E}"/>
    <cellStyle name="Normal_Datos Anuario 2008 (23-10-09) 2" xfId="38" xr:uid="{EFA877E4-D41E-49C0-8C20-D1D80C39A2FF}"/>
    <cellStyle name="Normal_Datos Anuario 2008 (23-10-09) 3 2" xfId="39" xr:uid="{47B8926F-9075-467A-82FA-F566CE9CDAB6}"/>
    <cellStyle name="Normal_grad y preg PRIVADOS 2" xfId="3" xr:uid="{00000000-0005-0000-0000-000015000000}"/>
    <cellStyle name="Normal_Hoja2 2" xfId="2" xr:uid="{00000000-0005-0000-0000-000016000000}"/>
    <cellStyle name="Pivot Table Category" xfId="21" xr:uid="{00000000-0005-0000-0000-000017000000}"/>
    <cellStyle name="Pivot Table Corner" xfId="22" xr:uid="{00000000-0005-0000-0000-000018000000}"/>
    <cellStyle name="Pivot Table Field" xfId="23" xr:uid="{00000000-0005-0000-0000-000019000000}"/>
    <cellStyle name="Pivot Table Result" xfId="24" xr:uid="{00000000-0005-0000-0000-00001A000000}"/>
    <cellStyle name="Pivot Table Title" xfId="25" xr:uid="{00000000-0005-0000-0000-00001B000000}"/>
    <cellStyle name="Pivot Table Value" xfId="26" xr:uid="{00000000-0005-0000-0000-00001C000000}"/>
    <cellStyle name="Porcentaje" xfId="34" builtinId="5"/>
    <cellStyle name="Porcentaje 2" xfId="27" xr:uid="{00000000-0005-0000-0000-00001D000000}"/>
    <cellStyle name="Porcentaje 3" xfId="40" xr:uid="{D32AE1A1-BF1D-49A1-84CA-74C962D7CB36}"/>
    <cellStyle name="Porcentaje 3 2" xfId="43" xr:uid="{D2A2052E-727B-41D6-9213-7F8A1CF51967}"/>
    <cellStyle name="Porcentual 2 2 2" xfId="28" xr:uid="{00000000-0005-0000-0000-00001E000000}"/>
    <cellStyle name="Porcentual 2 3" xfId="29" xr:uid="{00000000-0005-0000-0000-00001F000000}"/>
    <cellStyle name="Porcentual 3" xfId="30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161925</xdr:rowOff>
    </xdr:from>
    <xdr:to>
      <xdr:col>15</xdr:col>
      <xdr:colOff>247650</xdr:colOff>
      <xdr:row>21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64AAE3-4044-4D26-8ACF-09845471CB15}"/>
            </a:ext>
          </a:extLst>
        </xdr:cNvPr>
        <xdr:cNvSpPr txBox="1"/>
      </xdr:nvSpPr>
      <xdr:spPr>
        <a:xfrm>
          <a:off x="1285875" y="923925"/>
          <a:ext cx="10391775" cy="320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7200">
              <a:solidFill>
                <a:schemeClr val="tx1">
                  <a:lumMod val="65000"/>
                  <a:lumOff val="35000"/>
                </a:schemeClr>
              </a:solidFill>
            </a:rPr>
            <a:t>Capítulo 1.</a:t>
          </a:r>
        </a:p>
        <a:p>
          <a:r>
            <a:rPr lang="es-AR" sz="5000">
              <a:solidFill>
                <a:srgbClr val="00B0F0"/>
              </a:solidFill>
            </a:rPr>
            <a:t>DATOS</a:t>
          </a:r>
          <a:r>
            <a:rPr lang="es-AR" sz="5000" baseline="0">
              <a:solidFill>
                <a:srgbClr val="00B0F0"/>
              </a:solidFill>
            </a:rPr>
            <a:t> GENERALES                                     </a:t>
          </a:r>
        </a:p>
        <a:p>
          <a:r>
            <a:rPr lang="es-AR" sz="5500">
              <a:solidFill>
                <a:srgbClr val="00B0F0"/>
              </a:solidFill>
            </a:rPr>
            <a:t>1.2. Indicadores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E4BEBCCC-3BD1-46C0-90FF-60FAB074C364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86C7AC3-2482-445C-A8A4-7D6BF34E3C2F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30D5E78-CC30-4545-9417-CEF7A75F694E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685800</xdr:colOff>
      <xdr:row>0</xdr:row>
      <xdr:rowOff>0</xdr:rowOff>
    </xdr:from>
    <xdr:ext cx="1674283" cy="189441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AF86243D-9CF3-4EB7-BCE1-EAEFF798EAA9}"/>
            </a:ext>
          </a:extLst>
        </xdr:cNvPr>
        <xdr:cNvSpPr txBox="1">
          <a:spLocks noChangeArrowheads="1"/>
        </xdr:cNvSpPr>
      </xdr:nvSpPr>
      <xdr:spPr bwMode="auto">
        <a:xfrm>
          <a:off x="2209800" y="0"/>
          <a:ext cx="1674283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4177CA5F-A796-49D3-A1B5-8EE8C2F777AF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685800</xdr:colOff>
      <xdr:row>0</xdr:row>
      <xdr:rowOff>0</xdr:rowOff>
    </xdr:from>
    <xdr:ext cx="1674283" cy="189441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8DFEB423-CCF6-4F05-976F-FA24D3C13381}"/>
            </a:ext>
          </a:extLst>
        </xdr:cNvPr>
        <xdr:cNvSpPr txBox="1">
          <a:spLocks noChangeArrowheads="1"/>
        </xdr:cNvSpPr>
      </xdr:nvSpPr>
      <xdr:spPr bwMode="auto">
        <a:xfrm>
          <a:off x="2209800" y="0"/>
          <a:ext cx="1674283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685800</xdr:colOff>
      <xdr:row>0</xdr:row>
      <xdr:rowOff>0</xdr:rowOff>
    </xdr:from>
    <xdr:ext cx="1674283" cy="189441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D035B96-72C1-4A06-A3A3-350B265EB550}"/>
            </a:ext>
          </a:extLst>
        </xdr:cNvPr>
        <xdr:cNvSpPr txBox="1">
          <a:spLocks noChangeArrowheads="1"/>
        </xdr:cNvSpPr>
      </xdr:nvSpPr>
      <xdr:spPr bwMode="auto">
        <a:xfrm>
          <a:off x="2209800" y="0"/>
          <a:ext cx="1674283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127000</xdr:colOff>
      <xdr:row>2</xdr:row>
      <xdr:rowOff>74084</xdr:rowOff>
    </xdr:from>
    <xdr:ext cx="76200" cy="19896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3C3922AA-5902-4881-ACA6-2CEAC93B6B8E}"/>
            </a:ext>
          </a:extLst>
        </xdr:cNvPr>
        <xdr:cNvSpPr txBox="1">
          <a:spLocks noChangeArrowheads="1"/>
        </xdr:cNvSpPr>
      </xdr:nvSpPr>
      <xdr:spPr bwMode="auto">
        <a:xfrm>
          <a:off x="3175000" y="455084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76200" cy="19896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C466F9F6-2A54-4A18-AFA8-1B31DAA8D514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76200" cy="198967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F22CCB3A-CC27-409F-B9B6-3F533DF80246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76200" cy="198967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DAC36BCB-47B3-4116-A3F2-633B485079D4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BEED1780-880D-404A-A089-F21677F67A4B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F4C3B2A5-1445-4D69-9615-71DF04CF28F8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1B710399-07D2-4C70-9031-632FB24B9CFE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685800</xdr:colOff>
      <xdr:row>7</xdr:row>
      <xdr:rowOff>0</xdr:rowOff>
    </xdr:from>
    <xdr:ext cx="1674283" cy="198967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57C14572-2DE9-415E-94DA-7ECAB26F4255}"/>
            </a:ext>
          </a:extLst>
        </xdr:cNvPr>
        <xdr:cNvSpPr txBox="1">
          <a:spLocks noChangeArrowheads="1"/>
        </xdr:cNvSpPr>
      </xdr:nvSpPr>
      <xdr:spPr bwMode="auto">
        <a:xfrm>
          <a:off x="1447800" y="1333500"/>
          <a:ext cx="1674283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F7B72189-07D9-4667-A528-7FD9BDD8DBBA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685800</xdr:colOff>
      <xdr:row>7</xdr:row>
      <xdr:rowOff>0</xdr:rowOff>
    </xdr:from>
    <xdr:ext cx="1674283" cy="198967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D47B4166-6391-42BC-B903-6C0174959408}"/>
            </a:ext>
          </a:extLst>
        </xdr:cNvPr>
        <xdr:cNvSpPr txBox="1">
          <a:spLocks noChangeArrowheads="1"/>
        </xdr:cNvSpPr>
      </xdr:nvSpPr>
      <xdr:spPr bwMode="auto">
        <a:xfrm>
          <a:off x="1447800" y="1333500"/>
          <a:ext cx="1674283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685800</xdr:colOff>
      <xdr:row>7</xdr:row>
      <xdr:rowOff>0</xdr:rowOff>
    </xdr:from>
    <xdr:ext cx="1674283" cy="198967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B9D6901B-F93B-4890-8E3C-8CDACEACDF27}"/>
            </a:ext>
          </a:extLst>
        </xdr:cNvPr>
        <xdr:cNvSpPr txBox="1">
          <a:spLocks noChangeArrowheads="1"/>
        </xdr:cNvSpPr>
      </xdr:nvSpPr>
      <xdr:spPr bwMode="auto">
        <a:xfrm>
          <a:off x="1447800" y="1333500"/>
          <a:ext cx="1674283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5DA1-7642-4661-994D-F02E057552E0}">
  <dimension ref="A1:P28"/>
  <sheetViews>
    <sheetView showGridLines="0" tabSelected="1" workbookViewId="0">
      <selection activeCell="A5" sqref="A5"/>
    </sheetView>
  </sheetViews>
  <sheetFormatPr baseColWidth="10" defaultColWidth="11.42578125" defaultRowHeight="15" x14ac:dyDescent="0.25"/>
  <sheetData>
    <row r="1" spans="1:16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</row>
    <row r="6" spans="1:16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1:16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16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6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</row>
    <row r="12" spans="1:16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</row>
    <row r="13" spans="1:16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6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</row>
    <row r="16" spans="1:16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16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</row>
    <row r="18" spans="1:16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</row>
    <row r="19" spans="1:16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</row>
    <row r="20" spans="1:16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</row>
    <row r="21" spans="1:16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</row>
    <row r="22" spans="1:16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1690-4AD4-4297-AE8F-4C34DA312BF8}">
  <sheetPr>
    <tabColor theme="2"/>
  </sheetPr>
  <dimension ref="B1:R18"/>
  <sheetViews>
    <sheetView showGridLines="0" workbookViewId="0">
      <selection activeCell="B20" sqref="B20"/>
    </sheetView>
  </sheetViews>
  <sheetFormatPr baseColWidth="10" defaultColWidth="11.42578125" defaultRowHeight="12" x14ac:dyDescent="0.2"/>
  <cols>
    <col min="1" max="1" width="3.140625" style="344" customWidth="1"/>
    <col min="2" max="2" width="147" style="344" bestFit="1" customWidth="1"/>
    <col min="3" max="16384" width="11.42578125" style="344"/>
  </cols>
  <sheetData>
    <row r="1" spans="2:18" ht="12.75" thickBot="1" x14ac:dyDescent="0.25"/>
    <row r="2" spans="2:18" ht="16.5" thickBot="1" x14ac:dyDescent="0.25">
      <c r="B2" s="381" t="s">
        <v>0</v>
      </c>
      <c r="C2" s="346"/>
    </row>
    <row r="3" spans="2:18" ht="15" x14ac:dyDescent="0.25">
      <c r="B3" s="372"/>
    </row>
    <row r="4" spans="2:18" ht="15.75" thickBot="1" x14ac:dyDescent="0.3">
      <c r="B4" s="372"/>
    </row>
    <row r="5" spans="2:18" ht="15.75" thickBot="1" x14ac:dyDescent="0.25">
      <c r="B5" s="380" t="s">
        <v>1</v>
      </c>
    </row>
    <row r="6" spans="2:18" ht="15" x14ac:dyDescent="0.2">
      <c r="B6" s="373" t="s">
        <v>218</v>
      </c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</row>
    <row r="7" spans="2:18" ht="15" x14ac:dyDescent="0.2">
      <c r="B7" s="374" t="s">
        <v>219</v>
      </c>
    </row>
    <row r="8" spans="2:18" ht="15" x14ac:dyDescent="0.25">
      <c r="B8" s="376" t="s">
        <v>220</v>
      </c>
    </row>
    <row r="9" spans="2:18" ht="15" x14ac:dyDescent="0.25">
      <c r="B9" s="376" t="s">
        <v>221</v>
      </c>
    </row>
    <row r="10" spans="2:18" ht="15" x14ac:dyDescent="0.25">
      <c r="B10" s="377" t="s">
        <v>222</v>
      </c>
    </row>
    <row r="11" spans="2:18" ht="15" x14ac:dyDescent="0.25">
      <c r="B11" s="377" t="s">
        <v>223</v>
      </c>
    </row>
    <row r="12" spans="2:18" ht="15.75" thickBot="1" x14ac:dyDescent="0.3">
      <c r="B12" s="378" t="s">
        <v>224</v>
      </c>
    </row>
    <row r="13" spans="2:18" ht="15" x14ac:dyDescent="0.25">
      <c r="B13" s="379"/>
    </row>
    <row r="14" spans="2:18" ht="15" x14ac:dyDescent="0.25">
      <c r="B14" s="379"/>
    </row>
    <row r="15" spans="2:18" ht="15" x14ac:dyDescent="0.25">
      <c r="B15" s="379"/>
    </row>
    <row r="16" spans="2:18" ht="15" x14ac:dyDescent="0.25">
      <c r="B16" s="379"/>
    </row>
    <row r="17" spans="2:2" x14ac:dyDescent="0.2">
      <c r="B17" s="375"/>
    </row>
    <row r="18" spans="2:2" x14ac:dyDescent="0.2">
      <c r="B18" s="375"/>
    </row>
  </sheetData>
  <hyperlinks>
    <hyperlink ref="B6" location="'C 1.2.1a'!A1" display="Cuadro 1.2.1a - Indicadores de población estudiantil de pregrado y grado. Instituciones de gestión estatal. Año 2019" xr:uid="{82C85B03-2233-425A-90B7-238391679393}"/>
    <hyperlink ref="B7" location="'C 1.2.1b'!A1" display="Cuadro 1.2.1b - Indicadores de población estudiantil de pregrado y grado. Instituciones de gestión privada. Año 2019" xr:uid="{9BCB4C0D-4F4D-4DED-ABBF-B3DD36E89CFE}"/>
    <hyperlink ref="B8" location="'1.2.2'!A1" display="Cuadro 1.2.2 - Indicadores de Recursos Humanos de instituciones de gestión estatal. Año 2019" xr:uid="{77412D30-E2FD-4DF5-9921-309D991BFB91}"/>
    <hyperlink ref="B9" location="'1.2.3'!A1" display="Cuadro 1.2.3. - Indicadores de presupuesto de las instituciones de gestión pública. Año 2019" xr:uid="{7C1C592F-17AD-47A8-9B0A-90DC6B23AEA8}"/>
    <hyperlink ref="B10" location="'C 1.2.5a'!A1" display="Cuadro 1.2.5a - Indicadores de población estudiantil y ofertas de posgrado. Instituciones de gestión pública. Año 2019" xr:uid="{F68F9855-9864-4394-BBB4-264A79DFE26F}"/>
    <hyperlink ref="B11" location="'C 1.2.5b'!A1" display="Cuadro 1.2.5b - Indicadores de población estudiantil y ofertas de posgrado. Instituciones de gestión privada. Año 2019" xr:uid="{B21C94EA-6316-4540-BFCC-6392BC4EB7A7}"/>
    <hyperlink ref="B12" location="'C 1.2.5 c d'!A1" display="Cuadro 1.2.5d - Indicadores de población estudiantil y ofertas de posgrado. Instituciones de gestión internacional. Año 2019" xr:uid="{CE8117AB-872E-4465-9C8A-F88941CCF18E}"/>
  </hyperlink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3F27-ABC5-4602-BC51-E61EC5389E51}">
  <dimension ref="B1:S138"/>
  <sheetViews>
    <sheetView showGridLines="0" topLeftCell="A44" zoomScale="80" zoomScaleNormal="80" workbookViewId="0">
      <selection activeCell="Q66" sqref="Q66"/>
    </sheetView>
  </sheetViews>
  <sheetFormatPr baseColWidth="10" defaultColWidth="11.42578125" defaultRowHeight="15" customHeight="1" x14ac:dyDescent="0.25"/>
  <cols>
    <col min="1" max="1" width="2.140625" style="54" customWidth="1"/>
    <col min="2" max="2" width="43.7109375" style="54" customWidth="1"/>
    <col min="3" max="3" width="12.7109375" style="54" customWidth="1"/>
    <col min="4" max="4" width="11.5703125" style="54" customWidth="1"/>
    <col min="5" max="5" width="12.140625" style="54" customWidth="1"/>
    <col min="6" max="6" width="11.5703125" style="54" customWidth="1"/>
    <col min="7" max="7" width="11.42578125" style="54"/>
    <col min="8" max="8" width="11.5703125" style="54" customWidth="1"/>
    <col min="9" max="10" width="11.42578125" style="54"/>
    <col min="11" max="11" width="13" style="54" customWidth="1"/>
    <col min="12" max="12" width="11.5703125" style="54" customWidth="1"/>
    <col min="13" max="13" width="14.7109375" style="54" customWidth="1"/>
    <col min="14" max="14" width="11.42578125" style="54"/>
    <col min="15" max="15" width="12.140625" style="54" customWidth="1"/>
    <col min="16" max="16" width="12.28515625" style="54" customWidth="1"/>
    <col min="17" max="17" width="17.28515625" style="54" customWidth="1"/>
    <col min="18" max="18" width="13.140625" style="54" customWidth="1"/>
    <col min="19" max="19" width="17" style="58" customWidth="1"/>
    <col min="20" max="16384" width="11.42578125" style="54"/>
  </cols>
  <sheetData>
    <row r="1" spans="2:19" ht="15" customHeight="1" x14ac:dyDescent="0.25">
      <c r="S1" s="54"/>
    </row>
    <row r="2" spans="2:19" ht="15" customHeight="1" x14ac:dyDescent="0.25">
      <c r="B2" s="446" t="s">
        <v>205</v>
      </c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</row>
    <row r="3" spans="2:19" ht="15" customHeight="1" x14ac:dyDescent="0.2">
      <c r="C3" s="55"/>
      <c r="D3" s="56"/>
      <c r="E3" s="57"/>
      <c r="F3" s="56"/>
      <c r="G3" s="57"/>
      <c r="H3" s="56"/>
      <c r="I3" s="57"/>
    </row>
    <row r="4" spans="2:19" s="59" customFormat="1" ht="30.75" customHeight="1" x14ac:dyDescent="0.25">
      <c r="B4" s="447" t="s">
        <v>2</v>
      </c>
      <c r="C4" s="449" t="s">
        <v>3</v>
      </c>
      <c r="D4" s="450"/>
      <c r="E4" s="449" t="s">
        <v>4</v>
      </c>
      <c r="F4" s="450"/>
      <c r="G4" s="449" t="s">
        <v>5</v>
      </c>
      <c r="H4" s="450"/>
      <c r="I4" s="449" t="s">
        <v>6</v>
      </c>
      <c r="J4" s="450"/>
      <c r="K4" s="451" t="s">
        <v>7</v>
      </c>
      <c r="L4" s="451" t="s">
        <v>8</v>
      </c>
      <c r="M4" s="451" t="s">
        <v>9</v>
      </c>
      <c r="N4" s="451" t="s">
        <v>10</v>
      </c>
      <c r="O4" s="451" t="s">
        <v>11</v>
      </c>
      <c r="P4" s="451" t="s">
        <v>12</v>
      </c>
      <c r="Q4" s="451" t="s">
        <v>13</v>
      </c>
      <c r="R4" s="451" t="s">
        <v>14</v>
      </c>
      <c r="S4" s="451" t="s">
        <v>211</v>
      </c>
    </row>
    <row r="5" spans="2:19" s="59" customFormat="1" ht="49.5" customHeight="1" x14ac:dyDescent="0.25">
      <c r="B5" s="448"/>
      <c r="C5" s="60" t="s">
        <v>15</v>
      </c>
      <c r="D5" s="60" t="s">
        <v>16</v>
      </c>
      <c r="E5" s="60" t="s">
        <v>15</v>
      </c>
      <c r="F5" s="60" t="s">
        <v>16</v>
      </c>
      <c r="G5" s="60" t="s">
        <v>15</v>
      </c>
      <c r="H5" s="60" t="s">
        <v>16</v>
      </c>
      <c r="I5" s="60" t="s">
        <v>15</v>
      </c>
      <c r="J5" s="60" t="s">
        <v>16</v>
      </c>
      <c r="K5" s="452"/>
      <c r="L5" s="452"/>
      <c r="M5" s="452"/>
      <c r="N5" s="452"/>
      <c r="O5" s="452"/>
      <c r="P5" s="452"/>
      <c r="Q5" s="452"/>
      <c r="R5" s="452"/>
      <c r="S5" s="452"/>
    </row>
    <row r="6" spans="2:19" s="59" customFormat="1" ht="15" customHeight="1" x14ac:dyDescent="0.2">
      <c r="B6" s="61" t="s">
        <v>200</v>
      </c>
      <c r="C6" s="62">
        <v>2065115</v>
      </c>
      <c r="D6" s="63">
        <v>100</v>
      </c>
      <c r="E6" s="64">
        <v>556628</v>
      </c>
      <c r="F6" s="63">
        <v>100</v>
      </c>
      <c r="G6" s="64">
        <v>1508487</v>
      </c>
      <c r="H6" s="63">
        <v>100</v>
      </c>
      <c r="I6" s="64">
        <v>93917</v>
      </c>
      <c r="J6" s="63">
        <v>100</v>
      </c>
      <c r="K6" s="65">
        <v>61.8</v>
      </c>
      <c r="L6" s="65">
        <v>63.7</v>
      </c>
      <c r="M6" s="65">
        <v>61.1</v>
      </c>
      <c r="N6" s="65">
        <v>63.5</v>
      </c>
      <c r="O6" s="66">
        <v>30.2</v>
      </c>
      <c r="P6" s="65">
        <v>40.299999999999997</v>
      </c>
      <c r="Q6" s="99">
        <v>46.2</v>
      </c>
      <c r="R6" s="67">
        <v>27</v>
      </c>
      <c r="S6" s="65">
        <v>3.7</v>
      </c>
    </row>
    <row r="7" spans="2:19" ht="15" customHeight="1" x14ac:dyDescent="0.2">
      <c r="B7" s="69" t="s">
        <v>187</v>
      </c>
      <c r="C7" s="64">
        <v>1989612</v>
      </c>
      <c r="D7" s="70">
        <v>96.3</v>
      </c>
      <c r="E7" s="64">
        <v>531130</v>
      </c>
      <c r="F7" s="70">
        <v>95.4</v>
      </c>
      <c r="G7" s="64">
        <v>1458482</v>
      </c>
      <c r="H7" s="70">
        <v>96.7</v>
      </c>
      <c r="I7" s="64">
        <v>90325</v>
      </c>
      <c r="J7" s="70">
        <v>96.2</v>
      </c>
      <c r="K7" s="68">
        <v>61.7</v>
      </c>
      <c r="L7" s="68">
        <v>63.7</v>
      </c>
      <c r="M7" s="68">
        <v>61</v>
      </c>
      <c r="N7" s="71">
        <v>64.2</v>
      </c>
      <c r="O7" s="72">
        <v>30.8</v>
      </c>
      <c r="P7" s="73">
        <v>40.4</v>
      </c>
      <c r="Q7" s="74">
        <v>46.2</v>
      </c>
      <c r="R7" s="75">
        <v>26.7</v>
      </c>
      <c r="S7" s="68">
        <v>3.6</v>
      </c>
    </row>
    <row r="8" spans="2:19" ht="15" customHeight="1" x14ac:dyDescent="0.2">
      <c r="B8" s="76" t="s">
        <v>17</v>
      </c>
      <c r="C8" s="77">
        <v>1343</v>
      </c>
      <c r="D8" s="78">
        <v>0.1</v>
      </c>
      <c r="E8" s="77">
        <v>795</v>
      </c>
      <c r="F8" s="78">
        <v>0.1</v>
      </c>
      <c r="G8" s="77">
        <v>548</v>
      </c>
      <c r="H8" s="78">
        <v>0</v>
      </c>
      <c r="I8" s="79">
        <v>4</v>
      </c>
      <c r="J8" s="78">
        <v>0</v>
      </c>
      <c r="K8" s="80">
        <v>72</v>
      </c>
      <c r="L8" s="80">
        <v>72.3</v>
      </c>
      <c r="M8" s="80">
        <v>71.5</v>
      </c>
      <c r="N8" s="80">
        <v>75</v>
      </c>
      <c r="O8" s="81">
        <v>37.1</v>
      </c>
      <c r="P8" s="78">
        <v>66.2</v>
      </c>
      <c r="Q8" s="82">
        <v>40</v>
      </c>
      <c r="R8" s="83">
        <v>59.2</v>
      </c>
      <c r="S8" s="80">
        <v>75.7</v>
      </c>
    </row>
    <row r="9" spans="2:19" ht="15" customHeight="1" x14ac:dyDescent="0.2">
      <c r="B9" s="84" t="s">
        <v>19</v>
      </c>
      <c r="C9" s="77">
        <v>22613</v>
      </c>
      <c r="D9" s="85">
        <v>1.1000000000000001</v>
      </c>
      <c r="E9" s="77">
        <v>6020</v>
      </c>
      <c r="F9" s="85">
        <v>1.1000000000000001</v>
      </c>
      <c r="G9" s="77">
        <v>16593</v>
      </c>
      <c r="H9" s="85">
        <v>1.1000000000000001</v>
      </c>
      <c r="I9" s="79">
        <v>492</v>
      </c>
      <c r="J9" s="85">
        <v>0.5</v>
      </c>
      <c r="K9" s="86">
        <v>70.8</v>
      </c>
      <c r="L9" s="86">
        <v>72.8</v>
      </c>
      <c r="M9" s="86">
        <v>70</v>
      </c>
      <c r="N9" s="86">
        <v>78.3</v>
      </c>
      <c r="O9" s="87">
        <v>18</v>
      </c>
      <c r="P9" s="88">
        <v>37.299999999999997</v>
      </c>
      <c r="Q9" s="89">
        <v>58.6</v>
      </c>
      <c r="R9" s="88">
        <v>26.6</v>
      </c>
      <c r="S9" s="86">
        <v>7.6</v>
      </c>
    </row>
    <row r="10" spans="2:19" ht="15" customHeight="1" x14ac:dyDescent="0.2">
      <c r="B10" s="84" t="s">
        <v>20</v>
      </c>
      <c r="C10" s="77">
        <v>30741</v>
      </c>
      <c r="D10" s="85">
        <v>1.5</v>
      </c>
      <c r="E10" s="77">
        <v>8427</v>
      </c>
      <c r="F10" s="85">
        <v>1.5</v>
      </c>
      <c r="G10" s="77">
        <v>22314</v>
      </c>
      <c r="H10" s="85">
        <v>1.5</v>
      </c>
      <c r="I10" s="79">
        <v>629</v>
      </c>
      <c r="J10" s="85">
        <v>0.7</v>
      </c>
      <c r="K10" s="86">
        <v>68.8</v>
      </c>
      <c r="L10" s="86">
        <v>71.7</v>
      </c>
      <c r="M10" s="86">
        <v>67.7</v>
      </c>
      <c r="N10" s="86">
        <v>76</v>
      </c>
      <c r="O10" s="87">
        <v>16.899999999999999</v>
      </c>
      <c r="P10" s="88">
        <v>30.5</v>
      </c>
      <c r="Q10" s="89">
        <v>40.6</v>
      </c>
      <c r="R10" s="88">
        <v>27.4</v>
      </c>
      <c r="S10" s="86">
        <v>26</v>
      </c>
    </row>
    <row r="11" spans="2:19" ht="15" customHeight="1" x14ac:dyDescent="0.2">
      <c r="B11" s="84" t="s">
        <v>21</v>
      </c>
      <c r="C11" s="77">
        <v>20925</v>
      </c>
      <c r="D11" s="85">
        <v>1</v>
      </c>
      <c r="E11" s="77">
        <v>8013</v>
      </c>
      <c r="F11" s="85">
        <v>1.4</v>
      </c>
      <c r="G11" s="77">
        <v>12912</v>
      </c>
      <c r="H11" s="85">
        <v>0.9</v>
      </c>
      <c r="I11" s="79">
        <v>37</v>
      </c>
      <c r="J11" s="85">
        <v>0</v>
      </c>
      <c r="K11" s="86">
        <v>59.8</v>
      </c>
      <c r="L11" s="86">
        <v>61.7</v>
      </c>
      <c r="M11" s="86">
        <v>58.6</v>
      </c>
      <c r="N11" s="86">
        <v>62.2</v>
      </c>
      <c r="O11" s="87">
        <v>10.5</v>
      </c>
      <c r="P11" s="88">
        <v>27.1</v>
      </c>
      <c r="Q11" s="89">
        <v>48.6</v>
      </c>
      <c r="R11" s="88">
        <v>38.299999999999997</v>
      </c>
      <c r="S11" s="86">
        <v>41.7</v>
      </c>
    </row>
    <row r="12" spans="2:19" ht="15" customHeight="1" x14ac:dyDescent="0.2">
      <c r="B12" s="84" t="s">
        <v>22</v>
      </c>
      <c r="C12" s="77">
        <v>375974</v>
      </c>
      <c r="D12" s="85">
        <v>18.2</v>
      </c>
      <c r="E12" s="77">
        <v>92975</v>
      </c>
      <c r="F12" s="85">
        <v>16.7</v>
      </c>
      <c r="G12" s="77">
        <v>282999</v>
      </c>
      <c r="H12" s="85">
        <v>18.8</v>
      </c>
      <c r="I12" s="77">
        <v>18936</v>
      </c>
      <c r="J12" s="85">
        <v>20.2</v>
      </c>
      <c r="K12" s="86">
        <v>65.400000000000006</v>
      </c>
      <c r="L12" s="86">
        <v>66.900000000000006</v>
      </c>
      <c r="M12" s="86">
        <v>64.900000000000006</v>
      </c>
      <c r="N12" s="86">
        <v>65.5</v>
      </c>
      <c r="O12" s="87">
        <v>46.1</v>
      </c>
      <c r="P12" s="88">
        <v>46.4</v>
      </c>
      <c r="Q12" s="89">
        <v>54.4</v>
      </c>
      <c r="R12" s="88">
        <v>24.7</v>
      </c>
      <c r="S12" s="86">
        <v>0.7</v>
      </c>
    </row>
    <row r="13" spans="2:19" ht="15" customHeight="1" x14ac:dyDescent="0.2">
      <c r="B13" s="84" t="s">
        <v>23</v>
      </c>
      <c r="C13" s="77">
        <v>16589</v>
      </c>
      <c r="D13" s="85">
        <v>0.8</v>
      </c>
      <c r="E13" s="77">
        <v>4395</v>
      </c>
      <c r="F13" s="85">
        <v>0.8</v>
      </c>
      <c r="G13" s="77">
        <v>12194</v>
      </c>
      <c r="H13" s="85">
        <v>0.8</v>
      </c>
      <c r="I13" s="77">
        <v>504</v>
      </c>
      <c r="J13" s="85">
        <v>0.5</v>
      </c>
      <c r="K13" s="86">
        <v>60.2</v>
      </c>
      <c r="L13" s="86">
        <v>61.2</v>
      </c>
      <c r="M13" s="86">
        <v>59.9</v>
      </c>
      <c r="N13" s="86">
        <v>61.3</v>
      </c>
      <c r="O13" s="87">
        <v>28.1</v>
      </c>
      <c r="P13" s="88">
        <v>35.1</v>
      </c>
      <c r="Q13" s="89">
        <v>29.5</v>
      </c>
      <c r="R13" s="88">
        <v>26.5</v>
      </c>
      <c r="S13" s="86">
        <v>2.2999999999999998</v>
      </c>
    </row>
    <row r="14" spans="2:19" ht="15" customHeight="1" x14ac:dyDescent="0.2">
      <c r="B14" s="84" t="s">
        <v>24</v>
      </c>
      <c r="C14" s="77">
        <v>19008</v>
      </c>
      <c r="D14" s="85">
        <v>0.9</v>
      </c>
      <c r="E14" s="77">
        <v>4746</v>
      </c>
      <c r="F14" s="85">
        <v>0.9</v>
      </c>
      <c r="G14" s="77">
        <v>14262</v>
      </c>
      <c r="H14" s="85">
        <v>0.9</v>
      </c>
      <c r="I14" s="77">
        <v>499</v>
      </c>
      <c r="J14" s="85">
        <v>0.5</v>
      </c>
      <c r="K14" s="86">
        <v>56.1</v>
      </c>
      <c r="L14" s="86">
        <v>57.9</v>
      </c>
      <c r="M14" s="86">
        <v>55.5</v>
      </c>
      <c r="N14" s="86">
        <v>48.5</v>
      </c>
      <c r="O14" s="87">
        <v>38.799999999999997</v>
      </c>
      <c r="P14" s="88">
        <v>45.4</v>
      </c>
      <c r="Q14" s="89">
        <v>48.6</v>
      </c>
      <c r="R14" s="88">
        <v>25</v>
      </c>
      <c r="S14" s="86">
        <v>3.2</v>
      </c>
    </row>
    <row r="15" spans="2:19" ht="15" customHeight="1" x14ac:dyDescent="0.2">
      <c r="B15" s="84" t="s">
        <v>25</v>
      </c>
      <c r="C15" s="77">
        <v>19306</v>
      </c>
      <c r="D15" s="85">
        <v>0.9</v>
      </c>
      <c r="E15" s="77">
        <v>4831</v>
      </c>
      <c r="F15" s="85">
        <v>0.9</v>
      </c>
      <c r="G15" s="77">
        <v>14475</v>
      </c>
      <c r="H15" s="85">
        <v>1</v>
      </c>
      <c r="I15" s="77">
        <v>339</v>
      </c>
      <c r="J15" s="85">
        <v>0.4</v>
      </c>
      <c r="K15" s="86">
        <v>61.6</v>
      </c>
      <c r="L15" s="86">
        <v>64.8</v>
      </c>
      <c r="M15" s="86">
        <v>60.6</v>
      </c>
      <c r="N15" s="86">
        <v>59.3</v>
      </c>
      <c r="O15" s="87">
        <v>21.9</v>
      </c>
      <c r="P15" s="88">
        <v>21.9</v>
      </c>
      <c r="Q15" s="89">
        <v>38</v>
      </c>
      <c r="R15" s="88">
        <v>25</v>
      </c>
      <c r="S15" s="86">
        <v>22</v>
      </c>
    </row>
    <row r="16" spans="2:19" ht="15" customHeight="1" x14ac:dyDescent="0.2">
      <c r="B16" s="84" t="s">
        <v>26</v>
      </c>
      <c r="C16" s="77">
        <v>3145</v>
      </c>
      <c r="D16" s="85">
        <v>0.2</v>
      </c>
      <c r="E16" s="77">
        <v>1052</v>
      </c>
      <c r="F16" s="85">
        <v>0.2</v>
      </c>
      <c r="G16" s="77">
        <v>2093</v>
      </c>
      <c r="H16" s="85">
        <v>0.1</v>
      </c>
      <c r="I16" s="77">
        <v>54</v>
      </c>
      <c r="J16" s="85">
        <v>0.1</v>
      </c>
      <c r="K16" s="86">
        <v>73.2</v>
      </c>
      <c r="L16" s="86">
        <v>79.2</v>
      </c>
      <c r="M16" s="86">
        <v>70.2</v>
      </c>
      <c r="N16" s="86">
        <v>75.900000000000006</v>
      </c>
      <c r="O16" s="87">
        <v>12.6</v>
      </c>
      <c r="P16" s="88">
        <v>29.8</v>
      </c>
      <c r="Q16" s="89">
        <v>35.6</v>
      </c>
      <c r="R16" s="88">
        <v>33.4</v>
      </c>
      <c r="S16" s="86">
        <v>-4.7</v>
      </c>
    </row>
    <row r="17" spans="2:19" ht="15" customHeight="1" x14ac:dyDescent="0.2">
      <c r="B17" s="84" t="s">
        <v>27</v>
      </c>
      <c r="C17" s="77">
        <v>36567</v>
      </c>
      <c r="D17" s="85">
        <v>1.8</v>
      </c>
      <c r="E17" s="77">
        <v>9588</v>
      </c>
      <c r="F17" s="85">
        <v>1.7</v>
      </c>
      <c r="G17" s="77">
        <v>26979</v>
      </c>
      <c r="H17" s="85">
        <v>1.8</v>
      </c>
      <c r="I17" s="77">
        <v>1011</v>
      </c>
      <c r="J17" s="85">
        <v>1.1000000000000001</v>
      </c>
      <c r="K17" s="86">
        <v>66</v>
      </c>
      <c r="L17" s="86">
        <v>65.900000000000006</v>
      </c>
      <c r="M17" s="86">
        <v>66</v>
      </c>
      <c r="N17" s="86">
        <v>69</v>
      </c>
      <c r="O17" s="87">
        <v>24.5</v>
      </c>
      <c r="P17" s="88">
        <v>36</v>
      </c>
      <c r="Q17" s="89">
        <v>32.299999999999997</v>
      </c>
      <c r="R17" s="88">
        <v>26.2</v>
      </c>
      <c r="S17" s="86">
        <v>2.2999999999999998</v>
      </c>
    </row>
    <row r="18" spans="2:19" ht="15" customHeight="1" x14ac:dyDescent="0.2">
      <c r="B18" s="84" t="s">
        <v>28</v>
      </c>
      <c r="C18" s="79" t="s">
        <v>225</v>
      </c>
      <c r="D18" s="79" t="s">
        <v>225</v>
      </c>
      <c r="E18" s="79" t="s">
        <v>225</v>
      </c>
      <c r="F18" s="79" t="s">
        <v>225</v>
      </c>
      <c r="G18" s="79" t="s">
        <v>225</v>
      </c>
      <c r="H18" s="79" t="s">
        <v>225</v>
      </c>
      <c r="I18" s="79" t="s">
        <v>225</v>
      </c>
      <c r="J18" s="79" t="s">
        <v>225</v>
      </c>
      <c r="K18" s="79" t="s">
        <v>225</v>
      </c>
      <c r="L18" s="79" t="s">
        <v>225</v>
      </c>
      <c r="M18" s="79" t="s">
        <v>225</v>
      </c>
      <c r="N18" s="79" t="s">
        <v>225</v>
      </c>
      <c r="O18" s="79" t="s">
        <v>225</v>
      </c>
      <c r="P18" s="79" t="s">
        <v>225</v>
      </c>
      <c r="Q18" s="79" t="s">
        <v>225</v>
      </c>
      <c r="R18" s="79" t="s">
        <v>225</v>
      </c>
      <c r="S18" s="79" t="s">
        <v>225</v>
      </c>
    </row>
    <row r="19" spans="2:19" ht="15" customHeight="1" x14ac:dyDescent="0.2">
      <c r="B19" s="84" t="s">
        <v>29</v>
      </c>
      <c r="C19" s="77">
        <v>175907</v>
      </c>
      <c r="D19" s="85">
        <v>8.5</v>
      </c>
      <c r="E19" s="77">
        <v>41717</v>
      </c>
      <c r="F19" s="85">
        <v>7.5</v>
      </c>
      <c r="G19" s="77">
        <v>134190</v>
      </c>
      <c r="H19" s="85">
        <v>8.9</v>
      </c>
      <c r="I19" s="77">
        <v>6886</v>
      </c>
      <c r="J19" s="85">
        <v>7.3</v>
      </c>
      <c r="K19" s="86">
        <v>65.3</v>
      </c>
      <c r="L19" s="86">
        <v>65.8</v>
      </c>
      <c r="M19" s="86">
        <v>65.2</v>
      </c>
      <c r="N19" s="86">
        <v>70</v>
      </c>
      <c r="O19" s="87">
        <v>40.799999999999997</v>
      </c>
      <c r="P19" s="88">
        <v>45.5</v>
      </c>
      <c r="Q19" s="89">
        <v>42.8</v>
      </c>
      <c r="R19" s="88">
        <v>23.7</v>
      </c>
      <c r="S19" s="86">
        <v>5.0999999999999996</v>
      </c>
    </row>
    <row r="20" spans="2:19" ht="15" customHeight="1" x14ac:dyDescent="0.2">
      <c r="B20" s="84" t="s">
        <v>30</v>
      </c>
      <c r="C20" s="77">
        <v>38121</v>
      </c>
      <c r="D20" s="85">
        <v>1.8</v>
      </c>
      <c r="E20" s="77">
        <v>7784</v>
      </c>
      <c r="F20" s="85">
        <v>1.4</v>
      </c>
      <c r="G20" s="77">
        <v>30337</v>
      </c>
      <c r="H20" s="85">
        <v>2</v>
      </c>
      <c r="I20" s="77">
        <v>2467</v>
      </c>
      <c r="J20" s="85">
        <v>2.6</v>
      </c>
      <c r="K20" s="86">
        <v>63</v>
      </c>
      <c r="L20" s="86">
        <v>61.3</v>
      </c>
      <c r="M20" s="86">
        <v>63.4</v>
      </c>
      <c r="N20" s="86">
        <v>64.3</v>
      </c>
      <c r="O20" s="87">
        <v>29.7</v>
      </c>
      <c r="P20" s="88">
        <v>43</v>
      </c>
      <c r="Q20" s="89">
        <v>50.4</v>
      </c>
      <c r="R20" s="88">
        <v>20.399999999999999</v>
      </c>
      <c r="S20" s="86">
        <v>2</v>
      </c>
    </row>
    <row r="21" spans="2:19" ht="15" customHeight="1" x14ac:dyDescent="0.2">
      <c r="B21" s="84" t="s">
        <v>188</v>
      </c>
      <c r="C21" s="77">
        <v>7239</v>
      </c>
      <c r="D21" s="85">
        <v>0.4</v>
      </c>
      <c r="E21" s="77">
        <v>2155</v>
      </c>
      <c r="F21" s="85">
        <v>0.4</v>
      </c>
      <c r="G21" s="77">
        <v>5084</v>
      </c>
      <c r="H21" s="85">
        <v>0.3</v>
      </c>
      <c r="I21" s="77">
        <v>691</v>
      </c>
      <c r="J21" s="85">
        <v>0.7</v>
      </c>
      <c r="K21" s="86">
        <v>36.5</v>
      </c>
      <c r="L21" s="86">
        <v>35.5</v>
      </c>
      <c r="M21" s="86">
        <v>37</v>
      </c>
      <c r="N21" s="86">
        <v>31.4</v>
      </c>
      <c r="O21" s="87">
        <v>20.3</v>
      </c>
      <c r="P21" s="88">
        <v>38.799999999999997</v>
      </c>
      <c r="Q21" s="89">
        <v>58.8</v>
      </c>
      <c r="R21" s="88">
        <v>29.8</v>
      </c>
      <c r="S21" s="86">
        <v>-1.1000000000000001</v>
      </c>
    </row>
    <row r="22" spans="2:19" ht="15" customHeight="1" x14ac:dyDescent="0.2">
      <c r="B22" s="84" t="s">
        <v>31</v>
      </c>
      <c r="C22" s="77">
        <v>25233</v>
      </c>
      <c r="D22" s="85">
        <v>1.2</v>
      </c>
      <c r="E22" s="77">
        <v>9512</v>
      </c>
      <c r="F22" s="85">
        <v>1.7</v>
      </c>
      <c r="G22" s="77">
        <v>15721</v>
      </c>
      <c r="H22" s="85">
        <v>1</v>
      </c>
      <c r="I22" s="77">
        <v>1507</v>
      </c>
      <c r="J22" s="85">
        <v>1.6</v>
      </c>
      <c r="K22" s="86">
        <v>67.7</v>
      </c>
      <c r="L22" s="86">
        <v>71.7</v>
      </c>
      <c r="M22" s="86">
        <v>65.400000000000006</v>
      </c>
      <c r="N22" s="86">
        <v>74.099999999999994</v>
      </c>
      <c r="O22" s="87">
        <v>20.3</v>
      </c>
      <c r="P22" s="88">
        <v>40.6</v>
      </c>
      <c r="Q22" s="89">
        <v>45.3</v>
      </c>
      <c r="R22" s="88">
        <v>37.700000000000003</v>
      </c>
      <c r="S22" s="86">
        <v>7.3</v>
      </c>
    </row>
    <row r="23" spans="2:19" ht="15" customHeight="1" x14ac:dyDescent="0.2">
      <c r="B23" s="84" t="s">
        <v>32</v>
      </c>
      <c r="C23" s="77">
        <v>10422</v>
      </c>
      <c r="D23" s="85">
        <v>0.5</v>
      </c>
      <c r="E23" s="77">
        <v>3321</v>
      </c>
      <c r="F23" s="85">
        <v>0.6</v>
      </c>
      <c r="G23" s="77">
        <v>7101</v>
      </c>
      <c r="H23" s="85">
        <v>0.5</v>
      </c>
      <c r="I23" s="77">
        <v>155</v>
      </c>
      <c r="J23" s="85">
        <v>0.2</v>
      </c>
      <c r="K23" s="86">
        <v>65.900000000000006</v>
      </c>
      <c r="L23" s="86">
        <v>68.5</v>
      </c>
      <c r="M23" s="86">
        <v>64.599999999999994</v>
      </c>
      <c r="N23" s="86">
        <v>70.3</v>
      </c>
      <c r="O23" s="87">
        <v>31.5</v>
      </c>
      <c r="P23" s="88">
        <v>35.200000000000003</v>
      </c>
      <c r="Q23" s="89">
        <v>26.1</v>
      </c>
      <c r="R23" s="88">
        <v>31.9</v>
      </c>
      <c r="S23" s="86">
        <v>-0.8</v>
      </c>
    </row>
    <row r="24" spans="2:19" ht="15" customHeight="1" x14ac:dyDescent="0.2">
      <c r="B24" s="84" t="s">
        <v>33</v>
      </c>
      <c r="C24" s="77">
        <v>21510</v>
      </c>
      <c r="D24" s="85">
        <v>1</v>
      </c>
      <c r="E24" s="77">
        <v>7336</v>
      </c>
      <c r="F24" s="85">
        <v>1.3</v>
      </c>
      <c r="G24" s="77">
        <v>14174</v>
      </c>
      <c r="H24" s="85">
        <v>0.9</v>
      </c>
      <c r="I24" s="77">
        <v>287</v>
      </c>
      <c r="J24" s="85">
        <v>0.3</v>
      </c>
      <c r="K24" s="86">
        <v>46.3</v>
      </c>
      <c r="L24" s="86">
        <v>47.6</v>
      </c>
      <c r="M24" s="86">
        <v>45.6</v>
      </c>
      <c r="N24" s="86">
        <v>51.9</v>
      </c>
      <c r="O24" s="87">
        <v>17.2</v>
      </c>
      <c r="P24" s="88">
        <v>36.4</v>
      </c>
      <c r="Q24" s="89">
        <v>35.6</v>
      </c>
      <c r="R24" s="88">
        <v>34.1</v>
      </c>
      <c r="S24" s="86">
        <v>13.7</v>
      </c>
    </row>
    <row r="25" spans="2:19" ht="15" customHeight="1" x14ac:dyDescent="0.2">
      <c r="B25" s="84" t="s">
        <v>34</v>
      </c>
      <c r="C25" s="77">
        <v>2670</v>
      </c>
      <c r="D25" s="85">
        <v>0.1</v>
      </c>
      <c r="E25" s="77">
        <v>1643</v>
      </c>
      <c r="F25" s="85">
        <v>0.3</v>
      </c>
      <c r="G25" s="77">
        <v>1027</v>
      </c>
      <c r="H25" s="85">
        <v>0.1</v>
      </c>
      <c r="I25" s="79">
        <v>0</v>
      </c>
      <c r="J25" s="85">
        <v>0</v>
      </c>
      <c r="K25" s="86">
        <v>62.5</v>
      </c>
      <c r="L25" s="86">
        <v>61.6</v>
      </c>
      <c r="M25" s="348">
        <v>63.9</v>
      </c>
      <c r="N25" s="90"/>
      <c r="O25" s="87">
        <v>6.1</v>
      </c>
      <c r="P25" s="347">
        <v>12.7</v>
      </c>
      <c r="Q25" s="89">
        <v>64.5</v>
      </c>
      <c r="R25" s="88">
        <v>61.5</v>
      </c>
      <c r="S25" s="347">
        <v>216.2</v>
      </c>
    </row>
    <row r="26" spans="2:19" ht="15" customHeight="1" x14ac:dyDescent="0.2">
      <c r="B26" s="84" t="s">
        <v>35</v>
      </c>
      <c r="C26" s="77">
        <v>32942</v>
      </c>
      <c r="D26" s="85">
        <v>1.6</v>
      </c>
      <c r="E26" s="77">
        <v>16563</v>
      </c>
      <c r="F26" s="85">
        <v>3</v>
      </c>
      <c r="G26" s="77">
        <v>16379</v>
      </c>
      <c r="H26" s="85">
        <v>1.1000000000000001</v>
      </c>
      <c r="I26" s="77">
        <v>512</v>
      </c>
      <c r="J26" s="85">
        <v>0.5</v>
      </c>
      <c r="K26" s="86">
        <v>67</v>
      </c>
      <c r="L26" s="86">
        <v>67.3</v>
      </c>
      <c r="M26" s="86">
        <v>66.7</v>
      </c>
      <c r="N26" s="86">
        <v>85</v>
      </c>
      <c r="O26" s="87">
        <v>10.1</v>
      </c>
      <c r="P26" s="88">
        <v>30.7</v>
      </c>
      <c r="Q26" s="89">
        <v>58.1</v>
      </c>
      <c r="R26" s="88">
        <v>50.3</v>
      </c>
      <c r="S26" s="86">
        <v>79.900000000000006</v>
      </c>
    </row>
    <row r="27" spans="2:19" ht="15" customHeight="1" x14ac:dyDescent="0.2">
      <c r="B27" s="84" t="s">
        <v>36</v>
      </c>
      <c r="C27" s="77">
        <v>23882</v>
      </c>
      <c r="D27" s="85">
        <v>1.2</v>
      </c>
      <c r="E27" s="77">
        <v>8380</v>
      </c>
      <c r="F27" s="85">
        <v>1.5</v>
      </c>
      <c r="G27" s="77">
        <v>15502</v>
      </c>
      <c r="H27" s="85">
        <v>1</v>
      </c>
      <c r="I27" s="77">
        <v>581</v>
      </c>
      <c r="J27" s="85">
        <v>0.6</v>
      </c>
      <c r="K27" s="86">
        <v>71.400000000000006</v>
      </c>
      <c r="L27" s="86">
        <v>72.7</v>
      </c>
      <c r="M27" s="86">
        <v>70.8</v>
      </c>
      <c r="N27" s="86">
        <v>78.099999999999994</v>
      </c>
      <c r="O27" s="87">
        <v>14</v>
      </c>
      <c r="P27" s="88">
        <v>32.299999999999997</v>
      </c>
      <c r="Q27" s="89">
        <v>52.6</v>
      </c>
      <c r="R27" s="88">
        <v>35.1</v>
      </c>
      <c r="S27" s="86">
        <v>25.5</v>
      </c>
    </row>
    <row r="28" spans="2:19" ht="15" customHeight="1" x14ac:dyDescent="0.2">
      <c r="B28" s="84" t="s">
        <v>37</v>
      </c>
      <c r="C28" s="77">
        <v>31941</v>
      </c>
      <c r="D28" s="85">
        <v>1.5</v>
      </c>
      <c r="E28" s="77">
        <v>9336</v>
      </c>
      <c r="F28" s="85">
        <v>1.7</v>
      </c>
      <c r="G28" s="77">
        <v>22605</v>
      </c>
      <c r="H28" s="85">
        <v>1.5</v>
      </c>
      <c r="I28" s="77">
        <v>341</v>
      </c>
      <c r="J28" s="85">
        <v>0.4</v>
      </c>
      <c r="K28" s="86">
        <v>61.1</v>
      </c>
      <c r="L28" s="86">
        <v>62.2</v>
      </c>
      <c r="M28" s="86">
        <v>60.7</v>
      </c>
      <c r="N28" s="86">
        <v>63</v>
      </c>
      <c r="O28" s="87">
        <v>20.6</v>
      </c>
      <c r="P28" s="88">
        <v>30.1</v>
      </c>
      <c r="Q28" s="89">
        <v>22.7</v>
      </c>
      <c r="R28" s="88">
        <v>29.2</v>
      </c>
      <c r="S28" s="86">
        <v>8.6999999999999993</v>
      </c>
    </row>
    <row r="29" spans="2:19" ht="15" customHeight="1" x14ac:dyDescent="0.2">
      <c r="B29" s="84" t="s">
        <v>38</v>
      </c>
      <c r="C29" s="77">
        <v>43077</v>
      </c>
      <c r="D29" s="85">
        <v>2.1</v>
      </c>
      <c r="E29" s="77">
        <v>8030</v>
      </c>
      <c r="F29" s="85">
        <v>1.4</v>
      </c>
      <c r="G29" s="77">
        <v>35047</v>
      </c>
      <c r="H29" s="85">
        <v>2.2999999999999998</v>
      </c>
      <c r="I29" s="77">
        <v>2132</v>
      </c>
      <c r="J29" s="85">
        <v>2.2999999999999998</v>
      </c>
      <c r="K29" s="86">
        <v>56.9</v>
      </c>
      <c r="L29" s="86">
        <v>58.7</v>
      </c>
      <c r="M29" s="86">
        <v>56.4</v>
      </c>
      <c r="N29" s="86">
        <v>61.5</v>
      </c>
      <c r="O29" s="87">
        <v>29.6</v>
      </c>
      <c r="P29" s="88">
        <v>41.2</v>
      </c>
      <c r="Q29" s="89">
        <v>57.9</v>
      </c>
      <c r="R29" s="88">
        <v>18.600000000000001</v>
      </c>
      <c r="S29" s="86">
        <v>2.2000000000000002</v>
      </c>
    </row>
    <row r="30" spans="2:19" ht="15" customHeight="1" x14ac:dyDescent="0.2">
      <c r="B30" s="84" t="s">
        <v>39</v>
      </c>
      <c r="C30" s="77">
        <v>12807</v>
      </c>
      <c r="D30" s="85">
        <v>0.6</v>
      </c>
      <c r="E30" s="77">
        <v>2955</v>
      </c>
      <c r="F30" s="85">
        <v>0.5</v>
      </c>
      <c r="G30" s="77">
        <v>9852</v>
      </c>
      <c r="H30" s="85">
        <v>0.7</v>
      </c>
      <c r="I30" s="77">
        <v>509</v>
      </c>
      <c r="J30" s="85">
        <v>0.5</v>
      </c>
      <c r="K30" s="86">
        <v>68.7</v>
      </c>
      <c r="L30" s="86">
        <v>70.2</v>
      </c>
      <c r="M30" s="86">
        <v>68.2</v>
      </c>
      <c r="N30" s="86">
        <v>65.2</v>
      </c>
      <c r="O30" s="87">
        <v>26.3</v>
      </c>
      <c r="P30" s="88">
        <v>39.299999999999997</v>
      </c>
      <c r="Q30" s="89">
        <v>41</v>
      </c>
      <c r="R30" s="88">
        <v>23.1</v>
      </c>
      <c r="S30" s="86">
        <v>3.7</v>
      </c>
    </row>
    <row r="31" spans="2:19" ht="15" customHeight="1" x14ac:dyDescent="0.2">
      <c r="B31" s="84" t="s">
        <v>40</v>
      </c>
      <c r="C31" s="77">
        <v>117277</v>
      </c>
      <c r="D31" s="85">
        <v>5.7</v>
      </c>
      <c r="E31" s="77">
        <v>31385</v>
      </c>
      <c r="F31" s="85">
        <v>5.6</v>
      </c>
      <c r="G31" s="77">
        <v>85892</v>
      </c>
      <c r="H31" s="85">
        <v>5.7</v>
      </c>
      <c r="I31" s="77">
        <v>7825</v>
      </c>
      <c r="J31" s="85">
        <v>8.3000000000000007</v>
      </c>
      <c r="K31" s="86">
        <v>60.8</v>
      </c>
      <c r="L31" s="86">
        <v>62</v>
      </c>
      <c r="M31" s="86">
        <v>60.4</v>
      </c>
      <c r="N31" s="86">
        <v>63.5</v>
      </c>
      <c r="O31" s="87">
        <v>33.200000000000003</v>
      </c>
      <c r="P31" s="88">
        <v>45.5</v>
      </c>
      <c r="Q31" s="89">
        <v>58.9</v>
      </c>
      <c r="R31" s="88">
        <v>26.8</v>
      </c>
      <c r="S31" s="86">
        <v>0.7</v>
      </c>
    </row>
    <row r="32" spans="2:19" ht="15" customHeight="1" x14ac:dyDescent="0.2">
      <c r="B32" s="84" t="s">
        <v>173</v>
      </c>
      <c r="C32" s="77">
        <v>28106</v>
      </c>
      <c r="D32" s="85">
        <v>1.4</v>
      </c>
      <c r="E32" s="77">
        <v>6763</v>
      </c>
      <c r="F32" s="85">
        <v>1.2</v>
      </c>
      <c r="G32" s="77">
        <v>21343</v>
      </c>
      <c r="H32" s="85">
        <v>1.4</v>
      </c>
      <c r="I32" s="77">
        <v>1389</v>
      </c>
      <c r="J32" s="85">
        <v>1.5</v>
      </c>
      <c r="K32" s="86">
        <v>65.8</v>
      </c>
      <c r="L32" s="86">
        <v>66.599999999999994</v>
      </c>
      <c r="M32" s="86">
        <v>65.599999999999994</v>
      </c>
      <c r="N32" s="86">
        <v>68</v>
      </c>
      <c r="O32" s="87">
        <v>27.5</v>
      </c>
      <c r="P32" s="88">
        <v>36.4</v>
      </c>
      <c r="Q32" s="89">
        <v>39.4</v>
      </c>
      <c r="R32" s="88">
        <v>24.1</v>
      </c>
      <c r="S32" s="86">
        <v>-0.8</v>
      </c>
    </row>
    <row r="33" spans="2:19" ht="15" customHeight="1" x14ac:dyDescent="0.2">
      <c r="B33" s="84" t="s">
        <v>41</v>
      </c>
      <c r="C33" s="77">
        <v>17656</v>
      </c>
      <c r="D33" s="85">
        <v>0.9</v>
      </c>
      <c r="E33" s="77">
        <v>4021</v>
      </c>
      <c r="F33" s="85">
        <v>0.7</v>
      </c>
      <c r="G33" s="77">
        <v>13635</v>
      </c>
      <c r="H33" s="85">
        <v>0.9</v>
      </c>
      <c r="I33" s="77">
        <v>1804</v>
      </c>
      <c r="J33" s="85">
        <v>1.9</v>
      </c>
      <c r="K33" s="86">
        <v>63.8</v>
      </c>
      <c r="L33" s="86">
        <v>65.400000000000006</v>
      </c>
      <c r="M33" s="86">
        <v>63.4</v>
      </c>
      <c r="N33" s="86">
        <v>66</v>
      </c>
      <c r="O33" s="87">
        <v>19.3</v>
      </c>
      <c r="P33" s="88">
        <v>30.3</v>
      </c>
      <c r="Q33" s="89">
        <v>61.8</v>
      </c>
      <c r="R33" s="88">
        <v>22.8</v>
      </c>
      <c r="S33" s="86">
        <v>4.4000000000000004</v>
      </c>
    </row>
    <row r="34" spans="2:19" ht="15" customHeight="1" x14ac:dyDescent="0.2">
      <c r="B34" s="84" t="s">
        <v>42</v>
      </c>
      <c r="C34" s="77">
        <v>53625</v>
      </c>
      <c r="D34" s="85">
        <v>2.6</v>
      </c>
      <c r="E34" s="77">
        <v>11902</v>
      </c>
      <c r="F34" s="85">
        <v>2.1</v>
      </c>
      <c r="G34" s="77">
        <v>41723</v>
      </c>
      <c r="H34" s="85">
        <v>2.8</v>
      </c>
      <c r="I34" s="77">
        <v>2913</v>
      </c>
      <c r="J34" s="85">
        <v>3.1</v>
      </c>
      <c r="K34" s="86">
        <v>62.8</v>
      </c>
      <c r="L34" s="86">
        <v>66.099999999999994</v>
      </c>
      <c r="M34" s="86">
        <v>61.8</v>
      </c>
      <c r="N34" s="86">
        <v>65</v>
      </c>
      <c r="O34" s="87">
        <v>34.799999999999997</v>
      </c>
      <c r="P34" s="88">
        <v>38.700000000000003</v>
      </c>
      <c r="Q34" s="89">
        <v>43.2</v>
      </c>
      <c r="R34" s="88">
        <v>22.2</v>
      </c>
      <c r="S34" s="86">
        <v>2.5</v>
      </c>
    </row>
    <row r="35" spans="2:19" ht="15" customHeight="1" x14ac:dyDescent="0.2">
      <c r="B35" s="84" t="s">
        <v>43</v>
      </c>
      <c r="C35" s="77">
        <v>48327</v>
      </c>
      <c r="D35" s="85">
        <v>2.2999999999999998</v>
      </c>
      <c r="E35" s="77">
        <v>10945</v>
      </c>
      <c r="F35" s="85">
        <v>2</v>
      </c>
      <c r="G35" s="77">
        <v>37382</v>
      </c>
      <c r="H35" s="85">
        <v>2.5</v>
      </c>
      <c r="I35" s="77">
        <v>2389</v>
      </c>
      <c r="J35" s="85">
        <v>2.5</v>
      </c>
      <c r="K35" s="86">
        <v>61.8</v>
      </c>
      <c r="L35" s="86">
        <v>62.7</v>
      </c>
      <c r="M35" s="86">
        <v>61.6</v>
      </c>
      <c r="N35" s="86">
        <v>57.2</v>
      </c>
      <c r="O35" s="87">
        <v>19.2</v>
      </c>
      <c r="P35" s="88">
        <v>27.4</v>
      </c>
      <c r="Q35" s="89">
        <v>40.799999999999997</v>
      </c>
      <c r="R35" s="88">
        <v>22.6</v>
      </c>
      <c r="S35" s="86">
        <v>3.3</v>
      </c>
    </row>
    <row r="36" spans="2:19" ht="15" customHeight="1" x14ac:dyDescent="0.2">
      <c r="B36" s="84" t="s">
        <v>44</v>
      </c>
      <c r="C36" s="77">
        <v>28628</v>
      </c>
      <c r="D36" s="85">
        <v>1.4</v>
      </c>
      <c r="E36" s="77">
        <v>8311</v>
      </c>
      <c r="F36" s="85">
        <v>1.5</v>
      </c>
      <c r="G36" s="77">
        <v>20317</v>
      </c>
      <c r="H36" s="85">
        <v>1.3</v>
      </c>
      <c r="I36" s="77">
        <v>521</v>
      </c>
      <c r="J36" s="85">
        <v>0.6</v>
      </c>
      <c r="K36" s="86">
        <v>67.5</v>
      </c>
      <c r="L36" s="86">
        <v>69.2</v>
      </c>
      <c r="M36" s="86">
        <v>66.8</v>
      </c>
      <c r="N36" s="86">
        <v>73.7</v>
      </c>
      <c r="O36" s="87">
        <v>27.5</v>
      </c>
      <c r="P36" s="88">
        <v>38.9</v>
      </c>
      <c r="Q36" s="89">
        <v>40.5</v>
      </c>
      <c r="R36" s="88">
        <v>29</v>
      </c>
      <c r="S36" s="86">
        <v>5.3</v>
      </c>
    </row>
    <row r="37" spans="2:19" ht="15" customHeight="1" x14ac:dyDescent="0.2">
      <c r="B37" s="84" t="s">
        <v>45</v>
      </c>
      <c r="C37" s="77">
        <v>40519</v>
      </c>
      <c r="D37" s="85">
        <v>2</v>
      </c>
      <c r="E37" s="77">
        <v>11185</v>
      </c>
      <c r="F37" s="85">
        <v>2</v>
      </c>
      <c r="G37" s="77">
        <v>29334</v>
      </c>
      <c r="H37" s="85">
        <v>1.9</v>
      </c>
      <c r="I37" s="77">
        <v>1521</v>
      </c>
      <c r="J37" s="85">
        <v>1.6</v>
      </c>
      <c r="K37" s="86">
        <v>64</v>
      </c>
      <c r="L37" s="86">
        <v>69.2</v>
      </c>
      <c r="M37" s="86">
        <v>62.1</v>
      </c>
      <c r="N37" s="86">
        <v>67.400000000000006</v>
      </c>
      <c r="O37" s="87">
        <v>33.799999999999997</v>
      </c>
      <c r="P37" s="88">
        <v>42.3</v>
      </c>
      <c r="Q37" s="89">
        <v>44.8</v>
      </c>
      <c r="R37" s="88">
        <v>27.6</v>
      </c>
      <c r="S37" s="86">
        <v>5.6</v>
      </c>
    </row>
    <row r="38" spans="2:19" ht="15" customHeight="1" x14ac:dyDescent="0.2">
      <c r="B38" s="84" t="s">
        <v>46</v>
      </c>
      <c r="C38" s="77">
        <v>26310</v>
      </c>
      <c r="D38" s="85">
        <v>1.3</v>
      </c>
      <c r="E38" s="77">
        <v>7042</v>
      </c>
      <c r="F38" s="85">
        <v>1.3</v>
      </c>
      <c r="G38" s="77">
        <v>19268</v>
      </c>
      <c r="H38" s="85">
        <v>1.3</v>
      </c>
      <c r="I38" s="77">
        <v>1050</v>
      </c>
      <c r="J38" s="85">
        <v>1.1000000000000001</v>
      </c>
      <c r="K38" s="86">
        <v>61.2</v>
      </c>
      <c r="L38" s="86">
        <v>63.4</v>
      </c>
      <c r="M38" s="86">
        <v>60.3</v>
      </c>
      <c r="N38" s="86">
        <v>71.3</v>
      </c>
      <c r="O38" s="87">
        <v>26.5</v>
      </c>
      <c r="P38" s="88">
        <v>42.1</v>
      </c>
      <c r="Q38" s="89">
        <v>31.8</v>
      </c>
      <c r="R38" s="88">
        <v>26.8</v>
      </c>
      <c r="S38" s="86">
        <v>1.2</v>
      </c>
    </row>
    <row r="39" spans="2:19" ht="15" customHeight="1" x14ac:dyDescent="0.2">
      <c r="B39" s="84" t="s">
        <v>47</v>
      </c>
      <c r="C39" s="77">
        <v>10224</v>
      </c>
      <c r="D39" s="85">
        <v>0.5</v>
      </c>
      <c r="E39" s="77">
        <v>2219</v>
      </c>
      <c r="F39" s="85">
        <v>0.4</v>
      </c>
      <c r="G39" s="77">
        <v>8005</v>
      </c>
      <c r="H39" s="85">
        <v>0.5</v>
      </c>
      <c r="I39" s="77">
        <v>327</v>
      </c>
      <c r="J39" s="85">
        <v>0.3</v>
      </c>
      <c r="K39" s="86">
        <v>62</v>
      </c>
      <c r="L39" s="86">
        <v>65.900000000000006</v>
      </c>
      <c r="M39" s="86">
        <v>60.9</v>
      </c>
      <c r="N39" s="86">
        <v>67</v>
      </c>
      <c r="O39" s="87">
        <v>27.6</v>
      </c>
      <c r="P39" s="88">
        <v>39.5</v>
      </c>
      <c r="Q39" s="89">
        <v>50.1</v>
      </c>
      <c r="R39" s="88">
        <v>21.7</v>
      </c>
      <c r="S39" s="86">
        <v>26.1</v>
      </c>
    </row>
    <row r="40" spans="2:19" ht="15" customHeight="1" x14ac:dyDescent="0.2">
      <c r="B40" s="84" t="s">
        <v>48</v>
      </c>
      <c r="C40" s="77">
        <v>65520</v>
      </c>
      <c r="D40" s="85">
        <v>3.2</v>
      </c>
      <c r="E40" s="77">
        <v>17139</v>
      </c>
      <c r="F40" s="85">
        <v>3.1</v>
      </c>
      <c r="G40" s="77">
        <v>48381</v>
      </c>
      <c r="H40" s="85">
        <v>3.2</v>
      </c>
      <c r="I40" s="77">
        <v>3398</v>
      </c>
      <c r="J40" s="85">
        <v>3.6</v>
      </c>
      <c r="K40" s="86">
        <v>59.2</v>
      </c>
      <c r="L40" s="86">
        <v>60.4</v>
      </c>
      <c r="M40" s="86">
        <v>58.8</v>
      </c>
      <c r="N40" s="86">
        <v>62.2</v>
      </c>
      <c r="O40" s="87">
        <v>36.4</v>
      </c>
      <c r="P40" s="88">
        <v>39.5</v>
      </c>
      <c r="Q40" s="89">
        <v>46.9</v>
      </c>
      <c r="R40" s="88">
        <v>26.2</v>
      </c>
      <c r="S40" s="86">
        <v>2.8</v>
      </c>
    </row>
    <row r="41" spans="2:19" ht="15" customHeight="1" x14ac:dyDescent="0.2">
      <c r="B41" s="84" t="s">
        <v>49</v>
      </c>
      <c r="C41" s="77">
        <v>8620</v>
      </c>
      <c r="D41" s="85">
        <v>0.4</v>
      </c>
      <c r="E41" s="77">
        <v>2093</v>
      </c>
      <c r="F41" s="85">
        <v>0.4</v>
      </c>
      <c r="G41" s="77">
        <v>6527</v>
      </c>
      <c r="H41" s="85">
        <v>0.4</v>
      </c>
      <c r="I41" s="77">
        <v>281</v>
      </c>
      <c r="J41" s="85">
        <v>0.3</v>
      </c>
      <c r="K41" s="86">
        <v>59.7</v>
      </c>
      <c r="L41" s="86">
        <v>61.3</v>
      </c>
      <c r="M41" s="86">
        <v>59.2</v>
      </c>
      <c r="N41" s="86">
        <v>61.9</v>
      </c>
      <c r="O41" s="87">
        <v>33.700000000000003</v>
      </c>
      <c r="P41" s="88">
        <v>46.6</v>
      </c>
      <c r="Q41" s="89">
        <v>33.299999999999997</v>
      </c>
      <c r="R41" s="88">
        <v>24.3</v>
      </c>
      <c r="S41" s="86">
        <v>4</v>
      </c>
    </row>
    <row r="42" spans="2:19" ht="15" customHeight="1" x14ac:dyDescent="0.2">
      <c r="B42" s="84" t="s">
        <v>50</v>
      </c>
      <c r="C42" s="77">
        <v>11920</v>
      </c>
      <c r="D42" s="85">
        <v>0.6</v>
      </c>
      <c r="E42" s="77">
        <v>5850</v>
      </c>
      <c r="F42" s="85">
        <v>1.1000000000000001</v>
      </c>
      <c r="G42" s="77">
        <v>6070</v>
      </c>
      <c r="H42" s="85">
        <v>0.4</v>
      </c>
      <c r="I42" s="77">
        <v>42</v>
      </c>
      <c r="J42" s="85">
        <v>0</v>
      </c>
      <c r="K42" s="86">
        <v>70.5</v>
      </c>
      <c r="L42" s="86">
        <v>71.099999999999994</v>
      </c>
      <c r="M42" s="86">
        <v>69.900000000000006</v>
      </c>
      <c r="N42" s="86">
        <v>76.2</v>
      </c>
      <c r="O42" s="87">
        <v>18.600000000000001</v>
      </c>
      <c r="P42" s="88">
        <v>29.4</v>
      </c>
      <c r="Q42" s="89">
        <v>31.3</v>
      </c>
      <c r="R42" s="88">
        <v>49.1</v>
      </c>
      <c r="S42" s="86">
        <v>26.5</v>
      </c>
    </row>
    <row r="43" spans="2:19" ht="15" customHeight="1" x14ac:dyDescent="0.2">
      <c r="B43" s="84" t="s">
        <v>51</v>
      </c>
      <c r="C43" s="77">
        <v>10577</v>
      </c>
      <c r="D43" s="85">
        <v>0.5</v>
      </c>
      <c r="E43" s="77">
        <v>3895</v>
      </c>
      <c r="F43" s="85">
        <v>0.7</v>
      </c>
      <c r="G43" s="77">
        <v>6682</v>
      </c>
      <c r="H43" s="85">
        <v>0.4</v>
      </c>
      <c r="I43" s="77">
        <v>150</v>
      </c>
      <c r="J43" s="85">
        <v>0.2</v>
      </c>
      <c r="K43" s="86">
        <v>71.400000000000006</v>
      </c>
      <c r="L43" s="86">
        <v>70.599999999999994</v>
      </c>
      <c r="M43" s="86">
        <v>71.8</v>
      </c>
      <c r="N43" s="86">
        <v>74</v>
      </c>
      <c r="O43" s="87">
        <v>13.8</v>
      </c>
      <c r="P43" s="88">
        <v>27.1</v>
      </c>
      <c r="Q43" s="89">
        <v>35.1</v>
      </c>
      <c r="R43" s="88">
        <v>36.799999999999997</v>
      </c>
      <c r="S43" s="86">
        <v>1.6</v>
      </c>
    </row>
    <row r="44" spans="2:19" ht="15" customHeight="1" x14ac:dyDescent="0.2">
      <c r="B44" s="84" t="s">
        <v>52</v>
      </c>
      <c r="C44" s="77">
        <v>19053</v>
      </c>
      <c r="D44" s="85">
        <v>0.9</v>
      </c>
      <c r="E44" s="77">
        <v>5981</v>
      </c>
      <c r="F44" s="85">
        <v>1.1000000000000001</v>
      </c>
      <c r="G44" s="77">
        <v>13072</v>
      </c>
      <c r="H44" s="85">
        <v>0.9</v>
      </c>
      <c r="I44" s="77">
        <v>509</v>
      </c>
      <c r="J44" s="85">
        <v>0.5</v>
      </c>
      <c r="K44" s="86">
        <v>65.2</v>
      </c>
      <c r="L44" s="86">
        <v>65.5</v>
      </c>
      <c r="M44" s="86">
        <v>65</v>
      </c>
      <c r="N44" s="86">
        <v>72.5</v>
      </c>
      <c r="O44" s="87">
        <v>21</v>
      </c>
      <c r="P44" s="88">
        <v>36.4</v>
      </c>
      <c r="Q44" s="89">
        <v>28.9</v>
      </c>
      <c r="R44" s="88">
        <v>31.4</v>
      </c>
      <c r="S44" s="86">
        <v>3.8</v>
      </c>
    </row>
    <row r="45" spans="2:19" ht="15" customHeight="1" x14ac:dyDescent="0.2">
      <c r="B45" s="84" t="s">
        <v>175</v>
      </c>
      <c r="C45" s="77">
        <v>6041</v>
      </c>
      <c r="D45" s="85">
        <v>0.3</v>
      </c>
      <c r="E45" s="77">
        <v>5310</v>
      </c>
      <c r="F45" s="85">
        <v>1</v>
      </c>
      <c r="G45" s="77">
        <v>731</v>
      </c>
      <c r="H45" s="85">
        <v>0</v>
      </c>
      <c r="I45" s="77">
        <v>8</v>
      </c>
      <c r="J45" s="85">
        <v>0</v>
      </c>
      <c r="K45" s="86">
        <v>78.599999999999994</v>
      </c>
      <c r="L45" s="86">
        <v>77.099999999999994</v>
      </c>
      <c r="M45" s="86">
        <v>88.9</v>
      </c>
      <c r="N45" s="86">
        <v>100</v>
      </c>
      <c r="O45" s="87">
        <v>1</v>
      </c>
      <c r="P45" s="88">
        <v>9.6</v>
      </c>
      <c r="Q45" s="89">
        <v>34.9</v>
      </c>
      <c r="R45" s="88">
        <v>87.9</v>
      </c>
      <c r="S45" s="86">
        <v>101.7</v>
      </c>
    </row>
    <row r="46" spans="2:19" ht="15" customHeight="1" x14ac:dyDescent="0.2">
      <c r="B46" s="84" t="s">
        <v>53</v>
      </c>
      <c r="C46" s="77">
        <v>30856</v>
      </c>
      <c r="D46" s="85">
        <v>1.5</v>
      </c>
      <c r="E46" s="77">
        <v>10036</v>
      </c>
      <c r="F46" s="85">
        <v>1.8</v>
      </c>
      <c r="G46" s="77">
        <v>20820</v>
      </c>
      <c r="H46" s="85">
        <v>1.4</v>
      </c>
      <c r="I46" s="77">
        <v>650</v>
      </c>
      <c r="J46" s="85">
        <v>0.7</v>
      </c>
      <c r="K46" s="86">
        <v>63.2</v>
      </c>
      <c r="L46" s="86">
        <v>65.900000000000006</v>
      </c>
      <c r="M46" s="86">
        <v>61.9</v>
      </c>
      <c r="N46" s="86">
        <v>70.8</v>
      </c>
      <c r="O46" s="87">
        <v>11</v>
      </c>
      <c r="P46" s="88">
        <v>29.2</v>
      </c>
      <c r="Q46" s="89">
        <v>51.1</v>
      </c>
      <c r="R46" s="88">
        <v>32.5</v>
      </c>
      <c r="S46" s="86">
        <v>6.4</v>
      </c>
    </row>
    <row r="47" spans="2:19" ht="15" customHeight="1" x14ac:dyDescent="0.2">
      <c r="B47" s="84" t="s">
        <v>54</v>
      </c>
      <c r="C47" s="77">
        <v>2114</v>
      </c>
      <c r="D47" s="85">
        <v>0.1</v>
      </c>
      <c r="E47" s="77">
        <v>916</v>
      </c>
      <c r="F47" s="85">
        <v>0.2</v>
      </c>
      <c r="G47" s="77">
        <v>1198</v>
      </c>
      <c r="H47" s="85">
        <v>0.1</v>
      </c>
      <c r="I47" s="79">
        <v>63</v>
      </c>
      <c r="J47" s="79">
        <v>0.1</v>
      </c>
      <c r="K47" s="86">
        <v>58.1</v>
      </c>
      <c r="L47" s="86">
        <v>61</v>
      </c>
      <c r="M47" s="86">
        <v>55.8</v>
      </c>
      <c r="N47" s="86">
        <v>61.9</v>
      </c>
      <c r="O47" s="87">
        <v>25.3</v>
      </c>
      <c r="P47" s="88">
        <v>49.8</v>
      </c>
      <c r="Q47" s="89">
        <v>61.9</v>
      </c>
      <c r="R47" s="88">
        <v>43.3</v>
      </c>
      <c r="S47" s="86">
        <v>61.6</v>
      </c>
    </row>
    <row r="48" spans="2:19" ht="15" customHeight="1" x14ac:dyDescent="0.2">
      <c r="B48" s="84" t="s">
        <v>55</v>
      </c>
      <c r="C48" s="77">
        <v>17765</v>
      </c>
      <c r="D48" s="85">
        <v>0.9</v>
      </c>
      <c r="E48" s="77">
        <v>3654</v>
      </c>
      <c r="F48" s="85">
        <v>0.7</v>
      </c>
      <c r="G48" s="77">
        <v>14111</v>
      </c>
      <c r="H48" s="85">
        <v>0.9</v>
      </c>
      <c r="I48" s="77">
        <v>681</v>
      </c>
      <c r="J48" s="85">
        <v>0.7</v>
      </c>
      <c r="K48" s="86">
        <v>63.3</v>
      </c>
      <c r="L48" s="86">
        <v>63.5</v>
      </c>
      <c r="M48" s="86">
        <v>63.2</v>
      </c>
      <c r="N48" s="86">
        <v>68.3</v>
      </c>
      <c r="O48" s="87">
        <v>40.6</v>
      </c>
      <c r="P48" s="88">
        <v>47.7</v>
      </c>
      <c r="Q48" s="89">
        <v>46.7</v>
      </c>
      <c r="R48" s="88">
        <v>20.6</v>
      </c>
      <c r="S48" s="86">
        <v>1.5</v>
      </c>
    </row>
    <row r="49" spans="2:19" ht="15" customHeight="1" x14ac:dyDescent="0.2">
      <c r="B49" s="84" t="s">
        <v>56</v>
      </c>
      <c r="C49" s="77">
        <v>12912</v>
      </c>
      <c r="D49" s="85">
        <v>0.6</v>
      </c>
      <c r="E49" s="77">
        <v>3982</v>
      </c>
      <c r="F49" s="85">
        <v>0.7</v>
      </c>
      <c r="G49" s="77">
        <v>8930</v>
      </c>
      <c r="H49" s="85">
        <v>0.6</v>
      </c>
      <c r="I49" s="77">
        <v>500</v>
      </c>
      <c r="J49" s="85">
        <v>0.5</v>
      </c>
      <c r="K49" s="86">
        <v>63</v>
      </c>
      <c r="L49" s="86">
        <v>65.7</v>
      </c>
      <c r="M49" s="86">
        <v>61.8</v>
      </c>
      <c r="N49" s="86">
        <v>77.400000000000006</v>
      </c>
      <c r="O49" s="87">
        <v>22.5</v>
      </c>
      <c r="P49" s="88">
        <v>39</v>
      </c>
      <c r="Q49" s="89">
        <v>47</v>
      </c>
      <c r="R49" s="88">
        <v>30.8</v>
      </c>
      <c r="S49" s="86">
        <v>10.9</v>
      </c>
    </row>
    <row r="50" spans="2:19" ht="15" customHeight="1" x14ac:dyDescent="0.2">
      <c r="B50" s="84" t="s">
        <v>57</v>
      </c>
      <c r="C50" s="77">
        <v>93599</v>
      </c>
      <c r="D50" s="85">
        <v>4.5</v>
      </c>
      <c r="E50" s="77">
        <v>20213</v>
      </c>
      <c r="F50" s="85">
        <v>3.6</v>
      </c>
      <c r="G50" s="77">
        <v>73386</v>
      </c>
      <c r="H50" s="85">
        <v>4.9000000000000004</v>
      </c>
      <c r="I50" s="77">
        <v>12415</v>
      </c>
      <c r="J50" s="85">
        <v>13.2</v>
      </c>
      <c r="K50" s="86">
        <v>64</v>
      </c>
      <c r="L50" s="86">
        <v>65.2</v>
      </c>
      <c r="M50" s="86">
        <v>63.7</v>
      </c>
      <c r="N50" s="86">
        <v>63.3</v>
      </c>
      <c r="O50" s="87">
        <v>44</v>
      </c>
      <c r="P50" s="88">
        <v>40.700000000000003</v>
      </c>
      <c r="Q50" s="89">
        <v>34.700000000000003</v>
      </c>
      <c r="R50" s="88">
        <v>21.6</v>
      </c>
      <c r="S50" s="86">
        <v>2.5</v>
      </c>
    </row>
    <row r="51" spans="2:19" ht="15" customHeight="1" x14ac:dyDescent="0.2">
      <c r="B51" s="84" t="s">
        <v>58</v>
      </c>
      <c r="C51" s="77">
        <v>36778</v>
      </c>
      <c r="D51" s="85">
        <v>1.8</v>
      </c>
      <c r="E51" s="77">
        <v>8937</v>
      </c>
      <c r="F51" s="85">
        <v>1.6</v>
      </c>
      <c r="G51" s="77">
        <v>27841</v>
      </c>
      <c r="H51" s="85">
        <v>1.8</v>
      </c>
      <c r="I51" s="77">
        <v>523</v>
      </c>
      <c r="J51" s="85">
        <v>0.6</v>
      </c>
      <c r="K51" s="86">
        <v>59.9</v>
      </c>
      <c r="L51" s="86">
        <v>59.5</v>
      </c>
      <c r="M51" s="86">
        <v>60</v>
      </c>
      <c r="N51" s="86">
        <v>62.9</v>
      </c>
      <c r="O51" s="87">
        <v>30.4</v>
      </c>
      <c r="P51" s="88">
        <v>38.799999999999997</v>
      </c>
      <c r="Q51" s="89">
        <v>28.9</v>
      </c>
      <c r="R51" s="88">
        <v>24.3</v>
      </c>
      <c r="S51" s="86">
        <v>3.3</v>
      </c>
    </row>
    <row r="52" spans="2:19" ht="15" customHeight="1" x14ac:dyDescent="0.2">
      <c r="B52" s="84" t="s">
        <v>59</v>
      </c>
      <c r="C52" s="77">
        <v>2218</v>
      </c>
      <c r="D52" s="85">
        <v>0.1</v>
      </c>
      <c r="E52" s="77">
        <v>1079</v>
      </c>
      <c r="F52" s="85">
        <v>0.2</v>
      </c>
      <c r="G52" s="77">
        <v>1139</v>
      </c>
      <c r="H52" s="85">
        <v>0.1</v>
      </c>
      <c r="I52" s="79">
        <v>101</v>
      </c>
      <c r="J52" s="79">
        <v>0.1</v>
      </c>
      <c r="K52" s="86">
        <v>59.8</v>
      </c>
      <c r="L52" s="86">
        <v>59.2</v>
      </c>
      <c r="M52" s="86">
        <v>60.4</v>
      </c>
      <c r="N52" s="86">
        <v>51.5</v>
      </c>
      <c r="O52" s="87">
        <v>12</v>
      </c>
      <c r="P52" s="88">
        <v>27.6</v>
      </c>
      <c r="Q52" s="89">
        <v>62.1</v>
      </c>
      <c r="R52" s="88">
        <v>48.6</v>
      </c>
      <c r="S52" s="86">
        <v>46.5</v>
      </c>
    </row>
    <row r="53" spans="2:19" ht="15" customHeight="1" x14ac:dyDescent="0.2">
      <c r="B53" s="84" t="s">
        <v>60</v>
      </c>
      <c r="C53" s="77">
        <v>27267</v>
      </c>
      <c r="D53" s="85">
        <v>1.3</v>
      </c>
      <c r="E53" s="77">
        <v>7075</v>
      </c>
      <c r="F53" s="85">
        <v>1.3</v>
      </c>
      <c r="G53" s="77">
        <v>20192</v>
      </c>
      <c r="H53" s="85">
        <v>1.3</v>
      </c>
      <c r="I53" s="77">
        <v>847</v>
      </c>
      <c r="J53" s="85">
        <v>0.9</v>
      </c>
      <c r="K53" s="86">
        <v>60.3</v>
      </c>
      <c r="L53" s="86">
        <v>64</v>
      </c>
      <c r="M53" s="86">
        <v>59</v>
      </c>
      <c r="N53" s="86">
        <v>68.400000000000006</v>
      </c>
      <c r="O53" s="87">
        <v>26.5</v>
      </c>
      <c r="P53" s="88">
        <v>40.299999999999997</v>
      </c>
      <c r="Q53" s="89">
        <v>35.700000000000003</v>
      </c>
      <c r="R53" s="88">
        <v>25.9</v>
      </c>
      <c r="S53" s="86">
        <v>4.2</v>
      </c>
    </row>
    <row r="54" spans="2:19" ht="15" customHeight="1" x14ac:dyDescent="0.2">
      <c r="B54" s="84" t="s">
        <v>61</v>
      </c>
      <c r="C54" s="77">
        <v>19911</v>
      </c>
      <c r="D54" s="85">
        <v>1</v>
      </c>
      <c r="E54" s="77">
        <v>5447</v>
      </c>
      <c r="F54" s="85">
        <v>1</v>
      </c>
      <c r="G54" s="77">
        <v>14464</v>
      </c>
      <c r="H54" s="85">
        <v>1</v>
      </c>
      <c r="I54" s="77">
        <v>613</v>
      </c>
      <c r="J54" s="85">
        <v>0.7</v>
      </c>
      <c r="K54" s="86">
        <v>67.099999999999994</v>
      </c>
      <c r="L54" s="86">
        <v>67</v>
      </c>
      <c r="M54" s="86">
        <v>67.099999999999994</v>
      </c>
      <c r="N54" s="86">
        <v>68.5</v>
      </c>
      <c r="O54" s="87">
        <v>33</v>
      </c>
      <c r="P54" s="88">
        <v>42.2</v>
      </c>
      <c r="Q54" s="89">
        <v>40.1</v>
      </c>
      <c r="R54" s="88">
        <v>27.4</v>
      </c>
      <c r="S54" s="86">
        <v>4.0999999999999996</v>
      </c>
    </row>
    <row r="55" spans="2:19" ht="15" customHeight="1" x14ac:dyDescent="0.2">
      <c r="B55" s="84" t="s">
        <v>62</v>
      </c>
      <c r="C55" s="77">
        <v>22987</v>
      </c>
      <c r="D55" s="85">
        <v>1.1000000000000001</v>
      </c>
      <c r="E55" s="77">
        <v>7052</v>
      </c>
      <c r="F55" s="85">
        <v>1.3</v>
      </c>
      <c r="G55" s="77">
        <v>15935</v>
      </c>
      <c r="H55" s="85">
        <v>1.1000000000000001</v>
      </c>
      <c r="I55" s="77">
        <v>1955</v>
      </c>
      <c r="J55" s="85">
        <v>2.1</v>
      </c>
      <c r="K55" s="86">
        <v>60.8</v>
      </c>
      <c r="L55" s="86">
        <v>63.9</v>
      </c>
      <c r="M55" s="86">
        <v>59.5</v>
      </c>
      <c r="N55" s="86">
        <v>71.400000000000006</v>
      </c>
      <c r="O55" s="87">
        <v>17.899999999999999</v>
      </c>
      <c r="P55" s="88">
        <v>32.9</v>
      </c>
      <c r="Q55" s="89">
        <v>59.9</v>
      </c>
      <c r="R55" s="88">
        <v>30.7</v>
      </c>
      <c r="S55" s="86">
        <v>6.2</v>
      </c>
    </row>
    <row r="56" spans="2:19" ht="15" customHeight="1" x14ac:dyDescent="0.2">
      <c r="B56" s="84" t="s">
        <v>63</v>
      </c>
      <c r="C56" s="77">
        <v>16170</v>
      </c>
      <c r="D56" s="85">
        <v>0.8</v>
      </c>
      <c r="E56" s="77">
        <v>4916</v>
      </c>
      <c r="F56" s="85">
        <v>0.9</v>
      </c>
      <c r="G56" s="77">
        <v>11254</v>
      </c>
      <c r="H56" s="85">
        <v>0.7</v>
      </c>
      <c r="I56" s="77">
        <v>562</v>
      </c>
      <c r="J56" s="85">
        <v>0.6</v>
      </c>
      <c r="K56" s="86">
        <v>64.3</v>
      </c>
      <c r="L56" s="86">
        <v>69.8</v>
      </c>
      <c r="M56" s="86">
        <v>61.9</v>
      </c>
      <c r="N56" s="86">
        <v>79.5</v>
      </c>
      <c r="O56" s="87">
        <v>23.5</v>
      </c>
      <c r="P56" s="88">
        <v>36.4</v>
      </c>
      <c r="Q56" s="89">
        <v>30.1</v>
      </c>
      <c r="R56" s="88">
        <v>30.4</v>
      </c>
      <c r="S56" s="86">
        <v>0.3</v>
      </c>
    </row>
    <row r="57" spans="2:19" ht="15" customHeight="1" x14ac:dyDescent="0.2">
      <c r="B57" s="84" t="s">
        <v>64</v>
      </c>
      <c r="C57" s="77">
        <v>2354</v>
      </c>
      <c r="D57" s="85">
        <v>0.1</v>
      </c>
      <c r="E57" s="77">
        <v>1381</v>
      </c>
      <c r="F57" s="85">
        <v>0.2</v>
      </c>
      <c r="G57" s="77">
        <v>973</v>
      </c>
      <c r="H57" s="85">
        <v>0.1</v>
      </c>
      <c r="I57" s="79">
        <v>288</v>
      </c>
      <c r="J57" s="79">
        <v>0.3</v>
      </c>
      <c r="K57" s="86">
        <v>87.4</v>
      </c>
      <c r="L57" s="86">
        <v>86.7</v>
      </c>
      <c r="M57" s="90" t="s">
        <v>208</v>
      </c>
      <c r="N57" s="90" t="s">
        <v>209</v>
      </c>
      <c r="O57" s="87">
        <v>3.4</v>
      </c>
      <c r="P57" s="91" t="s">
        <v>210</v>
      </c>
      <c r="Q57" s="89">
        <v>79.400000000000006</v>
      </c>
      <c r="R57" s="88">
        <v>58.7</v>
      </c>
      <c r="S57" s="86">
        <v>131.30000000000001</v>
      </c>
    </row>
    <row r="58" spans="2:19" ht="15" customHeight="1" x14ac:dyDescent="0.2">
      <c r="B58" s="84" t="s">
        <v>65</v>
      </c>
      <c r="C58" s="77">
        <v>25432</v>
      </c>
      <c r="D58" s="85">
        <v>1.2</v>
      </c>
      <c r="E58" s="77">
        <v>6901</v>
      </c>
      <c r="F58" s="85">
        <v>1.2</v>
      </c>
      <c r="G58" s="77">
        <v>18531</v>
      </c>
      <c r="H58" s="85">
        <v>1.2</v>
      </c>
      <c r="I58" s="77">
        <v>1258</v>
      </c>
      <c r="J58" s="85">
        <v>1.3</v>
      </c>
      <c r="K58" s="86">
        <v>60.5</v>
      </c>
      <c r="L58" s="86">
        <v>60.3</v>
      </c>
      <c r="M58" s="86">
        <v>60.6</v>
      </c>
      <c r="N58" s="86">
        <v>67.5</v>
      </c>
      <c r="O58" s="87">
        <v>45.2</v>
      </c>
      <c r="P58" s="88">
        <v>49.6</v>
      </c>
      <c r="Q58" s="89">
        <v>51.7</v>
      </c>
      <c r="R58" s="88">
        <v>27.1</v>
      </c>
      <c r="S58" s="86">
        <v>2.5</v>
      </c>
    </row>
    <row r="59" spans="2:19" ht="15" customHeight="1" x14ac:dyDescent="0.2">
      <c r="B59" s="84" t="s">
        <v>66</v>
      </c>
      <c r="C59" s="77">
        <v>101869</v>
      </c>
      <c r="D59" s="85">
        <v>4.9000000000000004</v>
      </c>
      <c r="E59" s="77">
        <v>25087</v>
      </c>
      <c r="F59" s="85">
        <v>4.5</v>
      </c>
      <c r="G59" s="77">
        <v>76782</v>
      </c>
      <c r="H59" s="85">
        <v>5.0999999999999996</v>
      </c>
      <c r="I59" s="77">
        <v>3854</v>
      </c>
      <c r="J59" s="85">
        <v>4.0999999999999996</v>
      </c>
      <c r="K59" s="86">
        <v>25.6</v>
      </c>
      <c r="L59" s="86">
        <v>28.7</v>
      </c>
      <c r="M59" s="86">
        <v>24.6</v>
      </c>
      <c r="N59" s="86">
        <v>30.2</v>
      </c>
      <c r="O59" s="87">
        <v>32.6</v>
      </c>
      <c r="P59" s="88">
        <v>43.6</v>
      </c>
      <c r="Q59" s="89">
        <v>48</v>
      </c>
      <c r="R59" s="88">
        <v>24.6</v>
      </c>
      <c r="S59" s="86">
        <v>2.1</v>
      </c>
    </row>
    <row r="60" spans="2:19" ht="15" customHeight="1" x14ac:dyDescent="0.2">
      <c r="B60" s="84" t="s">
        <v>67</v>
      </c>
      <c r="C60" s="77">
        <v>3665</v>
      </c>
      <c r="D60" s="85">
        <v>0.2</v>
      </c>
      <c r="E60" s="77">
        <v>990</v>
      </c>
      <c r="F60" s="85">
        <v>0.2</v>
      </c>
      <c r="G60" s="77">
        <v>2675</v>
      </c>
      <c r="H60" s="85">
        <v>0.2</v>
      </c>
      <c r="I60" s="77">
        <v>37</v>
      </c>
      <c r="J60" s="85">
        <v>0</v>
      </c>
      <c r="K60" s="86">
        <v>59.3</v>
      </c>
      <c r="L60" s="86">
        <v>59.6</v>
      </c>
      <c r="M60" s="86">
        <v>59.1</v>
      </c>
      <c r="N60" s="86">
        <v>56.8</v>
      </c>
      <c r="O60" s="87">
        <v>22.3</v>
      </c>
      <c r="P60" s="88">
        <v>34.1</v>
      </c>
      <c r="Q60" s="89">
        <v>34.200000000000003</v>
      </c>
      <c r="R60" s="88">
        <v>27</v>
      </c>
      <c r="S60" s="86">
        <v>26.2</v>
      </c>
    </row>
    <row r="61" spans="2:19" ht="15" customHeight="1" x14ac:dyDescent="0.2">
      <c r="B61" s="84" t="s">
        <v>177</v>
      </c>
      <c r="C61" s="77">
        <v>23990</v>
      </c>
      <c r="D61" s="85">
        <v>1.2</v>
      </c>
      <c r="E61" s="77">
        <v>8000</v>
      </c>
      <c r="F61" s="85">
        <v>1.4</v>
      </c>
      <c r="G61" s="77">
        <v>15990</v>
      </c>
      <c r="H61" s="85">
        <v>1.1000000000000001</v>
      </c>
      <c r="I61" s="77">
        <v>525</v>
      </c>
      <c r="J61" s="85">
        <v>0.6</v>
      </c>
      <c r="K61" s="86">
        <v>62.9</v>
      </c>
      <c r="L61" s="86">
        <v>66.8</v>
      </c>
      <c r="M61" s="86">
        <v>61</v>
      </c>
      <c r="N61" s="86">
        <v>73.3</v>
      </c>
      <c r="O61" s="87">
        <v>6.8</v>
      </c>
      <c r="P61" s="88">
        <v>19.8</v>
      </c>
      <c r="Q61" s="89">
        <v>61.6</v>
      </c>
      <c r="R61" s="88">
        <v>33.299999999999997</v>
      </c>
      <c r="S61" s="86">
        <v>7.7</v>
      </c>
    </row>
    <row r="62" spans="2:19" ht="15" customHeight="1" x14ac:dyDescent="0.2">
      <c r="B62" s="84" t="s">
        <v>68</v>
      </c>
      <c r="C62" s="77">
        <v>73983</v>
      </c>
      <c r="D62" s="85">
        <v>3.6</v>
      </c>
      <c r="E62" s="77">
        <v>17015</v>
      </c>
      <c r="F62" s="85">
        <v>3.1</v>
      </c>
      <c r="G62" s="77">
        <v>56968</v>
      </c>
      <c r="H62" s="85">
        <v>3.8</v>
      </c>
      <c r="I62" s="77">
        <v>2206</v>
      </c>
      <c r="J62" s="85">
        <v>2.2999999999999998</v>
      </c>
      <c r="K62" s="86">
        <v>64.7</v>
      </c>
      <c r="L62" s="86">
        <v>67.400000000000006</v>
      </c>
      <c r="M62" s="86">
        <v>63.9</v>
      </c>
      <c r="N62" s="86">
        <v>65.2</v>
      </c>
      <c r="O62" s="87">
        <v>35.299999999999997</v>
      </c>
      <c r="P62" s="88">
        <v>37.1</v>
      </c>
      <c r="Q62" s="89">
        <v>39.200000000000003</v>
      </c>
      <c r="R62" s="88">
        <v>23</v>
      </c>
      <c r="S62" s="86">
        <v>1.8</v>
      </c>
    </row>
    <row r="63" spans="2:19" ht="15" customHeight="1" x14ac:dyDescent="0.2">
      <c r="B63" s="84" t="s">
        <v>69</v>
      </c>
      <c r="C63" s="77">
        <v>8090</v>
      </c>
      <c r="D63" s="85">
        <v>0.4</v>
      </c>
      <c r="E63" s="77">
        <v>3476</v>
      </c>
      <c r="F63" s="85">
        <v>0.6</v>
      </c>
      <c r="G63" s="77">
        <v>4614</v>
      </c>
      <c r="H63" s="85">
        <v>0.3</v>
      </c>
      <c r="I63" s="77">
        <v>478</v>
      </c>
      <c r="J63" s="85">
        <v>0.5</v>
      </c>
      <c r="K63" s="86">
        <v>65.3</v>
      </c>
      <c r="L63" s="86">
        <v>68.3</v>
      </c>
      <c r="M63" s="86">
        <v>63.1</v>
      </c>
      <c r="N63" s="86">
        <v>65.900000000000006</v>
      </c>
      <c r="O63" s="87">
        <v>19.7</v>
      </c>
      <c r="P63" s="88">
        <v>44.3</v>
      </c>
      <c r="Q63" s="89">
        <v>61.8</v>
      </c>
      <c r="R63" s="88">
        <v>43</v>
      </c>
      <c r="S63" s="86">
        <v>4.8</v>
      </c>
    </row>
    <row r="64" spans="2:19" ht="15" customHeight="1" x14ac:dyDescent="0.2">
      <c r="B64" s="92" t="s">
        <v>178</v>
      </c>
      <c r="C64" s="93">
        <v>3287</v>
      </c>
      <c r="D64" s="94">
        <v>0.2</v>
      </c>
      <c r="E64" s="93">
        <v>1358</v>
      </c>
      <c r="F64" s="94">
        <v>0.2</v>
      </c>
      <c r="G64" s="93">
        <v>1929</v>
      </c>
      <c r="H64" s="94">
        <v>0.1</v>
      </c>
      <c r="I64" s="93">
        <v>69</v>
      </c>
      <c r="J64" s="94">
        <v>0.1</v>
      </c>
      <c r="K64" s="95">
        <v>70.7</v>
      </c>
      <c r="L64" s="95">
        <v>65.8</v>
      </c>
      <c r="M64" s="95">
        <v>74.099999999999994</v>
      </c>
      <c r="N64" s="95">
        <v>72.5</v>
      </c>
      <c r="O64" s="96">
        <v>24.1</v>
      </c>
      <c r="P64" s="96">
        <v>42.6</v>
      </c>
      <c r="Q64" s="89">
        <v>50</v>
      </c>
      <c r="R64" s="97">
        <v>41.3</v>
      </c>
      <c r="S64" s="95">
        <v>17.899999999999999</v>
      </c>
    </row>
    <row r="65" spans="2:19" ht="15" customHeight="1" x14ac:dyDescent="0.2">
      <c r="B65" s="98" t="s">
        <v>201</v>
      </c>
      <c r="C65" s="64">
        <v>12600</v>
      </c>
      <c r="D65" s="65">
        <v>0.6</v>
      </c>
      <c r="E65" s="64">
        <v>4724</v>
      </c>
      <c r="F65" s="65">
        <v>0.8</v>
      </c>
      <c r="G65" s="64">
        <v>7876</v>
      </c>
      <c r="H65" s="65">
        <v>0.5</v>
      </c>
      <c r="I65" s="64">
        <v>2200</v>
      </c>
      <c r="J65" s="65">
        <v>2.2999999999999998</v>
      </c>
      <c r="K65" s="65">
        <v>41.5</v>
      </c>
      <c r="L65" s="65">
        <v>46.5</v>
      </c>
      <c r="M65" s="65">
        <v>38.5</v>
      </c>
      <c r="N65" s="65">
        <v>26</v>
      </c>
      <c r="O65" s="66">
        <v>9.9</v>
      </c>
      <c r="P65" s="65">
        <v>32.6</v>
      </c>
      <c r="Q65" s="99">
        <v>67.3</v>
      </c>
      <c r="R65" s="100">
        <v>37.5</v>
      </c>
      <c r="S65" s="65">
        <v>-8.6999999999999993</v>
      </c>
    </row>
    <row r="66" spans="2:19" ht="15" customHeight="1" x14ac:dyDescent="0.25">
      <c r="B66" s="101" t="s">
        <v>202</v>
      </c>
      <c r="C66" s="389">
        <v>1279</v>
      </c>
      <c r="D66" s="85">
        <v>0.1</v>
      </c>
      <c r="E66" s="389">
        <v>1174</v>
      </c>
      <c r="F66" s="85">
        <v>0.2</v>
      </c>
      <c r="G66" s="390">
        <v>105</v>
      </c>
      <c r="H66" s="85">
        <v>0</v>
      </c>
      <c r="I66" s="389">
        <v>12</v>
      </c>
      <c r="J66" s="85">
        <v>0</v>
      </c>
      <c r="K66" s="86">
        <v>68.3</v>
      </c>
      <c r="L66" s="86">
        <v>68.5</v>
      </c>
      <c r="M66" s="86">
        <v>66.7</v>
      </c>
      <c r="N66" s="87">
        <v>58.3</v>
      </c>
      <c r="O66" s="86">
        <v>1.8</v>
      </c>
      <c r="P66" s="86">
        <v>4.8</v>
      </c>
      <c r="Q66" s="86" t="s">
        <v>225</v>
      </c>
      <c r="R66" s="86">
        <v>91.8</v>
      </c>
      <c r="S66" s="87">
        <v>16.600000000000001</v>
      </c>
    </row>
    <row r="67" spans="2:19" ht="15" customHeight="1" x14ac:dyDescent="0.2">
      <c r="B67" s="101" t="s">
        <v>70</v>
      </c>
      <c r="C67" s="103">
        <v>3304</v>
      </c>
      <c r="D67" s="103">
        <v>0.2</v>
      </c>
      <c r="E67" s="103">
        <v>1561</v>
      </c>
      <c r="F67" s="103">
        <v>0.3</v>
      </c>
      <c r="G67" s="103">
        <v>1743</v>
      </c>
      <c r="H67" s="103">
        <v>0.1</v>
      </c>
      <c r="I67" s="103">
        <v>761</v>
      </c>
      <c r="J67" s="103">
        <v>0.8</v>
      </c>
      <c r="K67" s="103">
        <v>22.8</v>
      </c>
      <c r="L67" s="103">
        <v>25.4</v>
      </c>
      <c r="M67" s="103">
        <v>20.399999999999999</v>
      </c>
      <c r="N67" s="103">
        <v>20.8</v>
      </c>
      <c r="O67" s="103">
        <v>12.9</v>
      </c>
      <c r="P67" s="103">
        <v>25.1</v>
      </c>
      <c r="Q67" s="89">
        <v>94.1</v>
      </c>
      <c r="R67" s="103">
        <v>47.2</v>
      </c>
      <c r="S67" s="87">
        <v>12.1</v>
      </c>
    </row>
    <row r="68" spans="2:19" ht="15" customHeight="1" x14ac:dyDescent="0.2">
      <c r="B68" s="101" t="s">
        <v>71</v>
      </c>
      <c r="C68" s="77">
        <v>6412</v>
      </c>
      <c r="D68" s="85">
        <v>0.3</v>
      </c>
      <c r="E68" s="77">
        <v>1916</v>
      </c>
      <c r="F68" s="102" t="s">
        <v>206</v>
      </c>
      <c r="G68" s="77">
        <v>4496</v>
      </c>
      <c r="H68" s="85">
        <v>0.3</v>
      </c>
      <c r="I68" s="77">
        <v>617</v>
      </c>
      <c r="J68" s="85">
        <v>0.7</v>
      </c>
      <c r="K68" s="86">
        <v>50.7</v>
      </c>
      <c r="L68" s="86">
        <v>50.8</v>
      </c>
      <c r="M68" s="86">
        <v>50.6</v>
      </c>
      <c r="N68" s="87">
        <v>40.200000000000003</v>
      </c>
      <c r="O68" s="86">
        <v>12.7</v>
      </c>
      <c r="P68" s="86">
        <v>30.6</v>
      </c>
      <c r="Q68" s="89">
        <v>60</v>
      </c>
      <c r="R68" s="104">
        <v>29.9</v>
      </c>
      <c r="S68" s="86">
        <v>3.8</v>
      </c>
    </row>
    <row r="69" spans="2:19" ht="15" customHeight="1" x14ac:dyDescent="0.2">
      <c r="B69" s="105" t="s">
        <v>72</v>
      </c>
      <c r="C69" s="93">
        <v>1605</v>
      </c>
      <c r="D69" s="94">
        <v>0.1</v>
      </c>
      <c r="E69" s="93">
        <v>73</v>
      </c>
      <c r="F69" s="106" t="s">
        <v>207</v>
      </c>
      <c r="G69" s="93">
        <v>1532</v>
      </c>
      <c r="H69" s="94">
        <v>0.1</v>
      </c>
      <c r="I69" s="93">
        <v>810</v>
      </c>
      <c r="J69" s="94">
        <v>0.9</v>
      </c>
      <c r="K69" s="95">
        <v>22</v>
      </c>
      <c r="L69" s="95">
        <v>30.1</v>
      </c>
      <c r="M69" s="95">
        <v>21.6</v>
      </c>
      <c r="N69" s="96">
        <v>19.600000000000001</v>
      </c>
      <c r="O69" s="95"/>
      <c r="P69" s="95">
        <v>48.8</v>
      </c>
      <c r="Q69" s="107">
        <v>62.9</v>
      </c>
      <c r="R69" s="108">
        <v>4.5</v>
      </c>
      <c r="S69" s="95">
        <v>1.9</v>
      </c>
    </row>
    <row r="70" spans="2:19" ht="15" customHeight="1" x14ac:dyDescent="0.2">
      <c r="B70" s="109" t="s">
        <v>203</v>
      </c>
      <c r="C70" s="110">
        <v>59641</v>
      </c>
      <c r="D70" s="111">
        <v>2.9</v>
      </c>
      <c r="E70" s="64">
        <v>19985</v>
      </c>
      <c r="F70" s="111">
        <v>3.6</v>
      </c>
      <c r="G70" s="64">
        <v>39656</v>
      </c>
      <c r="H70" s="111">
        <v>2.6</v>
      </c>
      <c r="I70" s="64">
        <v>1391</v>
      </c>
      <c r="J70" s="111">
        <v>1.5</v>
      </c>
      <c r="K70" s="65">
        <v>69</v>
      </c>
      <c r="L70" s="111">
        <v>67.599999999999994</v>
      </c>
      <c r="M70" s="65">
        <v>69.7</v>
      </c>
      <c r="N70" s="112">
        <v>73.3</v>
      </c>
      <c r="O70" s="66">
        <v>21.2</v>
      </c>
      <c r="P70" s="65">
        <v>36.9</v>
      </c>
      <c r="Q70" s="99">
        <v>41.7</v>
      </c>
      <c r="R70" s="75">
        <v>33.5</v>
      </c>
      <c r="S70" s="65">
        <v>12</v>
      </c>
    </row>
    <row r="71" spans="2:19" s="59" customFormat="1" ht="15" customHeight="1" x14ac:dyDescent="0.2">
      <c r="B71" s="113" t="s">
        <v>73</v>
      </c>
      <c r="C71" s="114">
        <v>34078</v>
      </c>
      <c r="D71" s="85">
        <v>1.7</v>
      </c>
      <c r="E71" s="114">
        <v>9500</v>
      </c>
      <c r="F71" s="85">
        <v>1.7</v>
      </c>
      <c r="G71" s="114">
        <v>24578</v>
      </c>
      <c r="H71" s="85">
        <v>1.6</v>
      </c>
      <c r="I71" s="114">
        <v>982</v>
      </c>
      <c r="J71" s="85">
        <v>1</v>
      </c>
      <c r="K71" s="80">
        <v>69.3</v>
      </c>
      <c r="L71" s="78">
        <v>70.2</v>
      </c>
      <c r="M71" s="80">
        <v>69</v>
      </c>
      <c r="N71" s="115">
        <v>73.900000000000006</v>
      </c>
      <c r="O71" s="81">
        <v>20.5</v>
      </c>
      <c r="P71" s="85">
        <v>35.4</v>
      </c>
      <c r="Q71" s="89">
        <v>39.799999999999997</v>
      </c>
      <c r="R71" s="116">
        <v>27.9</v>
      </c>
      <c r="S71" s="80">
        <v>5.9</v>
      </c>
    </row>
    <row r="72" spans="2:19" s="59" customFormat="1" ht="15" customHeight="1" x14ac:dyDescent="0.2">
      <c r="B72" s="117" t="s">
        <v>74</v>
      </c>
      <c r="C72" s="77">
        <v>2307</v>
      </c>
      <c r="D72" s="85">
        <v>0.1</v>
      </c>
      <c r="E72" s="77">
        <v>1037</v>
      </c>
      <c r="F72" s="85">
        <v>0.2</v>
      </c>
      <c r="G72" s="77">
        <v>1270</v>
      </c>
      <c r="H72" s="85">
        <v>0.1</v>
      </c>
      <c r="I72" s="77">
        <v>88</v>
      </c>
      <c r="J72" s="85">
        <v>0.1</v>
      </c>
      <c r="K72" s="86">
        <v>74.599999999999994</v>
      </c>
      <c r="L72" s="85">
        <v>76.8</v>
      </c>
      <c r="M72" s="86">
        <v>72.8</v>
      </c>
      <c r="N72" s="118">
        <v>79.5</v>
      </c>
      <c r="O72" s="87">
        <v>14.5</v>
      </c>
      <c r="P72" s="85">
        <v>42</v>
      </c>
      <c r="Q72" s="89">
        <v>53.9</v>
      </c>
      <c r="R72" s="119">
        <v>45</v>
      </c>
      <c r="S72" s="86">
        <v>18.100000000000001</v>
      </c>
    </row>
    <row r="73" spans="2:19" s="59" customFormat="1" ht="15" customHeight="1" x14ac:dyDescent="0.2">
      <c r="B73" s="101" t="s">
        <v>75</v>
      </c>
      <c r="C73" s="77">
        <v>5622</v>
      </c>
      <c r="D73" s="85">
        <v>0.3</v>
      </c>
      <c r="E73" s="77">
        <v>2379</v>
      </c>
      <c r="F73" s="85">
        <v>0.4</v>
      </c>
      <c r="G73" s="77">
        <v>3243</v>
      </c>
      <c r="H73" s="85">
        <v>0.2</v>
      </c>
      <c r="I73" s="77">
        <v>73</v>
      </c>
      <c r="J73" s="85">
        <v>0.1</v>
      </c>
      <c r="K73" s="86">
        <v>57</v>
      </c>
      <c r="L73" s="85">
        <v>56.5</v>
      </c>
      <c r="M73" s="86">
        <v>57.4</v>
      </c>
      <c r="N73" s="118">
        <v>57.5</v>
      </c>
      <c r="O73" s="87">
        <v>20</v>
      </c>
      <c r="P73" s="85">
        <v>46.4</v>
      </c>
      <c r="Q73" s="89">
        <v>58.5</v>
      </c>
      <c r="R73" s="119">
        <v>42.3</v>
      </c>
      <c r="S73" s="86">
        <v>65.400000000000006</v>
      </c>
    </row>
    <row r="74" spans="2:19" s="59" customFormat="1" ht="15" customHeight="1" x14ac:dyDescent="0.2">
      <c r="B74" s="101" t="s">
        <v>76</v>
      </c>
      <c r="C74" s="77">
        <v>14500</v>
      </c>
      <c r="D74" s="85">
        <v>0.7</v>
      </c>
      <c r="E74" s="77">
        <v>5417</v>
      </c>
      <c r="F74" s="85">
        <v>1</v>
      </c>
      <c r="G74" s="77">
        <v>9083</v>
      </c>
      <c r="H74" s="85">
        <v>0.6</v>
      </c>
      <c r="I74" s="79">
        <v>0</v>
      </c>
      <c r="J74" s="79">
        <v>0</v>
      </c>
      <c r="K74" s="86">
        <v>71.8</v>
      </c>
      <c r="L74" s="85">
        <v>66.400000000000006</v>
      </c>
      <c r="M74" s="86">
        <v>75</v>
      </c>
      <c r="N74" s="118"/>
      <c r="O74" s="87">
        <v>28.6</v>
      </c>
      <c r="P74" s="85">
        <v>38.5</v>
      </c>
      <c r="Q74" s="89">
        <v>36.700000000000003</v>
      </c>
      <c r="R74" s="119">
        <v>37.4</v>
      </c>
      <c r="S74" s="86">
        <v>74.3</v>
      </c>
    </row>
    <row r="75" spans="2:19" s="59" customFormat="1" ht="15" customHeight="1" x14ac:dyDescent="0.2">
      <c r="B75" s="105" t="s">
        <v>77</v>
      </c>
      <c r="C75" s="93">
        <v>3134</v>
      </c>
      <c r="D75" s="94">
        <v>0.2</v>
      </c>
      <c r="E75" s="93">
        <v>1652</v>
      </c>
      <c r="F75" s="94">
        <v>0.3</v>
      </c>
      <c r="G75" s="93">
        <v>1482</v>
      </c>
      <c r="H75" s="94">
        <v>0.1</v>
      </c>
      <c r="I75" s="93">
        <v>248</v>
      </c>
      <c r="J75" s="94">
        <v>0.3</v>
      </c>
      <c r="K75" s="95">
        <v>70.2</v>
      </c>
      <c r="L75" s="94">
        <v>66.8</v>
      </c>
      <c r="M75" s="95">
        <v>74.099999999999994</v>
      </c>
      <c r="N75" s="120">
        <v>73.400000000000006</v>
      </c>
      <c r="O75" s="96">
        <v>7</v>
      </c>
      <c r="P75" s="95">
        <v>27.7</v>
      </c>
      <c r="Q75" s="89">
        <v>56.7</v>
      </c>
      <c r="R75" s="96">
        <v>52.7</v>
      </c>
      <c r="S75" s="95">
        <v>15.3</v>
      </c>
    </row>
    <row r="76" spans="2:19" ht="15" customHeight="1" x14ac:dyDescent="0.2">
      <c r="B76" s="121" t="s">
        <v>204</v>
      </c>
      <c r="C76" s="64">
        <v>3262</v>
      </c>
      <c r="D76" s="66">
        <v>0.2</v>
      </c>
      <c r="E76" s="122">
        <v>789</v>
      </c>
      <c r="F76" s="66">
        <v>0.1</v>
      </c>
      <c r="G76" s="122">
        <v>2473</v>
      </c>
      <c r="H76" s="66">
        <v>0.2</v>
      </c>
      <c r="I76" s="122">
        <v>1</v>
      </c>
      <c r="J76" s="66">
        <v>0</v>
      </c>
      <c r="K76" s="66">
        <v>58.2</v>
      </c>
      <c r="L76" s="123">
        <v>59.3</v>
      </c>
      <c r="M76" s="66">
        <v>57.9</v>
      </c>
      <c r="N76" s="124">
        <v>100</v>
      </c>
      <c r="O76" s="125">
        <v>18.399999999999999</v>
      </c>
      <c r="P76" s="66">
        <v>40.200000000000003</v>
      </c>
      <c r="Q76" s="99">
        <v>56.6</v>
      </c>
      <c r="R76" s="66">
        <v>24.2</v>
      </c>
      <c r="S76" s="66">
        <v>18.5</v>
      </c>
    </row>
    <row r="77" spans="2:19" ht="15" customHeight="1" x14ac:dyDescent="0.2">
      <c r="B77" s="126" t="s">
        <v>78</v>
      </c>
      <c r="C77" s="127">
        <v>3262</v>
      </c>
      <c r="D77" s="128">
        <v>0.2</v>
      </c>
      <c r="E77" s="127">
        <v>789</v>
      </c>
      <c r="F77" s="128">
        <v>0.1</v>
      </c>
      <c r="G77" s="127">
        <v>2473</v>
      </c>
      <c r="H77" s="128">
        <v>0.2</v>
      </c>
      <c r="I77" s="127">
        <v>1</v>
      </c>
      <c r="J77" s="128">
        <v>0</v>
      </c>
      <c r="K77" s="128">
        <v>58.2</v>
      </c>
      <c r="L77" s="129">
        <v>59.3</v>
      </c>
      <c r="M77" s="128">
        <v>57.9</v>
      </c>
      <c r="N77" s="130">
        <v>100</v>
      </c>
      <c r="O77" s="131">
        <v>18.399999999999999</v>
      </c>
      <c r="P77" s="128">
        <v>40.200000000000003</v>
      </c>
      <c r="Q77" s="107">
        <v>56.6</v>
      </c>
      <c r="R77" s="128">
        <v>24.2</v>
      </c>
      <c r="S77" s="128">
        <v>18.5</v>
      </c>
    </row>
    <row r="78" spans="2:19" ht="15" customHeight="1" x14ac:dyDescent="0.25">
      <c r="C78" s="132"/>
      <c r="E78" s="132"/>
      <c r="G78" s="132"/>
      <c r="I78" s="132"/>
      <c r="L78" s="133"/>
      <c r="S78" s="54"/>
    </row>
    <row r="79" spans="2:19" ht="15" customHeight="1" x14ac:dyDescent="0.25">
      <c r="B79" s="134" t="s">
        <v>79</v>
      </c>
      <c r="C79" s="133"/>
      <c r="D79" s="135"/>
      <c r="E79" s="133"/>
      <c r="F79" s="135"/>
      <c r="G79" s="133"/>
      <c r="H79" s="135"/>
      <c r="I79" s="133"/>
      <c r="J79" s="135"/>
      <c r="K79" s="136"/>
      <c r="L79" s="133"/>
      <c r="S79" s="54"/>
    </row>
    <row r="80" spans="2:19" ht="15" customHeight="1" x14ac:dyDescent="0.25">
      <c r="B80" s="136"/>
      <c r="C80" s="133"/>
      <c r="D80" s="136"/>
      <c r="E80" s="133"/>
      <c r="F80" s="136"/>
      <c r="G80" s="133"/>
      <c r="H80" s="136"/>
      <c r="I80" s="133"/>
      <c r="J80" s="136"/>
      <c r="K80" s="136"/>
      <c r="L80" s="133"/>
      <c r="S80" s="54"/>
    </row>
    <row r="81" spans="2:19" ht="15" customHeight="1" x14ac:dyDescent="0.25">
      <c r="B81" s="134"/>
      <c r="C81" s="133"/>
      <c r="D81" s="132"/>
      <c r="E81" s="133"/>
      <c r="F81" s="132"/>
      <c r="G81" s="133"/>
      <c r="H81" s="132"/>
      <c r="I81" s="133"/>
      <c r="J81" s="132"/>
      <c r="K81" s="135"/>
      <c r="L81" s="133"/>
      <c r="S81" s="54"/>
    </row>
    <row r="82" spans="2:19" ht="15" customHeight="1" x14ac:dyDescent="0.25">
      <c r="B82" s="54" t="s">
        <v>80</v>
      </c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S82" s="54"/>
    </row>
    <row r="83" spans="2:19" ht="15" customHeight="1" x14ac:dyDescent="0.25"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S83" s="54"/>
    </row>
    <row r="84" spans="2:19" ht="15" customHeight="1" x14ac:dyDescent="0.25"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S84" s="54"/>
    </row>
    <row r="85" spans="2:19" ht="15" customHeight="1" x14ac:dyDescent="0.25"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S85" s="54"/>
    </row>
    <row r="86" spans="2:19" ht="15" customHeight="1" x14ac:dyDescent="0.25"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S86" s="54"/>
    </row>
    <row r="87" spans="2:19" ht="15" customHeight="1" x14ac:dyDescent="0.25"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S87" s="54"/>
    </row>
    <row r="88" spans="2:19" ht="15" customHeight="1" x14ac:dyDescent="0.25"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S88" s="54"/>
    </row>
    <row r="89" spans="2:19" ht="15" customHeight="1" x14ac:dyDescent="0.25"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S89" s="54"/>
    </row>
    <row r="90" spans="2:19" ht="15" customHeight="1" x14ac:dyDescent="0.25"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S90" s="54"/>
    </row>
    <row r="91" spans="2:19" ht="15" customHeight="1" x14ac:dyDescent="0.25"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S91" s="54"/>
    </row>
    <row r="92" spans="2:19" ht="15" customHeight="1" x14ac:dyDescent="0.25"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S92" s="54"/>
    </row>
    <row r="93" spans="2:19" ht="15" customHeight="1" x14ac:dyDescent="0.25"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S93" s="54"/>
    </row>
    <row r="94" spans="2:19" ht="15" customHeight="1" x14ac:dyDescent="0.25"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S94" s="54"/>
    </row>
    <row r="95" spans="2:19" ht="15" customHeight="1" x14ac:dyDescent="0.25"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S95" s="54"/>
    </row>
    <row r="96" spans="2:19" ht="15" customHeight="1" x14ac:dyDescent="0.25"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S96" s="54"/>
    </row>
    <row r="97" spans="3:19" ht="15" customHeight="1" x14ac:dyDescent="0.25"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S97" s="54"/>
    </row>
    <row r="98" spans="3:19" ht="15" customHeight="1" x14ac:dyDescent="0.25"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S98" s="54"/>
    </row>
    <row r="99" spans="3:19" ht="15" customHeight="1" x14ac:dyDescent="0.25"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S99" s="54"/>
    </row>
    <row r="100" spans="3:19" ht="15" customHeight="1" x14ac:dyDescent="0.25"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S100" s="54"/>
    </row>
    <row r="101" spans="3:19" ht="15" customHeight="1" x14ac:dyDescent="0.25"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S101" s="54"/>
    </row>
    <row r="102" spans="3:19" ht="15" customHeight="1" x14ac:dyDescent="0.25"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S102" s="54"/>
    </row>
    <row r="103" spans="3:19" ht="15" customHeight="1" x14ac:dyDescent="0.25"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S103" s="54"/>
    </row>
    <row r="104" spans="3:19" ht="15" customHeight="1" x14ac:dyDescent="0.25"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S104" s="54"/>
    </row>
    <row r="105" spans="3:19" ht="15" customHeight="1" x14ac:dyDescent="0.25"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S105" s="54"/>
    </row>
    <row r="106" spans="3:19" ht="15" customHeight="1" x14ac:dyDescent="0.25"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S106" s="54"/>
    </row>
    <row r="107" spans="3:19" ht="15" customHeight="1" x14ac:dyDescent="0.25"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S107" s="54"/>
    </row>
    <row r="108" spans="3:19" ht="15" customHeight="1" x14ac:dyDescent="0.25"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S108" s="54"/>
    </row>
    <row r="109" spans="3:19" ht="15" customHeight="1" x14ac:dyDescent="0.25"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S109" s="54"/>
    </row>
    <row r="110" spans="3:19" ht="15" customHeight="1" x14ac:dyDescent="0.25"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S110" s="54"/>
    </row>
    <row r="111" spans="3:19" ht="15" customHeight="1" x14ac:dyDescent="0.25"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S111" s="54"/>
    </row>
    <row r="112" spans="3:19" ht="15" customHeight="1" x14ac:dyDescent="0.25"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S112" s="54"/>
    </row>
    <row r="113" spans="3:19" ht="15" customHeight="1" x14ac:dyDescent="0.25"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S113" s="54"/>
    </row>
    <row r="114" spans="3:19" ht="15" customHeight="1" x14ac:dyDescent="0.25"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S114" s="54"/>
    </row>
    <row r="115" spans="3:19" ht="15" customHeight="1" x14ac:dyDescent="0.25"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S115" s="54"/>
    </row>
    <row r="116" spans="3:19" ht="15" customHeight="1" x14ac:dyDescent="0.25"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S116" s="54"/>
    </row>
    <row r="117" spans="3:19" ht="15" customHeight="1" x14ac:dyDescent="0.25"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S117" s="54"/>
    </row>
    <row r="118" spans="3:19" ht="15" customHeight="1" x14ac:dyDescent="0.25"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S118" s="54"/>
    </row>
    <row r="119" spans="3:19" ht="15" customHeight="1" x14ac:dyDescent="0.25"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S119" s="54"/>
    </row>
    <row r="120" spans="3:19" ht="15" customHeight="1" x14ac:dyDescent="0.25"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S120" s="54"/>
    </row>
    <row r="121" spans="3:19" ht="15" customHeight="1" x14ac:dyDescent="0.25"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S121" s="54"/>
    </row>
    <row r="122" spans="3:19" ht="15" customHeight="1" x14ac:dyDescent="0.25"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S122" s="54"/>
    </row>
    <row r="123" spans="3:19" ht="15" customHeight="1" x14ac:dyDescent="0.25"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S123" s="54"/>
    </row>
    <row r="124" spans="3:19" ht="15" customHeight="1" x14ac:dyDescent="0.25">
      <c r="C124" s="133"/>
      <c r="D124" s="133"/>
      <c r="E124" s="133"/>
      <c r="F124" s="133"/>
      <c r="G124" s="133"/>
      <c r="H124" s="133"/>
      <c r="I124" s="133"/>
      <c r="J124" s="133"/>
      <c r="K124" s="133"/>
      <c r="S124" s="54"/>
    </row>
    <row r="125" spans="3:19" ht="15" customHeight="1" x14ac:dyDescent="0.25"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S125" s="54"/>
    </row>
    <row r="126" spans="3:19" ht="15" customHeight="1" x14ac:dyDescent="0.25"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S126" s="54"/>
    </row>
    <row r="127" spans="3:19" ht="15" customHeight="1" x14ac:dyDescent="0.25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S127" s="54"/>
    </row>
    <row r="128" spans="3:19" ht="15" customHeight="1" x14ac:dyDescent="0.25"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S128" s="54"/>
    </row>
    <row r="129" spans="3:19" ht="15" customHeight="1" x14ac:dyDescent="0.25"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S129" s="54"/>
    </row>
    <row r="130" spans="3:19" ht="15" customHeight="1" x14ac:dyDescent="0.25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S130" s="54"/>
    </row>
    <row r="131" spans="3:19" ht="15" customHeight="1" x14ac:dyDescent="0.25"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S131" s="54"/>
    </row>
    <row r="132" spans="3:19" ht="15" customHeight="1" x14ac:dyDescent="0.25"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S132" s="54"/>
    </row>
    <row r="133" spans="3:19" ht="15" customHeight="1" x14ac:dyDescent="0.25">
      <c r="D133" s="133"/>
      <c r="F133" s="133"/>
      <c r="H133" s="133"/>
      <c r="J133" s="133"/>
      <c r="K133" s="133"/>
      <c r="S133" s="54"/>
    </row>
    <row r="134" spans="3:19" ht="15" customHeight="1" x14ac:dyDescent="0.25">
      <c r="D134" s="133"/>
      <c r="F134" s="133"/>
      <c r="G134" s="133"/>
      <c r="H134" s="133"/>
      <c r="J134" s="133"/>
      <c r="K134" s="133"/>
      <c r="L134" s="133"/>
      <c r="S134" s="54"/>
    </row>
    <row r="135" spans="3:19" ht="15" customHeight="1" x14ac:dyDescent="0.25">
      <c r="D135" s="133"/>
      <c r="F135" s="133"/>
      <c r="G135" s="133"/>
      <c r="H135" s="133"/>
      <c r="J135" s="133"/>
      <c r="K135" s="133"/>
      <c r="L135" s="133"/>
      <c r="S135" s="54"/>
    </row>
    <row r="136" spans="3:19" ht="15" customHeight="1" x14ac:dyDescent="0.25">
      <c r="G136" s="133"/>
      <c r="K136" s="133"/>
      <c r="S136" s="54"/>
    </row>
    <row r="137" spans="3:19" ht="15" customHeight="1" x14ac:dyDescent="0.25">
      <c r="K137" s="133"/>
    </row>
    <row r="138" spans="3:19" ht="15" customHeight="1" x14ac:dyDescent="0.25">
      <c r="K138" s="133"/>
    </row>
  </sheetData>
  <mergeCells count="15">
    <mergeCell ref="B2:S2"/>
    <mergeCell ref="B4:B5"/>
    <mergeCell ref="C4:D4"/>
    <mergeCell ref="E4:F4"/>
    <mergeCell ref="G4:H4"/>
    <mergeCell ref="I4:J4"/>
    <mergeCell ref="K4:K5"/>
    <mergeCell ref="L4:L5"/>
    <mergeCell ref="M4:M5"/>
    <mergeCell ref="N4:N5"/>
    <mergeCell ref="O4:O5"/>
    <mergeCell ref="P4:P5"/>
    <mergeCell ref="Q4:Q5"/>
    <mergeCell ref="R4:R5"/>
    <mergeCell ref="S4:S5"/>
  </mergeCells>
  <pageMargins left="0.7" right="0.7" top="0.75" bottom="0.75" header="0.3" footer="0.3"/>
  <ignoredErrors>
    <ignoredError sqref="M57:P57 F68:F6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16"/>
  <sheetViews>
    <sheetView showGridLines="0" zoomScale="80" zoomScaleNormal="80" workbookViewId="0">
      <selection activeCell="S70" sqref="S70"/>
    </sheetView>
  </sheetViews>
  <sheetFormatPr baseColWidth="10" defaultColWidth="11.42578125" defaultRowHeight="12" x14ac:dyDescent="0.25"/>
  <cols>
    <col min="1" max="1" width="2.140625" style="8" customWidth="1"/>
    <col min="2" max="2" width="57.28515625" style="8" customWidth="1"/>
    <col min="3" max="3" width="11.140625" style="8" customWidth="1"/>
    <col min="4" max="4" width="11.5703125" style="8" customWidth="1"/>
    <col min="5" max="5" width="11.42578125" style="8"/>
    <col min="6" max="6" width="11.5703125" style="8" customWidth="1"/>
    <col min="7" max="7" width="11.42578125" style="8"/>
    <col min="8" max="8" width="11.5703125" style="8" customWidth="1"/>
    <col min="9" max="9" width="10.7109375" style="8" customWidth="1"/>
    <col min="10" max="10" width="12" style="8" customWidth="1"/>
    <col min="11" max="11" width="13.7109375" style="8" customWidth="1"/>
    <col min="12" max="12" width="12.140625" style="8" customWidth="1"/>
    <col min="13" max="13" width="14.7109375" style="8" customWidth="1"/>
    <col min="14" max="14" width="13" style="8" customWidth="1"/>
    <col min="15" max="15" width="12.28515625" style="8" customWidth="1"/>
    <col min="16" max="16" width="10" style="8" customWidth="1"/>
    <col min="17" max="17" width="19.7109375" style="8" customWidth="1"/>
    <col min="18" max="18" width="10.7109375" style="8" customWidth="1"/>
    <col min="19" max="19" width="20.85546875" style="15" customWidth="1"/>
    <col min="20" max="16384" width="11.42578125" style="8"/>
  </cols>
  <sheetData>
    <row r="1" spans="2:19" ht="14.1" customHeight="1" x14ac:dyDescent="0.25">
      <c r="B1" s="7"/>
      <c r="C1" s="7"/>
      <c r="D1" s="7"/>
      <c r="E1" s="7"/>
      <c r="F1" s="7"/>
      <c r="G1" s="7"/>
      <c r="H1" s="7"/>
      <c r="I1" s="7"/>
      <c r="J1" s="7"/>
      <c r="O1" s="7"/>
      <c r="P1" s="7"/>
      <c r="S1" s="8"/>
    </row>
    <row r="2" spans="2:19" ht="14.1" customHeight="1" x14ac:dyDescent="0.25">
      <c r="B2" s="9" t="s">
        <v>212</v>
      </c>
      <c r="C2" s="10"/>
      <c r="D2" s="10"/>
      <c r="E2" s="10"/>
      <c r="F2" s="10"/>
      <c r="G2" s="28"/>
      <c r="H2" s="11"/>
      <c r="I2" s="11"/>
      <c r="J2" s="11"/>
      <c r="K2" s="11"/>
      <c r="L2" s="11"/>
      <c r="M2" s="11"/>
      <c r="N2" s="11"/>
      <c r="O2" s="10"/>
      <c r="P2" s="10"/>
      <c r="Q2" s="11"/>
      <c r="R2" s="11"/>
      <c r="S2" s="11"/>
    </row>
    <row r="3" spans="2:19" ht="11.25" customHeight="1" x14ac:dyDescent="0.25">
      <c r="B3" s="7"/>
      <c r="C3" s="7"/>
      <c r="D3" s="7"/>
      <c r="E3" s="7"/>
      <c r="F3" s="7"/>
      <c r="O3" s="7"/>
      <c r="P3" s="7"/>
    </row>
    <row r="4" spans="2:19" s="12" customFormat="1" ht="27.75" customHeight="1" x14ac:dyDescent="0.25">
      <c r="B4" s="455" t="s">
        <v>2</v>
      </c>
      <c r="C4" s="457" t="s">
        <v>3</v>
      </c>
      <c r="D4" s="457"/>
      <c r="E4" s="457" t="s">
        <v>81</v>
      </c>
      <c r="F4" s="457"/>
      <c r="G4" s="458" t="s">
        <v>5</v>
      </c>
      <c r="H4" s="459"/>
      <c r="I4" s="458" t="s">
        <v>82</v>
      </c>
      <c r="J4" s="459"/>
      <c r="K4" s="453" t="s">
        <v>7</v>
      </c>
      <c r="L4" s="453" t="s">
        <v>8</v>
      </c>
      <c r="M4" s="453" t="s">
        <v>9</v>
      </c>
      <c r="N4" s="453" t="s">
        <v>10</v>
      </c>
      <c r="O4" s="460" t="s">
        <v>83</v>
      </c>
      <c r="P4" s="453" t="s">
        <v>12</v>
      </c>
      <c r="Q4" s="453" t="s">
        <v>13</v>
      </c>
      <c r="R4" s="453" t="s">
        <v>14</v>
      </c>
      <c r="S4" s="453" t="s">
        <v>211</v>
      </c>
    </row>
    <row r="5" spans="2:19" s="12" customFormat="1" ht="29.25" customHeight="1" x14ac:dyDescent="0.25">
      <c r="B5" s="456"/>
      <c r="C5" s="349" t="s">
        <v>15</v>
      </c>
      <c r="D5" s="349" t="s">
        <v>16</v>
      </c>
      <c r="E5" s="349" t="s">
        <v>15</v>
      </c>
      <c r="F5" s="349" t="s">
        <v>16</v>
      </c>
      <c r="G5" s="27" t="s">
        <v>15</v>
      </c>
      <c r="H5" s="27" t="s">
        <v>16</v>
      </c>
      <c r="I5" s="27" t="s">
        <v>15</v>
      </c>
      <c r="J5" s="27" t="s">
        <v>16</v>
      </c>
      <c r="K5" s="454"/>
      <c r="L5" s="454"/>
      <c r="M5" s="454"/>
      <c r="N5" s="454"/>
      <c r="O5" s="461"/>
      <c r="P5" s="454"/>
      <c r="Q5" s="454"/>
      <c r="R5" s="454"/>
      <c r="S5" s="454"/>
    </row>
    <row r="6" spans="2:19" s="12" customFormat="1" ht="15" customHeight="1" x14ac:dyDescent="0.25">
      <c r="B6" s="6" t="s">
        <v>213</v>
      </c>
      <c r="C6" s="13">
        <v>484674</v>
      </c>
      <c r="D6" s="351">
        <v>100</v>
      </c>
      <c r="E6" s="350">
        <v>154071</v>
      </c>
      <c r="F6" s="351">
        <v>100</v>
      </c>
      <c r="G6" s="13">
        <v>330603</v>
      </c>
      <c r="H6" s="14">
        <v>100</v>
      </c>
      <c r="I6" s="13">
        <v>48909</v>
      </c>
      <c r="J6" s="14">
        <v>100</v>
      </c>
      <c r="K6" s="32">
        <v>58.9</v>
      </c>
      <c r="L6" s="32">
        <v>58.6</v>
      </c>
      <c r="M6" s="32">
        <v>59</v>
      </c>
      <c r="N6" s="32">
        <v>63.5</v>
      </c>
      <c r="O6" s="37">
        <v>31.6</v>
      </c>
      <c r="P6" s="43">
        <v>40.200000000000003</v>
      </c>
      <c r="Q6" s="43">
        <v>68.400000000000006</v>
      </c>
      <c r="R6" s="46">
        <v>31.8</v>
      </c>
      <c r="S6" s="46">
        <v>2.8</v>
      </c>
    </row>
    <row r="7" spans="2:19" ht="15" customHeight="1" x14ac:dyDescent="0.25">
      <c r="B7" s="6" t="s">
        <v>196</v>
      </c>
      <c r="C7" s="16">
        <v>458829</v>
      </c>
      <c r="D7" s="351">
        <v>94.7</v>
      </c>
      <c r="E7" s="352">
        <v>148371</v>
      </c>
      <c r="F7" s="351">
        <v>96.3</v>
      </c>
      <c r="G7" s="16">
        <v>310458</v>
      </c>
      <c r="H7" s="14">
        <v>93.9</v>
      </c>
      <c r="I7" s="16">
        <v>47509</v>
      </c>
      <c r="J7" s="14">
        <v>97.1</v>
      </c>
      <c r="K7" s="32">
        <v>58.8</v>
      </c>
      <c r="L7" s="32">
        <v>58.4</v>
      </c>
      <c r="M7" s="32">
        <v>58.9</v>
      </c>
      <c r="N7" s="32">
        <v>63.6</v>
      </c>
      <c r="O7" s="37">
        <v>31.7</v>
      </c>
      <c r="P7" s="50">
        <v>39.9</v>
      </c>
      <c r="Q7" s="14">
        <v>69.2</v>
      </c>
      <c r="R7" s="47">
        <v>32.299999999999997</v>
      </c>
      <c r="S7" s="46">
        <v>2.6</v>
      </c>
    </row>
    <row r="8" spans="2:19" ht="15" customHeight="1" x14ac:dyDescent="0.25">
      <c r="B8" s="4" t="s">
        <v>84</v>
      </c>
      <c r="C8" s="17">
        <v>26280</v>
      </c>
      <c r="D8" s="354">
        <v>5.4</v>
      </c>
      <c r="E8" s="355">
        <v>9302</v>
      </c>
      <c r="F8" s="354">
        <v>6</v>
      </c>
      <c r="G8" s="19">
        <v>16978</v>
      </c>
      <c r="H8" s="18">
        <v>5.0999999999999996</v>
      </c>
      <c r="I8" s="19">
        <v>2879</v>
      </c>
      <c r="J8" s="18">
        <v>5.9</v>
      </c>
      <c r="K8" s="33">
        <v>59.6</v>
      </c>
      <c r="L8" s="33">
        <v>60.8</v>
      </c>
      <c r="M8" s="33">
        <v>58.9</v>
      </c>
      <c r="N8" s="34">
        <v>65.5</v>
      </c>
      <c r="O8" s="38">
        <v>24.5</v>
      </c>
      <c r="P8" s="21">
        <v>31.6</v>
      </c>
      <c r="Q8" s="44">
        <v>71.3</v>
      </c>
      <c r="R8" s="48">
        <v>35.4</v>
      </c>
      <c r="S8" s="42">
        <v>3.2</v>
      </c>
    </row>
    <row r="9" spans="2:19" ht="15" customHeight="1" x14ac:dyDescent="0.25">
      <c r="B9" s="3" t="s">
        <v>85</v>
      </c>
      <c r="C9" s="17">
        <v>6667</v>
      </c>
      <c r="D9" s="356">
        <v>1.4</v>
      </c>
      <c r="E9" s="353">
        <v>1832</v>
      </c>
      <c r="F9" s="356">
        <v>1.2</v>
      </c>
      <c r="G9" s="17">
        <v>4835</v>
      </c>
      <c r="H9" s="21">
        <v>1.5</v>
      </c>
      <c r="I9" s="17">
        <v>620</v>
      </c>
      <c r="J9" s="21">
        <v>1.3</v>
      </c>
      <c r="K9" s="34">
        <v>71.099999999999994</v>
      </c>
      <c r="L9" s="34">
        <v>67.7</v>
      </c>
      <c r="M9" s="34">
        <v>72.3</v>
      </c>
      <c r="N9" s="34">
        <v>68.5</v>
      </c>
      <c r="O9" s="38">
        <v>22.9</v>
      </c>
      <c r="P9" s="21">
        <v>40.5</v>
      </c>
      <c r="Q9" s="45">
        <v>60.5</v>
      </c>
      <c r="R9" s="48">
        <v>27.5</v>
      </c>
      <c r="S9" s="42">
        <v>-1.2</v>
      </c>
    </row>
    <row r="10" spans="2:19" ht="15" customHeight="1" x14ac:dyDescent="0.25">
      <c r="B10" s="3" t="s">
        <v>86</v>
      </c>
      <c r="C10" s="17">
        <v>3249</v>
      </c>
      <c r="D10" s="356">
        <v>0.7</v>
      </c>
      <c r="E10" s="353">
        <v>648</v>
      </c>
      <c r="F10" s="356">
        <v>0.4</v>
      </c>
      <c r="G10" s="17">
        <v>2601</v>
      </c>
      <c r="H10" s="21">
        <v>0.8</v>
      </c>
      <c r="I10" s="17">
        <v>392</v>
      </c>
      <c r="J10" s="21">
        <v>0.8</v>
      </c>
      <c r="K10" s="34">
        <v>55.8</v>
      </c>
      <c r="L10" s="34">
        <v>57.1</v>
      </c>
      <c r="M10" s="34">
        <v>55.5</v>
      </c>
      <c r="N10" s="34">
        <v>53.8</v>
      </c>
      <c r="O10" s="38">
        <v>50.9</v>
      </c>
      <c r="P10" s="21">
        <v>55.8</v>
      </c>
      <c r="Q10" s="45">
        <v>69.400000000000006</v>
      </c>
      <c r="R10" s="48">
        <v>19.899999999999999</v>
      </c>
      <c r="S10" s="42">
        <v>-1.3</v>
      </c>
    </row>
    <row r="11" spans="2:19" ht="15" customHeight="1" x14ac:dyDescent="0.25">
      <c r="B11" s="3" t="s">
        <v>87</v>
      </c>
      <c r="C11" s="17">
        <v>42768</v>
      </c>
      <c r="D11" s="356">
        <v>8.8000000000000007</v>
      </c>
      <c r="E11" s="353">
        <v>13316</v>
      </c>
      <c r="F11" s="356">
        <v>8.6</v>
      </c>
      <c r="G11" s="17">
        <v>29452</v>
      </c>
      <c r="H11" s="21">
        <v>8.9</v>
      </c>
      <c r="I11" s="17">
        <v>5636</v>
      </c>
      <c r="J11" s="21">
        <v>11.5</v>
      </c>
      <c r="K11" s="34">
        <v>51.1</v>
      </c>
      <c r="L11" s="34">
        <v>50.6</v>
      </c>
      <c r="M11" s="34">
        <v>51.3</v>
      </c>
      <c r="N11" s="34">
        <v>61.1</v>
      </c>
      <c r="O11" s="38">
        <v>50.4</v>
      </c>
      <c r="P11" s="21">
        <v>56.5</v>
      </c>
      <c r="Q11" s="45">
        <v>75.8</v>
      </c>
      <c r="R11" s="48">
        <v>31.1</v>
      </c>
      <c r="S11" s="42">
        <v>5.5</v>
      </c>
    </row>
    <row r="12" spans="2:19" ht="15" customHeight="1" x14ac:dyDescent="0.25">
      <c r="B12" s="3" t="s">
        <v>88</v>
      </c>
      <c r="C12" s="17">
        <v>10689</v>
      </c>
      <c r="D12" s="356">
        <v>2.2000000000000002</v>
      </c>
      <c r="E12" s="353">
        <v>4840</v>
      </c>
      <c r="F12" s="356">
        <v>3.1</v>
      </c>
      <c r="G12" s="17">
        <v>5849</v>
      </c>
      <c r="H12" s="21">
        <v>1.8</v>
      </c>
      <c r="I12" s="17">
        <v>1189</v>
      </c>
      <c r="J12" s="21">
        <v>2.4</v>
      </c>
      <c r="K12" s="34">
        <v>61.6</v>
      </c>
      <c r="L12" s="34">
        <v>61.4</v>
      </c>
      <c r="M12" s="34">
        <v>61.8</v>
      </c>
      <c r="N12" s="34">
        <v>60.7</v>
      </c>
      <c r="O12" s="38">
        <v>6.5</v>
      </c>
      <c r="P12" s="21">
        <v>9.6999999999999993</v>
      </c>
      <c r="Q12" s="45">
        <v>82.2</v>
      </c>
      <c r="R12" s="48">
        <v>45.3</v>
      </c>
      <c r="S12" s="42">
        <v>0</v>
      </c>
    </row>
    <row r="13" spans="2:19" ht="15" customHeight="1" x14ac:dyDescent="0.25">
      <c r="B13" s="3" t="s">
        <v>89</v>
      </c>
      <c r="C13" s="17">
        <v>1972</v>
      </c>
      <c r="D13" s="356">
        <v>0.4</v>
      </c>
      <c r="E13" s="353">
        <v>804</v>
      </c>
      <c r="F13" s="356">
        <v>0.5</v>
      </c>
      <c r="G13" s="17">
        <v>1168</v>
      </c>
      <c r="H13" s="21">
        <v>0.4</v>
      </c>
      <c r="I13" s="17">
        <v>72</v>
      </c>
      <c r="J13" s="21">
        <v>0.1</v>
      </c>
      <c r="K13" s="34">
        <v>55.7</v>
      </c>
      <c r="L13" s="34">
        <v>50</v>
      </c>
      <c r="M13" s="34">
        <v>59.6</v>
      </c>
      <c r="N13" s="34">
        <v>68.099999999999994</v>
      </c>
      <c r="O13" s="38">
        <v>32.200000000000003</v>
      </c>
      <c r="P13" s="21">
        <v>43.2</v>
      </c>
      <c r="Q13" s="45">
        <v>53.9</v>
      </c>
      <c r="R13" s="48">
        <v>40.799999999999997</v>
      </c>
      <c r="S13" s="42">
        <v>4.2</v>
      </c>
    </row>
    <row r="14" spans="2:19" ht="15" customHeight="1" x14ac:dyDescent="0.25">
      <c r="B14" s="3" t="s">
        <v>90</v>
      </c>
      <c r="C14" s="17">
        <v>4299</v>
      </c>
      <c r="D14" s="356">
        <v>0.9</v>
      </c>
      <c r="E14" s="353">
        <v>1419</v>
      </c>
      <c r="F14" s="356">
        <v>0.9</v>
      </c>
      <c r="G14" s="17">
        <v>2880</v>
      </c>
      <c r="H14" s="21">
        <v>0.9</v>
      </c>
      <c r="I14" s="17">
        <v>473</v>
      </c>
      <c r="J14" s="21">
        <v>1</v>
      </c>
      <c r="K14" s="34">
        <v>57.7</v>
      </c>
      <c r="L14" s="34">
        <v>55.3</v>
      </c>
      <c r="M14" s="34">
        <v>59</v>
      </c>
      <c r="N14" s="34">
        <v>64.5</v>
      </c>
      <c r="O14" s="38">
        <v>59.9</v>
      </c>
      <c r="P14" s="21">
        <v>63.3</v>
      </c>
      <c r="Q14" s="45">
        <v>87.2</v>
      </c>
      <c r="R14" s="48">
        <v>33</v>
      </c>
      <c r="S14" s="42">
        <v>4.2</v>
      </c>
    </row>
    <row r="15" spans="2:19" ht="15" customHeight="1" x14ac:dyDescent="0.25">
      <c r="B15" s="3" t="s">
        <v>91</v>
      </c>
      <c r="C15" s="17">
        <v>14211</v>
      </c>
      <c r="D15" s="356">
        <v>2.9</v>
      </c>
      <c r="E15" s="353">
        <v>4901</v>
      </c>
      <c r="F15" s="356">
        <v>3.2</v>
      </c>
      <c r="G15" s="17">
        <v>9310</v>
      </c>
      <c r="H15" s="21">
        <v>2.8</v>
      </c>
      <c r="I15" s="17">
        <v>1014</v>
      </c>
      <c r="J15" s="21">
        <v>2.1</v>
      </c>
      <c r="K15" s="34">
        <v>48.1</v>
      </c>
      <c r="L15" s="34">
        <v>45.6</v>
      </c>
      <c r="M15" s="34">
        <v>49.4</v>
      </c>
      <c r="N15" s="34">
        <v>56.3</v>
      </c>
      <c r="O15" s="38">
        <v>69.2</v>
      </c>
      <c r="P15" s="21">
        <v>50</v>
      </c>
      <c r="Q15" s="45">
        <v>75.5</v>
      </c>
      <c r="R15" s="48">
        <v>34.5</v>
      </c>
      <c r="S15" s="42">
        <v>1.3</v>
      </c>
    </row>
    <row r="16" spans="2:19" ht="15" customHeight="1" x14ac:dyDescent="0.25">
      <c r="B16" s="3" t="s">
        <v>92</v>
      </c>
      <c r="C16" s="17">
        <v>8162</v>
      </c>
      <c r="D16" s="356">
        <v>1.7</v>
      </c>
      <c r="E16" s="353">
        <v>2575</v>
      </c>
      <c r="F16" s="356">
        <v>1.7</v>
      </c>
      <c r="G16" s="17">
        <v>5587</v>
      </c>
      <c r="H16" s="21">
        <v>1.7</v>
      </c>
      <c r="I16" s="17">
        <v>1302</v>
      </c>
      <c r="J16" s="21">
        <v>2.7</v>
      </c>
      <c r="K16" s="34">
        <v>61.1</v>
      </c>
      <c r="L16" s="34">
        <v>58.3</v>
      </c>
      <c r="M16" s="34">
        <v>62.3</v>
      </c>
      <c r="N16" s="34">
        <v>65.2</v>
      </c>
      <c r="O16" s="38">
        <v>11.5</v>
      </c>
      <c r="P16" s="21">
        <v>19.8</v>
      </c>
      <c r="Q16" s="45">
        <v>65.7</v>
      </c>
      <c r="R16" s="48">
        <v>31.5</v>
      </c>
      <c r="S16" s="42">
        <v>-2</v>
      </c>
    </row>
    <row r="17" spans="2:19" ht="15" customHeight="1" x14ac:dyDescent="0.25">
      <c r="B17" s="3" t="s">
        <v>93</v>
      </c>
      <c r="C17" s="17">
        <v>3032</v>
      </c>
      <c r="D17" s="356">
        <v>0.6</v>
      </c>
      <c r="E17" s="353">
        <v>1018</v>
      </c>
      <c r="F17" s="356">
        <v>0.7</v>
      </c>
      <c r="G17" s="17">
        <v>2014</v>
      </c>
      <c r="H17" s="21">
        <v>0.6</v>
      </c>
      <c r="I17" s="17">
        <v>418</v>
      </c>
      <c r="J17" s="21">
        <v>0.9</v>
      </c>
      <c r="K17" s="34">
        <v>60</v>
      </c>
      <c r="L17" s="34">
        <v>58.8</v>
      </c>
      <c r="M17" s="34">
        <v>60.6</v>
      </c>
      <c r="N17" s="34">
        <v>68.2</v>
      </c>
      <c r="O17" s="38">
        <v>24.9</v>
      </c>
      <c r="P17" s="21">
        <v>33.9</v>
      </c>
      <c r="Q17" s="45">
        <v>73.3</v>
      </c>
      <c r="R17" s="48">
        <v>33.6</v>
      </c>
      <c r="S17" s="42">
        <v>-4.9000000000000004</v>
      </c>
    </row>
    <row r="18" spans="2:19" ht="15" customHeight="1" x14ac:dyDescent="0.25">
      <c r="B18" s="3" t="s">
        <v>94</v>
      </c>
      <c r="C18" s="17">
        <v>21734</v>
      </c>
      <c r="D18" s="356">
        <v>4.5</v>
      </c>
      <c r="E18" s="353">
        <v>5887</v>
      </c>
      <c r="F18" s="356">
        <v>3.8</v>
      </c>
      <c r="G18" s="17">
        <v>15847</v>
      </c>
      <c r="H18" s="21">
        <v>4.8</v>
      </c>
      <c r="I18" s="17">
        <v>1935</v>
      </c>
      <c r="J18" s="21">
        <v>4</v>
      </c>
      <c r="K18" s="34">
        <v>56.8</v>
      </c>
      <c r="L18" s="34">
        <v>56.7</v>
      </c>
      <c r="M18" s="34">
        <v>56.9</v>
      </c>
      <c r="N18" s="34">
        <v>60.6</v>
      </c>
      <c r="O18" s="38">
        <v>54.4</v>
      </c>
      <c r="P18" s="21">
        <v>60</v>
      </c>
      <c r="Q18" s="45">
        <v>80.099999999999994</v>
      </c>
      <c r="R18" s="48">
        <v>27.1</v>
      </c>
      <c r="S18" s="42">
        <v>2.8</v>
      </c>
    </row>
    <row r="19" spans="2:19" ht="15" customHeight="1" x14ac:dyDescent="0.25">
      <c r="B19" s="3" t="s">
        <v>95</v>
      </c>
      <c r="C19" s="17">
        <v>8583</v>
      </c>
      <c r="D19" s="356">
        <v>1.8</v>
      </c>
      <c r="E19" s="353">
        <v>2288</v>
      </c>
      <c r="F19" s="356">
        <v>1.5</v>
      </c>
      <c r="G19" s="17">
        <v>6295</v>
      </c>
      <c r="H19" s="21">
        <v>1.9</v>
      </c>
      <c r="I19" s="17">
        <v>1120</v>
      </c>
      <c r="J19" s="21">
        <v>2.2999999999999998</v>
      </c>
      <c r="K19" s="34">
        <v>61.9</v>
      </c>
      <c r="L19" s="34">
        <v>63.2</v>
      </c>
      <c r="M19" s="34">
        <v>61.5</v>
      </c>
      <c r="N19" s="34">
        <v>69.2</v>
      </c>
      <c r="O19" s="38">
        <v>53.3</v>
      </c>
      <c r="P19" s="21">
        <v>64.099999999999994</v>
      </c>
      <c r="Q19" s="45">
        <v>79.2</v>
      </c>
      <c r="R19" s="48">
        <v>26.7</v>
      </c>
      <c r="S19" s="42">
        <v>0.2</v>
      </c>
    </row>
    <row r="20" spans="2:19" ht="15" customHeight="1" x14ac:dyDescent="0.25">
      <c r="B20" s="3" t="s">
        <v>96</v>
      </c>
      <c r="C20" s="17">
        <v>7415</v>
      </c>
      <c r="D20" s="356">
        <v>1.5</v>
      </c>
      <c r="E20" s="353">
        <v>1729</v>
      </c>
      <c r="F20" s="356">
        <v>1.1000000000000001</v>
      </c>
      <c r="G20" s="17">
        <v>5686</v>
      </c>
      <c r="H20" s="21">
        <v>1.7</v>
      </c>
      <c r="I20" s="17">
        <v>593</v>
      </c>
      <c r="J20" s="21">
        <v>1.2</v>
      </c>
      <c r="K20" s="34">
        <v>63.5</v>
      </c>
      <c r="L20" s="34">
        <v>63.1</v>
      </c>
      <c r="M20" s="34">
        <v>63.7</v>
      </c>
      <c r="N20" s="34">
        <v>65.900000000000006</v>
      </c>
      <c r="O20" s="38">
        <v>30.6</v>
      </c>
      <c r="P20" s="21">
        <v>55.7</v>
      </c>
      <c r="Q20" s="45">
        <v>71.3</v>
      </c>
      <c r="R20" s="48">
        <v>23.3</v>
      </c>
      <c r="S20" s="42">
        <v>-0.3</v>
      </c>
    </row>
    <row r="21" spans="2:19" ht="15" customHeight="1" x14ac:dyDescent="0.25">
      <c r="B21" s="3" t="s">
        <v>97</v>
      </c>
      <c r="C21" s="17">
        <v>7227</v>
      </c>
      <c r="D21" s="356">
        <v>1.5</v>
      </c>
      <c r="E21" s="353">
        <v>1755</v>
      </c>
      <c r="F21" s="356">
        <v>1.1000000000000001</v>
      </c>
      <c r="G21" s="17">
        <v>5472</v>
      </c>
      <c r="H21" s="21">
        <v>1.7</v>
      </c>
      <c r="I21" s="17">
        <v>294</v>
      </c>
      <c r="J21" s="21">
        <v>0.6</v>
      </c>
      <c r="K21" s="34">
        <v>62.4</v>
      </c>
      <c r="L21" s="34">
        <v>65.599999999999994</v>
      </c>
      <c r="M21" s="34">
        <v>61.3</v>
      </c>
      <c r="N21" s="34">
        <v>71.8</v>
      </c>
      <c r="O21" s="38">
        <v>28.7</v>
      </c>
      <c r="P21" s="21">
        <v>40.299999999999997</v>
      </c>
      <c r="Q21" s="45">
        <v>62.7</v>
      </c>
      <c r="R21" s="48">
        <v>24.3</v>
      </c>
      <c r="S21" s="42">
        <v>-1.9</v>
      </c>
    </row>
    <row r="22" spans="2:19" ht="15" customHeight="1" x14ac:dyDescent="0.25">
      <c r="B22" s="3" t="s">
        <v>98</v>
      </c>
      <c r="C22" s="17">
        <v>1081</v>
      </c>
      <c r="D22" s="356">
        <v>0.2</v>
      </c>
      <c r="E22" s="353">
        <v>231</v>
      </c>
      <c r="F22" s="356">
        <v>0.1</v>
      </c>
      <c r="G22" s="17">
        <v>850</v>
      </c>
      <c r="H22" s="21">
        <v>0.3</v>
      </c>
      <c r="I22" s="17">
        <v>85</v>
      </c>
      <c r="J22" s="21">
        <v>0.2</v>
      </c>
      <c r="K22" s="34">
        <v>68.7</v>
      </c>
      <c r="L22" s="34">
        <v>68</v>
      </c>
      <c r="M22" s="34">
        <v>68.900000000000006</v>
      </c>
      <c r="N22" s="34">
        <v>69.400000000000006</v>
      </c>
      <c r="O22" s="38">
        <v>64.5</v>
      </c>
      <c r="P22" s="21">
        <v>62.7</v>
      </c>
      <c r="Q22" s="45">
        <v>64.900000000000006</v>
      </c>
      <c r="R22" s="48">
        <v>21.4</v>
      </c>
      <c r="S22" s="42">
        <v>38.200000000000003</v>
      </c>
    </row>
    <row r="23" spans="2:19" ht="15" customHeight="1" x14ac:dyDescent="0.25">
      <c r="B23" s="3" t="s">
        <v>99</v>
      </c>
      <c r="C23" s="17">
        <v>25231</v>
      </c>
      <c r="D23" s="356">
        <v>5.2</v>
      </c>
      <c r="E23" s="353">
        <v>7174</v>
      </c>
      <c r="F23" s="356">
        <v>4.7</v>
      </c>
      <c r="G23" s="17">
        <v>18057</v>
      </c>
      <c r="H23" s="21">
        <v>5.5</v>
      </c>
      <c r="I23" s="17">
        <v>1740</v>
      </c>
      <c r="J23" s="21">
        <v>3.6</v>
      </c>
      <c r="K23" s="34">
        <v>59.4</v>
      </c>
      <c r="L23" s="34">
        <v>57</v>
      </c>
      <c r="M23" s="34">
        <v>60.3</v>
      </c>
      <c r="N23" s="34">
        <v>61.1</v>
      </c>
      <c r="O23" s="38">
        <v>26.8</v>
      </c>
      <c r="P23" s="21">
        <v>36.6</v>
      </c>
      <c r="Q23" s="45">
        <v>49.5</v>
      </c>
      <c r="R23" s="48">
        <v>28.4</v>
      </c>
      <c r="S23" s="42">
        <v>-0.6</v>
      </c>
    </row>
    <row r="24" spans="2:19" ht="15" customHeight="1" x14ac:dyDescent="0.25">
      <c r="B24" s="3" t="s">
        <v>100</v>
      </c>
      <c r="C24" s="17">
        <v>4241</v>
      </c>
      <c r="D24" s="356">
        <v>0.9</v>
      </c>
      <c r="E24" s="353">
        <v>784</v>
      </c>
      <c r="F24" s="356">
        <v>0.5</v>
      </c>
      <c r="G24" s="17">
        <v>3457</v>
      </c>
      <c r="H24" s="21">
        <v>1</v>
      </c>
      <c r="I24" s="17">
        <v>272</v>
      </c>
      <c r="J24" s="21">
        <v>0.6</v>
      </c>
      <c r="K24" s="34">
        <v>61.4</v>
      </c>
      <c r="L24" s="34">
        <v>59.3</v>
      </c>
      <c r="M24" s="34">
        <v>61.9</v>
      </c>
      <c r="N24" s="34">
        <v>66.5</v>
      </c>
      <c r="O24" s="38">
        <v>50.9</v>
      </c>
      <c r="P24" s="21">
        <v>46.9</v>
      </c>
      <c r="Q24" s="45">
        <v>56.6</v>
      </c>
      <c r="R24" s="48">
        <v>18.5</v>
      </c>
      <c r="S24" s="42">
        <v>-4.2</v>
      </c>
    </row>
    <row r="25" spans="2:19" ht="15" customHeight="1" x14ac:dyDescent="0.25">
      <c r="B25" s="3" t="s">
        <v>101</v>
      </c>
      <c r="C25" s="17">
        <v>8216</v>
      </c>
      <c r="D25" s="356">
        <v>1.7</v>
      </c>
      <c r="E25" s="353">
        <v>2008</v>
      </c>
      <c r="F25" s="356">
        <v>1.3</v>
      </c>
      <c r="G25" s="17">
        <v>6208</v>
      </c>
      <c r="H25" s="21">
        <v>1.9</v>
      </c>
      <c r="I25" s="17">
        <v>485</v>
      </c>
      <c r="J25" s="21">
        <v>1</v>
      </c>
      <c r="K25" s="34">
        <v>64.099999999999994</v>
      </c>
      <c r="L25" s="34">
        <v>59.3</v>
      </c>
      <c r="M25" s="34">
        <v>65.7</v>
      </c>
      <c r="N25" s="34">
        <v>68.2</v>
      </c>
      <c r="O25" s="38">
        <v>54.8</v>
      </c>
      <c r="P25" s="21">
        <v>52</v>
      </c>
      <c r="Q25" s="45">
        <v>47.1</v>
      </c>
      <c r="R25" s="48">
        <v>24.4</v>
      </c>
      <c r="S25" s="42">
        <v>1.3</v>
      </c>
    </row>
    <row r="26" spans="2:19" ht="15" customHeight="1" x14ac:dyDescent="0.25">
      <c r="B26" s="3" t="s">
        <v>102</v>
      </c>
      <c r="C26" s="17">
        <v>1283</v>
      </c>
      <c r="D26" s="356">
        <v>0.3</v>
      </c>
      <c r="E26" s="353">
        <v>385</v>
      </c>
      <c r="F26" s="356">
        <v>0.2</v>
      </c>
      <c r="G26" s="17">
        <v>898</v>
      </c>
      <c r="H26" s="21">
        <v>0.3</v>
      </c>
      <c r="I26" s="17">
        <v>68</v>
      </c>
      <c r="J26" s="21">
        <v>0.1</v>
      </c>
      <c r="K26" s="34">
        <v>35.6</v>
      </c>
      <c r="L26" s="34">
        <v>34.799999999999997</v>
      </c>
      <c r="M26" s="34">
        <v>36</v>
      </c>
      <c r="N26" s="34">
        <v>42.6</v>
      </c>
      <c r="O26" s="38">
        <v>79.7</v>
      </c>
      <c r="P26" s="21">
        <v>55.8</v>
      </c>
      <c r="Q26" s="45">
        <v>87.9</v>
      </c>
      <c r="R26" s="48">
        <v>30</v>
      </c>
      <c r="S26" s="42">
        <v>11</v>
      </c>
    </row>
    <row r="27" spans="2:19" ht="15" customHeight="1" x14ac:dyDescent="0.25">
      <c r="B27" s="3" t="s">
        <v>103</v>
      </c>
      <c r="C27" s="17">
        <v>2569</v>
      </c>
      <c r="D27" s="356">
        <v>0.5</v>
      </c>
      <c r="E27" s="353">
        <v>561</v>
      </c>
      <c r="F27" s="356">
        <v>0.4</v>
      </c>
      <c r="G27" s="17">
        <v>2008</v>
      </c>
      <c r="H27" s="21">
        <v>0.6</v>
      </c>
      <c r="I27" s="17">
        <v>448</v>
      </c>
      <c r="J27" s="21">
        <v>0.9</v>
      </c>
      <c r="K27" s="34">
        <v>70.5</v>
      </c>
      <c r="L27" s="34">
        <v>64.900000000000006</v>
      </c>
      <c r="M27" s="34">
        <v>72.099999999999994</v>
      </c>
      <c r="N27" s="34">
        <v>77.2</v>
      </c>
      <c r="O27" s="38">
        <v>36.700000000000003</v>
      </c>
      <c r="P27" s="21">
        <v>37.299999999999997</v>
      </c>
      <c r="Q27" s="45">
        <v>60.4</v>
      </c>
      <c r="R27" s="48">
        <v>21.8</v>
      </c>
      <c r="S27" s="42">
        <v>-2.2000000000000002</v>
      </c>
    </row>
    <row r="28" spans="2:19" ht="15" customHeight="1" x14ac:dyDescent="0.25">
      <c r="B28" s="3" t="s">
        <v>104</v>
      </c>
      <c r="C28" s="17">
        <v>2094</v>
      </c>
      <c r="D28" s="356">
        <v>0.4</v>
      </c>
      <c r="E28" s="353">
        <v>595</v>
      </c>
      <c r="F28" s="356">
        <v>0.4</v>
      </c>
      <c r="G28" s="17">
        <v>1499</v>
      </c>
      <c r="H28" s="21">
        <v>0.5</v>
      </c>
      <c r="I28" s="17">
        <v>186</v>
      </c>
      <c r="J28" s="21">
        <v>0.4</v>
      </c>
      <c r="K28" s="34">
        <v>56.7</v>
      </c>
      <c r="L28" s="34">
        <v>56</v>
      </c>
      <c r="M28" s="34">
        <v>57</v>
      </c>
      <c r="N28" s="34">
        <v>63.4</v>
      </c>
      <c r="O28" s="38">
        <v>30.6</v>
      </c>
      <c r="P28" s="21">
        <v>34.6</v>
      </c>
      <c r="Q28" s="45">
        <v>57.6</v>
      </c>
      <c r="R28" s="48">
        <v>28.4</v>
      </c>
      <c r="S28" s="42">
        <v>-3.9</v>
      </c>
    </row>
    <row r="29" spans="2:19" ht="15" customHeight="1" x14ac:dyDescent="0.25">
      <c r="B29" s="3" t="s">
        <v>105</v>
      </c>
      <c r="C29" s="17">
        <v>14388</v>
      </c>
      <c r="D29" s="356">
        <v>3</v>
      </c>
      <c r="E29" s="353">
        <v>4414</v>
      </c>
      <c r="F29" s="356">
        <v>2.9</v>
      </c>
      <c r="G29" s="17">
        <v>9974</v>
      </c>
      <c r="H29" s="21">
        <v>3</v>
      </c>
      <c r="I29" s="17">
        <v>1646</v>
      </c>
      <c r="J29" s="21">
        <v>3.4</v>
      </c>
      <c r="K29" s="34">
        <v>58.7</v>
      </c>
      <c r="L29" s="34">
        <v>58.5</v>
      </c>
      <c r="M29" s="34">
        <v>58.8</v>
      </c>
      <c r="N29" s="34">
        <v>62.9</v>
      </c>
      <c r="O29" s="38">
        <v>37.1</v>
      </c>
      <c r="P29" s="21">
        <v>42.4</v>
      </c>
      <c r="Q29" s="45">
        <v>74.900000000000006</v>
      </c>
      <c r="R29" s="48">
        <v>30.7</v>
      </c>
      <c r="S29" s="42">
        <v>-0.1</v>
      </c>
    </row>
    <row r="30" spans="2:19" ht="15" customHeight="1" x14ac:dyDescent="0.25">
      <c r="B30" s="3" t="s">
        <v>106</v>
      </c>
      <c r="C30" s="17">
        <v>1556</v>
      </c>
      <c r="D30" s="356">
        <v>0.3</v>
      </c>
      <c r="E30" s="353">
        <v>480</v>
      </c>
      <c r="F30" s="356">
        <v>0.3</v>
      </c>
      <c r="G30" s="17">
        <v>1076</v>
      </c>
      <c r="H30" s="21">
        <v>0.3</v>
      </c>
      <c r="I30" s="17">
        <v>139</v>
      </c>
      <c r="J30" s="21">
        <v>0.3</v>
      </c>
      <c r="K30" s="34">
        <v>48.2</v>
      </c>
      <c r="L30" s="34">
        <v>51.5</v>
      </c>
      <c r="M30" s="34">
        <v>46.7</v>
      </c>
      <c r="N30" s="34">
        <v>53.2</v>
      </c>
      <c r="O30" s="38">
        <v>50.4</v>
      </c>
      <c r="P30" s="21">
        <v>61.4</v>
      </c>
      <c r="Q30" s="45">
        <v>60.4</v>
      </c>
      <c r="R30" s="48">
        <v>30.8</v>
      </c>
      <c r="S30" s="42">
        <v>0.9</v>
      </c>
    </row>
    <row r="31" spans="2:19" ht="15" customHeight="1" x14ac:dyDescent="0.25">
      <c r="B31" s="3" t="s">
        <v>107</v>
      </c>
      <c r="C31" s="17">
        <v>2262</v>
      </c>
      <c r="D31" s="356">
        <v>0.5</v>
      </c>
      <c r="E31" s="353">
        <v>523</v>
      </c>
      <c r="F31" s="356">
        <v>0.3</v>
      </c>
      <c r="G31" s="17">
        <v>1739</v>
      </c>
      <c r="H31" s="21">
        <v>0.5</v>
      </c>
      <c r="I31" s="17">
        <v>356</v>
      </c>
      <c r="J31" s="21">
        <v>0.7</v>
      </c>
      <c r="K31" s="34">
        <v>63.7</v>
      </c>
      <c r="L31" s="34">
        <v>68.599999999999994</v>
      </c>
      <c r="M31" s="34">
        <v>62.2</v>
      </c>
      <c r="N31" s="34">
        <v>64.900000000000006</v>
      </c>
      <c r="O31" s="38">
        <v>23.5</v>
      </c>
      <c r="P31" s="21">
        <v>37.299999999999997</v>
      </c>
      <c r="Q31" s="45">
        <v>55.3</v>
      </c>
      <c r="R31" s="48">
        <v>23.1</v>
      </c>
      <c r="S31" s="42">
        <v>-3.9</v>
      </c>
    </row>
    <row r="32" spans="2:19" ht="15" customHeight="1" x14ac:dyDescent="0.25">
      <c r="B32" s="3" t="s">
        <v>108</v>
      </c>
      <c r="C32" s="17">
        <v>9048</v>
      </c>
      <c r="D32" s="356">
        <v>1.9</v>
      </c>
      <c r="E32" s="353">
        <v>2876</v>
      </c>
      <c r="F32" s="356">
        <v>1.9</v>
      </c>
      <c r="G32" s="17">
        <v>6172</v>
      </c>
      <c r="H32" s="21">
        <v>1.9</v>
      </c>
      <c r="I32" s="17">
        <v>406</v>
      </c>
      <c r="J32" s="21">
        <v>0.8</v>
      </c>
      <c r="K32" s="34">
        <v>69.8</v>
      </c>
      <c r="L32" s="34">
        <v>70.599999999999994</v>
      </c>
      <c r="M32" s="34">
        <v>69.5</v>
      </c>
      <c r="N32" s="34">
        <v>71.7</v>
      </c>
      <c r="O32" s="38">
        <v>30.5</v>
      </c>
      <c r="P32" s="48">
        <v>44.8</v>
      </c>
      <c r="Q32" s="45">
        <v>60.1</v>
      </c>
      <c r="R32" s="48">
        <v>31.8</v>
      </c>
      <c r="S32" s="42">
        <v>14.6</v>
      </c>
    </row>
    <row r="33" spans="2:19" ht="15" customHeight="1" x14ac:dyDescent="0.25">
      <c r="B33" s="3" t="s">
        <v>109</v>
      </c>
      <c r="C33" s="17">
        <v>8231</v>
      </c>
      <c r="D33" s="356">
        <v>1.7</v>
      </c>
      <c r="E33" s="353">
        <v>2187</v>
      </c>
      <c r="F33" s="356">
        <v>1.4</v>
      </c>
      <c r="G33" s="17">
        <v>6044</v>
      </c>
      <c r="H33" s="21">
        <v>1.8</v>
      </c>
      <c r="I33" s="17">
        <v>1026</v>
      </c>
      <c r="J33" s="21">
        <v>2.1</v>
      </c>
      <c r="K33" s="34">
        <v>69.2</v>
      </c>
      <c r="L33" s="34">
        <v>69.099999999999994</v>
      </c>
      <c r="M33" s="34">
        <v>69.2</v>
      </c>
      <c r="N33" s="34">
        <v>73.599999999999994</v>
      </c>
      <c r="O33" s="38">
        <v>44</v>
      </c>
      <c r="P33" s="21">
        <v>53.2</v>
      </c>
      <c r="Q33" s="45">
        <v>77.400000000000006</v>
      </c>
      <c r="R33" s="48">
        <v>26.6</v>
      </c>
      <c r="S33" s="42">
        <v>3.1</v>
      </c>
    </row>
    <row r="34" spans="2:19" ht="15" customHeight="1" x14ac:dyDescent="0.25">
      <c r="B34" s="3" t="s">
        <v>110</v>
      </c>
      <c r="C34" s="17">
        <v>83231</v>
      </c>
      <c r="D34" s="356">
        <v>17.2</v>
      </c>
      <c r="E34" s="353">
        <v>32742</v>
      </c>
      <c r="F34" s="356">
        <v>21.3</v>
      </c>
      <c r="G34" s="17">
        <v>50489</v>
      </c>
      <c r="H34" s="21">
        <v>15.3</v>
      </c>
      <c r="I34" s="17">
        <v>8639</v>
      </c>
      <c r="J34" s="21">
        <v>17.7</v>
      </c>
      <c r="K34" s="34">
        <v>53.2</v>
      </c>
      <c r="L34" s="34">
        <v>53.9</v>
      </c>
      <c r="M34" s="34">
        <v>52.8</v>
      </c>
      <c r="N34" s="34">
        <v>56.8</v>
      </c>
      <c r="O34" s="38">
        <v>22.4</v>
      </c>
      <c r="P34" s="21">
        <v>20.7</v>
      </c>
      <c r="Q34" s="45">
        <v>72.599999999999994</v>
      </c>
      <c r="R34" s="48">
        <v>39.299999999999997</v>
      </c>
      <c r="S34" s="42">
        <v>9.3000000000000007</v>
      </c>
    </row>
    <row r="35" spans="2:19" ht="15" customHeight="1" x14ac:dyDescent="0.25">
      <c r="B35" s="3" t="s">
        <v>111</v>
      </c>
      <c r="C35" s="17">
        <v>2228</v>
      </c>
      <c r="D35" s="356">
        <v>0.5</v>
      </c>
      <c r="E35" s="353">
        <v>1086</v>
      </c>
      <c r="F35" s="356">
        <v>0.7</v>
      </c>
      <c r="G35" s="17">
        <v>1142</v>
      </c>
      <c r="H35" s="21">
        <v>0.3</v>
      </c>
      <c r="I35" s="17">
        <v>127</v>
      </c>
      <c r="J35" s="21">
        <v>0.3</v>
      </c>
      <c r="K35" s="34">
        <v>58.9</v>
      </c>
      <c r="L35" s="34">
        <v>59.2</v>
      </c>
      <c r="M35" s="34">
        <v>58.7</v>
      </c>
      <c r="N35" s="34">
        <v>70.099999999999994</v>
      </c>
      <c r="O35" s="38">
        <v>8</v>
      </c>
      <c r="P35" s="21">
        <v>18.2</v>
      </c>
      <c r="Q35" s="45">
        <v>78.099999999999994</v>
      </c>
      <c r="R35" s="48">
        <v>48.7</v>
      </c>
      <c r="S35" s="42">
        <v>16.5</v>
      </c>
    </row>
    <row r="36" spans="2:19" ht="15" customHeight="1" x14ac:dyDescent="0.25">
      <c r="B36" s="3" t="s">
        <v>112</v>
      </c>
      <c r="C36" s="17">
        <v>15908</v>
      </c>
      <c r="D36" s="356">
        <v>3.3</v>
      </c>
      <c r="E36" s="353">
        <v>5818</v>
      </c>
      <c r="F36" s="356">
        <v>3.8</v>
      </c>
      <c r="G36" s="17">
        <v>10090</v>
      </c>
      <c r="H36" s="21">
        <v>3.1</v>
      </c>
      <c r="I36" s="17">
        <v>1579</v>
      </c>
      <c r="J36" s="21">
        <v>3.2</v>
      </c>
      <c r="K36" s="34">
        <v>57.4</v>
      </c>
      <c r="L36" s="34">
        <v>57.5</v>
      </c>
      <c r="M36" s="34">
        <v>57.4</v>
      </c>
      <c r="N36" s="34">
        <v>61.6</v>
      </c>
      <c r="O36" s="38">
        <v>9.6</v>
      </c>
      <c r="P36" s="21">
        <v>18.5</v>
      </c>
      <c r="Q36" s="45">
        <v>54</v>
      </c>
      <c r="R36" s="48">
        <v>36.6</v>
      </c>
      <c r="S36" s="42">
        <v>9.3000000000000007</v>
      </c>
    </row>
    <row r="37" spans="2:19" ht="15" customHeight="1" x14ac:dyDescent="0.25">
      <c r="B37" s="3" t="s">
        <v>113</v>
      </c>
      <c r="C37" s="17">
        <v>2362</v>
      </c>
      <c r="D37" s="356">
        <v>0.5</v>
      </c>
      <c r="E37" s="353">
        <v>761</v>
      </c>
      <c r="F37" s="356">
        <v>0.5</v>
      </c>
      <c r="G37" s="17">
        <v>1601</v>
      </c>
      <c r="H37" s="21">
        <v>0.5</v>
      </c>
      <c r="I37" s="17">
        <v>271</v>
      </c>
      <c r="J37" s="21">
        <v>0.6</v>
      </c>
      <c r="K37" s="34">
        <v>74.599999999999994</v>
      </c>
      <c r="L37" s="34">
        <v>75.599999999999994</v>
      </c>
      <c r="M37" s="34">
        <v>74.2</v>
      </c>
      <c r="N37" s="34">
        <v>80.400000000000006</v>
      </c>
      <c r="O37" s="38">
        <v>43</v>
      </c>
      <c r="P37" s="21">
        <v>57</v>
      </c>
      <c r="Q37" s="45">
        <v>73.099999999999994</v>
      </c>
      <c r="R37" s="48">
        <v>32.200000000000003</v>
      </c>
      <c r="S37" s="42">
        <v>5.0999999999999996</v>
      </c>
    </row>
    <row r="38" spans="2:19" ht="15" customHeight="1" x14ac:dyDescent="0.25">
      <c r="B38" s="3" t="s">
        <v>114</v>
      </c>
      <c r="C38" s="17">
        <v>6032</v>
      </c>
      <c r="D38" s="356">
        <v>1.2</v>
      </c>
      <c r="E38" s="353">
        <v>1852</v>
      </c>
      <c r="F38" s="356">
        <v>1.2</v>
      </c>
      <c r="G38" s="17">
        <v>4180</v>
      </c>
      <c r="H38" s="21">
        <v>1.3</v>
      </c>
      <c r="I38" s="17">
        <v>638</v>
      </c>
      <c r="J38" s="21">
        <v>1.3</v>
      </c>
      <c r="K38" s="34">
        <v>72</v>
      </c>
      <c r="L38" s="34">
        <v>72.7</v>
      </c>
      <c r="M38" s="34">
        <v>71.7</v>
      </c>
      <c r="N38" s="34">
        <v>75.2</v>
      </c>
      <c r="O38" s="38">
        <v>25.5</v>
      </c>
      <c r="P38" s="21">
        <v>30.6</v>
      </c>
      <c r="Q38" s="45">
        <v>67.5</v>
      </c>
      <c r="R38" s="48">
        <v>30.7</v>
      </c>
      <c r="S38" s="42">
        <v>5.5</v>
      </c>
    </row>
    <row r="39" spans="2:19" ht="15" customHeight="1" x14ac:dyDescent="0.25">
      <c r="B39" s="3" t="s">
        <v>115</v>
      </c>
      <c r="C39" s="17">
        <v>4343</v>
      </c>
      <c r="D39" s="356">
        <v>0.9</v>
      </c>
      <c r="E39" s="353">
        <v>1660</v>
      </c>
      <c r="F39" s="356">
        <v>1.1000000000000001</v>
      </c>
      <c r="G39" s="17">
        <v>2683</v>
      </c>
      <c r="H39" s="21">
        <v>0.8</v>
      </c>
      <c r="I39" s="17">
        <v>301</v>
      </c>
      <c r="J39" s="21">
        <v>0.6</v>
      </c>
      <c r="K39" s="34">
        <v>49.8</v>
      </c>
      <c r="L39" s="34">
        <v>44.3</v>
      </c>
      <c r="M39" s="34">
        <v>53.3</v>
      </c>
      <c r="N39" s="34">
        <v>62.5</v>
      </c>
      <c r="O39" s="38">
        <v>29.4</v>
      </c>
      <c r="P39" s="21">
        <v>53.6</v>
      </c>
      <c r="Q39" s="45">
        <v>65.7</v>
      </c>
      <c r="R39" s="48">
        <v>38.200000000000003</v>
      </c>
      <c r="S39" s="42">
        <v>11.7</v>
      </c>
    </row>
    <row r="40" spans="2:19" ht="15" customHeight="1" x14ac:dyDescent="0.25">
      <c r="B40" s="3" t="s">
        <v>116</v>
      </c>
      <c r="C40" s="17">
        <v>6806</v>
      </c>
      <c r="D40" s="356">
        <v>1.4</v>
      </c>
      <c r="E40" s="353">
        <v>2190</v>
      </c>
      <c r="F40" s="356">
        <v>1.4</v>
      </c>
      <c r="G40" s="17">
        <v>4616</v>
      </c>
      <c r="H40" s="21">
        <v>1.4</v>
      </c>
      <c r="I40" s="17">
        <v>577</v>
      </c>
      <c r="J40" s="21">
        <v>1.2</v>
      </c>
      <c r="K40" s="34">
        <v>61.1</v>
      </c>
      <c r="L40" s="34">
        <v>66.5</v>
      </c>
      <c r="M40" s="34">
        <v>58.6</v>
      </c>
      <c r="N40" s="34">
        <v>64.3</v>
      </c>
      <c r="O40" s="38">
        <v>23.2</v>
      </c>
      <c r="P40" s="21">
        <v>48.3</v>
      </c>
      <c r="Q40" s="45">
        <v>68.5</v>
      </c>
      <c r="R40" s="48">
        <v>32.200000000000003</v>
      </c>
      <c r="S40" s="42">
        <v>13</v>
      </c>
    </row>
    <row r="41" spans="2:19" ht="15" customHeight="1" x14ac:dyDescent="0.25">
      <c r="B41" s="3" t="s">
        <v>117</v>
      </c>
      <c r="C41" s="17">
        <v>5961</v>
      </c>
      <c r="D41" s="356">
        <v>1.2</v>
      </c>
      <c r="E41" s="353">
        <v>2271</v>
      </c>
      <c r="F41" s="356">
        <v>1.5</v>
      </c>
      <c r="G41" s="17">
        <v>3690</v>
      </c>
      <c r="H41" s="21">
        <v>1.1000000000000001</v>
      </c>
      <c r="I41" s="17">
        <v>674</v>
      </c>
      <c r="J41" s="21">
        <v>1.4</v>
      </c>
      <c r="K41" s="34">
        <v>79.7</v>
      </c>
      <c r="L41" s="34">
        <v>79.7</v>
      </c>
      <c r="M41" s="34">
        <v>79.7</v>
      </c>
      <c r="N41" s="34">
        <v>81.599999999999994</v>
      </c>
      <c r="O41" s="38">
        <v>3.2</v>
      </c>
      <c r="P41" s="21">
        <v>9.6</v>
      </c>
      <c r="Q41" s="45">
        <v>67.8</v>
      </c>
      <c r="R41" s="48">
        <v>38.1</v>
      </c>
      <c r="S41" s="42">
        <v>5.7</v>
      </c>
    </row>
    <row r="42" spans="2:19" ht="15" customHeight="1" x14ac:dyDescent="0.25">
      <c r="B42" s="3" t="s">
        <v>118</v>
      </c>
      <c r="C42" s="17">
        <v>3699</v>
      </c>
      <c r="D42" s="356">
        <v>0.8</v>
      </c>
      <c r="E42" s="353">
        <v>451</v>
      </c>
      <c r="F42" s="356">
        <v>0.3</v>
      </c>
      <c r="G42" s="17">
        <v>3248</v>
      </c>
      <c r="H42" s="21">
        <v>1</v>
      </c>
      <c r="I42" s="17">
        <v>266</v>
      </c>
      <c r="J42" s="21">
        <v>0.5</v>
      </c>
      <c r="K42" s="34">
        <v>65</v>
      </c>
      <c r="L42" s="34">
        <v>54.5</v>
      </c>
      <c r="M42" s="34">
        <v>66.400000000000006</v>
      </c>
      <c r="N42" s="34">
        <v>71.099999999999994</v>
      </c>
      <c r="O42" s="38">
        <v>25.5</v>
      </c>
      <c r="P42" s="21">
        <v>51</v>
      </c>
      <c r="Q42" s="45">
        <v>60.5</v>
      </c>
      <c r="R42" s="48">
        <v>12.2</v>
      </c>
      <c r="S42" s="42">
        <v>1.6</v>
      </c>
    </row>
    <row r="43" spans="2:19" ht="15" customHeight="1" x14ac:dyDescent="0.25">
      <c r="B43" s="3" t="s">
        <v>119</v>
      </c>
      <c r="C43" s="17">
        <v>11380</v>
      </c>
      <c r="D43" s="356">
        <v>2.2999999999999998</v>
      </c>
      <c r="E43" s="353">
        <v>5200</v>
      </c>
      <c r="F43" s="356">
        <v>3.4</v>
      </c>
      <c r="G43" s="17">
        <v>6180</v>
      </c>
      <c r="H43" s="21">
        <v>1.9</v>
      </c>
      <c r="I43" s="17">
        <v>1506</v>
      </c>
      <c r="J43" s="21">
        <v>3.1</v>
      </c>
      <c r="K43" s="34">
        <v>78</v>
      </c>
      <c r="L43" s="34">
        <v>78.900000000000006</v>
      </c>
      <c r="M43" s="34">
        <v>77.3</v>
      </c>
      <c r="N43" s="34">
        <v>79.900000000000006</v>
      </c>
      <c r="O43" s="38">
        <v>3</v>
      </c>
      <c r="P43" s="21">
        <v>10.6</v>
      </c>
      <c r="Q43" s="45">
        <v>90.8</v>
      </c>
      <c r="R43" s="48">
        <v>45.7</v>
      </c>
      <c r="S43" s="42">
        <v>2.1</v>
      </c>
    </row>
    <row r="44" spans="2:19" ht="15" customHeight="1" x14ac:dyDescent="0.25">
      <c r="B44" s="3" t="s">
        <v>120</v>
      </c>
      <c r="C44" s="17">
        <v>2546</v>
      </c>
      <c r="D44" s="356">
        <v>0.5</v>
      </c>
      <c r="E44" s="353">
        <v>878</v>
      </c>
      <c r="F44" s="356">
        <v>0.6</v>
      </c>
      <c r="G44" s="17">
        <v>1668</v>
      </c>
      <c r="H44" s="21">
        <v>0.5</v>
      </c>
      <c r="I44" s="17">
        <v>336</v>
      </c>
      <c r="J44" s="21">
        <v>0.7</v>
      </c>
      <c r="K44" s="34">
        <v>52.3</v>
      </c>
      <c r="L44" s="34">
        <v>57.7</v>
      </c>
      <c r="M44" s="34">
        <v>49.4</v>
      </c>
      <c r="N44" s="34">
        <v>55.4</v>
      </c>
      <c r="O44" s="38">
        <v>3.6</v>
      </c>
      <c r="P44" s="21">
        <v>11.3</v>
      </c>
      <c r="Q44" s="45">
        <v>87.1</v>
      </c>
      <c r="R44" s="48">
        <v>34.5</v>
      </c>
      <c r="S44" s="42">
        <v>-5.3</v>
      </c>
    </row>
    <row r="45" spans="2:19" ht="15" customHeight="1" x14ac:dyDescent="0.25">
      <c r="B45" s="3" t="s">
        <v>121</v>
      </c>
      <c r="C45" s="17">
        <v>9253</v>
      </c>
      <c r="D45" s="356">
        <v>1.9</v>
      </c>
      <c r="E45" s="353">
        <v>1831</v>
      </c>
      <c r="F45" s="356">
        <v>1.2</v>
      </c>
      <c r="G45" s="17">
        <v>7422</v>
      </c>
      <c r="H45" s="21">
        <v>2.2000000000000002</v>
      </c>
      <c r="I45" s="22">
        <v>806</v>
      </c>
      <c r="J45" s="21">
        <v>1.6</v>
      </c>
      <c r="K45" s="34">
        <v>56.6</v>
      </c>
      <c r="L45" s="34">
        <v>57.6</v>
      </c>
      <c r="M45" s="34">
        <v>56.4</v>
      </c>
      <c r="N45" s="34">
        <v>63.3</v>
      </c>
      <c r="O45" s="38">
        <v>53.9</v>
      </c>
      <c r="P45" s="21">
        <v>52.7</v>
      </c>
      <c r="Q45" s="45">
        <v>73.7</v>
      </c>
      <c r="R45" s="48">
        <v>19.8</v>
      </c>
      <c r="S45" s="42">
        <v>0.1</v>
      </c>
    </row>
    <row r="46" spans="2:19" ht="15" customHeight="1" x14ac:dyDescent="0.25">
      <c r="B46" s="3" t="s">
        <v>122</v>
      </c>
      <c r="C46" s="17">
        <v>1469</v>
      </c>
      <c r="D46" s="356">
        <v>0.3</v>
      </c>
      <c r="E46" s="353">
        <v>417</v>
      </c>
      <c r="F46" s="356">
        <v>0.3</v>
      </c>
      <c r="G46" s="17">
        <v>1052</v>
      </c>
      <c r="H46" s="21">
        <v>0.3</v>
      </c>
      <c r="I46" s="17">
        <v>19</v>
      </c>
      <c r="J46" s="21">
        <v>0</v>
      </c>
      <c r="K46" s="34">
        <v>55.5</v>
      </c>
      <c r="L46" s="34">
        <v>57.3</v>
      </c>
      <c r="M46" s="34">
        <v>54.8</v>
      </c>
      <c r="N46" s="34">
        <v>52.6</v>
      </c>
      <c r="O46" s="38">
        <v>16.8</v>
      </c>
      <c r="P46" s="21">
        <v>32.799999999999997</v>
      </c>
      <c r="Q46" s="45">
        <v>66.599999999999994</v>
      </c>
      <c r="R46" s="48">
        <v>28.4</v>
      </c>
      <c r="S46" s="42">
        <v>17.7</v>
      </c>
    </row>
    <row r="47" spans="2:19" ht="15" customHeight="1" x14ac:dyDescent="0.25">
      <c r="B47" s="3" t="s">
        <v>123</v>
      </c>
      <c r="C47" s="17">
        <v>9561</v>
      </c>
      <c r="D47" s="356">
        <v>2</v>
      </c>
      <c r="E47" s="353">
        <v>2397</v>
      </c>
      <c r="F47" s="356">
        <v>1.6</v>
      </c>
      <c r="G47" s="17">
        <v>7164</v>
      </c>
      <c r="H47" s="21">
        <v>2.2000000000000002</v>
      </c>
      <c r="I47" s="17">
        <v>2001</v>
      </c>
      <c r="J47" s="21">
        <v>4.0999999999999996</v>
      </c>
      <c r="K47" s="34">
        <v>60.2</v>
      </c>
      <c r="L47" s="34">
        <v>63.8</v>
      </c>
      <c r="M47" s="34">
        <v>59</v>
      </c>
      <c r="N47" s="34">
        <v>60.4</v>
      </c>
      <c r="O47" s="38">
        <v>23.5</v>
      </c>
      <c r="P47" s="21">
        <v>32.6</v>
      </c>
      <c r="Q47" s="45">
        <v>71.900000000000006</v>
      </c>
      <c r="R47" s="48">
        <v>25.1</v>
      </c>
      <c r="S47" s="42">
        <v>-5.8</v>
      </c>
    </row>
    <row r="48" spans="2:19" ht="15" customHeight="1" x14ac:dyDescent="0.25">
      <c r="B48" s="3" t="s">
        <v>124</v>
      </c>
      <c r="C48" s="17">
        <v>1787</v>
      </c>
      <c r="D48" s="356">
        <v>0.4</v>
      </c>
      <c r="E48" s="353">
        <v>443</v>
      </c>
      <c r="F48" s="356">
        <v>0.3</v>
      </c>
      <c r="G48" s="17">
        <v>1344</v>
      </c>
      <c r="H48" s="21">
        <v>0.4</v>
      </c>
      <c r="I48" s="17">
        <v>143</v>
      </c>
      <c r="J48" s="21">
        <v>0.3</v>
      </c>
      <c r="K48" s="34">
        <v>77.2</v>
      </c>
      <c r="L48" s="34">
        <v>77.7</v>
      </c>
      <c r="M48" s="34">
        <v>77</v>
      </c>
      <c r="N48" s="34">
        <v>78.3</v>
      </c>
      <c r="O48" s="38">
        <v>14.2</v>
      </c>
      <c r="P48" s="21">
        <v>27.2</v>
      </c>
      <c r="Q48" s="45">
        <v>56.3</v>
      </c>
      <c r="R48" s="48">
        <v>24.8</v>
      </c>
      <c r="S48" s="42">
        <v>-5.8</v>
      </c>
    </row>
    <row r="49" spans="2:19" ht="15" customHeight="1" x14ac:dyDescent="0.25">
      <c r="B49" s="3" t="s">
        <v>125</v>
      </c>
      <c r="C49" s="17">
        <v>6393</v>
      </c>
      <c r="D49" s="356">
        <v>1.3</v>
      </c>
      <c r="E49" s="353">
        <v>1877</v>
      </c>
      <c r="F49" s="356">
        <v>1.2</v>
      </c>
      <c r="G49" s="17">
        <v>4516</v>
      </c>
      <c r="H49" s="21">
        <v>1.4</v>
      </c>
      <c r="I49" s="17">
        <v>310</v>
      </c>
      <c r="J49" s="21">
        <v>0.6</v>
      </c>
      <c r="K49" s="34">
        <v>56.7</v>
      </c>
      <c r="L49" s="34">
        <v>51</v>
      </c>
      <c r="M49" s="34">
        <v>59.1</v>
      </c>
      <c r="N49" s="34">
        <v>71.3</v>
      </c>
      <c r="O49" s="38">
        <v>41</v>
      </c>
      <c r="P49" s="21">
        <v>51.4</v>
      </c>
      <c r="Q49" s="45">
        <v>1.1000000000000001</v>
      </c>
      <c r="R49" s="48">
        <v>29.4</v>
      </c>
      <c r="S49" s="42">
        <v>-1.2</v>
      </c>
    </row>
    <row r="50" spans="2:19" ht="15" customHeight="1" x14ac:dyDescent="0.25">
      <c r="B50" s="3" t="s">
        <v>126</v>
      </c>
      <c r="C50" s="17">
        <v>13685</v>
      </c>
      <c r="D50" s="356">
        <v>2.8</v>
      </c>
      <c r="E50" s="353">
        <v>6076</v>
      </c>
      <c r="F50" s="356">
        <v>3.9</v>
      </c>
      <c r="G50" s="22">
        <v>7609</v>
      </c>
      <c r="H50" s="21">
        <v>2.2999999999999998</v>
      </c>
      <c r="I50" s="22">
        <v>1428</v>
      </c>
      <c r="J50" s="21">
        <v>2.9</v>
      </c>
      <c r="K50" s="34">
        <v>57</v>
      </c>
      <c r="L50" s="34">
        <v>57.1</v>
      </c>
      <c r="M50" s="34">
        <v>57</v>
      </c>
      <c r="N50" s="34">
        <v>65.7</v>
      </c>
      <c r="O50" s="38">
        <v>43.8</v>
      </c>
      <c r="P50" s="21">
        <v>46.7</v>
      </c>
      <c r="Q50" s="45">
        <v>75.900000000000006</v>
      </c>
      <c r="R50" s="48">
        <v>44.4</v>
      </c>
      <c r="S50" s="42">
        <v>-0.4</v>
      </c>
    </row>
    <row r="51" spans="2:19" ht="15" customHeight="1" x14ac:dyDescent="0.25">
      <c r="B51" s="3" t="s">
        <v>127</v>
      </c>
      <c r="C51" s="17">
        <v>1055</v>
      </c>
      <c r="D51" s="356">
        <v>0.2</v>
      </c>
      <c r="E51" s="353">
        <v>365</v>
      </c>
      <c r="F51" s="356">
        <v>0.2</v>
      </c>
      <c r="G51" s="17">
        <v>690</v>
      </c>
      <c r="H51" s="21">
        <v>0.2</v>
      </c>
      <c r="I51" s="17">
        <v>37</v>
      </c>
      <c r="J51" s="21">
        <v>0.1</v>
      </c>
      <c r="K51" s="34">
        <v>77.099999999999994</v>
      </c>
      <c r="L51" s="34">
        <v>78.099999999999994</v>
      </c>
      <c r="M51" s="34">
        <v>76.5</v>
      </c>
      <c r="N51" s="34">
        <v>73</v>
      </c>
      <c r="O51" s="38">
        <v>45.2</v>
      </c>
      <c r="P51" s="21">
        <v>57.4</v>
      </c>
      <c r="Q51" s="45">
        <v>80.599999999999994</v>
      </c>
      <c r="R51" s="48">
        <v>34.6</v>
      </c>
      <c r="S51" s="42">
        <v>69.8</v>
      </c>
    </row>
    <row r="52" spans="2:19" ht="15" customHeight="1" x14ac:dyDescent="0.25">
      <c r="B52" s="3" t="s">
        <v>128</v>
      </c>
      <c r="C52" s="17">
        <v>18566</v>
      </c>
      <c r="D52" s="356">
        <v>3.8</v>
      </c>
      <c r="E52" s="353">
        <v>3812</v>
      </c>
      <c r="F52" s="356">
        <v>2.5</v>
      </c>
      <c r="G52" s="17">
        <v>14754</v>
      </c>
      <c r="H52" s="21">
        <v>4.5</v>
      </c>
      <c r="I52" s="17">
        <v>2194</v>
      </c>
      <c r="J52" s="21">
        <v>4.5</v>
      </c>
      <c r="K52" s="34">
        <v>64.5</v>
      </c>
      <c r="L52" s="34">
        <v>64.5</v>
      </c>
      <c r="M52" s="34">
        <v>64.5</v>
      </c>
      <c r="N52" s="34">
        <v>70.2</v>
      </c>
      <c r="O52" s="38">
        <v>42.2</v>
      </c>
      <c r="P52" s="21">
        <v>47.8</v>
      </c>
      <c r="Q52" s="45">
        <v>66.8</v>
      </c>
      <c r="R52" s="48">
        <v>20.5</v>
      </c>
      <c r="S52" s="42">
        <v>-1.3</v>
      </c>
    </row>
    <row r="53" spans="2:19" ht="15" customHeight="1" x14ac:dyDescent="0.25">
      <c r="B53" s="3" t="s">
        <v>129</v>
      </c>
      <c r="C53" s="17">
        <v>2293</v>
      </c>
      <c r="D53" s="356">
        <v>0.5</v>
      </c>
      <c r="E53" s="353">
        <v>602</v>
      </c>
      <c r="F53" s="356">
        <v>0.4</v>
      </c>
      <c r="G53" s="17">
        <v>1691</v>
      </c>
      <c r="H53" s="21">
        <v>0.5</v>
      </c>
      <c r="I53" s="17">
        <v>261</v>
      </c>
      <c r="J53" s="21">
        <v>0.5</v>
      </c>
      <c r="K53" s="34">
        <v>51.9</v>
      </c>
      <c r="L53" s="34">
        <v>46.8</v>
      </c>
      <c r="M53" s="34">
        <v>53.7</v>
      </c>
      <c r="N53" s="34">
        <v>62.5</v>
      </c>
      <c r="O53" s="38">
        <v>82.1</v>
      </c>
      <c r="P53" s="21">
        <v>81.400000000000006</v>
      </c>
      <c r="Q53" s="45">
        <v>84.2</v>
      </c>
      <c r="R53" s="48">
        <v>26.3</v>
      </c>
      <c r="S53" s="42">
        <v>8.1</v>
      </c>
    </row>
    <row r="54" spans="2:19" ht="15" customHeight="1" x14ac:dyDescent="0.25">
      <c r="B54" s="3" t="s">
        <v>130</v>
      </c>
      <c r="C54" s="17">
        <v>551</v>
      </c>
      <c r="D54" s="356">
        <v>0.1</v>
      </c>
      <c r="E54" s="353">
        <v>123</v>
      </c>
      <c r="F54" s="356">
        <v>0.1</v>
      </c>
      <c r="G54" s="17">
        <v>428</v>
      </c>
      <c r="H54" s="21">
        <v>0.1</v>
      </c>
      <c r="I54" s="17">
        <v>56</v>
      </c>
      <c r="J54" s="21">
        <v>0.1</v>
      </c>
      <c r="K54" s="34">
        <v>51.7</v>
      </c>
      <c r="L54" s="34">
        <v>60.2</v>
      </c>
      <c r="M54" s="34">
        <v>49.3</v>
      </c>
      <c r="N54" s="34">
        <v>44.6</v>
      </c>
      <c r="O54" s="38">
        <v>26.8</v>
      </c>
      <c r="P54" s="21">
        <v>34.299999999999997</v>
      </c>
      <c r="Q54" s="45">
        <v>76.400000000000006</v>
      </c>
      <c r="R54" s="48">
        <v>22.3</v>
      </c>
      <c r="S54" s="42">
        <v>21.8</v>
      </c>
    </row>
    <row r="55" spans="2:19" s="7" customFormat="1" ht="15" customHeight="1" x14ac:dyDescent="0.25">
      <c r="B55" s="3" t="s">
        <v>131</v>
      </c>
      <c r="C55" s="382" t="s">
        <v>225</v>
      </c>
      <c r="D55" s="382" t="s">
        <v>225</v>
      </c>
      <c r="E55" s="382" t="s">
        <v>225</v>
      </c>
      <c r="F55" s="382" t="s">
        <v>225</v>
      </c>
      <c r="G55" s="382" t="s">
        <v>225</v>
      </c>
      <c r="H55" s="382" t="s">
        <v>225</v>
      </c>
      <c r="I55" s="382" t="s">
        <v>225</v>
      </c>
      <c r="J55" s="382" t="s">
        <v>225</v>
      </c>
      <c r="K55" s="382" t="s">
        <v>225</v>
      </c>
      <c r="L55" s="382" t="s">
        <v>225</v>
      </c>
      <c r="M55" s="382" t="s">
        <v>225</v>
      </c>
      <c r="N55" s="382" t="s">
        <v>225</v>
      </c>
      <c r="O55" s="382" t="s">
        <v>225</v>
      </c>
      <c r="P55" s="382" t="s">
        <v>225</v>
      </c>
      <c r="Q55" s="382" t="s">
        <v>225</v>
      </c>
      <c r="R55" s="382" t="s">
        <v>225</v>
      </c>
      <c r="S55" s="382" t="s">
        <v>240</v>
      </c>
    </row>
    <row r="56" spans="2:19" ht="15" customHeight="1" x14ac:dyDescent="0.25">
      <c r="B56" s="2" t="s">
        <v>132</v>
      </c>
      <c r="C56" s="23">
        <v>3232</v>
      </c>
      <c r="D56" s="358">
        <v>0.7</v>
      </c>
      <c r="E56" s="357">
        <v>987</v>
      </c>
      <c r="F56" s="358">
        <v>0.6</v>
      </c>
      <c r="G56" s="23">
        <v>2245</v>
      </c>
      <c r="H56" s="24">
        <v>0.7</v>
      </c>
      <c r="I56" s="23">
        <v>546</v>
      </c>
      <c r="J56" s="24">
        <v>1.1000000000000001</v>
      </c>
      <c r="K56" s="35">
        <v>54.7</v>
      </c>
      <c r="L56" s="36">
        <v>53.8</v>
      </c>
      <c r="M56" s="36">
        <v>55.1</v>
      </c>
      <c r="N56" s="36">
        <v>53.1</v>
      </c>
      <c r="O56" s="39">
        <v>87.8</v>
      </c>
      <c r="P56" s="51">
        <v>85.7</v>
      </c>
      <c r="Q56" s="39">
        <v>98.6</v>
      </c>
      <c r="R56" s="49">
        <v>30.5</v>
      </c>
      <c r="S56" s="52">
        <v>12.3</v>
      </c>
    </row>
    <row r="57" spans="2:19" ht="15" customHeight="1" x14ac:dyDescent="0.25">
      <c r="B57" s="5" t="s">
        <v>198</v>
      </c>
      <c r="C57" s="371">
        <v>25845</v>
      </c>
      <c r="D57" s="351">
        <v>5.3</v>
      </c>
      <c r="E57" s="352">
        <v>5700</v>
      </c>
      <c r="F57" s="351">
        <v>3.7</v>
      </c>
      <c r="G57" s="16">
        <v>20145</v>
      </c>
      <c r="H57" s="14">
        <v>6.1</v>
      </c>
      <c r="I57" s="16">
        <v>1400</v>
      </c>
      <c r="J57" s="14">
        <v>2.9</v>
      </c>
      <c r="K57" s="32">
        <v>60.5</v>
      </c>
      <c r="L57" s="32">
        <v>65</v>
      </c>
      <c r="M57" s="32">
        <v>59.2</v>
      </c>
      <c r="N57" s="32">
        <v>62.2</v>
      </c>
      <c r="O57" s="40">
        <v>27</v>
      </c>
      <c r="P57" s="14">
        <v>44.6</v>
      </c>
      <c r="Q57" s="14">
        <v>55.6</v>
      </c>
      <c r="R57" s="47">
        <v>22.1</v>
      </c>
      <c r="S57" s="43">
        <v>9.6999999999999993</v>
      </c>
    </row>
    <row r="58" spans="2:19" ht="15" customHeight="1" x14ac:dyDescent="0.25">
      <c r="B58" s="4" t="s">
        <v>133</v>
      </c>
      <c r="C58" s="17">
        <v>742</v>
      </c>
      <c r="D58" s="356">
        <v>0.2</v>
      </c>
      <c r="E58" s="353">
        <v>238</v>
      </c>
      <c r="F58" s="356">
        <v>0.2</v>
      </c>
      <c r="G58" s="19">
        <v>504</v>
      </c>
      <c r="H58" s="21">
        <v>0.2</v>
      </c>
      <c r="I58" s="19">
        <v>127</v>
      </c>
      <c r="J58" s="21">
        <v>0.3</v>
      </c>
      <c r="K58" s="34">
        <v>73.7</v>
      </c>
      <c r="L58" s="34">
        <v>79</v>
      </c>
      <c r="M58" s="34">
        <v>71.2</v>
      </c>
      <c r="N58" s="34">
        <v>74</v>
      </c>
      <c r="O58" s="41">
        <v>31.1</v>
      </c>
      <c r="P58" s="21">
        <v>57.9</v>
      </c>
      <c r="Q58" s="44">
        <v>88.9</v>
      </c>
      <c r="R58" s="48">
        <v>32.1</v>
      </c>
      <c r="S58" s="42">
        <v>8.4</v>
      </c>
    </row>
    <row r="59" spans="2:19" ht="15" customHeight="1" x14ac:dyDescent="0.25">
      <c r="B59" s="3" t="s">
        <v>134</v>
      </c>
      <c r="C59" s="17">
        <v>375</v>
      </c>
      <c r="D59" s="356">
        <v>0.1</v>
      </c>
      <c r="E59" s="353">
        <v>54</v>
      </c>
      <c r="F59" s="356">
        <v>0</v>
      </c>
      <c r="G59" s="17">
        <v>321</v>
      </c>
      <c r="H59" s="21">
        <v>0.1</v>
      </c>
      <c r="I59" s="17">
        <v>20</v>
      </c>
      <c r="J59" s="21">
        <v>0</v>
      </c>
      <c r="K59" s="34">
        <v>65.599999999999994</v>
      </c>
      <c r="L59" s="34">
        <v>61.1</v>
      </c>
      <c r="M59" s="34">
        <v>66.400000000000006</v>
      </c>
      <c r="N59" s="34">
        <v>75</v>
      </c>
      <c r="O59" s="42">
        <v>29.6</v>
      </c>
      <c r="P59" s="21">
        <v>69.2</v>
      </c>
      <c r="Q59" s="45">
        <v>91.6</v>
      </c>
      <c r="R59" s="48">
        <v>14.4</v>
      </c>
      <c r="S59" s="42">
        <v>31.6</v>
      </c>
    </row>
    <row r="60" spans="2:19" ht="15" customHeight="1" x14ac:dyDescent="0.25">
      <c r="B60" s="3" t="s">
        <v>135</v>
      </c>
      <c r="C60" s="17">
        <v>17795</v>
      </c>
      <c r="D60" s="356">
        <v>3.7</v>
      </c>
      <c r="E60" s="353">
        <v>3502</v>
      </c>
      <c r="F60" s="356">
        <v>2.2999999999999998</v>
      </c>
      <c r="G60" s="17">
        <v>14293</v>
      </c>
      <c r="H60" s="21">
        <v>4.3</v>
      </c>
      <c r="I60" s="17">
        <v>710</v>
      </c>
      <c r="J60" s="21">
        <v>1.5</v>
      </c>
      <c r="K60" s="34">
        <v>63.2</v>
      </c>
      <c r="L60" s="34">
        <v>65.3</v>
      </c>
      <c r="M60" s="34">
        <v>62.7</v>
      </c>
      <c r="N60" s="34">
        <v>60.6</v>
      </c>
      <c r="O60" s="42">
        <v>24.6</v>
      </c>
      <c r="P60" s="21">
        <v>38.700000000000003</v>
      </c>
      <c r="Q60" s="45">
        <v>44.8</v>
      </c>
      <c r="R60" s="48">
        <v>19.7</v>
      </c>
      <c r="S60" s="42">
        <v>17.899999999999999</v>
      </c>
    </row>
    <row r="61" spans="2:19" ht="15" customHeight="1" x14ac:dyDescent="0.25">
      <c r="B61" s="3" t="s">
        <v>136</v>
      </c>
      <c r="C61" s="17">
        <v>1594</v>
      </c>
      <c r="D61" s="356">
        <v>0.3</v>
      </c>
      <c r="E61" s="353">
        <v>552</v>
      </c>
      <c r="F61" s="356">
        <v>0.4</v>
      </c>
      <c r="G61" s="17">
        <v>1042</v>
      </c>
      <c r="H61" s="21">
        <v>0.3</v>
      </c>
      <c r="I61" s="17">
        <v>150</v>
      </c>
      <c r="J61" s="21">
        <v>0.3</v>
      </c>
      <c r="K61" s="34">
        <v>53.6</v>
      </c>
      <c r="L61" s="34">
        <v>54.5</v>
      </c>
      <c r="M61" s="34">
        <v>53.1</v>
      </c>
      <c r="N61" s="34">
        <v>56.7</v>
      </c>
      <c r="O61" s="42">
        <v>29.5</v>
      </c>
      <c r="P61" s="21">
        <v>34.6</v>
      </c>
      <c r="Q61" s="45">
        <v>83.4</v>
      </c>
      <c r="R61" s="48">
        <v>34.6</v>
      </c>
      <c r="S61" s="42">
        <v>0</v>
      </c>
    </row>
    <row r="62" spans="2:19" ht="15" customHeight="1" x14ac:dyDescent="0.25">
      <c r="B62" s="3" t="s">
        <v>137</v>
      </c>
      <c r="C62" s="17">
        <v>722</v>
      </c>
      <c r="D62" s="356">
        <v>0.1</v>
      </c>
      <c r="E62" s="353">
        <v>173</v>
      </c>
      <c r="F62" s="356">
        <v>0.1</v>
      </c>
      <c r="G62" s="17">
        <v>549</v>
      </c>
      <c r="H62" s="21">
        <v>0.2</v>
      </c>
      <c r="I62" s="17">
        <v>131</v>
      </c>
      <c r="J62" s="21">
        <v>0.3</v>
      </c>
      <c r="K62" s="34">
        <v>76.7</v>
      </c>
      <c r="L62" s="34">
        <v>75.099999999999994</v>
      </c>
      <c r="M62" s="34">
        <v>77.2</v>
      </c>
      <c r="N62" s="34">
        <v>80.2</v>
      </c>
      <c r="O62" s="42">
        <v>52</v>
      </c>
      <c r="P62" s="21">
        <v>55</v>
      </c>
      <c r="Q62" s="45">
        <v>88</v>
      </c>
      <c r="R62" s="48">
        <v>24</v>
      </c>
      <c r="S62" s="42">
        <v>6.5</v>
      </c>
    </row>
    <row r="63" spans="2:19" ht="15" customHeight="1" x14ac:dyDescent="0.25">
      <c r="B63" s="3" t="s">
        <v>138</v>
      </c>
      <c r="C63" s="17">
        <v>88</v>
      </c>
      <c r="D63" s="356">
        <v>0</v>
      </c>
      <c r="E63" s="353">
        <v>25</v>
      </c>
      <c r="F63" s="356">
        <v>0</v>
      </c>
      <c r="G63" s="17">
        <v>63</v>
      </c>
      <c r="H63" s="21">
        <v>0</v>
      </c>
      <c r="I63" s="17">
        <v>16</v>
      </c>
      <c r="J63" s="21">
        <v>0</v>
      </c>
      <c r="K63" s="34">
        <v>62.5</v>
      </c>
      <c r="L63" s="34">
        <v>52</v>
      </c>
      <c r="M63" s="34">
        <v>66.7</v>
      </c>
      <c r="N63" s="34">
        <v>37.5</v>
      </c>
      <c r="O63" s="42">
        <v>24</v>
      </c>
      <c r="P63" s="21">
        <v>-3.2</v>
      </c>
      <c r="Q63" s="45">
        <v>100</v>
      </c>
      <c r="R63" s="48">
        <v>28.4</v>
      </c>
      <c r="S63" s="42">
        <v>-2.4</v>
      </c>
    </row>
    <row r="64" spans="2:19" ht="15" customHeight="1" x14ac:dyDescent="0.25">
      <c r="B64" s="3" t="s">
        <v>139</v>
      </c>
      <c r="C64" s="17">
        <v>271</v>
      </c>
      <c r="D64" s="356">
        <v>0.1</v>
      </c>
      <c r="E64" s="353">
        <v>111</v>
      </c>
      <c r="F64" s="356">
        <v>0.1</v>
      </c>
      <c r="G64" s="17">
        <v>160</v>
      </c>
      <c r="H64" s="21">
        <v>0</v>
      </c>
      <c r="I64" s="17">
        <v>5</v>
      </c>
      <c r="J64" s="21">
        <v>0</v>
      </c>
      <c r="K64" s="34">
        <v>68.3</v>
      </c>
      <c r="L64" s="34">
        <v>64.900000000000006</v>
      </c>
      <c r="M64" s="34">
        <v>70.599999999999994</v>
      </c>
      <c r="N64" s="34">
        <v>100</v>
      </c>
      <c r="O64" s="42" t="s">
        <v>18</v>
      </c>
      <c r="P64" s="21">
        <v>11.3</v>
      </c>
      <c r="Q64" s="45">
        <v>56.9</v>
      </c>
      <c r="R64" s="48">
        <v>41</v>
      </c>
      <c r="S64" s="42">
        <v>11.4</v>
      </c>
    </row>
    <row r="65" spans="2:19" ht="15" customHeight="1" x14ac:dyDescent="0.25">
      <c r="B65" s="3" t="s">
        <v>140</v>
      </c>
      <c r="C65" s="382" t="s">
        <v>18</v>
      </c>
      <c r="D65" s="382" t="s">
        <v>18</v>
      </c>
      <c r="E65" s="382" t="s">
        <v>18</v>
      </c>
      <c r="F65" s="382" t="s">
        <v>18</v>
      </c>
      <c r="G65" s="382" t="s">
        <v>18</v>
      </c>
      <c r="H65" s="382" t="s">
        <v>18</v>
      </c>
      <c r="I65" s="382" t="s">
        <v>18</v>
      </c>
      <c r="J65" s="382" t="s">
        <v>18</v>
      </c>
      <c r="K65" s="382" t="s">
        <v>18</v>
      </c>
      <c r="L65" s="382" t="s">
        <v>18</v>
      </c>
      <c r="M65" s="382" t="s">
        <v>18</v>
      </c>
      <c r="N65" s="382" t="s">
        <v>18</v>
      </c>
      <c r="O65" s="382" t="s">
        <v>18</v>
      </c>
      <c r="P65" s="382" t="s">
        <v>18</v>
      </c>
      <c r="Q65" s="382" t="s">
        <v>18</v>
      </c>
      <c r="R65" s="382" t="s">
        <v>18</v>
      </c>
      <c r="S65" s="382" t="s">
        <v>18</v>
      </c>
    </row>
    <row r="66" spans="2:19" s="31" customFormat="1" ht="15" customHeight="1" x14ac:dyDescent="0.25">
      <c r="B66" s="29" t="s">
        <v>141</v>
      </c>
      <c r="C66" s="30">
        <v>1505</v>
      </c>
      <c r="D66" s="359">
        <v>0.3</v>
      </c>
      <c r="E66" s="359">
        <v>740</v>
      </c>
      <c r="F66" s="359">
        <v>0.5</v>
      </c>
      <c r="G66" s="30">
        <v>765</v>
      </c>
      <c r="H66" s="30">
        <v>0.2</v>
      </c>
      <c r="I66" s="30">
        <v>136</v>
      </c>
      <c r="J66" s="30">
        <v>0.3</v>
      </c>
      <c r="K66" s="22">
        <v>76.599999999999994</v>
      </c>
      <c r="L66" s="22">
        <v>80.8</v>
      </c>
      <c r="M66" s="22">
        <v>72.5</v>
      </c>
      <c r="N66" s="22">
        <v>71.3</v>
      </c>
      <c r="O66" s="22">
        <v>28</v>
      </c>
      <c r="P66" s="22">
        <v>59.7</v>
      </c>
      <c r="Q66" s="22">
        <v>81.599999999999994</v>
      </c>
      <c r="R66" s="22">
        <v>49.2</v>
      </c>
      <c r="S66" s="22">
        <v>9.8000000000000007</v>
      </c>
    </row>
    <row r="67" spans="2:19" ht="15" customHeight="1" x14ac:dyDescent="0.25">
      <c r="B67" s="3" t="s">
        <v>142</v>
      </c>
      <c r="C67" s="17">
        <v>2405</v>
      </c>
      <c r="D67" s="356">
        <v>0.5</v>
      </c>
      <c r="E67" s="353">
        <v>189</v>
      </c>
      <c r="F67" s="356">
        <v>0.1</v>
      </c>
      <c r="G67" s="17">
        <v>2216</v>
      </c>
      <c r="H67" s="21">
        <v>0.7</v>
      </c>
      <c r="I67" s="17">
        <v>72</v>
      </c>
      <c r="J67" s="21">
        <v>0.1</v>
      </c>
      <c r="K67" s="34">
        <v>28.3</v>
      </c>
      <c r="L67" s="34">
        <v>29.1</v>
      </c>
      <c r="M67" s="34">
        <v>28.2</v>
      </c>
      <c r="N67" s="34">
        <v>40.299999999999997</v>
      </c>
      <c r="O67" s="42">
        <v>49.7</v>
      </c>
      <c r="P67" s="21">
        <v>75.099999999999994</v>
      </c>
      <c r="Q67" s="45">
        <v>78.900000000000006</v>
      </c>
      <c r="R67" s="48">
        <v>7.9</v>
      </c>
      <c r="S67" s="42">
        <v>2.4</v>
      </c>
    </row>
    <row r="68" spans="2:19" ht="15" customHeight="1" x14ac:dyDescent="0.25">
      <c r="B68" s="3" t="s">
        <v>214</v>
      </c>
      <c r="C68" s="382" t="s">
        <v>18</v>
      </c>
      <c r="D68" s="382" t="s">
        <v>18</v>
      </c>
      <c r="E68" s="382" t="s">
        <v>18</v>
      </c>
      <c r="F68" s="382" t="s">
        <v>18</v>
      </c>
      <c r="G68" s="382" t="s">
        <v>18</v>
      </c>
      <c r="H68" s="382" t="s">
        <v>18</v>
      </c>
      <c r="I68" s="382" t="s">
        <v>18</v>
      </c>
      <c r="J68" s="382" t="s">
        <v>18</v>
      </c>
      <c r="K68" s="382" t="s">
        <v>18</v>
      </c>
      <c r="L68" s="382" t="s">
        <v>18</v>
      </c>
      <c r="M68" s="382" t="s">
        <v>18</v>
      </c>
      <c r="N68" s="382" t="s">
        <v>18</v>
      </c>
      <c r="O68" s="382" t="s">
        <v>18</v>
      </c>
      <c r="P68" s="382" t="s">
        <v>18</v>
      </c>
      <c r="Q68" s="382" t="s">
        <v>18</v>
      </c>
      <c r="R68" s="382" t="s">
        <v>18</v>
      </c>
      <c r="S68" s="382" t="s">
        <v>18</v>
      </c>
    </row>
    <row r="69" spans="2:19" s="7" customFormat="1" ht="15" customHeight="1" x14ac:dyDescent="0.25">
      <c r="B69" s="3" t="s">
        <v>143</v>
      </c>
      <c r="C69" s="382">
        <v>348</v>
      </c>
      <c r="D69" s="383">
        <v>0.1</v>
      </c>
      <c r="E69" s="384">
        <v>116</v>
      </c>
      <c r="F69" s="383">
        <v>0.1</v>
      </c>
      <c r="G69" s="382">
        <v>232</v>
      </c>
      <c r="H69" s="20">
        <v>0.1</v>
      </c>
      <c r="I69" s="382">
        <v>33</v>
      </c>
      <c r="J69" s="20">
        <v>0.1</v>
      </c>
      <c r="K69" s="385">
        <v>30.5</v>
      </c>
      <c r="L69" s="385">
        <v>25</v>
      </c>
      <c r="M69" s="385">
        <v>33.200000000000003</v>
      </c>
      <c r="N69" s="385">
        <v>15.2</v>
      </c>
      <c r="O69" s="385">
        <v>25</v>
      </c>
      <c r="P69" s="385">
        <v>58.2</v>
      </c>
      <c r="Q69" s="385">
        <v>78</v>
      </c>
      <c r="R69" s="385">
        <v>33.299999999999997</v>
      </c>
      <c r="S69" s="385">
        <v>20.9</v>
      </c>
    </row>
    <row r="70" spans="2:19" ht="15" customHeight="1" x14ac:dyDescent="0.25">
      <c r="B70" s="2" t="s">
        <v>145</v>
      </c>
      <c r="C70" s="386" t="s">
        <v>225</v>
      </c>
      <c r="D70" s="386" t="s">
        <v>225</v>
      </c>
      <c r="E70" s="386" t="s">
        <v>225</v>
      </c>
      <c r="F70" s="386" t="s">
        <v>225</v>
      </c>
      <c r="G70" s="386" t="s">
        <v>225</v>
      </c>
      <c r="H70" s="386" t="s">
        <v>225</v>
      </c>
      <c r="I70" s="386" t="s">
        <v>225</v>
      </c>
      <c r="J70" s="386" t="s">
        <v>225</v>
      </c>
      <c r="K70" s="386" t="s">
        <v>225</v>
      </c>
      <c r="L70" s="386" t="s">
        <v>225</v>
      </c>
      <c r="M70" s="386" t="s">
        <v>225</v>
      </c>
      <c r="N70" s="386" t="s">
        <v>225</v>
      </c>
      <c r="O70" s="386" t="s">
        <v>225</v>
      </c>
      <c r="P70" s="386" t="s">
        <v>225</v>
      </c>
      <c r="Q70" s="386" t="s">
        <v>225</v>
      </c>
      <c r="R70" s="386" t="s">
        <v>225</v>
      </c>
      <c r="S70" s="386" t="s">
        <v>240</v>
      </c>
    </row>
    <row r="71" spans="2:19" ht="15" customHeight="1" x14ac:dyDescent="0.25">
      <c r="B71" s="7"/>
      <c r="C71" s="7"/>
      <c r="D71" s="7"/>
      <c r="E71" s="7"/>
      <c r="F71" s="7"/>
      <c r="G71" s="7"/>
      <c r="H71" s="7"/>
      <c r="I71" s="7"/>
      <c r="J71" s="7"/>
      <c r="K71" s="21"/>
      <c r="L71" s="21"/>
      <c r="M71" s="21"/>
      <c r="N71" s="21"/>
      <c r="O71" s="20"/>
      <c r="P71" s="7"/>
      <c r="S71" s="387"/>
    </row>
    <row r="72" spans="2:19" ht="15" customHeight="1" x14ac:dyDescent="0.25">
      <c r="B72" s="1" t="s">
        <v>79</v>
      </c>
      <c r="C72" s="25"/>
      <c r="D72" s="25"/>
      <c r="E72" s="25"/>
      <c r="F72" s="25"/>
      <c r="G72" s="25"/>
      <c r="H72" s="25"/>
      <c r="I72" s="25"/>
      <c r="J72" s="25"/>
      <c r="K72" s="26"/>
      <c r="L72" s="26"/>
      <c r="O72" s="7"/>
      <c r="P72" s="7"/>
      <c r="S72" s="388"/>
    </row>
    <row r="73" spans="2:19" ht="15" customHeight="1" x14ac:dyDescent="0.25">
      <c r="B73" s="7"/>
      <c r="C73" s="25"/>
      <c r="D73" s="25"/>
      <c r="E73" s="25"/>
      <c r="F73" s="25"/>
      <c r="G73" s="25"/>
      <c r="H73" s="25"/>
      <c r="I73" s="25"/>
      <c r="J73" s="25"/>
      <c r="K73" s="26"/>
      <c r="L73" s="26"/>
      <c r="O73" s="7"/>
      <c r="P73" s="7"/>
      <c r="S73" s="388"/>
    </row>
    <row r="74" spans="2:19" ht="15" customHeight="1" x14ac:dyDescent="0.25">
      <c r="C74" s="26"/>
      <c r="D74" s="26"/>
      <c r="E74" s="26"/>
      <c r="F74" s="26"/>
      <c r="G74" s="26"/>
      <c r="H74" s="25"/>
      <c r="I74" s="26"/>
      <c r="J74" s="26"/>
      <c r="K74" s="26"/>
      <c r="L74" s="26"/>
      <c r="O74" s="7"/>
      <c r="P74" s="7"/>
    </row>
    <row r="75" spans="2:19" ht="15" customHeight="1" x14ac:dyDescent="0.25">
      <c r="C75" s="26"/>
      <c r="D75" s="26"/>
      <c r="E75" s="26"/>
      <c r="F75" s="26"/>
      <c r="G75" s="26"/>
      <c r="H75" s="25"/>
      <c r="I75" s="26"/>
      <c r="J75" s="26"/>
      <c r="K75" s="26"/>
      <c r="L75" s="26"/>
      <c r="S75" s="8"/>
    </row>
    <row r="76" spans="2:19" ht="15" customHeight="1" x14ac:dyDescent="0.25">
      <c r="C76" s="26"/>
      <c r="D76" s="26"/>
      <c r="E76" s="26"/>
      <c r="F76" s="26"/>
      <c r="G76" s="26"/>
      <c r="H76" s="25"/>
      <c r="I76" s="26"/>
      <c r="J76" s="26"/>
      <c r="K76" s="26"/>
      <c r="L76" s="26"/>
      <c r="S76" s="8"/>
    </row>
    <row r="77" spans="2:19" ht="15" customHeight="1" x14ac:dyDescent="0.25">
      <c r="C77" s="26"/>
      <c r="D77" s="26"/>
      <c r="E77" s="26"/>
      <c r="F77" s="26"/>
      <c r="G77" s="26"/>
      <c r="H77" s="25"/>
      <c r="I77" s="26"/>
      <c r="J77" s="26"/>
      <c r="K77" s="26"/>
      <c r="L77" s="26"/>
      <c r="S77" s="8"/>
    </row>
    <row r="78" spans="2:19" ht="15" customHeight="1" x14ac:dyDescent="0.25">
      <c r="C78" s="26"/>
      <c r="D78" s="26"/>
      <c r="E78" s="26"/>
      <c r="F78" s="26"/>
      <c r="G78" s="26"/>
      <c r="H78" s="25"/>
      <c r="I78" s="26"/>
      <c r="J78" s="26"/>
      <c r="K78" s="26"/>
      <c r="L78" s="26"/>
      <c r="S78" s="8"/>
    </row>
    <row r="79" spans="2:19" ht="15" customHeight="1" x14ac:dyDescent="0.25">
      <c r="C79" s="26"/>
      <c r="D79" s="26"/>
      <c r="E79" s="26"/>
      <c r="F79" s="26"/>
      <c r="G79" s="26"/>
      <c r="H79" s="25"/>
      <c r="I79" s="26"/>
      <c r="J79" s="26"/>
      <c r="K79" s="26"/>
      <c r="L79" s="26"/>
      <c r="S79" s="8"/>
    </row>
    <row r="80" spans="2:19" ht="15" customHeight="1" x14ac:dyDescent="0.25">
      <c r="C80" s="26"/>
      <c r="D80" s="26"/>
      <c r="E80" s="26"/>
      <c r="F80" s="26"/>
      <c r="G80" s="26"/>
      <c r="H80" s="25"/>
      <c r="I80" s="26"/>
      <c r="J80" s="26"/>
      <c r="K80" s="26"/>
      <c r="L80" s="26"/>
      <c r="S80" s="8"/>
    </row>
    <row r="81" spans="3:19" ht="15" customHeight="1" x14ac:dyDescent="0.25">
      <c r="C81" s="26"/>
      <c r="D81" s="26"/>
      <c r="E81" s="26"/>
      <c r="F81" s="26"/>
      <c r="G81" s="26"/>
      <c r="H81" s="25"/>
      <c r="I81" s="26"/>
      <c r="J81" s="26"/>
      <c r="K81" s="26"/>
      <c r="L81" s="26"/>
      <c r="S81" s="8"/>
    </row>
    <row r="82" spans="3:19" x14ac:dyDescent="0.25">
      <c r="C82" s="26"/>
      <c r="D82" s="26"/>
      <c r="E82" s="26"/>
      <c r="F82" s="26"/>
      <c r="G82" s="26"/>
      <c r="H82" s="25"/>
      <c r="I82" s="26"/>
      <c r="J82" s="26"/>
      <c r="K82" s="26"/>
      <c r="L82" s="26"/>
      <c r="S82" s="8"/>
    </row>
    <row r="83" spans="3:19" x14ac:dyDescent="0.25">
      <c r="C83" s="26"/>
      <c r="D83" s="26"/>
      <c r="E83" s="26"/>
      <c r="F83" s="26"/>
      <c r="G83" s="26"/>
      <c r="H83" s="25"/>
      <c r="I83" s="26"/>
      <c r="J83" s="26"/>
      <c r="K83" s="26"/>
      <c r="L83" s="26"/>
      <c r="S83" s="8"/>
    </row>
    <row r="84" spans="3:19" x14ac:dyDescent="0.25">
      <c r="C84" s="26"/>
      <c r="D84" s="26"/>
      <c r="E84" s="26"/>
      <c r="F84" s="26"/>
      <c r="G84" s="26"/>
      <c r="H84" s="25"/>
      <c r="I84" s="26"/>
      <c r="J84" s="26"/>
      <c r="K84" s="26"/>
      <c r="L84" s="26"/>
      <c r="S84" s="8"/>
    </row>
    <row r="85" spans="3:19" x14ac:dyDescent="0.25">
      <c r="C85" s="26"/>
      <c r="D85" s="26"/>
      <c r="E85" s="26"/>
      <c r="F85" s="26"/>
      <c r="G85" s="26"/>
      <c r="H85" s="25"/>
      <c r="I85" s="26"/>
      <c r="J85" s="26"/>
      <c r="K85" s="26"/>
      <c r="L85" s="26"/>
      <c r="S85" s="8"/>
    </row>
    <row r="86" spans="3:19" x14ac:dyDescent="0.25">
      <c r="C86" s="26"/>
      <c r="D86" s="26"/>
      <c r="E86" s="26"/>
      <c r="F86" s="26"/>
      <c r="G86" s="26"/>
      <c r="H86" s="25"/>
      <c r="I86" s="26"/>
      <c r="J86" s="26"/>
      <c r="K86" s="26"/>
      <c r="L86" s="26"/>
      <c r="S86" s="8"/>
    </row>
    <row r="87" spans="3:19" x14ac:dyDescent="0.25">
      <c r="C87" s="26"/>
      <c r="D87" s="26"/>
      <c r="E87" s="26"/>
      <c r="F87" s="26"/>
      <c r="G87" s="26"/>
      <c r="H87" s="25"/>
      <c r="I87" s="26"/>
      <c r="J87" s="26"/>
      <c r="K87" s="26"/>
      <c r="L87" s="26"/>
      <c r="S87" s="8"/>
    </row>
    <row r="88" spans="3:19" x14ac:dyDescent="0.25">
      <c r="C88" s="26"/>
      <c r="D88" s="26"/>
      <c r="E88" s="26"/>
      <c r="F88" s="26"/>
      <c r="G88" s="26"/>
      <c r="H88" s="25"/>
      <c r="I88" s="26"/>
      <c r="J88" s="26"/>
      <c r="K88" s="26"/>
      <c r="L88" s="26"/>
      <c r="S88" s="8"/>
    </row>
    <row r="89" spans="3:19" x14ac:dyDescent="0.25">
      <c r="C89" s="26"/>
      <c r="D89" s="26"/>
      <c r="E89" s="26"/>
      <c r="F89" s="26"/>
      <c r="G89" s="26"/>
      <c r="H89" s="25"/>
      <c r="I89" s="26"/>
      <c r="J89" s="26"/>
      <c r="K89" s="26"/>
      <c r="L89" s="26"/>
      <c r="S89" s="8"/>
    </row>
    <row r="90" spans="3:19" x14ac:dyDescent="0.25">
      <c r="C90" s="26"/>
      <c r="D90" s="26"/>
      <c r="E90" s="26"/>
      <c r="F90" s="26"/>
      <c r="G90" s="26"/>
      <c r="H90" s="25"/>
      <c r="I90" s="26"/>
      <c r="J90" s="26"/>
      <c r="K90" s="26"/>
      <c r="L90" s="26"/>
      <c r="S90" s="8"/>
    </row>
    <row r="91" spans="3:19" x14ac:dyDescent="0.25">
      <c r="C91" s="26"/>
      <c r="D91" s="26"/>
      <c r="E91" s="26"/>
      <c r="F91" s="26"/>
      <c r="G91" s="26"/>
      <c r="H91" s="25"/>
      <c r="I91" s="26"/>
      <c r="J91" s="26"/>
      <c r="K91" s="26"/>
      <c r="L91" s="26"/>
      <c r="S91" s="8"/>
    </row>
    <row r="92" spans="3:19" x14ac:dyDescent="0.25">
      <c r="C92" s="26"/>
      <c r="D92" s="26"/>
      <c r="E92" s="26"/>
      <c r="F92" s="26"/>
      <c r="G92" s="26"/>
      <c r="H92" s="25"/>
      <c r="I92" s="26"/>
      <c r="J92" s="26"/>
      <c r="K92" s="26"/>
      <c r="L92" s="26"/>
      <c r="S92" s="8"/>
    </row>
    <row r="93" spans="3:19" x14ac:dyDescent="0.25">
      <c r="C93" s="26"/>
      <c r="D93" s="26"/>
      <c r="E93" s="26"/>
      <c r="F93" s="26"/>
      <c r="G93" s="26"/>
      <c r="H93" s="25"/>
      <c r="I93" s="26"/>
      <c r="J93" s="26"/>
      <c r="K93" s="26"/>
      <c r="L93" s="26"/>
      <c r="S93" s="8"/>
    </row>
    <row r="94" spans="3:19" x14ac:dyDescent="0.25">
      <c r="C94" s="26"/>
      <c r="D94" s="26"/>
      <c r="E94" s="26"/>
      <c r="F94" s="26"/>
      <c r="G94" s="26"/>
      <c r="H94" s="25"/>
      <c r="I94" s="26"/>
      <c r="J94" s="26"/>
      <c r="K94" s="26"/>
      <c r="L94" s="26"/>
      <c r="S94" s="8"/>
    </row>
    <row r="95" spans="3:19" x14ac:dyDescent="0.25">
      <c r="C95" s="26"/>
      <c r="D95" s="26"/>
      <c r="E95" s="26"/>
      <c r="F95" s="26"/>
      <c r="G95" s="26"/>
      <c r="H95" s="25"/>
      <c r="I95" s="26"/>
      <c r="J95" s="26"/>
      <c r="K95" s="26"/>
      <c r="L95" s="26"/>
      <c r="S95" s="8"/>
    </row>
    <row r="96" spans="3:19" x14ac:dyDescent="0.25">
      <c r="C96" s="26"/>
      <c r="D96" s="26"/>
      <c r="E96" s="26"/>
      <c r="F96" s="26"/>
      <c r="G96" s="26"/>
      <c r="H96" s="25"/>
      <c r="I96" s="26"/>
      <c r="J96" s="26"/>
      <c r="K96" s="26"/>
      <c r="S96" s="8"/>
    </row>
    <row r="97" spans="3:19" x14ac:dyDescent="0.25">
      <c r="C97" s="26"/>
      <c r="D97" s="26"/>
      <c r="E97" s="26"/>
      <c r="F97" s="26"/>
      <c r="G97" s="26"/>
      <c r="H97" s="25"/>
      <c r="I97" s="26"/>
      <c r="J97" s="26"/>
      <c r="K97" s="26"/>
      <c r="L97" s="26"/>
      <c r="S97" s="8"/>
    </row>
    <row r="98" spans="3:19" x14ac:dyDescent="0.25">
      <c r="C98" s="26"/>
      <c r="D98" s="26"/>
      <c r="E98" s="26"/>
      <c r="F98" s="26"/>
      <c r="G98" s="26"/>
      <c r="H98" s="25"/>
      <c r="I98" s="26"/>
      <c r="J98" s="26"/>
      <c r="K98" s="26"/>
      <c r="L98" s="26"/>
      <c r="S98" s="8"/>
    </row>
    <row r="99" spans="3:19" x14ac:dyDescent="0.25">
      <c r="C99" s="26"/>
      <c r="D99" s="26"/>
      <c r="E99" s="26"/>
      <c r="F99" s="26"/>
      <c r="G99" s="26"/>
      <c r="H99" s="25"/>
      <c r="I99" s="26"/>
      <c r="J99" s="26"/>
      <c r="K99" s="26"/>
      <c r="L99" s="26"/>
      <c r="S99" s="8"/>
    </row>
    <row r="100" spans="3:19" x14ac:dyDescent="0.25">
      <c r="C100" s="26"/>
      <c r="D100" s="26"/>
      <c r="E100" s="26"/>
      <c r="F100" s="26"/>
      <c r="G100" s="26"/>
      <c r="H100" s="25"/>
      <c r="I100" s="26"/>
      <c r="J100" s="26"/>
      <c r="K100" s="26"/>
      <c r="L100" s="26"/>
      <c r="S100" s="8"/>
    </row>
    <row r="101" spans="3:19" x14ac:dyDescent="0.25">
      <c r="C101" s="26"/>
      <c r="D101" s="26"/>
      <c r="E101" s="26"/>
      <c r="F101" s="26"/>
      <c r="G101" s="26"/>
      <c r="H101" s="25"/>
      <c r="I101" s="26"/>
      <c r="J101" s="26"/>
      <c r="K101" s="26"/>
      <c r="L101" s="26"/>
      <c r="S101" s="8"/>
    </row>
    <row r="102" spans="3:19" x14ac:dyDescent="0.25">
      <c r="C102" s="26"/>
      <c r="D102" s="26"/>
      <c r="E102" s="26"/>
      <c r="F102" s="26"/>
      <c r="G102" s="26"/>
      <c r="H102" s="25"/>
      <c r="I102" s="26"/>
      <c r="J102" s="26"/>
      <c r="K102" s="26"/>
      <c r="L102" s="26"/>
      <c r="S102" s="8"/>
    </row>
    <row r="103" spans="3:19" x14ac:dyDescent="0.25">
      <c r="C103" s="26"/>
      <c r="D103" s="26"/>
      <c r="E103" s="26"/>
      <c r="F103" s="26"/>
      <c r="G103" s="26"/>
      <c r="H103" s="25"/>
      <c r="I103" s="26"/>
      <c r="J103" s="26"/>
      <c r="K103" s="26"/>
      <c r="L103" s="26"/>
      <c r="S103" s="8"/>
    </row>
    <row r="104" spans="3:19" x14ac:dyDescent="0.25">
      <c r="C104" s="26"/>
      <c r="D104" s="26"/>
      <c r="E104" s="26"/>
      <c r="F104" s="26"/>
      <c r="G104" s="26"/>
      <c r="H104" s="25"/>
      <c r="I104" s="26"/>
      <c r="J104" s="26"/>
      <c r="K104" s="26"/>
      <c r="L104" s="26"/>
      <c r="S104" s="8"/>
    </row>
    <row r="105" spans="3:19" x14ac:dyDescent="0.25">
      <c r="C105" s="26"/>
      <c r="D105" s="26"/>
      <c r="E105" s="26"/>
      <c r="F105" s="26"/>
      <c r="G105" s="26"/>
      <c r="H105" s="25"/>
      <c r="I105" s="26"/>
      <c r="J105" s="26"/>
      <c r="K105" s="26"/>
      <c r="S105" s="8"/>
    </row>
    <row r="106" spans="3:19" x14ac:dyDescent="0.25">
      <c r="C106" s="26"/>
      <c r="D106" s="26"/>
      <c r="E106" s="26"/>
      <c r="F106" s="26"/>
      <c r="G106" s="26"/>
      <c r="H106" s="25"/>
      <c r="I106" s="26"/>
      <c r="J106" s="26"/>
      <c r="K106" s="26"/>
      <c r="L106" s="26"/>
      <c r="S106" s="8"/>
    </row>
    <row r="107" spans="3:19" x14ac:dyDescent="0.25">
      <c r="H107" s="25"/>
      <c r="K107" s="26"/>
      <c r="L107" s="26"/>
      <c r="S107" s="8"/>
    </row>
    <row r="108" spans="3:19" x14ac:dyDescent="0.25">
      <c r="H108" s="25"/>
      <c r="K108" s="26"/>
      <c r="S108" s="8"/>
    </row>
    <row r="109" spans="3:19" x14ac:dyDescent="0.25">
      <c r="H109" s="25"/>
    </row>
    <row r="110" spans="3:19" x14ac:dyDescent="0.25">
      <c r="H110" s="25"/>
    </row>
    <row r="111" spans="3:19" x14ac:dyDescent="0.25">
      <c r="H111" s="25"/>
    </row>
    <row r="112" spans="3:19" x14ac:dyDescent="0.25">
      <c r="H112" s="25"/>
    </row>
    <row r="113" spans="8:19" x14ac:dyDescent="0.25">
      <c r="H113" s="25"/>
      <c r="S113" s="8"/>
    </row>
    <row r="114" spans="8:19" x14ac:dyDescent="0.25">
      <c r="H114" s="25"/>
      <c r="S114" s="8"/>
    </row>
    <row r="115" spans="8:19" x14ac:dyDescent="0.25">
      <c r="H115" s="25"/>
      <c r="S115" s="8"/>
    </row>
    <row r="116" spans="8:19" x14ac:dyDescent="0.25">
      <c r="H116" s="25"/>
      <c r="S116" s="8"/>
    </row>
  </sheetData>
  <mergeCells count="14">
    <mergeCell ref="R4:R5"/>
    <mergeCell ref="S4:S5"/>
    <mergeCell ref="L4:L5"/>
    <mergeCell ref="M4:M5"/>
    <mergeCell ref="N4:N5"/>
    <mergeCell ref="O4:O5"/>
    <mergeCell ref="P4:P5"/>
    <mergeCell ref="Q4:Q5"/>
    <mergeCell ref="K4:K5"/>
    <mergeCell ref="B4:B5"/>
    <mergeCell ref="C4:D4"/>
    <mergeCell ref="E4:F4"/>
    <mergeCell ref="G4:H4"/>
    <mergeCell ref="I4:J4"/>
  </mergeCells>
  <pageMargins left="0.36656250000000001" right="0.17" top="0.34" bottom="0.56000000000000005" header="0.17" footer="0.17"/>
  <pageSetup paperSize="9" scale="51" orientation="landscape" horizontalDpi="200" verticalDpi="200" r:id="rId1"/>
  <headerFooter>
    <oddFooter>&amp;C&amp;G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334A-D697-4BA4-9921-00B769C7977F}">
  <sheetPr>
    <tabColor theme="2"/>
  </sheetPr>
  <dimension ref="A1:ID83"/>
  <sheetViews>
    <sheetView showGridLines="0" zoomScaleNormal="100" workbookViewId="0">
      <selection activeCell="K19" sqref="K19"/>
    </sheetView>
  </sheetViews>
  <sheetFormatPr baseColWidth="10" defaultRowHeight="12" x14ac:dyDescent="0.2"/>
  <cols>
    <col min="1" max="1" width="2.140625" style="210" customWidth="1"/>
    <col min="2" max="2" width="30.28515625" style="210" customWidth="1"/>
    <col min="3" max="3" width="1.140625" style="210" customWidth="1"/>
    <col min="4" max="4" width="9.28515625" style="211" customWidth="1"/>
    <col min="5" max="5" width="8.5703125" style="210" customWidth="1"/>
    <col min="6" max="6" width="8.140625" style="210" customWidth="1"/>
    <col min="7" max="7" width="6.42578125" style="210" customWidth="1"/>
    <col min="8" max="8" width="8" style="210" customWidth="1"/>
    <col min="9" max="9" width="1.140625" style="210" customWidth="1"/>
    <col min="10" max="10" width="8.5703125" style="211" bestFit="1" customWidth="1"/>
    <col min="11" max="11" width="8.5703125" style="210" customWidth="1"/>
    <col min="12" max="12" width="8.140625" style="210" customWidth="1"/>
    <col min="13" max="13" width="7.7109375" style="210" customWidth="1"/>
    <col min="14" max="14" width="8" style="210" customWidth="1"/>
    <col min="15" max="15" width="1.140625" style="210" customWidth="1"/>
    <col min="16" max="16" width="7.85546875" style="211" customWidth="1"/>
    <col min="17" max="17" width="7.7109375" style="210" customWidth="1"/>
    <col min="18" max="18" width="8.28515625" style="210" customWidth="1"/>
    <col min="19" max="19" width="8" style="210" customWidth="1"/>
    <col min="20" max="20" width="7.85546875" style="210" customWidth="1"/>
    <col min="21" max="21" width="1.140625" style="210" customWidth="1"/>
    <col min="22" max="22" width="5" style="211" customWidth="1"/>
    <col min="23" max="23" width="6.140625" style="210" customWidth="1"/>
    <col min="24" max="24" width="6.28515625" style="210" customWidth="1"/>
    <col min="25" max="25" width="5.5703125" style="210" customWidth="1"/>
    <col min="26" max="26" width="5.140625" style="210" customWidth="1"/>
    <col min="27" max="27" width="1.140625" style="210" customWidth="1"/>
    <col min="28" max="28" width="10.140625" style="212" customWidth="1"/>
    <col min="29" max="29" width="10.28515625" style="212" customWidth="1"/>
    <col min="30" max="30" width="8.7109375" style="212" customWidth="1"/>
    <col min="31" max="31" width="1.140625" style="212" customWidth="1"/>
    <col min="32" max="32" width="6.85546875" style="210" customWidth="1"/>
    <col min="33" max="33" width="8.42578125" style="213" customWidth="1"/>
    <col min="34" max="34" width="7.28515625" style="213" customWidth="1"/>
    <col min="35" max="35" width="6.7109375" style="213" customWidth="1"/>
    <col min="36" max="36" width="1.140625" style="212" customWidth="1"/>
    <col min="37" max="37" width="11.140625" style="214" customWidth="1"/>
    <col min="38" max="38" width="9.140625" style="212" customWidth="1"/>
    <col min="39" max="39" width="9.5703125" style="212" customWidth="1"/>
    <col min="40" max="40" width="1.140625" style="210" customWidth="1"/>
    <col min="41" max="41" width="9.28515625" style="214" customWidth="1"/>
    <col min="42" max="42" width="7.7109375" style="212" bestFit="1" customWidth="1"/>
    <col min="43" max="43" width="7.85546875" style="212" customWidth="1"/>
    <col min="44" max="44" width="1.140625" style="210" customWidth="1"/>
    <col min="45" max="45" width="12.140625" style="215" customWidth="1"/>
    <col min="46" max="46" width="1.140625" style="210" customWidth="1"/>
    <col min="47" max="47" width="8.7109375" style="210" customWidth="1"/>
    <col min="48" max="49" width="9.28515625" style="210" customWidth="1"/>
    <col min="50" max="50" width="7.28515625" style="210" customWidth="1"/>
    <col min="51" max="51" width="7.85546875" style="210" customWidth="1"/>
    <col min="52" max="52" width="7.42578125" style="210" customWidth="1"/>
    <col min="53" max="55" width="8.7109375" style="208" customWidth="1"/>
    <col min="56" max="56" width="3.140625" style="208" customWidth="1"/>
    <col min="57" max="61" width="8.7109375" style="208" customWidth="1"/>
    <col min="62" max="62" width="2.140625" style="208" customWidth="1"/>
    <col min="63" max="65" width="11.42578125" style="208"/>
    <col min="66" max="66" width="2" style="208" customWidth="1"/>
    <col min="67" max="67" width="6.42578125" style="208" customWidth="1"/>
    <col min="68" max="68" width="7.140625" style="208" customWidth="1"/>
    <col min="69" max="69" width="6.7109375" style="208" customWidth="1"/>
    <col min="70" max="70" width="8.85546875" style="208" customWidth="1"/>
    <col min="71" max="71" width="2" style="208" customWidth="1"/>
    <col min="72" max="74" width="11.42578125" style="208"/>
    <col min="75" max="75" width="3" style="208" customWidth="1"/>
    <col min="76" max="78" width="11.42578125" style="208"/>
    <col min="79" max="79" width="1.7109375" style="208" customWidth="1"/>
    <col min="80" max="80" width="11.42578125" style="208"/>
    <col min="81" max="81" width="4.140625" style="208" customWidth="1"/>
    <col min="82" max="87" width="10.7109375" style="208" customWidth="1"/>
    <col min="88" max="101" width="11.42578125" style="208"/>
    <col min="102" max="16384" width="11.42578125" style="210"/>
  </cols>
  <sheetData>
    <row r="1" spans="1:238" s="208" customFormat="1" x14ac:dyDescent="0.2">
      <c r="AL1" s="209"/>
    </row>
    <row r="2" spans="1:238" ht="4.5" customHeight="1" x14ac:dyDescent="0.2"/>
    <row r="3" spans="1:238" ht="12.75" x14ac:dyDescent="0.2">
      <c r="B3" s="216" t="s">
        <v>238</v>
      </c>
      <c r="AL3" s="217"/>
    </row>
    <row r="5" spans="1:238" s="220" customFormat="1" ht="63.75" customHeight="1" x14ac:dyDescent="0.2">
      <c r="A5" s="218"/>
      <c r="B5" s="474" t="s">
        <v>2</v>
      </c>
      <c r="C5" s="218"/>
      <c r="D5" s="477" t="s">
        <v>146</v>
      </c>
      <c r="E5" s="478"/>
      <c r="F5" s="478"/>
      <c r="G5" s="478"/>
      <c r="H5" s="479"/>
      <c r="I5" s="218"/>
      <c r="J5" s="477" t="s">
        <v>147</v>
      </c>
      <c r="K5" s="478"/>
      <c r="L5" s="478"/>
      <c r="M5" s="478"/>
      <c r="N5" s="479"/>
      <c r="O5" s="218"/>
      <c r="P5" s="477" t="s">
        <v>148</v>
      </c>
      <c r="Q5" s="478"/>
      <c r="R5" s="478"/>
      <c r="S5" s="478"/>
      <c r="T5" s="479"/>
      <c r="U5" s="218"/>
      <c r="V5" s="477" t="s">
        <v>149</v>
      </c>
      <c r="W5" s="478"/>
      <c r="X5" s="478"/>
      <c r="Y5" s="478"/>
      <c r="Z5" s="479"/>
      <c r="AA5" s="218"/>
      <c r="AB5" s="489" t="s">
        <v>150</v>
      </c>
      <c r="AC5" s="490"/>
      <c r="AD5" s="491"/>
      <c r="AE5" s="219"/>
      <c r="AF5" s="477" t="s">
        <v>151</v>
      </c>
      <c r="AG5" s="478"/>
      <c r="AH5" s="478"/>
      <c r="AI5" s="479"/>
      <c r="AJ5" s="219"/>
      <c r="AK5" s="489" t="s">
        <v>152</v>
      </c>
      <c r="AL5" s="490"/>
      <c r="AM5" s="491"/>
      <c r="AN5" s="218"/>
      <c r="AO5" s="489" t="s">
        <v>153</v>
      </c>
      <c r="AP5" s="490"/>
      <c r="AQ5" s="491"/>
      <c r="AR5" s="218"/>
      <c r="AS5" s="486" t="s">
        <v>154</v>
      </c>
      <c r="AT5" s="218"/>
      <c r="AU5" s="477" t="s">
        <v>155</v>
      </c>
      <c r="AV5" s="478"/>
      <c r="AW5" s="478"/>
      <c r="AX5" s="478"/>
      <c r="AY5" s="478"/>
      <c r="AZ5" s="479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18"/>
      <c r="CY5" s="218"/>
      <c r="CZ5" s="218"/>
      <c r="DA5" s="218"/>
      <c r="DB5" s="218"/>
      <c r="DC5" s="218"/>
      <c r="DD5" s="218"/>
      <c r="DE5" s="218"/>
      <c r="DF5" s="218"/>
      <c r="DG5" s="218"/>
      <c r="DH5" s="218"/>
      <c r="DI5" s="218"/>
      <c r="DJ5" s="218"/>
      <c r="DK5" s="218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8"/>
      <c r="EB5" s="218"/>
      <c r="EC5" s="218"/>
      <c r="ED5" s="218"/>
      <c r="EE5" s="218"/>
      <c r="EF5" s="218"/>
      <c r="EG5" s="218"/>
      <c r="EH5" s="218"/>
      <c r="EI5" s="218"/>
      <c r="EJ5" s="218"/>
      <c r="EK5" s="218"/>
      <c r="EL5" s="218"/>
      <c r="EM5" s="218"/>
      <c r="EN5" s="218"/>
      <c r="EO5" s="218"/>
      <c r="EP5" s="218"/>
      <c r="EQ5" s="218"/>
      <c r="ER5" s="218"/>
      <c r="ES5" s="218"/>
      <c r="ET5" s="218"/>
      <c r="EU5" s="218"/>
      <c r="EV5" s="218"/>
      <c r="EW5" s="218"/>
      <c r="EX5" s="218"/>
      <c r="EY5" s="218"/>
      <c r="EZ5" s="218"/>
      <c r="FA5" s="218"/>
      <c r="FB5" s="218"/>
      <c r="FC5" s="218"/>
      <c r="FD5" s="218"/>
      <c r="FE5" s="218"/>
      <c r="FF5" s="218"/>
      <c r="FG5" s="218"/>
      <c r="FH5" s="218"/>
      <c r="FI5" s="218"/>
      <c r="FJ5" s="218"/>
      <c r="FK5" s="218"/>
      <c r="FL5" s="218"/>
      <c r="FM5" s="218"/>
      <c r="FN5" s="218"/>
      <c r="FO5" s="218"/>
      <c r="FP5" s="218"/>
      <c r="FQ5" s="218"/>
      <c r="FR5" s="218"/>
      <c r="FS5" s="218"/>
      <c r="FT5" s="218"/>
      <c r="FU5" s="218"/>
      <c r="FV5" s="218"/>
      <c r="FW5" s="218"/>
      <c r="FX5" s="218"/>
      <c r="FY5" s="218"/>
      <c r="FZ5" s="218"/>
      <c r="GA5" s="218"/>
      <c r="GB5" s="218"/>
      <c r="GC5" s="218"/>
      <c r="GD5" s="218"/>
      <c r="GE5" s="218"/>
      <c r="GF5" s="218"/>
      <c r="GG5" s="218"/>
      <c r="GH5" s="218"/>
      <c r="GI5" s="218"/>
      <c r="GJ5" s="218"/>
      <c r="GK5" s="218"/>
      <c r="GL5" s="218"/>
      <c r="GM5" s="218"/>
      <c r="GN5" s="218"/>
      <c r="GO5" s="218"/>
      <c r="GP5" s="218"/>
      <c r="GQ5" s="218"/>
      <c r="GR5" s="218"/>
      <c r="GS5" s="218"/>
      <c r="GT5" s="218"/>
      <c r="GU5" s="218"/>
      <c r="GV5" s="218"/>
      <c r="GW5" s="218"/>
      <c r="GX5" s="218"/>
      <c r="GY5" s="218"/>
      <c r="GZ5" s="218"/>
      <c r="HA5" s="218"/>
      <c r="HB5" s="218"/>
      <c r="HC5" s="218"/>
      <c r="HD5" s="218"/>
      <c r="HE5" s="218"/>
      <c r="HF5" s="218"/>
      <c r="HG5" s="218"/>
      <c r="HH5" s="218"/>
      <c r="HI5" s="218"/>
      <c r="HJ5" s="218"/>
      <c r="HK5" s="218"/>
      <c r="HL5" s="218"/>
      <c r="HM5" s="218"/>
      <c r="HN5" s="218"/>
      <c r="HO5" s="218"/>
      <c r="HP5" s="218"/>
      <c r="HQ5" s="218"/>
      <c r="HR5" s="218"/>
      <c r="HS5" s="218"/>
      <c r="HT5" s="218"/>
      <c r="HU5" s="218"/>
      <c r="HV5" s="218"/>
      <c r="HW5" s="218"/>
      <c r="HX5" s="218"/>
      <c r="HY5" s="218"/>
      <c r="HZ5" s="218"/>
      <c r="IA5" s="218"/>
      <c r="IB5" s="218"/>
      <c r="IC5" s="218"/>
      <c r="ID5" s="218"/>
    </row>
    <row r="6" spans="1:238" ht="8.25" customHeight="1" x14ac:dyDescent="0.2">
      <c r="B6" s="475"/>
      <c r="AB6" s="221"/>
      <c r="AK6" s="222"/>
      <c r="AL6" s="223"/>
      <c r="AM6" s="224"/>
      <c r="AO6" s="222"/>
      <c r="AP6" s="223"/>
      <c r="AQ6" s="224"/>
      <c r="AS6" s="487"/>
    </row>
    <row r="7" spans="1:238" ht="17.25" customHeight="1" x14ac:dyDescent="0.2">
      <c r="B7" s="475"/>
      <c r="D7" s="465" t="s">
        <v>156</v>
      </c>
      <c r="E7" s="465" t="s">
        <v>157</v>
      </c>
      <c r="F7" s="465" t="s">
        <v>158</v>
      </c>
      <c r="G7" s="465" t="s">
        <v>159</v>
      </c>
      <c r="H7" s="465" t="s">
        <v>160</v>
      </c>
      <c r="J7" s="465" t="s">
        <v>156</v>
      </c>
      <c r="K7" s="465" t="s">
        <v>157</v>
      </c>
      <c r="L7" s="465" t="s">
        <v>158</v>
      </c>
      <c r="M7" s="465" t="s">
        <v>159</v>
      </c>
      <c r="N7" s="465" t="s">
        <v>160</v>
      </c>
      <c r="P7" s="465" t="s">
        <v>156</v>
      </c>
      <c r="Q7" s="465" t="s">
        <v>157</v>
      </c>
      <c r="R7" s="465" t="s">
        <v>158</v>
      </c>
      <c r="S7" s="465" t="s">
        <v>159</v>
      </c>
      <c r="T7" s="465" t="s">
        <v>160</v>
      </c>
      <c r="V7" s="465" t="s">
        <v>156</v>
      </c>
      <c r="W7" s="465" t="s">
        <v>157</v>
      </c>
      <c r="X7" s="465" t="s">
        <v>158</v>
      </c>
      <c r="Y7" s="465" t="s">
        <v>159</v>
      </c>
      <c r="Z7" s="465" t="s">
        <v>160</v>
      </c>
      <c r="AB7" s="462" t="s">
        <v>156</v>
      </c>
      <c r="AC7" s="462" t="s">
        <v>157</v>
      </c>
      <c r="AD7" s="462" t="s">
        <v>158</v>
      </c>
      <c r="AE7" s="225"/>
      <c r="AF7" s="465" t="s">
        <v>161</v>
      </c>
      <c r="AG7" s="483" t="s">
        <v>162</v>
      </c>
      <c r="AH7" s="483" t="s">
        <v>163</v>
      </c>
      <c r="AI7" s="483" t="s">
        <v>164</v>
      </c>
      <c r="AJ7" s="225"/>
      <c r="AK7" s="468" t="s">
        <v>156</v>
      </c>
      <c r="AL7" s="468" t="s">
        <v>165</v>
      </c>
      <c r="AM7" s="462" t="s">
        <v>166</v>
      </c>
      <c r="AO7" s="468" t="s">
        <v>156</v>
      </c>
      <c r="AP7" s="468" t="s">
        <v>165</v>
      </c>
      <c r="AQ7" s="462" t="s">
        <v>166</v>
      </c>
      <c r="AS7" s="487"/>
      <c r="AU7" s="471" t="s">
        <v>156</v>
      </c>
      <c r="AV7" s="480" t="s">
        <v>167</v>
      </c>
      <c r="AW7" s="480" t="s">
        <v>168</v>
      </c>
      <c r="AX7" s="480" t="s">
        <v>169</v>
      </c>
      <c r="AY7" s="480" t="s">
        <v>170</v>
      </c>
      <c r="AZ7" s="480" t="s">
        <v>171</v>
      </c>
    </row>
    <row r="8" spans="1:238" ht="18" customHeight="1" x14ac:dyDescent="0.2">
      <c r="B8" s="475"/>
      <c r="D8" s="466"/>
      <c r="E8" s="466"/>
      <c r="F8" s="466"/>
      <c r="G8" s="466"/>
      <c r="H8" s="466"/>
      <c r="J8" s="466"/>
      <c r="K8" s="466"/>
      <c r="L8" s="466"/>
      <c r="M8" s="466"/>
      <c r="N8" s="466"/>
      <c r="P8" s="466"/>
      <c r="Q8" s="466"/>
      <c r="R8" s="466"/>
      <c r="S8" s="466"/>
      <c r="T8" s="466"/>
      <c r="V8" s="466"/>
      <c r="W8" s="466"/>
      <c r="X8" s="466"/>
      <c r="Y8" s="466"/>
      <c r="Z8" s="466"/>
      <c r="AB8" s="463"/>
      <c r="AC8" s="463"/>
      <c r="AD8" s="463"/>
      <c r="AE8" s="225"/>
      <c r="AF8" s="466"/>
      <c r="AG8" s="484"/>
      <c r="AH8" s="484"/>
      <c r="AI8" s="484"/>
      <c r="AJ8" s="225"/>
      <c r="AK8" s="469"/>
      <c r="AL8" s="469"/>
      <c r="AM8" s="463"/>
      <c r="AO8" s="469"/>
      <c r="AP8" s="469"/>
      <c r="AQ8" s="463"/>
      <c r="AS8" s="487"/>
      <c r="AU8" s="472"/>
      <c r="AV8" s="481"/>
      <c r="AW8" s="481"/>
      <c r="AX8" s="481"/>
      <c r="AY8" s="481"/>
      <c r="AZ8" s="481"/>
    </row>
    <row r="9" spans="1:238" ht="73.5" customHeight="1" x14ac:dyDescent="0.2">
      <c r="B9" s="476"/>
      <c r="D9" s="467"/>
      <c r="E9" s="467"/>
      <c r="F9" s="467"/>
      <c r="G9" s="467"/>
      <c r="H9" s="467"/>
      <c r="J9" s="467"/>
      <c r="K9" s="467"/>
      <c r="L9" s="467"/>
      <c r="M9" s="467"/>
      <c r="N9" s="467"/>
      <c r="P9" s="467"/>
      <c r="Q9" s="467"/>
      <c r="R9" s="467"/>
      <c r="S9" s="467"/>
      <c r="T9" s="467"/>
      <c r="V9" s="467"/>
      <c r="W9" s="467"/>
      <c r="X9" s="467"/>
      <c r="Y9" s="467"/>
      <c r="Z9" s="467"/>
      <c r="AB9" s="464"/>
      <c r="AC9" s="464"/>
      <c r="AD9" s="464"/>
      <c r="AE9" s="225"/>
      <c r="AF9" s="467"/>
      <c r="AG9" s="485"/>
      <c r="AH9" s="485"/>
      <c r="AI9" s="485"/>
      <c r="AJ9" s="225"/>
      <c r="AK9" s="470"/>
      <c r="AL9" s="470"/>
      <c r="AM9" s="464"/>
      <c r="AO9" s="470"/>
      <c r="AP9" s="470"/>
      <c r="AQ9" s="464"/>
      <c r="AS9" s="488"/>
      <c r="AU9" s="473"/>
      <c r="AV9" s="482"/>
      <c r="AW9" s="482"/>
      <c r="AX9" s="482"/>
      <c r="AY9" s="482"/>
      <c r="AZ9" s="482"/>
    </row>
    <row r="10" spans="1:238" s="226" customFormat="1" ht="8.1" customHeight="1" x14ac:dyDescent="0.2">
      <c r="A10" s="210"/>
      <c r="B10" s="210"/>
      <c r="C10" s="210"/>
      <c r="D10" s="211"/>
      <c r="E10" s="210"/>
      <c r="F10" s="210"/>
      <c r="G10" s="210"/>
      <c r="H10" s="210"/>
      <c r="I10" s="210"/>
      <c r="J10" s="211"/>
      <c r="K10" s="210"/>
      <c r="L10" s="210"/>
      <c r="M10" s="210"/>
      <c r="N10" s="210"/>
      <c r="O10" s="210"/>
      <c r="P10" s="211"/>
      <c r="Q10" s="210"/>
      <c r="R10" s="210"/>
      <c r="S10" s="210"/>
      <c r="T10" s="210"/>
      <c r="U10" s="210"/>
      <c r="V10" s="211"/>
      <c r="W10" s="210"/>
      <c r="X10" s="210"/>
      <c r="Y10" s="210"/>
      <c r="Z10" s="210"/>
      <c r="AA10" s="210"/>
      <c r="AB10" s="212"/>
      <c r="AC10" s="212"/>
      <c r="AD10" s="212"/>
      <c r="AE10" s="212"/>
      <c r="AF10" s="210"/>
      <c r="AG10" s="213"/>
      <c r="AH10" s="213"/>
      <c r="AI10" s="213"/>
      <c r="AJ10" s="212"/>
      <c r="AK10" s="214"/>
      <c r="AL10" s="212"/>
      <c r="AM10" s="212"/>
      <c r="AN10" s="210"/>
      <c r="AO10" s="214"/>
      <c r="AP10" s="212"/>
      <c r="AQ10" s="212"/>
      <c r="AR10" s="210"/>
      <c r="AS10" s="215"/>
      <c r="AT10" s="210"/>
      <c r="AU10" s="210"/>
      <c r="AV10" s="210"/>
      <c r="AW10" s="210"/>
      <c r="AX10" s="210"/>
      <c r="AY10" s="210"/>
      <c r="AZ10" s="210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  <c r="BZ10" s="208"/>
      <c r="CA10" s="208"/>
      <c r="CB10" s="208"/>
      <c r="CC10" s="208"/>
      <c r="CD10" s="208"/>
      <c r="CE10" s="208"/>
      <c r="CF10" s="208"/>
      <c r="CG10" s="208"/>
      <c r="CH10" s="208"/>
      <c r="CI10" s="208"/>
      <c r="CJ10" s="208"/>
      <c r="CK10" s="208"/>
      <c r="CL10" s="208"/>
      <c r="CM10" s="208"/>
      <c r="CN10" s="208"/>
      <c r="CO10" s="208"/>
      <c r="CP10" s="208"/>
      <c r="CQ10" s="208"/>
      <c r="CR10" s="208"/>
      <c r="CS10" s="208"/>
      <c r="CT10" s="208"/>
      <c r="CU10" s="208"/>
      <c r="CV10" s="208"/>
      <c r="CW10" s="208"/>
      <c r="CX10" s="210"/>
      <c r="CY10" s="210"/>
      <c r="CZ10" s="210"/>
      <c r="DA10" s="210"/>
      <c r="DB10" s="210"/>
      <c r="DC10" s="210"/>
      <c r="DD10" s="210"/>
      <c r="DE10" s="210"/>
      <c r="DF10" s="210"/>
      <c r="DG10" s="210"/>
      <c r="DH10" s="210"/>
      <c r="DI10" s="210"/>
      <c r="DJ10" s="210"/>
      <c r="DK10" s="210"/>
      <c r="DL10" s="210"/>
      <c r="DM10" s="210"/>
      <c r="DN10" s="210"/>
      <c r="DO10" s="210"/>
      <c r="DP10" s="210"/>
      <c r="DQ10" s="210"/>
      <c r="DR10" s="210"/>
      <c r="DS10" s="210"/>
      <c r="DT10" s="210"/>
      <c r="DU10" s="210"/>
      <c r="DV10" s="210"/>
      <c r="DW10" s="210"/>
      <c r="DX10" s="210"/>
      <c r="DY10" s="210"/>
      <c r="DZ10" s="210"/>
      <c r="EA10" s="210"/>
      <c r="EB10" s="210"/>
      <c r="EC10" s="210"/>
      <c r="ED10" s="210"/>
      <c r="EE10" s="210"/>
      <c r="EF10" s="210"/>
      <c r="EG10" s="210"/>
      <c r="EH10" s="210"/>
      <c r="EI10" s="210"/>
      <c r="EJ10" s="210"/>
      <c r="EK10" s="210"/>
      <c r="EL10" s="210"/>
      <c r="EM10" s="210"/>
      <c r="EN10" s="210"/>
      <c r="EO10" s="210"/>
      <c r="EP10" s="210"/>
      <c r="EQ10" s="210"/>
      <c r="ER10" s="210"/>
      <c r="ES10" s="210"/>
      <c r="ET10" s="210"/>
      <c r="EU10" s="210"/>
      <c r="EV10" s="210"/>
      <c r="EW10" s="210"/>
      <c r="EX10" s="210"/>
      <c r="EY10" s="210"/>
      <c r="EZ10" s="210"/>
      <c r="FA10" s="210"/>
      <c r="FB10" s="210"/>
      <c r="FC10" s="210"/>
      <c r="FD10" s="210"/>
      <c r="FE10" s="210"/>
      <c r="FF10" s="210"/>
      <c r="FG10" s="210"/>
      <c r="FH10" s="210"/>
      <c r="FI10" s="210"/>
      <c r="FJ10" s="210"/>
      <c r="FK10" s="210"/>
      <c r="FL10" s="210"/>
      <c r="FM10" s="210"/>
      <c r="FN10" s="210"/>
      <c r="FO10" s="210"/>
      <c r="FP10" s="210"/>
      <c r="FQ10" s="210"/>
      <c r="FR10" s="210"/>
      <c r="FS10" s="210"/>
      <c r="FT10" s="210"/>
      <c r="FU10" s="210"/>
      <c r="FV10" s="210"/>
      <c r="FW10" s="210"/>
      <c r="FX10" s="210"/>
      <c r="FY10" s="210"/>
      <c r="FZ10" s="210"/>
      <c r="GA10" s="210"/>
      <c r="GB10" s="210"/>
      <c r="GC10" s="210"/>
      <c r="GD10" s="210"/>
      <c r="GE10" s="210"/>
      <c r="GF10" s="210"/>
      <c r="GG10" s="210"/>
      <c r="GH10" s="210"/>
      <c r="GI10" s="210"/>
      <c r="GJ10" s="210"/>
      <c r="GK10" s="210"/>
      <c r="GL10" s="210"/>
      <c r="GM10" s="210"/>
      <c r="GN10" s="210"/>
      <c r="GO10" s="210"/>
      <c r="GP10" s="210"/>
      <c r="GQ10" s="210"/>
      <c r="GR10" s="210"/>
      <c r="GS10" s="210"/>
      <c r="GT10" s="210"/>
      <c r="GU10" s="210"/>
      <c r="GV10" s="210"/>
      <c r="GW10" s="210"/>
      <c r="GX10" s="210"/>
      <c r="GY10" s="210"/>
      <c r="GZ10" s="210"/>
      <c r="HA10" s="210"/>
      <c r="HB10" s="210"/>
      <c r="HC10" s="210"/>
      <c r="HD10" s="210"/>
      <c r="HE10" s="210"/>
      <c r="HF10" s="210"/>
      <c r="HG10" s="210"/>
      <c r="HH10" s="210"/>
      <c r="HI10" s="210"/>
      <c r="HJ10" s="210"/>
      <c r="HK10" s="210"/>
      <c r="HL10" s="210"/>
      <c r="HM10" s="210"/>
      <c r="HN10" s="210"/>
      <c r="HO10" s="210"/>
      <c r="HP10" s="210"/>
      <c r="HQ10" s="210"/>
      <c r="HR10" s="210"/>
      <c r="HS10" s="210"/>
      <c r="HT10" s="210"/>
      <c r="HU10" s="210"/>
      <c r="HV10" s="210"/>
      <c r="HW10" s="210"/>
      <c r="HX10" s="210"/>
      <c r="HY10" s="210"/>
      <c r="HZ10" s="210"/>
      <c r="IA10" s="210"/>
      <c r="IB10" s="210"/>
      <c r="IC10" s="210"/>
      <c r="ID10" s="210"/>
    </row>
    <row r="11" spans="1:238" s="247" customFormat="1" ht="15" customHeight="1" x14ac:dyDescent="0.2">
      <c r="A11" s="211"/>
      <c r="B11" s="227" t="s">
        <v>172</v>
      </c>
      <c r="C11" s="228"/>
      <c r="D11" s="229">
        <v>212724</v>
      </c>
      <c r="E11" s="229">
        <v>142464</v>
      </c>
      <c r="F11" s="229">
        <v>11271</v>
      </c>
      <c r="G11" s="229">
        <v>4242</v>
      </c>
      <c r="H11" s="229">
        <v>54747</v>
      </c>
      <c r="I11" s="230"/>
      <c r="J11" s="231">
        <v>1</v>
      </c>
      <c r="K11" s="232">
        <v>1</v>
      </c>
      <c r="L11" s="232">
        <v>1</v>
      </c>
      <c r="M11" s="232">
        <v>1</v>
      </c>
      <c r="N11" s="233">
        <v>1</v>
      </c>
      <c r="O11" s="234"/>
      <c r="P11" s="235">
        <v>0.49250202139861982</v>
      </c>
      <c r="Q11" s="235">
        <v>0.50402908805031443</v>
      </c>
      <c r="R11" s="235">
        <v>0.58850146393398983</v>
      </c>
      <c r="S11" s="235">
        <v>0.43988684582743987</v>
      </c>
      <c r="T11" s="235">
        <v>0.50508703673260635</v>
      </c>
      <c r="U11" s="236"/>
      <c r="V11" s="237">
        <v>46.700626540569601</v>
      </c>
      <c r="W11" s="237">
        <v>46.920173065484754</v>
      </c>
      <c r="X11" s="237">
        <v>47.192103757390804</v>
      </c>
      <c r="Y11" s="237">
        <v>49.395882077678991</v>
      </c>
      <c r="Z11" s="237">
        <v>45.464868101292573</v>
      </c>
      <c r="AA11" s="236"/>
      <c r="AB11" s="238">
        <v>234691</v>
      </c>
      <c r="AC11" s="238">
        <v>208476</v>
      </c>
      <c r="AD11" s="238">
        <v>26215</v>
      </c>
      <c r="AE11" s="239"/>
      <c r="AF11" s="240">
        <v>0.10486099119323088</v>
      </c>
      <c r="AG11" s="241">
        <v>0.17588595329918072</v>
      </c>
      <c r="AH11" s="241">
        <v>0.68412191331376271</v>
      </c>
      <c r="AI11" s="241">
        <v>3.5131142193825668E-2</v>
      </c>
      <c r="AJ11" s="242"/>
      <c r="AK11" s="243">
        <v>201152</v>
      </c>
      <c r="AL11" s="243">
        <v>74750</v>
      </c>
      <c r="AM11" s="243">
        <v>126402</v>
      </c>
      <c r="AN11" s="244"/>
      <c r="AO11" s="231">
        <v>0.96486885780617437</v>
      </c>
      <c r="AP11" s="245">
        <v>0.35855446190448781</v>
      </c>
      <c r="AQ11" s="245">
        <v>0.60631439590168656</v>
      </c>
      <c r="AR11" s="244"/>
      <c r="AS11" s="246">
        <v>0.10584431781116292</v>
      </c>
      <c r="AT11" s="244"/>
      <c r="AU11" s="243">
        <v>56786</v>
      </c>
      <c r="AV11" s="243">
        <v>28323</v>
      </c>
      <c r="AW11" s="243">
        <v>10181</v>
      </c>
      <c r="AX11" s="243">
        <v>7771</v>
      </c>
      <c r="AY11" s="243">
        <v>8887</v>
      </c>
      <c r="AZ11" s="243">
        <v>1624</v>
      </c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11"/>
      <c r="CY11" s="211"/>
      <c r="CZ11" s="211"/>
      <c r="DA11" s="211"/>
      <c r="DB11" s="211"/>
      <c r="DC11" s="211"/>
      <c r="DD11" s="211"/>
      <c r="DE11" s="211"/>
      <c r="DF11" s="211"/>
      <c r="DG11" s="211"/>
      <c r="DH11" s="211"/>
      <c r="DI11" s="211"/>
      <c r="DJ11" s="211"/>
      <c r="DK11" s="211"/>
      <c r="DL11" s="211"/>
      <c r="DM11" s="211"/>
      <c r="DN11" s="211"/>
      <c r="DO11" s="211"/>
      <c r="DP11" s="211"/>
      <c r="DQ11" s="211"/>
      <c r="DR11" s="211"/>
      <c r="DS11" s="211"/>
      <c r="DT11" s="211"/>
      <c r="DU11" s="211"/>
      <c r="DV11" s="211"/>
      <c r="DW11" s="211"/>
      <c r="DX11" s="211"/>
      <c r="DY11" s="211"/>
      <c r="DZ11" s="211"/>
      <c r="EA11" s="211"/>
      <c r="EB11" s="211"/>
      <c r="EC11" s="211"/>
      <c r="ED11" s="211"/>
      <c r="EE11" s="211"/>
      <c r="EF11" s="211"/>
      <c r="EG11" s="211"/>
      <c r="EH11" s="211"/>
      <c r="EI11" s="211"/>
      <c r="EJ11" s="211"/>
      <c r="EK11" s="211"/>
      <c r="EL11" s="211"/>
      <c r="EM11" s="211"/>
      <c r="EN11" s="211"/>
      <c r="EO11" s="211"/>
      <c r="EP11" s="211"/>
      <c r="EQ11" s="211"/>
      <c r="ER11" s="211"/>
      <c r="ES11" s="211"/>
      <c r="ET11" s="211"/>
      <c r="EU11" s="211"/>
      <c r="EV11" s="211"/>
      <c r="EW11" s="211"/>
      <c r="EX11" s="211"/>
      <c r="EY11" s="211"/>
      <c r="EZ11" s="211"/>
      <c r="FA11" s="211"/>
      <c r="FB11" s="211"/>
      <c r="FC11" s="211"/>
      <c r="FD11" s="211"/>
      <c r="FE11" s="211"/>
      <c r="FF11" s="211"/>
      <c r="FG11" s="211"/>
      <c r="FH11" s="211"/>
      <c r="FI11" s="211"/>
      <c r="FJ11" s="211"/>
      <c r="FK11" s="211"/>
      <c r="FL11" s="211"/>
      <c r="FM11" s="211"/>
      <c r="FN11" s="211"/>
      <c r="FO11" s="211"/>
      <c r="FP11" s="211"/>
      <c r="FQ11" s="211"/>
      <c r="FR11" s="211"/>
      <c r="FS11" s="211"/>
      <c r="FT11" s="211"/>
      <c r="FU11" s="211"/>
      <c r="FV11" s="211"/>
      <c r="FW11" s="211"/>
      <c r="FX11" s="211"/>
      <c r="FY11" s="211"/>
      <c r="FZ11" s="211"/>
      <c r="GA11" s="211"/>
      <c r="GB11" s="211"/>
      <c r="GC11" s="211"/>
      <c r="GD11" s="211"/>
      <c r="GE11" s="211"/>
      <c r="GF11" s="211"/>
      <c r="GG11" s="211"/>
      <c r="GH11" s="211"/>
      <c r="GI11" s="211"/>
      <c r="GJ11" s="211"/>
      <c r="GK11" s="211"/>
      <c r="GL11" s="211"/>
      <c r="GM11" s="211"/>
      <c r="GN11" s="211"/>
      <c r="GO11" s="211"/>
      <c r="GP11" s="211"/>
      <c r="GQ11" s="211"/>
      <c r="GR11" s="211"/>
      <c r="GS11" s="211"/>
      <c r="GT11" s="211"/>
      <c r="GU11" s="211"/>
      <c r="GV11" s="211"/>
      <c r="GW11" s="211"/>
      <c r="GX11" s="211"/>
      <c r="GY11" s="211"/>
      <c r="GZ11" s="211"/>
      <c r="HA11" s="211"/>
      <c r="HB11" s="211"/>
      <c r="HC11" s="211"/>
      <c r="HD11" s="211"/>
      <c r="HE11" s="211"/>
      <c r="HF11" s="211"/>
      <c r="HG11" s="211"/>
      <c r="HH11" s="211"/>
      <c r="HI11" s="211"/>
      <c r="HJ11" s="211"/>
      <c r="HK11" s="211"/>
      <c r="HL11" s="211"/>
      <c r="HM11" s="211"/>
      <c r="HN11" s="211"/>
      <c r="HO11" s="211"/>
      <c r="HP11" s="211"/>
      <c r="HQ11" s="211"/>
      <c r="HR11" s="211"/>
      <c r="HS11" s="211"/>
      <c r="HT11" s="211"/>
      <c r="HU11" s="211"/>
      <c r="HV11" s="211"/>
      <c r="HW11" s="211"/>
      <c r="HX11" s="211"/>
      <c r="HY11" s="211"/>
      <c r="HZ11" s="211"/>
      <c r="IA11" s="211"/>
      <c r="IB11" s="211"/>
      <c r="IC11" s="211"/>
      <c r="ID11" s="211"/>
    </row>
    <row r="12" spans="1:238" ht="8.1" customHeight="1" x14ac:dyDescent="0.2">
      <c r="D12" s="248"/>
      <c r="E12" s="248"/>
      <c r="F12" s="248"/>
      <c r="G12" s="248"/>
      <c r="H12" s="248"/>
      <c r="I12" s="250"/>
      <c r="J12" s="251"/>
      <c r="K12" s="252"/>
      <c r="L12" s="252"/>
      <c r="M12" s="252"/>
      <c r="N12" s="252"/>
      <c r="O12" s="253"/>
      <c r="P12" s="254"/>
      <c r="Q12" s="255"/>
      <c r="R12" s="253"/>
      <c r="S12" s="253"/>
      <c r="T12" s="253"/>
      <c r="U12" s="250"/>
      <c r="V12" s="256"/>
      <c r="W12" s="257"/>
      <c r="X12" s="257"/>
      <c r="Y12" s="257"/>
      <c r="Z12" s="257"/>
      <c r="AA12" s="250"/>
      <c r="AB12" s="256"/>
      <c r="AC12" s="256"/>
      <c r="AD12" s="258"/>
      <c r="AE12" s="257"/>
      <c r="AF12" s="259"/>
      <c r="AG12" s="259"/>
      <c r="AH12" s="259"/>
      <c r="AI12" s="259"/>
      <c r="AJ12" s="257"/>
      <c r="AK12" s="256"/>
      <c r="AL12" s="257"/>
      <c r="AM12" s="257"/>
      <c r="AN12" s="250"/>
      <c r="AO12" s="251"/>
      <c r="AP12" s="252"/>
      <c r="AQ12" s="252"/>
      <c r="AR12" s="250"/>
      <c r="AS12" s="260"/>
      <c r="AT12" s="250"/>
      <c r="AU12" s="250"/>
      <c r="AV12" s="242"/>
      <c r="AW12" s="242"/>
      <c r="AX12" s="242"/>
      <c r="AY12" s="242"/>
      <c r="AZ12" s="242"/>
    </row>
    <row r="13" spans="1:238" s="247" customFormat="1" ht="15" customHeight="1" x14ac:dyDescent="0.2">
      <c r="A13" s="211"/>
      <c r="B13" s="261" t="s">
        <v>17</v>
      </c>
      <c r="C13" s="211"/>
      <c r="D13" s="262">
        <v>162</v>
      </c>
      <c r="E13" s="263">
        <v>84</v>
      </c>
      <c r="F13" s="264">
        <v>0</v>
      </c>
      <c r="G13" s="264">
        <v>8</v>
      </c>
      <c r="H13" s="265">
        <v>70</v>
      </c>
      <c r="I13" s="244"/>
      <c r="J13" s="417">
        <v>7.6155017769504146E-4</v>
      </c>
      <c r="K13" s="418">
        <v>5.8962264150943394E-4</v>
      </c>
      <c r="L13" s="266">
        <v>0</v>
      </c>
      <c r="M13" s="267">
        <v>5.6154537286612761E-5</v>
      </c>
      <c r="N13" s="268">
        <v>4.9135220125786163E-4</v>
      </c>
      <c r="O13" s="269"/>
      <c r="P13" s="419">
        <v>0.51851851851851849</v>
      </c>
      <c r="Q13" s="271">
        <v>0.42857142857142855</v>
      </c>
      <c r="R13" s="270">
        <v>0</v>
      </c>
      <c r="S13" s="271">
        <v>0.125</v>
      </c>
      <c r="T13" s="272">
        <v>0.58571428571428574</v>
      </c>
      <c r="U13" s="244"/>
      <c r="V13" s="273">
        <v>38.427710843373497</v>
      </c>
      <c r="W13" s="274">
        <v>39.06818181818182</v>
      </c>
      <c r="X13" s="420">
        <v>0</v>
      </c>
      <c r="Y13" s="274">
        <v>45</v>
      </c>
      <c r="Z13" s="275">
        <v>36.871428571428574</v>
      </c>
      <c r="AA13" s="244"/>
      <c r="AB13" s="276">
        <v>88</v>
      </c>
      <c r="AC13" s="277">
        <v>88</v>
      </c>
      <c r="AD13" s="278">
        <v>0</v>
      </c>
      <c r="AE13" s="242"/>
      <c r="AF13" s="421">
        <v>0.17045454545454544</v>
      </c>
      <c r="AG13" s="279">
        <v>5.6818181818181816E-2</v>
      </c>
      <c r="AH13" s="279">
        <v>0.22727272727272727</v>
      </c>
      <c r="AI13" s="422">
        <v>0.54545454545454541</v>
      </c>
      <c r="AJ13" s="280"/>
      <c r="AK13" s="281">
        <v>40</v>
      </c>
      <c r="AL13" s="277">
        <v>23</v>
      </c>
      <c r="AM13" s="282">
        <v>17</v>
      </c>
      <c r="AN13" s="244"/>
      <c r="AO13" s="423">
        <v>0.45454545454545453</v>
      </c>
      <c r="AP13" s="424">
        <v>0.26136363636363635</v>
      </c>
      <c r="AQ13" s="425">
        <v>0.19318181818181818</v>
      </c>
      <c r="AR13" s="244"/>
      <c r="AS13" s="283">
        <v>5.6818181818181816E-2</v>
      </c>
      <c r="AT13" s="244"/>
      <c r="AU13" s="281">
        <v>70</v>
      </c>
      <c r="AV13" s="264">
        <v>33</v>
      </c>
      <c r="AW13" s="264">
        <v>8</v>
      </c>
      <c r="AX13" s="264">
        <v>29</v>
      </c>
      <c r="AY13" s="264">
        <v>0</v>
      </c>
      <c r="AZ13" s="265">
        <v>0</v>
      </c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  <c r="CP13" s="208"/>
      <c r="CQ13" s="208"/>
      <c r="CR13" s="208"/>
      <c r="CS13" s="208"/>
      <c r="CT13" s="208"/>
      <c r="CU13" s="208"/>
      <c r="CV13" s="208"/>
      <c r="CW13" s="208"/>
      <c r="CX13" s="211"/>
      <c r="CY13" s="211"/>
      <c r="CZ13" s="211"/>
      <c r="DA13" s="211"/>
      <c r="DB13" s="211"/>
      <c r="DC13" s="211"/>
      <c r="DD13" s="211"/>
      <c r="DE13" s="211"/>
      <c r="DF13" s="211"/>
      <c r="DG13" s="211"/>
      <c r="DH13" s="211"/>
      <c r="DI13" s="211"/>
      <c r="DJ13" s="211"/>
      <c r="DK13" s="211"/>
      <c r="DL13" s="211"/>
      <c r="DM13" s="211"/>
      <c r="DN13" s="211"/>
      <c r="DO13" s="211"/>
      <c r="DP13" s="211"/>
      <c r="DQ13" s="211"/>
      <c r="DR13" s="211"/>
      <c r="DS13" s="211"/>
      <c r="DT13" s="211"/>
      <c r="DU13" s="211"/>
      <c r="DV13" s="211"/>
      <c r="DW13" s="211"/>
      <c r="DX13" s="211"/>
      <c r="DY13" s="211"/>
      <c r="DZ13" s="211"/>
      <c r="EA13" s="211"/>
      <c r="EB13" s="211"/>
      <c r="EC13" s="211"/>
      <c r="ED13" s="211"/>
      <c r="EE13" s="211"/>
      <c r="EF13" s="211"/>
      <c r="EG13" s="211"/>
      <c r="EH13" s="211"/>
      <c r="EI13" s="211"/>
      <c r="EJ13" s="211"/>
      <c r="EK13" s="211"/>
      <c r="EL13" s="211"/>
      <c r="EM13" s="211"/>
      <c r="EN13" s="211"/>
      <c r="EO13" s="211"/>
      <c r="EP13" s="211"/>
      <c r="EQ13" s="211"/>
      <c r="ER13" s="211"/>
      <c r="ES13" s="211"/>
      <c r="ET13" s="211"/>
      <c r="EU13" s="211"/>
      <c r="EV13" s="211"/>
      <c r="EW13" s="211"/>
      <c r="EX13" s="211"/>
      <c r="EY13" s="211"/>
      <c r="EZ13" s="211"/>
      <c r="FA13" s="211"/>
      <c r="FB13" s="211"/>
      <c r="FC13" s="211"/>
      <c r="FD13" s="211"/>
      <c r="FE13" s="211"/>
      <c r="FF13" s="211"/>
      <c r="FG13" s="211"/>
      <c r="FH13" s="211"/>
      <c r="FI13" s="211"/>
      <c r="FJ13" s="211"/>
      <c r="FK13" s="211"/>
      <c r="FL13" s="211"/>
      <c r="FM13" s="211"/>
      <c r="FN13" s="211"/>
      <c r="FO13" s="211"/>
      <c r="FP13" s="211"/>
      <c r="FQ13" s="211"/>
      <c r="FR13" s="211"/>
      <c r="FS13" s="211"/>
      <c r="FT13" s="211"/>
      <c r="FU13" s="211"/>
      <c r="FV13" s="211"/>
      <c r="FW13" s="211"/>
      <c r="FX13" s="211"/>
      <c r="FY13" s="211"/>
      <c r="FZ13" s="211"/>
      <c r="GA13" s="211"/>
      <c r="GB13" s="211"/>
      <c r="GC13" s="211"/>
      <c r="GD13" s="211"/>
      <c r="GE13" s="211"/>
      <c r="GF13" s="211"/>
      <c r="GG13" s="211"/>
      <c r="GH13" s="211"/>
      <c r="GI13" s="211"/>
      <c r="GJ13" s="211"/>
      <c r="GK13" s="211"/>
      <c r="GL13" s="211"/>
      <c r="GM13" s="211"/>
      <c r="GN13" s="211"/>
      <c r="GO13" s="211"/>
      <c r="GP13" s="211"/>
      <c r="GQ13" s="211"/>
      <c r="GR13" s="211"/>
      <c r="GS13" s="211"/>
      <c r="GT13" s="211"/>
      <c r="GU13" s="211"/>
      <c r="GV13" s="211"/>
      <c r="GW13" s="211"/>
      <c r="GX13" s="211"/>
      <c r="GY13" s="211"/>
      <c r="GZ13" s="211"/>
      <c r="HA13" s="211"/>
      <c r="HB13" s="211"/>
      <c r="HC13" s="211"/>
      <c r="HD13" s="211"/>
      <c r="HE13" s="211"/>
      <c r="HF13" s="211"/>
      <c r="HG13" s="211"/>
      <c r="HH13" s="211"/>
      <c r="HI13" s="211"/>
      <c r="HJ13" s="211"/>
      <c r="HK13" s="211"/>
      <c r="HL13" s="211"/>
      <c r="HM13" s="211"/>
      <c r="HN13" s="211"/>
      <c r="HO13" s="211"/>
      <c r="HP13" s="211"/>
      <c r="HQ13" s="211"/>
      <c r="HR13" s="211"/>
      <c r="HS13" s="211"/>
      <c r="HT13" s="211"/>
      <c r="HU13" s="211"/>
      <c r="HV13" s="211"/>
      <c r="HW13" s="211"/>
      <c r="HX13" s="211"/>
      <c r="HY13" s="211"/>
      <c r="HZ13" s="211"/>
      <c r="IA13" s="211"/>
      <c r="IB13" s="211"/>
      <c r="IC13" s="211"/>
      <c r="ID13" s="211"/>
    </row>
    <row r="14" spans="1:238" s="247" customFormat="1" ht="15" customHeight="1" x14ac:dyDescent="0.2">
      <c r="A14" s="211"/>
      <c r="B14" s="284" t="s">
        <v>19</v>
      </c>
      <c r="C14" s="211"/>
      <c r="D14" s="285">
        <v>2701</v>
      </c>
      <c r="E14" s="286">
        <v>2133</v>
      </c>
      <c r="F14" s="287">
        <v>7</v>
      </c>
      <c r="G14" s="287">
        <v>91</v>
      </c>
      <c r="H14" s="288">
        <v>470</v>
      </c>
      <c r="I14" s="244"/>
      <c r="J14" s="289">
        <v>1.2697203888606833E-2</v>
      </c>
      <c r="K14" s="426">
        <v>1.4972203504043127E-2</v>
      </c>
      <c r="L14" s="311">
        <v>4.9135220125786166E-5</v>
      </c>
      <c r="M14" s="260">
        <v>6.3875786163522009E-4</v>
      </c>
      <c r="N14" s="427">
        <v>3.2990790655884994E-3</v>
      </c>
      <c r="O14" s="269"/>
      <c r="P14" s="428">
        <v>0.48611625323954089</v>
      </c>
      <c r="Q14" s="293">
        <v>0.52414439756211906</v>
      </c>
      <c r="R14" s="293">
        <v>0.2857142857142857</v>
      </c>
      <c r="S14" s="293">
        <v>0.61538461538461542</v>
      </c>
      <c r="T14" s="294">
        <v>0.45106382978723403</v>
      </c>
      <c r="U14" s="244"/>
      <c r="V14" s="295">
        <v>49.61636406507899</v>
      </c>
      <c r="W14" s="296">
        <v>50.093384154641981</v>
      </c>
      <c r="X14" s="429">
        <v>65.285714285714292</v>
      </c>
      <c r="Y14" s="296">
        <v>50.087912087912088</v>
      </c>
      <c r="Z14" s="297">
        <v>45.563829787234042</v>
      </c>
      <c r="AA14" s="244"/>
      <c r="AB14" s="298">
        <v>3680</v>
      </c>
      <c r="AC14" s="299">
        <v>3673</v>
      </c>
      <c r="AD14" s="300">
        <v>7</v>
      </c>
      <c r="AE14" s="242"/>
      <c r="AF14" s="430">
        <v>1.0618023414102912E-2</v>
      </c>
      <c r="AG14" s="301">
        <v>5.5540430166076779E-2</v>
      </c>
      <c r="AH14" s="301">
        <v>0.92104546692077316</v>
      </c>
      <c r="AI14" s="302">
        <v>1.2796079499047101E-2</v>
      </c>
      <c r="AJ14" s="242"/>
      <c r="AK14" s="303">
        <v>3626</v>
      </c>
      <c r="AL14" s="299">
        <v>1676</v>
      </c>
      <c r="AM14" s="304">
        <v>1950</v>
      </c>
      <c r="AN14" s="244"/>
      <c r="AO14" s="431">
        <v>0.98720392050095285</v>
      </c>
      <c r="AP14" s="335">
        <v>0.45630274979580726</v>
      </c>
      <c r="AQ14" s="432">
        <v>0.53090117070514564</v>
      </c>
      <c r="AR14" s="244"/>
      <c r="AS14" s="305">
        <v>2.0963789817587803E-2</v>
      </c>
      <c r="AT14" s="244"/>
      <c r="AU14" s="303">
        <v>470</v>
      </c>
      <c r="AV14" s="287">
        <v>352</v>
      </c>
      <c r="AW14" s="287">
        <v>100</v>
      </c>
      <c r="AX14" s="287">
        <v>14</v>
      </c>
      <c r="AY14" s="287">
        <v>0</v>
      </c>
      <c r="AZ14" s="288">
        <v>4</v>
      </c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208"/>
      <c r="BN14" s="208"/>
      <c r="BO14" s="208"/>
      <c r="BP14" s="208"/>
      <c r="BQ14" s="208"/>
      <c r="BR14" s="208"/>
      <c r="BS14" s="208"/>
      <c r="BT14" s="208"/>
      <c r="BU14" s="208"/>
      <c r="BV14" s="208"/>
      <c r="BW14" s="208"/>
      <c r="BX14" s="208"/>
      <c r="BY14" s="208"/>
      <c r="BZ14" s="208"/>
      <c r="CA14" s="208"/>
      <c r="CB14" s="208"/>
      <c r="CC14" s="208"/>
      <c r="CD14" s="208"/>
      <c r="CE14" s="208"/>
      <c r="CF14" s="208"/>
      <c r="CG14" s="208"/>
      <c r="CH14" s="208"/>
      <c r="CI14" s="208"/>
      <c r="CJ14" s="208"/>
      <c r="CK14" s="208"/>
      <c r="CL14" s="208"/>
      <c r="CM14" s="208"/>
      <c r="CN14" s="208"/>
      <c r="CO14" s="208"/>
      <c r="CP14" s="208"/>
      <c r="CQ14" s="208"/>
      <c r="CR14" s="208"/>
      <c r="CS14" s="208"/>
      <c r="CT14" s="208"/>
      <c r="CU14" s="208"/>
      <c r="CV14" s="208"/>
      <c r="CW14" s="208"/>
      <c r="CX14" s="211"/>
      <c r="CY14" s="211"/>
      <c r="CZ14" s="211"/>
      <c r="DA14" s="211"/>
      <c r="DB14" s="211"/>
      <c r="DC14" s="211"/>
      <c r="DD14" s="211"/>
      <c r="DE14" s="211"/>
      <c r="DF14" s="211"/>
      <c r="DG14" s="211"/>
      <c r="DH14" s="211"/>
      <c r="DI14" s="211"/>
      <c r="DJ14" s="211"/>
      <c r="DK14" s="211"/>
      <c r="DL14" s="211"/>
      <c r="DM14" s="211"/>
      <c r="DN14" s="211"/>
      <c r="DO14" s="211"/>
      <c r="DP14" s="211"/>
      <c r="DQ14" s="211"/>
      <c r="DR14" s="211"/>
      <c r="DS14" s="211"/>
      <c r="DT14" s="211"/>
      <c r="DU14" s="211"/>
      <c r="DV14" s="211"/>
      <c r="DW14" s="211"/>
      <c r="DX14" s="211"/>
      <c r="DY14" s="211"/>
      <c r="DZ14" s="211"/>
      <c r="EA14" s="211"/>
      <c r="EB14" s="211"/>
      <c r="EC14" s="211"/>
      <c r="ED14" s="211"/>
      <c r="EE14" s="211"/>
      <c r="EF14" s="211"/>
      <c r="EG14" s="211"/>
      <c r="EH14" s="211"/>
      <c r="EI14" s="211"/>
      <c r="EJ14" s="211"/>
      <c r="EK14" s="211"/>
      <c r="EL14" s="211"/>
      <c r="EM14" s="211"/>
      <c r="EN14" s="211"/>
      <c r="EO14" s="211"/>
      <c r="EP14" s="211"/>
      <c r="EQ14" s="211"/>
      <c r="ER14" s="211"/>
      <c r="ES14" s="211"/>
      <c r="ET14" s="211"/>
      <c r="EU14" s="211"/>
      <c r="EV14" s="211"/>
      <c r="EW14" s="211"/>
      <c r="EX14" s="211"/>
      <c r="EY14" s="211"/>
      <c r="EZ14" s="211"/>
      <c r="FA14" s="211"/>
      <c r="FB14" s="211"/>
      <c r="FC14" s="211"/>
      <c r="FD14" s="211"/>
      <c r="FE14" s="211"/>
      <c r="FF14" s="211"/>
      <c r="FG14" s="211"/>
      <c r="FH14" s="211"/>
      <c r="FI14" s="211"/>
      <c r="FJ14" s="211"/>
      <c r="FK14" s="211"/>
      <c r="FL14" s="211"/>
      <c r="FM14" s="211"/>
      <c r="FN14" s="211"/>
      <c r="FO14" s="211"/>
      <c r="FP14" s="211"/>
      <c r="FQ14" s="211"/>
      <c r="FR14" s="211"/>
      <c r="FS14" s="211"/>
      <c r="FT14" s="211"/>
      <c r="FU14" s="211"/>
      <c r="FV14" s="211"/>
      <c r="FW14" s="211"/>
      <c r="FX14" s="211"/>
      <c r="FY14" s="211"/>
      <c r="FZ14" s="211"/>
      <c r="GA14" s="211"/>
      <c r="GB14" s="211"/>
      <c r="GC14" s="211"/>
      <c r="GD14" s="211"/>
      <c r="GE14" s="211"/>
      <c r="GF14" s="211"/>
      <c r="GG14" s="211"/>
      <c r="GH14" s="211"/>
      <c r="GI14" s="211"/>
      <c r="GJ14" s="211"/>
      <c r="GK14" s="211"/>
      <c r="GL14" s="211"/>
      <c r="GM14" s="211"/>
      <c r="GN14" s="211"/>
      <c r="GO14" s="211"/>
      <c r="GP14" s="211"/>
      <c r="GQ14" s="211"/>
      <c r="GR14" s="211"/>
      <c r="GS14" s="211"/>
      <c r="GT14" s="211"/>
      <c r="GU14" s="211"/>
      <c r="GV14" s="211"/>
      <c r="GW14" s="211"/>
      <c r="GX14" s="211"/>
      <c r="GY14" s="211"/>
      <c r="GZ14" s="211"/>
      <c r="HA14" s="211"/>
      <c r="HB14" s="211"/>
      <c r="HC14" s="211"/>
      <c r="HD14" s="211"/>
      <c r="HE14" s="211"/>
      <c r="HF14" s="211"/>
      <c r="HG14" s="211"/>
      <c r="HH14" s="211"/>
      <c r="HI14" s="211"/>
      <c r="HJ14" s="211"/>
      <c r="HK14" s="211"/>
      <c r="HL14" s="211"/>
      <c r="HM14" s="211"/>
      <c r="HN14" s="211"/>
      <c r="HO14" s="211"/>
      <c r="HP14" s="211"/>
      <c r="HQ14" s="211"/>
      <c r="HR14" s="211"/>
      <c r="HS14" s="211"/>
      <c r="HT14" s="211"/>
      <c r="HU14" s="211"/>
      <c r="HV14" s="211"/>
      <c r="HW14" s="211"/>
      <c r="HX14" s="211"/>
      <c r="HY14" s="211"/>
      <c r="HZ14" s="211"/>
      <c r="IA14" s="211"/>
      <c r="IB14" s="211"/>
      <c r="IC14" s="211"/>
      <c r="ID14" s="211"/>
    </row>
    <row r="15" spans="1:238" s="247" customFormat="1" ht="15" customHeight="1" x14ac:dyDescent="0.2">
      <c r="A15" s="211"/>
      <c r="B15" s="284" t="s">
        <v>20</v>
      </c>
      <c r="C15" s="211"/>
      <c r="D15" s="285">
        <v>1907</v>
      </c>
      <c r="E15" s="286">
        <v>1549</v>
      </c>
      <c r="F15" s="287">
        <v>0</v>
      </c>
      <c r="G15" s="287">
        <v>12</v>
      </c>
      <c r="H15" s="288">
        <v>346</v>
      </c>
      <c r="I15" s="244"/>
      <c r="J15" s="289">
        <v>8.964667832496569E-3</v>
      </c>
      <c r="K15" s="426">
        <v>1.0872922282120395E-2</v>
      </c>
      <c r="L15" s="306">
        <v>0</v>
      </c>
      <c r="M15" s="291">
        <v>8.4231805929919142E-5</v>
      </c>
      <c r="N15" s="427">
        <v>2.4286837376460016E-3</v>
      </c>
      <c r="O15" s="269"/>
      <c r="P15" s="428">
        <v>0.50026219192448873</v>
      </c>
      <c r="Q15" s="293">
        <v>0.51000645577792125</v>
      </c>
      <c r="R15" s="307">
        <v>0</v>
      </c>
      <c r="S15" s="293">
        <v>0.33333333333333331</v>
      </c>
      <c r="T15" s="294">
        <v>0.45953757225433528</v>
      </c>
      <c r="U15" s="244"/>
      <c r="V15" s="295">
        <v>45.082146248812919</v>
      </c>
      <c r="W15" s="296">
        <v>45.818546078992561</v>
      </c>
      <c r="X15" s="429">
        <v>0</v>
      </c>
      <c r="Y15" s="296">
        <v>55.833333333333336</v>
      </c>
      <c r="Z15" s="297">
        <v>41.002881844380404</v>
      </c>
      <c r="AA15" s="244"/>
      <c r="AB15" s="298">
        <v>1747</v>
      </c>
      <c r="AC15" s="299">
        <v>1747</v>
      </c>
      <c r="AD15" s="300">
        <v>0</v>
      </c>
      <c r="AE15" s="242"/>
      <c r="AF15" s="430">
        <v>0.10646823125357756</v>
      </c>
      <c r="AG15" s="301">
        <v>0.23010875787063537</v>
      </c>
      <c r="AH15" s="301">
        <v>9.2730394962793367E-2</v>
      </c>
      <c r="AI15" s="302">
        <v>0.57069261591299369</v>
      </c>
      <c r="AJ15" s="242"/>
      <c r="AK15" s="303">
        <v>750</v>
      </c>
      <c r="AL15" s="299">
        <v>359</v>
      </c>
      <c r="AM15" s="304">
        <v>391</v>
      </c>
      <c r="AN15" s="244"/>
      <c r="AO15" s="431">
        <v>0.42930738408700631</v>
      </c>
      <c r="AP15" s="335">
        <v>0.20549513451631368</v>
      </c>
      <c r="AQ15" s="432">
        <v>0.22381224957069262</v>
      </c>
      <c r="AR15" s="244"/>
      <c r="AS15" s="305">
        <v>6.1820263308528904E-2</v>
      </c>
      <c r="AT15" s="244"/>
      <c r="AU15" s="303">
        <v>347</v>
      </c>
      <c r="AV15" s="287">
        <v>241</v>
      </c>
      <c r="AW15" s="287">
        <v>57</v>
      </c>
      <c r="AX15" s="287">
        <v>49</v>
      </c>
      <c r="AY15" s="287">
        <v>0</v>
      </c>
      <c r="AZ15" s="288">
        <v>0</v>
      </c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208"/>
      <c r="BY15" s="208"/>
      <c r="BZ15" s="208"/>
      <c r="CA15" s="208"/>
      <c r="CB15" s="208"/>
      <c r="CC15" s="208"/>
      <c r="CD15" s="208"/>
      <c r="CE15" s="208"/>
      <c r="CF15" s="208"/>
      <c r="CG15" s="208"/>
      <c r="CH15" s="208"/>
      <c r="CI15" s="208"/>
      <c r="CJ15" s="208"/>
      <c r="CK15" s="208"/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11"/>
      <c r="CY15" s="211"/>
      <c r="CZ15" s="211"/>
      <c r="DA15" s="211"/>
      <c r="DB15" s="211"/>
      <c r="DC15" s="211"/>
      <c r="DD15" s="211"/>
      <c r="DE15" s="211"/>
      <c r="DF15" s="211"/>
      <c r="DG15" s="211"/>
      <c r="DH15" s="211"/>
      <c r="DI15" s="211"/>
      <c r="DJ15" s="211"/>
      <c r="DK15" s="211"/>
      <c r="DL15" s="211"/>
      <c r="DM15" s="211"/>
      <c r="DN15" s="211"/>
      <c r="DO15" s="211"/>
      <c r="DP15" s="211"/>
      <c r="DQ15" s="211"/>
      <c r="DR15" s="211"/>
      <c r="DS15" s="211"/>
      <c r="DT15" s="211"/>
      <c r="DU15" s="211"/>
      <c r="DV15" s="211"/>
      <c r="DW15" s="211"/>
      <c r="DX15" s="211"/>
      <c r="DY15" s="211"/>
      <c r="DZ15" s="211"/>
      <c r="EA15" s="211"/>
      <c r="EB15" s="211"/>
      <c r="EC15" s="211"/>
      <c r="ED15" s="211"/>
      <c r="EE15" s="211"/>
      <c r="EF15" s="211"/>
      <c r="EG15" s="211"/>
      <c r="EH15" s="211"/>
      <c r="EI15" s="211"/>
      <c r="EJ15" s="211"/>
      <c r="EK15" s="211"/>
      <c r="EL15" s="211"/>
      <c r="EM15" s="211"/>
      <c r="EN15" s="211"/>
      <c r="EO15" s="211"/>
      <c r="EP15" s="211"/>
      <c r="EQ15" s="211"/>
      <c r="ER15" s="211"/>
      <c r="ES15" s="211"/>
      <c r="ET15" s="211"/>
      <c r="EU15" s="211"/>
      <c r="EV15" s="211"/>
      <c r="EW15" s="211"/>
      <c r="EX15" s="211"/>
      <c r="EY15" s="211"/>
      <c r="EZ15" s="211"/>
      <c r="FA15" s="211"/>
      <c r="FB15" s="211"/>
      <c r="FC15" s="211"/>
      <c r="FD15" s="211"/>
      <c r="FE15" s="211"/>
      <c r="FF15" s="211"/>
      <c r="FG15" s="211"/>
      <c r="FH15" s="211"/>
      <c r="FI15" s="211"/>
      <c r="FJ15" s="211"/>
      <c r="FK15" s="211"/>
      <c r="FL15" s="211"/>
      <c r="FM15" s="211"/>
      <c r="FN15" s="211"/>
      <c r="FO15" s="211"/>
      <c r="FP15" s="211"/>
      <c r="FQ15" s="211"/>
      <c r="FR15" s="211"/>
      <c r="FS15" s="211"/>
      <c r="FT15" s="211"/>
      <c r="FU15" s="211"/>
      <c r="FV15" s="211"/>
      <c r="FW15" s="211"/>
      <c r="FX15" s="211"/>
      <c r="FY15" s="211"/>
      <c r="FZ15" s="211"/>
      <c r="GA15" s="211"/>
      <c r="GB15" s="211"/>
      <c r="GC15" s="211"/>
      <c r="GD15" s="211"/>
      <c r="GE15" s="211"/>
      <c r="GF15" s="211"/>
      <c r="GG15" s="211"/>
      <c r="GH15" s="211"/>
      <c r="GI15" s="211"/>
      <c r="GJ15" s="211"/>
      <c r="GK15" s="211"/>
      <c r="GL15" s="211"/>
      <c r="GM15" s="211"/>
      <c r="GN15" s="211"/>
      <c r="GO15" s="211"/>
      <c r="GP15" s="211"/>
      <c r="GQ15" s="211"/>
      <c r="GR15" s="211"/>
      <c r="GS15" s="211"/>
      <c r="GT15" s="211"/>
      <c r="GU15" s="211"/>
      <c r="GV15" s="211"/>
      <c r="GW15" s="211"/>
      <c r="GX15" s="211"/>
      <c r="GY15" s="211"/>
      <c r="GZ15" s="211"/>
      <c r="HA15" s="211"/>
      <c r="HB15" s="211"/>
      <c r="HC15" s="211"/>
      <c r="HD15" s="211"/>
      <c r="HE15" s="211"/>
      <c r="HF15" s="211"/>
      <c r="HG15" s="211"/>
      <c r="HH15" s="211"/>
      <c r="HI15" s="211"/>
      <c r="HJ15" s="211"/>
      <c r="HK15" s="211"/>
      <c r="HL15" s="211"/>
      <c r="HM15" s="211"/>
      <c r="HN15" s="211"/>
      <c r="HO15" s="211"/>
      <c r="HP15" s="211"/>
      <c r="HQ15" s="211"/>
      <c r="HR15" s="211"/>
      <c r="HS15" s="211"/>
      <c r="HT15" s="211"/>
      <c r="HU15" s="211"/>
      <c r="HV15" s="211"/>
      <c r="HW15" s="211"/>
      <c r="HX15" s="211"/>
      <c r="HY15" s="211"/>
      <c r="HZ15" s="211"/>
      <c r="IA15" s="211"/>
      <c r="IB15" s="211"/>
      <c r="IC15" s="211"/>
      <c r="ID15" s="211"/>
    </row>
    <row r="16" spans="1:238" ht="15" customHeight="1" x14ac:dyDescent="0.2">
      <c r="B16" s="284" t="s">
        <v>21</v>
      </c>
      <c r="D16" s="285">
        <v>1443</v>
      </c>
      <c r="E16" s="286">
        <v>1036</v>
      </c>
      <c r="F16" s="287">
        <v>62</v>
      </c>
      <c r="G16" s="287">
        <v>30</v>
      </c>
      <c r="H16" s="288">
        <v>315</v>
      </c>
      <c r="I16" s="308"/>
      <c r="J16" s="289">
        <v>6.78343769391324E-3</v>
      </c>
      <c r="K16" s="426">
        <v>7.2720125786163523E-3</v>
      </c>
      <c r="L16" s="291">
        <v>4.3519766397124887E-4</v>
      </c>
      <c r="M16" s="291">
        <v>2.1057951482479785E-4</v>
      </c>
      <c r="N16" s="427">
        <v>2.2110849056603773E-3</v>
      </c>
      <c r="O16" s="253"/>
      <c r="P16" s="428">
        <v>0.49688149688149691</v>
      </c>
      <c r="Q16" s="293">
        <v>0.48455598455598453</v>
      </c>
      <c r="R16" s="293">
        <v>0.5161290322580645</v>
      </c>
      <c r="S16" s="293">
        <v>0.26666666666666666</v>
      </c>
      <c r="T16" s="294">
        <v>0.58412698412698416</v>
      </c>
      <c r="U16" s="250"/>
      <c r="V16" s="295">
        <v>47.19617965926691</v>
      </c>
      <c r="W16" s="296">
        <v>48.898179366149698</v>
      </c>
      <c r="X16" s="429">
        <v>40.685393258426963</v>
      </c>
      <c r="Y16" s="296">
        <v>52.766666666666666</v>
      </c>
      <c r="Z16" s="297">
        <v>40.892537313432832</v>
      </c>
      <c r="AA16" s="250"/>
      <c r="AB16" s="298">
        <v>1572</v>
      </c>
      <c r="AC16" s="299">
        <v>1483</v>
      </c>
      <c r="AD16" s="300">
        <v>89</v>
      </c>
      <c r="AE16" s="299"/>
      <c r="AF16" s="430">
        <v>2.157788267026298E-2</v>
      </c>
      <c r="AG16" s="301">
        <v>4.5853000674308836E-2</v>
      </c>
      <c r="AH16" s="301">
        <v>0.47201618341200269</v>
      </c>
      <c r="AI16" s="302">
        <v>0.4605529332434255</v>
      </c>
      <c r="AJ16" s="299"/>
      <c r="AK16" s="303">
        <v>800</v>
      </c>
      <c r="AL16" s="299">
        <v>559</v>
      </c>
      <c r="AM16" s="304">
        <v>241</v>
      </c>
      <c r="AN16" s="250"/>
      <c r="AO16" s="431">
        <v>0.5394470667565745</v>
      </c>
      <c r="AP16" s="335">
        <v>0.37693863789615645</v>
      </c>
      <c r="AQ16" s="432">
        <v>0.16250842886041808</v>
      </c>
      <c r="AR16" s="250"/>
      <c r="AS16" s="305">
        <v>4.1132838840188805E-2</v>
      </c>
      <c r="AT16" s="250"/>
      <c r="AU16" s="303">
        <v>335</v>
      </c>
      <c r="AV16" s="287">
        <v>258</v>
      </c>
      <c r="AW16" s="287">
        <v>51</v>
      </c>
      <c r="AX16" s="287">
        <v>26</v>
      </c>
      <c r="AY16" s="287">
        <v>0</v>
      </c>
      <c r="AZ16" s="288">
        <v>0</v>
      </c>
    </row>
    <row r="17" spans="2:52" s="208" customFormat="1" ht="15" customHeight="1" x14ac:dyDescent="0.2">
      <c r="B17" s="284" t="s">
        <v>22</v>
      </c>
      <c r="C17" s="210"/>
      <c r="D17" s="285">
        <v>39188</v>
      </c>
      <c r="E17" s="286">
        <v>23926</v>
      </c>
      <c r="F17" s="287">
        <v>1354</v>
      </c>
      <c r="G17" s="287">
        <v>401</v>
      </c>
      <c r="H17" s="288">
        <v>13507</v>
      </c>
      <c r="I17" s="250"/>
      <c r="J17" s="289">
        <v>0.1842199281698351</v>
      </c>
      <c r="K17" s="426">
        <v>0.16794418238993711</v>
      </c>
      <c r="L17" s="260">
        <v>9.5041554357592102E-3</v>
      </c>
      <c r="M17" s="260">
        <v>2.8147461814914646E-3</v>
      </c>
      <c r="N17" s="427">
        <v>9.4809916891284818E-2</v>
      </c>
      <c r="O17" s="253"/>
      <c r="P17" s="428">
        <v>0.47060324589159946</v>
      </c>
      <c r="Q17" s="293">
        <v>0.52888071553958038</v>
      </c>
      <c r="R17" s="293">
        <v>0.53618906942392908</v>
      </c>
      <c r="S17" s="293">
        <v>0.34663341645885287</v>
      </c>
      <c r="T17" s="294">
        <v>0.53505589694232625</v>
      </c>
      <c r="U17" s="250"/>
      <c r="V17" s="295">
        <v>46.652460867533684</v>
      </c>
      <c r="W17" s="296">
        <v>47.015469917902216</v>
      </c>
      <c r="X17" s="429">
        <v>47.005991611743561</v>
      </c>
      <c r="Y17" s="296">
        <v>52.819306930693067</v>
      </c>
      <c r="Z17" s="297">
        <v>45.616170383228734</v>
      </c>
      <c r="AA17" s="250"/>
      <c r="AB17" s="298">
        <v>35982</v>
      </c>
      <c r="AC17" s="299">
        <v>32644</v>
      </c>
      <c r="AD17" s="300">
        <v>3338</v>
      </c>
      <c r="AE17" s="299"/>
      <c r="AF17" s="430">
        <v>6.3074378139933829E-2</v>
      </c>
      <c r="AG17" s="301">
        <v>7.4592574439406936E-2</v>
      </c>
      <c r="AH17" s="301">
        <v>0.86233304742065919</v>
      </c>
      <c r="AI17" s="309">
        <v>0</v>
      </c>
      <c r="AJ17" s="299"/>
      <c r="AK17" s="303">
        <v>32644</v>
      </c>
      <c r="AL17" s="299">
        <v>7871</v>
      </c>
      <c r="AM17" s="304">
        <v>24773</v>
      </c>
      <c r="AN17" s="250"/>
      <c r="AO17" s="431">
        <v>1</v>
      </c>
      <c r="AP17" s="335">
        <v>0.24111628476902341</v>
      </c>
      <c r="AQ17" s="432">
        <v>0.75888371523097664</v>
      </c>
      <c r="AR17" s="250"/>
      <c r="AS17" s="305">
        <v>8.2312216640117633E-2</v>
      </c>
      <c r="AT17" s="250"/>
      <c r="AU17" s="303">
        <v>14978</v>
      </c>
      <c r="AV17" s="287">
        <v>5847</v>
      </c>
      <c r="AW17" s="287">
        <v>2307</v>
      </c>
      <c r="AX17" s="287">
        <v>1209</v>
      </c>
      <c r="AY17" s="287">
        <v>5615</v>
      </c>
      <c r="AZ17" s="288">
        <v>0</v>
      </c>
    </row>
    <row r="18" spans="2:52" s="208" customFormat="1" ht="15" customHeight="1" x14ac:dyDescent="0.2">
      <c r="B18" s="284" t="s">
        <v>23</v>
      </c>
      <c r="C18" s="210"/>
      <c r="D18" s="285">
        <v>2272</v>
      </c>
      <c r="E18" s="286">
        <v>1274</v>
      </c>
      <c r="F18" s="287">
        <v>324</v>
      </c>
      <c r="G18" s="287">
        <v>63</v>
      </c>
      <c r="H18" s="288">
        <v>611</v>
      </c>
      <c r="I18" s="250"/>
      <c r="J18" s="289">
        <v>1.0680506195821816E-2</v>
      </c>
      <c r="K18" s="426">
        <v>8.9426100628930815E-3</v>
      </c>
      <c r="L18" s="260">
        <v>2.2742587601078169E-3</v>
      </c>
      <c r="M18" s="291">
        <v>4.4221698113207548E-4</v>
      </c>
      <c r="N18" s="427">
        <v>4.2888027852650496E-3</v>
      </c>
      <c r="O18" s="253"/>
      <c r="P18" s="428">
        <v>0.51364436619718312</v>
      </c>
      <c r="Q18" s="293">
        <v>0.50392464678178961</v>
      </c>
      <c r="R18" s="293">
        <v>0.56172839506172845</v>
      </c>
      <c r="S18" s="293">
        <v>0.52380952380952384</v>
      </c>
      <c r="T18" s="294">
        <v>0.40589198036006546</v>
      </c>
      <c r="U18" s="250"/>
      <c r="V18" s="295">
        <v>47.603185840707965</v>
      </c>
      <c r="W18" s="296">
        <v>45.866216216216216</v>
      </c>
      <c r="X18" s="429">
        <v>50.611028315946349</v>
      </c>
      <c r="Y18" s="296">
        <v>52.158730158730158</v>
      </c>
      <c r="Z18" s="297">
        <v>48.037643207855972</v>
      </c>
      <c r="AA18" s="250"/>
      <c r="AB18" s="298">
        <v>2151</v>
      </c>
      <c r="AC18" s="299">
        <v>1480</v>
      </c>
      <c r="AD18" s="300">
        <v>671</v>
      </c>
      <c r="AE18" s="299"/>
      <c r="AF18" s="430">
        <v>0.19121621621621621</v>
      </c>
      <c r="AG18" s="301">
        <v>0.30743243243243246</v>
      </c>
      <c r="AH18" s="301">
        <v>0.47972972972972971</v>
      </c>
      <c r="AI18" s="302">
        <v>2.1621621621621623E-2</v>
      </c>
      <c r="AJ18" s="299"/>
      <c r="AK18" s="303">
        <v>1448</v>
      </c>
      <c r="AL18" s="299">
        <v>835</v>
      </c>
      <c r="AM18" s="304">
        <v>613</v>
      </c>
      <c r="AN18" s="250"/>
      <c r="AO18" s="431">
        <v>0.97837837837837838</v>
      </c>
      <c r="AP18" s="335">
        <v>0.56418918918918914</v>
      </c>
      <c r="AQ18" s="432">
        <v>0.41418918918918918</v>
      </c>
      <c r="AR18" s="250"/>
      <c r="AS18" s="305">
        <v>7.0270270270270274E-2</v>
      </c>
      <c r="AT18" s="250"/>
      <c r="AU18" s="303">
        <v>611</v>
      </c>
      <c r="AV18" s="287">
        <v>327</v>
      </c>
      <c r="AW18" s="287">
        <v>162</v>
      </c>
      <c r="AX18" s="287">
        <v>120</v>
      </c>
      <c r="AY18" s="287">
        <v>2</v>
      </c>
      <c r="AZ18" s="288">
        <v>0</v>
      </c>
    </row>
    <row r="19" spans="2:52" s="208" customFormat="1" ht="15" customHeight="1" x14ac:dyDescent="0.2">
      <c r="B19" s="284" t="s">
        <v>24</v>
      </c>
      <c r="C19" s="210"/>
      <c r="D19" s="285">
        <v>3422</v>
      </c>
      <c r="E19" s="286">
        <v>2277</v>
      </c>
      <c r="F19" s="287">
        <v>256</v>
      </c>
      <c r="G19" s="287">
        <v>106</v>
      </c>
      <c r="H19" s="288">
        <v>783</v>
      </c>
      <c r="I19" s="250"/>
      <c r="J19" s="289">
        <v>1.6086572272052048E-2</v>
      </c>
      <c r="K19" s="426">
        <v>1.5982985175202157E-2</v>
      </c>
      <c r="L19" s="260">
        <v>1.7969451931716084E-3</v>
      </c>
      <c r="M19" s="260">
        <v>7.4404761904761901E-4</v>
      </c>
      <c r="N19" s="427">
        <v>5.4961253369272241E-3</v>
      </c>
      <c r="O19" s="253"/>
      <c r="P19" s="428">
        <v>0.44739918176504967</v>
      </c>
      <c r="Q19" s="293">
        <v>0.54765041721563457</v>
      </c>
      <c r="R19" s="293">
        <v>0.78515625</v>
      </c>
      <c r="S19" s="293">
        <v>0.48113207547169812</v>
      </c>
      <c r="T19" s="294">
        <v>0.50063856960408681</v>
      </c>
      <c r="U19" s="250"/>
      <c r="V19" s="295">
        <v>44.397750281214847</v>
      </c>
      <c r="W19" s="296">
        <v>44.676809737347853</v>
      </c>
      <c r="X19" s="429">
        <v>41.928571428571431</v>
      </c>
      <c r="Y19" s="296">
        <v>49.481132075471699</v>
      </c>
      <c r="Z19" s="297">
        <v>43.96551724137931</v>
      </c>
      <c r="AA19" s="250"/>
      <c r="AB19" s="298">
        <v>3556</v>
      </c>
      <c r="AC19" s="299">
        <v>3122</v>
      </c>
      <c r="AD19" s="300">
        <v>434</v>
      </c>
      <c r="AE19" s="299"/>
      <c r="AF19" s="430">
        <v>0.19122357463164638</v>
      </c>
      <c r="AG19" s="301">
        <v>0.14285714285714285</v>
      </c>
      <c r="AH19" s="301">
        <v>0.61242793081358105</v>
      </c>
      <c r="AI19" s="302">
        <v>5.3491351697629724E-2</v>
      </c>
      <c r="AJ19" s="299"/>
      <c r="AK19" s="303">
        <v>2955</v>
      </c>
      <c r="AL19" s="299">
        <v>1108</v>
      </c>
      <c r="AM19" s="304">
        <v>1847</v>
      </c>
      <c r="AN19" s="250"/>
      <c r="AO19" s="431">
        <v>0.94650864830237025</v>
      </c>
      <c r="AP19" s="335">
        <v>0.35490070467648943</v>
      </c>
      <c r="AQ19" s="432">
        <v>0.59160794362588087</v>
      </c>
      <c r="AR19" s="250"/>
      <c r="AS19" s="305">
        <v>0.16431774503523383</v>
      </c>
      <c r="AT19" s="250"/>
      <c r="AU19" s="303">
        <v>783</v>
      </c>
      <c r="AV19" s="287">
        <v>421</v>
      </c>
      <c r="AW19" s="287">
        <v>214</v>
      </c>
      <c r="AX19" s="287">
        <v>148</v>
      </c>
      <c r="AY19" s="287">
        <v>0</v>
      </c>
      <c r="AZ19" s="288">
        <v>0</v>
      </c>
    </row>
    <row r="20" spans="2:52" s="208" customFormat="1" ht="15" customHeight="1" x14ac:dyDescent="0.2">
      <c r="B20" s="310" t="s">
        <v>25</v>
      </c>
      <c r="C20" s="210"/>
      <c r="D20" s="285">
        <v>926</v>
      </c>
      <c r="E20" s="286">
        <v>678</v>
      </c>
      <c r="F20" s="287">
        <v>0</v>
      </c>
      <c r="G20" s="287">
        <v>12</v>
      </c>
      <c r="H20" s="288">
        <v>236</v>
      </c>
      <c r="I20" s="250"/>
      <c r="J20" s="289">
        <v>4.3530584231210399E-3</v>
      </c>
      <c r="K20" s="426">
        <v>4.759097035040431E-3</v>
      </c>
      <c r="L20" s="306">
        <v>0</v>
      </c>
      <c r="M20" s="291">
        <v>8.4231805929919142E-5</v>
      </c>
      <c r="N20" s="427">
        <v>1.6565588499550764E-3</v>
      </c>
      <c r="O20" s="253"/>
      <c r="P20" s="428">
        <v>0.47300215982721383</v>
      </c>
      <c r="Q20" s="293">
        <v>0.56194690265486724</v>
      </c>
      <c r="R20" s="307">
        <v>0</v>
      </c>
      <c r="S20" s="293">
        <v>0.16666666666666666</v>
      </c>
      <c r="T20" s="294">
        <v>0.44491525423728812</v>
      </c>
      <c r="U20" s="250"/>
      <c r="V20" s="295">
        <v>42.033232628398792</v>
      </c>
      <c r="W20" s="296">
        <v>42.412639405204459</v>
      </c>
      <c r="X20" s="429">
        <v>0</v>
      </c>
      <c r="Y20" s="296">
        <v>48.916666666666664</v>
      </c>
      <c r="Z20" s="297">
        <v>39.953389830508478</v>
      </c>
      <c r="AA20" s="250"/>
      <c r="AB20" s="298">
        <v>1076</v>
      </c>
      <c r="AC20" s="299">
        <v>1076</v>
      </c>
      <c r="AD20" s="300">
        <v>0</v>
      </c>
      <c r="AE20" s="299"/>
      <c r="AF20" s="430">
        <v>5.7620817843866169E-2</v>
      </c>
      <c r="AG20" s="301">
        <v>2.6951672862453532E-2</v>
      </c>
      <c r="AH20" s="301">
        <v>0.91542750929368033</v>
      </c>
      <c r="AI20" s="309">
        <v>0</v>
      </c>
      <c r="AJ20" s="299"/>
      <c r="AK20" s="303">
        <v>1076</v>
      </c>
      <c r="AL20" s="299">
        <v>525</v>
      </c>
      <c r="AM20" s="304">
        <v>551</v>
      </c>
      <c r="AN20" s="250"/>
      <c r="AO20" s="431">
        <v>1</v>
      </c>
      <c r="AP20" s="335">
        <v>0.48791821561338289</v>
      </c>
      <c r="AQ20" s="432">
        <v>0.51208178438661711</v>
      </c>
      <c r="AR20" s="250"/>
      <c r="AS20" s="305">
        <v>3.0669144981412641E-2</v>
      </c>
      <c r="AT20" s="250"/>
      <c r="AU20" s="303">
        <v>236</v>
      </c>
      <c r="AV20" s="287">
        <v>91</v>
      </c>
      <c r="AW20" s="287">
        <v>64</v>
      </c>
      <c r="AX20" s="287">
        <v>79</v>
      </c>
      <c r="AY20" s="287">
        <v>1</v>
      </c>
      <c r="AZ20" s="288">
        <v>1</v>
      </c>
    </row>
    <row r="21" spans="2:52" s="208" customFormat="1" ht="15" customHeight="1" x14ac:dyDescent="0.2">
      <c r="B21" s="284" t="s">
        <v>26</v>
      </c>
      <c r="C21" s="210"/>
      <c r="D21" s="285">
        <v>848</v>
      </c>
      <c r="E21" s="286">
        <v>503</v>
      </c>
      <c r="F21" s="287">
        <v>71</v>
      </c>
      <c r="G21" s="287">
        <v>6</v>
      </c>
      <c r="H21" s="288">
        <v>268</v>
      </c>
      <c r="I21" s="250"/>
      <c r="J21" s="289">
        <v>3.9863861153419458E-3</v>
      </c>
      <c r="K21" s="426">
        <v>3.5307165318957771E-3</v>
      </c>
      <c r="L21" s="291">
        <v>4.9837151841868824E-4</v>
      </c>
      <c r="M21" s="311">
        <v>4.2115902964959571E-5</v>
      </c>
      <c r="N21" s="427">
        <v>1.8811769991015275E-3</v>
      </c>
      <c r="O21" s="253"/>
      <c r="P21" s="428">
        <v>0.50471698113207553</v>
      </c>
      <c r="Q21" s="293">
        <v>0.49900596421471172</v>
      </c>
      <c r="R21" s="293">
        <v>0.61971830985915488</v>
      </c>
      <c r="S21" s="293">
        <v>0.33333333333333331</v>
      </c>
      <c r="T21" s="294">
        <v>0.45895522388059701</v>
      </c>
      <c r="U21" s="250"/>
      <c r="V21" s="295">
        <v>45.657236126224156</v>
      </c>
      <c r="W21" s="296">
        <v>47.754884547069274</v>
      </c>
      <c r="X21" s="429">
        <v>43.646341463414636</v>
      </c>
      <c r="Y21" s="296">
        <v>50.666666666666664</v>
      </c>
      <c r="Z21" s="297">
        <v>41.753731343283583</v>
      </c>
      <c r="AA21" s="250"/>
      <c r="AB21" s="298">
        <v>645</v>
      </c>
      <c r="AC21" s="299">
        <v>563</v>
      </c>
      <c r="AD21" s="300">
        <v>82</v>
      </c>
      <c r="AE21" s="299"/>
      <c r="AF21" s="430">
        <v>0.21492007104795738</v>
      </c>
      <c r="AG21" s="301">
        <v>0.33925399644760212</v>
      </c>
      <c r="AH21" s="301">
        <v>0.42273534635879217</v>
      </c>
      <c r="AI21" s="302">
        <v>2.3090586145648313E-2</v>
      </c>
      <c r="AJ21" s="299"/>
      <c r="AK21" s="303">
        <v>550</v>
      </c>
      <c r="AL21" s="299">
        <v>305</v>
      </c>
      <c r="AM21" s="304">
        <v>245</v>
      </c>
      <c r="AN21" s="250"/>
      <c r="AO21" s="431">
        <v>0.9769094138543517</v>
      </c>
      <c r="AP21" s="335">
        <v>0.54174067495559508</v>
      </c>
      <c r="AQ21" s="432">
        <v>0.43516873889875668</v>
      </c>
      <c r="AR21" s="250"/>
      <c r="AS21" s="305">
        <v>0.10834813499111901</v>
      </c>
      <c r="AT21" s="250"/>
      <c r="AU21" s="303">
        <v>268</v>
      </c>
      <c r="AV21" s="287">
        <v>116</v>
      </c>
      <c r="AW21" s="287">
        <v>85</v>
      </c>
      <c r="AX21" s="287">
        <v>44</v>
      </c>
      <c r="AY21" s="287">
        <v>0</v>
      </c>
      <c r="AZ21" s="288">
        <v>23</v>
      </c>
    </row>
    <row r="22" spans="2:52" s="208" customFormat="1" ht="15" customHeight="1" x14ac:dyDescent="0.2">
      <c r="B22" s="284" t="s">
        <v>27</v>
      </c>
      <c r="C22" s="210"/>
      <c r="D22" s="285">
        <v>3825</v>
      </c>
      <c r="E22" s="286">
        <v>2797</v>
      </c>
      <c r="F22" s="287">
        <v>0</v>
      </c>
      <c r="G22" s="287">
        <v>108</v>
      </c>
      <c r="H22" s="288">
        <v>920</v>
      </c>
      <c r="I22" s="250"/>
      <c r="J22" s="289">
        <v>1.7981045862244034E-2</v>
      </c>
      <c r="K22" s="426">
        <v>1.9633030098831987E-2</v>
      </c>
      <c r="L22" s="306">
        <v>0</v>
      </c>
      <c r="M22" s="291">
        <v>7.5808625336927222E-4</v>
      </c>
      <c r="N22" s="427">
        <v>6.457771787960467E-3</v>
      </c>
      <c r="O22" s="253"/>
      <c r="P22" s="428">
        <v>0.46509803921568627</v>
      </c>
      <c r="Q22" s="293">
        <v>0.54880228816589205</v>
      </c>
      <c r="R22" s="307">
        <v>0</v>
      </c>
      <c r="S22" s="293">
        <v>0.57407407407407407</v>
      </c>
      <c r="T22" s="294">
        <v>0.48804347826086958</v>
      </c>
      <c r="U22" s="250"/>
      <c r="V22" s="295">
        <v>46.538447421545236</v>
      </c>
      <c r="W22" s="296">
        <v>46.671195652173914</v>
      </c>
      <c r="X22" s="429">
        <v>0</v>
      </c>
      <c r="Y22" s="296">
        <v>50.018181818181816</v>
      </c>
      <c r="Z22" s="297">
        <v>45.488624052004333</v>
      </c>
      <c r="AA22" s="250"/>
      <c r="AB22" s="298">
        <v>4416</v>
      </c>
      <c r="AC22" s="299">
        <v>4416</v>
      </c>
      <c r="AD22" s="300">
        <v>0</v>
      </c>
      <c r="AE22" s="299"/>
      <c r="AF22" s="430">
        <v>0.13383152173913043</v>
      </c>
      <c r="AG22" s="301">
        <v>0.21942934782608695</v>
      </c>
      <c r="AH22" s="301">
        <v>0.60824275362318836</v>
      </c>
      <c r="AI22" s="302">
        <v>3.84963768115942E-2</v>
      </c>
      <c r="AJ22" s="299"/>
      <c r="AK22" s="303">
        <v>4246</v>
      </c>
      <c r="AL22" s="299">
        <v>1353</v>
      </c>
      <c r="AM22" s="304">
        <v>2893</v>
      </c>
      <c r="AN22" s="250"/>
      <c r="AO22" s="431">
        <v>0.96150362318840576</v>
      </c>
      <c r="AP22" s="335">
        <v>0.30638586956521741</v>
      </c>
      <c r="AQ22" s="432">
        <v>0.65511775362318836</v>
      </c>
      <c r="AR22" s="250"/>
      <c r="AS22" s="305">
        <v>9.0126811594202896E-2</v>
      </c>
      <c r="AT22" s="250"/>
      <c r="AU22" s="303">
        <v>923</v>
      </c>
      <c r="AV22" s="287">
        <v>479</v>
      </c>
      <c r="AW22" s="287">
        <v>172</v>
      </c>
      <c r="AX22" s="287">
        <v>271</v>
      </c>
      <c r="AY22" s="287">
        <v>1</v>
      </c>
      <c r="AZ22" s="288">
        <v>0</v>
      </c>
    </row>
    <row r="23" spans="2:52" s="208" customFormat="1" ht="15" customHeight="1" x14ac:dyDescent="0.2">
      <c r="B23" s="284" t="s">
        <v>28</v>
      </c>
      <c r="C23" s="210"/>
      <c r="D23" s="285">
        <v>163</v>
      </c>
      <c r="E23" s="286">
        <v>98</v>
      </c>
      <c r="F23" s="287">
        <v>0</v>
      </c>
      <c r="G23" s="287">
        <v>12</v>
      </c>
      <c r="H23" s="288">
        <v>53</v>
      </c>
      <c r="I23" s="250"/>
      <c r="J23" s="289">
        <v>7.662511047178504E-4</v>
      </c>
      <c r="K23" s="426">
        <v>6.8789308176100624E-4</v>
      </c>
      <c r="L23" s="306">
        <v>0</v>
      </c>
      <c r="M23" s="291">
        <v>8.4231805929919142E-5</v>
      </c>
      <c r="N23" s="292">
        <v>3.720238095238095E-4</v>
      </c>
      <c r="O23" s="253"/>
      <c r="P23" s="428">
        <v>0.46625766871165641</v>
      </c>
      <c r="Q23" s="293">
        <v>0.53061224489795922</v>
      </c>
      <c r="R23" s="307">
        <v>0</v>
      </c>
      <c r="S23" s="293">
        <v>0.58333333333333337</v>
      </c>
      <c r="T23" s="294">
        <v>0.52830188679245282</v>
      </c>
      <c r="U23" s="250"/>
      <c r="V23" s="295">
        <v>43.964705882352938</v>
      </c>
      <c r="W23" s="296">
        <v>45.25714285714286</v>
      </c>
      <c r="X23" s="429">
        <v>0</v>
      </c>
      <c r="Y23" s="296">
        <v>50.083333333333336</v>
      </c>
      <c r="Z23" s="297">
        <v>40.018867924528301</v>
      </c>
      <c r="AA23" s="250"/>
      <c r="AB23" s="298">
        <v>105</v>
      </c>
      <c r="AC23" s="299">
        <v>105</v>
      </c>
      <c r="AD23" s="300">
        <v>0</v>
      </c>
      <c r="AE23" s="299"/>
      <c r="AF23" s="430">
        <v>0.12380952380952381</v>
      </c>
      <c r="AG23" s="301">
        <v>0.20952380952380953</v>
      </c>
      <c r="AH23" s="301">
        <v>0.52380952380952384</v>
      </c>
      <c r="AI23" s="302">
        <v>0.14285714285714285</v>
      </c>
      <c r="AJ23" s="299"/>
      <c r="AK23" s="303">
        <v>90</v>
      </c>
      <c r="AL23" s="299">
        <v>65</v>
      </c>
      <c r="AM23" s="304">
        <v>25</v>
      </c>
      <c r="AN23" s="250"/>
      <c r="AO23" s="431">
        <v>0.8571428571428571</v>
      </c>
      <c r="AP23" s="335">
        <v>0.61904761904761907</v>
      </c>
      <c r="AQ23" s="432">
        <v>0.23809523809523808</v>
      </c>
      <c r="AR23" s="250"/>
      <c r="AS23" s="305">
        <v>7.6190476190476197E-2</v>
      </c>
      <c r="AT23" s="250"/>
      <c r="AU23" s="303">
        <v>53</v>
      </c>
      <c r="AV23" s="287">
        <v>0</v>
      </c>
      <c r="AW23" s="287">
        <v>0</v>
      </c>
      <c r="AX23" s="287">
        <v>53</v>
      </c>
      <c r="AY23" s="287">
        <v>0</v>
      </c>
      <c r="AZ23" s="288">
        <v>0</v>
      </c>
    </row>
    <row r="24" spans="2:52" s="208" customFormat="1" ht="15" customHeight="1" x14ac:dyDescent="0.2">
      <c r="B24" s="284" t="s">
        <v>29</v>
      </c>
      <c r="C24" s="210"/>
      <c r="D24" s="285">
        <v>12761</v>
      </c>
      <c r="E24" s="286">
        <v>7954</v>
      </c>
      <c r="F24" s="287">
        <v>744</v>
      </c>
      <c r="G24" s="287">
        <v>148</v>
      </c>
      <c r="H24" s="288">
        <v>3915</v>
      </c>
      <c r="I24" s="250"/>
      <c r="J24" s="289">
        <v>5.9988529738064345E-2</v>
      </c>
      <c r="K24" s="426">
        <v>5.5831648697214735E-2</v>
      </c>
      <c r="L24" s="260">
        <v>5.2223719676549865E-3</v>
      </c>
      <c r="M24" s="260">
        <v>1.0388589398023359E-3</v>
      </c>
      <c r="N24" s="427">
        <v>2.748062668463612E-2</v>
      </c>
      <c r="O24" s="253"/>
      <c r="P24" s="428">
        <v>0.46407021393307735</v>
      </c>
      <c r="Q24" s="293">
        <v>0.51408096555192351</v>
      </c>
      <c r="R24" s="293">
        <v>0.55241935483870963</v>
      </c>
      <c r="S24" s="293">
        <v>0.41891891891891891</v>
      </c>
      <c r="T24" s="294">
        <v>0.58160919540229883</v>
      </c>
      <c r="U24" s="250"/>
      <c r="V24" s="295">
        <v>47.38065471294621</v>
      </c>
      <c r="W24" s="296">
        <v>47.968126479540075</v>
      </c>
      <c r="X24" s="429">
        <v>46.654450261780106</v>
      </c>
      <c r="Y24" s="296">
        <v>51.810810810810814</v>
      </c>
      <c r="Z24" s="297">
        <v>45.884101788863696</v>
      </c>
      <c r="AA24" s="250"/>
      <c r="AB24" s="298">
        <v>14120</v>
      </c>
      <c r="AC24" s="299">
        <v>11828</v>
      </c>
      <c r="AD24" s="300">
        <v>2292</v>
      </c>
      <c r="AE24" s="299"/>
      <c r="AF24" s="430">
        <v>0.11371322286100778</v>
      </c>
      <c r="AG24" s="301">
        <v>0.33023334460601961</v>
      </c>
      <c r="AH24" s="301">
        <v>0.55114981400067631</v>
      </c>
      <c r="AI24" s="302">
        <v>4.9036185322962464E-3</v>
      </c>
      <c r="AJ24" s="299"/>
      <c r="AK24" s="303">
        <v>11770</v>
      </c>
      <c r="AL24" s="299">
        <v>4203</v>
      </c>
      <c r="AM24" s="304">
        <v>7567</v>
      </c>
      <c r="AN24" s="250"/>
      <c r="AO24" s="431">
        <v>0.99509638146770374</v>
      </c>
      <c r="AP24" s="335">
        <v>0.35534325329726074</v>
      </c>
      <c r="AQ24" s="432">
        <v>0.63975312817044305</v>
      </c>
      <c r="AR24" s="250"/>
      <c r="AS24" s="305">
        <v>0.20079472438282042</v>
      </c>
      <c r="AT24" s="250"/>
      <c r="AU24" s="303">
        <v>3969</v>
      </c>
      <c r="AV24" s="287">
        <v>1425</v>
      </c>
      <c r="AW24" s="287">
        <v>247</v>
      </c>
      <c r="AX24" s="287">
        <v>336</v>
      </c>
      <c r="AY24" s="287">
        <v>1926</v>
      </c>
      <c r="AZ24" s="288">
        <v>35</v>
      </c>
    </row>
    <row r="25" spans="2:52" s="208" customFormat="1" ht="15" customHeight="1" x14ac:dyDescent="0.2">
      <c r="B25" s="284" t="s">
        <v>30</v>
      </c>
      <c r="C25" s="210"/>
      <c r="D25" s="285">
        <v>7618</v>
      </c>
      <c r="E25" s="286">
        <v>4708</v>
      </c>
      <c r="F25" s="287">
        <v>1234</v>
      </c>
      <c r="G25" s="287">
        <v>102</v>
      </c>
      <c r="H25" s="288">
        <v>1574</v>
      </c>
      <c r="I25" s="250"/>
      <c r="J25" s="289">
        <v>3.5811662059758186E-2</v>
      </c>
      <c r="K25" s="426">
        <v>3.3046945193171605E-2</v>
      </c>
      <c r="L25" s="260">
        <v>8.661837376460018E-3</v>
      </c>
      <c r="M25" s="260">
        <v>7.1597035040431268E-4</v>
      </c>
      <c r="N25" s="427">
        <v>1.104840521114106E-2</v>
      </c>
      <c r="O25" s="253"/>
      <c r="P25" s="428">
        <v>0.45313730637962718</v>
      </c>
      <c r="Q25" s="293">
        <v>0.5297366185216652</v>
      </c>
      <c r="R25" s="293">
        <v>0.6952998379254457</v>
      </c>
      <c r="S25" s="293">
        <v>0.44117647058823528</v>
      </c>
      <c r="T25" s="294">
        <v>0.48856416772554001</v>
      </c>
      <c r="U25" s="250"/>
      <c r="V25" s="295">
        <v>48.166736174826923</v>
      </c>
      <c r="W25" s="296">
        <v>48.322927716320656</v>
      </c>
      <c r="X25" s="429">
        <v>48.041239892183292</v>
      </c>
      <c r="Y25" s="296">
        <v>52.166666666666664</v>
      </c>
      <c r="Z25" s="297">
        <v>47.550063371356146</v>
      </c>
      <c r="AA25" s="250"/>
      <c r="AB25" s="298">
        <v>10309</v>
      </c>
      <c r="AC25" s="299">
        <v>6599</v>
      </c>
      <c r="AD25" s="300">
        <v>3710</v>
      </c>
      <c r="AE25" s="299"/>
      <c r="AF25" s="430">
        <v>0.11425973632368541</v>
      </c>
      <c r="AG25" s="301">
        <v>0.33217154114259734</v>
      </c>
      <c r="AH25" s="301">
        <v>0.55356872253371725</v>
      </c>
      <c r="AI25" s="309">
        <v>0</v>
      </c>
      <c r="AJ25" s="299"/>
      <c r="AK25" s="303">
        <v>6599</v>
      </c>
      <c r="AL25" s="299">
        <v>2883</v>
      </c>
      <c r="AM25" s="304">
        <v>3716</v>
      </c>
      <c r="AN25" s="250"/>
      <c r="AO25" s="431">
        <v>1</v>
      </c>
      <c r="AP25" s="335">
        <v>0.4368843764206698</v>
      </c>
      <c r="AQ25" s="432">
        <v>0.5631156235793302</v>
      </c>
      <c r="AR25" s="250"/>
      <c r="AS25" s="305">
        <v>0.12911047128352782</v>
      </c>
      <c r="AT25" s="250"/>
      <c r="AU25" s="303">
        <v>1578</v>
      </c>
      <c r="AV25" s="287">
        <v>903</v>
      </c>
      <c r="AW25" s="287">
        <v>345</v>
      </c>
      <c r="AX25" s="287">
        <v>216</v>
      </c>
      <c r="AY25" s="287">
        <v>92</v>
      </c>
      <c r="AZ25" s="288">
        <v>22</v>
      </c>
    </row>
    <row r="26" spans="2:52" s="208" customFormat="1" ht="15" customHeight="1" x14ac:dyDescent="0.2">
      <c r="B26" s="433" t="s">
        <v>188</v>
      </c>
      <c r="C26" s="210"/>
      <c r="D26" s="285">
        <v>189</v>
      </c>
      <c r="E26" s="286">
        <v>29</v>
      </c>
      <c r="F26" s="287">
        <v>0</v>
      </c>
      <c r="G26" s="287">
        <v>12</v>
      </c>
      <c r="H26" s="288">
        <v>148</v>
      </c>
      <c r="I26" s="250"/>
      <c r="J26" s="289">
        <v>8.8847520731088168E-4</v>
      </c>
      <c r="K26" s="290">
        <v>2.0356019766397125E-4</v>
      </c>
      <c r="L26" s="306">
        <v>0</v>
      </c>
      <c r="M26" s="291">
        <v>8.4231805929919142E-5</v>
      </c>
      <c r="N26" s="427">
        <v>1.0388589398023359E-3</v>
      </c>
      <c r="O26" s="253"/>
      <c r="P26" s="428">
        <v>0.52910052910052907</v>
      </c>
      <c r="Q26" s="293">
        <v>0.55172413793103448</v>
      </c>
      <c r="R26" s="307">
        <v>0</v>
      </c>
      <c r="S26" s="293">
        <v>0.25</v>
      </c>
      <c r="T26" s="294">
        <v>0.47297297297297297</v>
      </c>
      <c r="U26" s="250"/>
      <c r="V26" s="295">
        <v>40.298429319371728</v>
      </c>
      <c r="W26" s="296">
        <v>45.103448275862071</v>
      </c>
      <c r="X26" s="429">
        <v>0</v>
      </c>
      <c r="Y26" s="296">
        <v>46.083333333333336</v>
      </c>
      <c r="Z26" s="297">
        <v>38.906666666666666</v>
      </c>
      <c r="AA26" s="250"/>
      <c r="AB26" s="298">
        <v>29</v>
      </c>
      <c r="AC26" s="299">
        <v>29</v>
      </c>
      <c r="AD26" s="300">
        <v>0</v>
      </c>
      <c r="AE26" s="299"/>
      <c r="AF26" s="430">
        <v>0.17241379310344829</v>
      </c>
      <c r="AG26" s="301">
        <v>0.17241379310344829</v>
      </c>
      <c r="AH26" s="301">
        <v>0.2413793103448276</v>
      </c>
      <c r="AI26" s="302">
        <v>0.41379310344827586</v>
      </c>
      <c r="AJ26" s="299"/>
      <c r="AK26" s="303">
        <v>17</v>
      </c>
      <c r="AL26" s="299">
        <v>15</v>
      </c>
      <c r="AM26" s="304">
        <v>2</v>
      </c>
      <c r="AN26" s="250"/>
      <c r="AO26" s="431">
        <v>0.58620689655172409</v>
      </c>
      <c r="AP26" s="335">
        <v>0.51724137931034486</v>
      </c>
      <c r="AQ26" s="432">
        <v>6.8965517241379309E-2</v>
      </c>
      <c r="AR26" s="250"/>
      <c r="AS26" s="305">
        <v>0.13793103448275862</v>
      </c>
      <c r="AT26" s="250"/>
      <c r="AU26" s="303">
        <v>150</v>
      </c>
      <c r="AV26" s="287">
        <v>142</v>
      </c>
      <c r="AW26" s="287">
        <v>8</v>
      </c>
      <c r="AX26" s="287">
        <v>0</v>
      </c>
      <c r="AY26" s="287">
        <v>0</v>
      </c>
      <c r="AZ26" s="288">
        <v>0</v>
      </c>
    </row>
    <row r="27" spans="2:52" s="208" customFormat="1" ht="15" customHeight="1" x14ac:dyDescent="0.2">
      <c r="B27" s="284" t="s">
        <v>31</v>
      </c>
      <c r="C27" s="210"/>
      <c r="D27" s="285">
        <v>3003</v>
      </c>
      <c r="E27" s="286">
        <v>2207</v>
      </c>
      <c r="F27" s="287">
        <v>110</v>
      </c>
      <c r="G27" s="287">
        <v>76</v>
      </c>
      <c r="H27" s="288">
        <v>610</v>
      </c>
      <c r="I27" s="250"/>
      <c r="J27" s="289">
        <v>1.411688384949512E-2</v>
      </c>
      <c r="K27" s="426">
        <v>1.5491632973944295E-2</v>
      </c>
      <c r="L27" s="260">
        <v>7.7212488769092544E-4</v>
      </c>
      <c r="M27" s="260">
        <v>5.3346810422282118E-4</v>
      </c>
      <c r="N27" s="427">
        <v>4.2817834681042229E-3</v>
      </c>
      <c r="O27" s="253"/>
      <c r="P27" s="428">
        <v>0.46187146187146189</v>
      </c>
      <c r="Q27" s="293">
        <v>0.55233348436792029</v>
      </c>
      <c r="R27" s="293">
        <v>0.57272727272727275</v>
      </c>
      <c r="S27" s="293">
        <v>0.32894736842105265</v>
      </c>
      <c r="T27" s="294">
        <v>0.50655737704918036</v>
      </c>
      <c r="U27" s="250"/>
      <c r="V27" s="295">
        <v>43.948950185261424</v>
      </c>
      <c r="W27" s="296">
        <v>43.918650274653416</v>
      </c>
      <c r="X27" s="429">
        <v>38.390476190476193</v>
      </c>
      <c r="Y27" s="296">
        <v>49.636363636363633</v>
      </c>
      <c r="Z27" s="297">
        <v>45.078877005347593</v>
      </c>
      <c r="AA27" s="250"/>
      <c r="AB27" s="298">
        <v>4033</v>
      </c>
      <c r="AC27" s="299">
        <v>3823</v>
      </c>
      <c r="AD27" s="300">
        <v>210</v>
      </c>
      <c r="AE27" s="299"/>
      <c r="AF27" s="430">
        <v>4.3159822129217894E-2</v>
      </c>
      <c r="AG27" s="301">
        <v>0.25765105937745225</v>
      </c>
      <c r="AH27" s="301">
        <v>0.69918911849332988</v>
      </c>
      <c r="AI27" s="309">
        <v>0</v>
      </c>
      <c r="AJ27" s="299"/>
      <c r="AK27" s="303">
        <v>3823</v>
      </c>
      <c r="AL27" s="299">
        <v>1622</v>
      </c>
      <c r="AM27" s="304">
        <v>2201</v>
      </c>
      <c r="AN27" s="250"/>
      <c r="AO27" s="431">
        <v>1</v>
      </c>
      <c r="AP27" s="335">
        <v>0.42427413026419042</v>
      </c>
      <c r="AQ27" s="432">
        <v>0.57572586973580953</v>
      </c>
      <c r="AR27" s="250"/>
      <c r="AS27" s="305">
        <v>7.1148312843316769E-2</v>
      </c>
      <c r="AT27" s="250"/>
      <c r="AU27" s="303">
        <v>748</v>
      </c>
      <c r="AV27" s="287">
        <v>556</v>
      </c>
      <c r="AW27" s="287">
        <v>122</v>
      </c>
      <c r="AX27" s="287">
        <v>70</v>
      </c>
      <c r="AY27" s="287">
        <v>0</v>
      </c>
      <c r="AZ27" s="288">
        <v>0</v>
      </c>
    </row>
    <row r="28" spans="2:52" s="208" customFormat="1" ht="15" customHeight="1" x14ac:dyDescent="0.2">
      <c r="B28" s="284" t="s">
        <v>32</v>
      </c>
      <c r="C28" s="210"/>
      <c r="D28" s="285">
        <v>1273</v>
      </c>
      <c r="E28" s="286">
        <v>753</v>
      </c>
      <c r="F28" s="287">
        <v>0</v>
      </c>
      <c r="G28" s="287">
        <v>32</v>
      </c>
      <c r="H28" s="288">
        <v>488</v>
      </c>
      <c r="I28" s="250"/>
      <c r="J28" s="289">
        <v>5.9842801000357269E-3</v>
      </c>
      <c r="K28" s="426">
        <v>5.2855458221024261E-3</v>
      </c>
      <c r="L28" s="306">
        <v>0</v>
      </c>
      <c r="M28" s="291">
        <v>2.2461814914645105E-4</v>
      </c>
      <c r="N28" s="427">
        <v>3.4254267744833781E-3</v>
      </c>
      <c r="O28" s="253"/>
      <c r="P28" s="428">
        <v>0.52553024351924582</v>
      </c>
      <c r="Q28" s="293">
        <v>0.51394422310756971</v>
      </c>
      <c r="R28" s="307">
        <v>0</v>
      </c>
      <c r="S28" s="293">
        <v>0.34375</v>
      </c>
      <c r="T28" s="294">
        <v>0.42213114754098363</v>
      </c>
      <c r="U28" s="250"/>
      <c r="V28" s="295">
        <v>51.177208572922112</v>
      </c>
      <c r="W28" s="296">
        <v>52.545258620689658</v>
      </c>
      <c r="X28" s="429">
        <v>0</v>
      </c>
      <c r="Y28" s="296">
        <v>51.3125</v>
      </c>
      <c r="Z28" s="297">
        <v>47.274028629856851</v>
      </c>
      <c r="AA28" s="250"/>
      <c r="AB28" s="298">
        <v>1392</v>
      </c>
      <c r="AC28" s="299">
        <v>1392</v>
      </c>
      <c r="AD28" s="300">
        <v>0</v>
      </c>
      <c r="AE28" s="299"/>
      <c r="AF28" s="430">
        <v>6.5373563218390801E-2</v>
      </c>
      <c r="AG28" s="301">
        <v>0.21192528735632185</v>
      </c>
      <c r="AH28" s="301">
        <v>0.7227011494252874</v>
      </c>
      <c r="AI28" s="309">
        <v>0</v>
      </c>
      <c r="AJ28" s="299"/>
      <c r="AK28" s="303">
        <v>1392</v>
      </c>
      <c r="AL28" s="299">
        <v>704</v>
      </c>
      <c r="AM28" s="304">
        <v>688</v>
      </c>
      <c r="AN28" s="250"/>
      <c r="AO28" s="431">
        <v>1</v>
      </c>
      <c r="AP28" s="335">
        <v>0.50574712643678166</v>
      </c>
      <c r="AQ28" s="432">
        <v>0.4942528735632184</v>
      </c>
      <c r="AR28" s="250"/>
      <c r="AS28" s="305">
        <v>4.9568965517241381E-2</v>
      </c>
      <c r="AT28" s="250"/>
      <c r="AU28" s="303">
        <v>489</v>
      </c>
      <c r="AV28" s="287">
        <v>408</v>
      </c>
      <c r="AW28" s="287">
        <v>51</v>
      </c>
      <c r="AX28" s="287">
        <v>30</v>
      </c>
      <c r="AY28" s="287">
        <v>0</v>
      </c>
      <c r="AZ28" s="288">
        <v>0</v>
      </c>
    </row>
    <row r="29" spans="2:52" s="208" customFormat="1" ht="15" customHeight="1" x14ac:dyDescent="0.2">
      <c r="B29" s="284" t="s">
        <v>33</v>
      </c>
      <c r="C29" s="210"/>
      <c r="D29" s="285">
        <v>1390</v>
      </c>
      <c r="E29" s="286">
        <v>919</v>
      </c>
      <c r="F29" s="287">
        <v>69</v>
      </c>
      <c r="G29" s="287">
        <v>21</v>
      </c>
      <c r="H29" s="288">
        <v>381</v>
      </c>
      <c r="I29" s="250"/>
      <c r="J29" s="289">
        <v>6.534288561704368E-3</v>
      </c>
      <c r="K29" s="426">
        <v>6.4507524707996403E-3</v>
      </c>
      <c r="L29" s="291">
        <v>4.8433288409703503E-4</v>
      </c>
      <c r="M29" s="291">
        <v>1.4740566037735848E-4</v>
      </c>
      <c r="N29" s="427">
        <v>2.6743598382749328E-3</v>
      </c>
      <c r="O29" s="253"/>
      <c r="P29" s="428">
        <v>0.48345323741007196</v>
      </c>
      <c r="Q29" s="293">
        <v>0.4776931447225245</v>
      </c>
      <c r="R29" s="293">
        <v>0.62318840579710144</v>
      </c>
      <c r="S29" s="293">
        <v>0.47619047619047616</v>
      </c>
      <c r="T29" s="294">
        <v>0.59317585301837272</v>
      </c>
      <c r="U29" s="250"/>
      <c r="V29" s="295">
        <v>43.349696969696971</v>
      </c>
      <c r="W29" s="296">
        <v>43.943512797881731</v>
      </c>
      <c r="X29" s="429">
        <v>41.434343434343432</v>
      </c>
      <c r="Y29" s="296">
        <v>50.19047619047619</v>
      </c>
      <c r="Z29" s="297">
        <v>41.770780856423173</v>
      </c>
      <c r="AA29" s="250"/>
      <c r="AB29" s="298">
        <v>1232</v>
      </c>
      <c r="AC29" s="299">
        <v>1133</v>
      </c>
      <c r="AD29" s="300">
        <v>99</v>
      </c>
      <c r="AE29" s="299"/>
      <c r="AF29" s="430">
        <v>0.3265666372462489</v>
      </c>
      <c r="AG29" s="301">
        <v>0.13503971756398941</v>
      </c>
      <c r="AH29" s="301">
        <v>0.48455428067078554</v>
      </c>
      <c r="AI29" s="302">
        <v>5.3839364518976168E-2</v>
      </c>
      <c r="AJ29" s="299"/>
      <c r="AK29" s="303">
        <v>1072</v>
      </c>
      <c r="AL29" s="299">
        <v>321</v>
      </c>
      <c r="AM29" s="304">
        <v>751</v>
      </c>
      <c r="AN29" s="250"/>
      <c r="AO29" s="431">
        <v>0.9461606354810238</v>
      </c>
      <c r="AP29" s="335">
        <v>0.28331862312444839</v>
      </c>
      <c r="AQ29" s="432">
        <v>0.66284201235657547</v>
      </c>
      <c r="AR29" s="250"/>
      <c r="AS29" s="305">
        <v>0.2091791703442189</v>
      </c>
      <c r="AT29" s="250"/>
      <c r="AU29" s="303">
        <v>397</v>
      </c>
      <c r="AV29" s="287">
        <v>272</v>
      </c>
      <c r="AW29" s="287">
        <v>31</v>
      </c>
      <c r="AX29" s="287">
        <v>94</v>
      </c>
      <c r="AY29" s="287">
        <v>0</v>
      </c>
      <c r="AZ29" s="288">
        <v>0</v>
      </c>
    </row>
    <row r="30" spans="2:52" s="208" customFormat="1" ht="15" customHeight="1" x14ac:dyDescent="0.2">
      <c r="B30" s="284" t="s">
        <v>34</v>
      </c>
      <c r="C30" s="210"/>
      <c r="D30" s="285">
        <v>317</v>
      </c>
      <c r="E30" s="286">
        <v>267</v>
      </c>
      <c r="F30" s="287">
        <v>0</v>
      </c>
      <c r="G30" s="287">
        <v>10</v>
      </c>
      <c r="H30" s="288">
        <v>40</v>
      </c>
      <c r="I30" s="250"/>
      <c r="J30" s="289">
        <v>1.4901938662304206E-3</v>
      </c>
      <c r="K30" s="426">
        <v>1.8741576819407007E-3</v>
      </c>
      <c r="L30" s="306">
        <v>0</v>
      </c>
      <c r="M30" s="291">
        <v>7.0193171608265952E-5</v>
      </c>
      <c r="N30" s="427">
        <v>2.8077268643306381E-4</v>
      </c>
      <c r="O30" s="253"/>
      <c r="P30" s="428">
        <v>0.5457413249211357</v>
      </c>
      <c r="Q30" s="293">
        <v>0.449438202247191</v>
      </c>
      <c r="R30" s="307">
        <v>0</v>
      </c>
      <c r="S30" s="293">
        <v>0.4</v>
      </c>
      <c r="T30" s="294">
        <v>0.5</v>
      </c>
      <c r="U30" s="250"/>
      <c r="V30" s="295">
        <v>40.686520376175551</v>
      </c>
      <c r="W30" s="296">
        <v>40.888475836431226</v>
      </c>
      <c r="X30" s="429">
        <v>0</v>
      </c>
      <c r="Y30" s="296">
        <v>44.9</v>
      </c>
      <c r="Z30" s="297">
        <v>38.274999999999999</v>
      </c>
      <c r="AA30" s="250"/>
      <c r="AB30" s="298">
        <v>269</v>
      </c>
      <c r="AC30" s="299">
        <v>269</v>
      </c>
      <c r="AD30" s="300">
        <v>0</v>
      </c>
      <c r="AE30" s="299"/>
      <c r="AF30" s="430">
        <v>2.6022304832713755E-2</v>
      </c>
      <c r="AG30" s="301">
        <v>0.15985130111524162</v>
      </c>
      <c r="AH30" s="301">
        <v>0.75464684014869887</v>
      </c>
      <c r="AI30" s="302">
        <v>5.9479553903345722E-2</v>
      </c>
      <c r="AJ30" s="299"/>
      <c r="AK30" s="303">
        <v>253</v>
      </c>
      <c r="AL30" s="299">
        <v>135</v>
      </c>
      <c r="AM30" s="304">
        <v>118</v>
      </c>
      <c r="AN30" s="250"/>
      <c r="AO30" s="431">
        <v>0.94052044609665431</v>
      </c>
      <c r="AP30" s="335">
        <v>0.5018587360594795</v>
      </c>
      <c r="AQ30" s="432">
        <v>0.43866171003717475</v>
      </c>
      <c r="AR30" s="250"/>
      <c r="AS30" s="305">
        <v>5.9479553903345722E-2</v>
      </c>
      <c r="AT30" s="250"/>
      <c r="AU30" s="303">
        <v>40</v>
      </c>
      <c r="AV30" s="287">
        <v>40</v>
      </c>
      <c r="AW30" s="287">
        <v>0</v>
      </c>
      <c r="AX30" s="287">
        <v>0</v>
      </c>
      <c r="AY30" s="287">
        <v>0</v>
      </c>
      <c r="AZ30" s="288">
        <v>0</v>
      </c>
    </row>
    <row r="31" spans="2:52" s="208" customFormat="1" ht="15" customHeight="1" x14ac:dyDescent="0.2">
      <c r="B31" s="284" t="s">
        <v>35</v>
      </c>
      <c r="C31" s="210"/>
      <c r="D31" s="285">
        <v>1233</v>
      </c>
      <c r="E31" s="286">
        <v>938</v>
      </c>
      <c r="F31" s="287">
        <v>0</v>
      </c>
      <c r="G31" s="287">
        <v>16</v>
      </c>
      <c r="H31" s="288">
        <v>279</v>
      </c>
      <c r="I31" s="250"/>
      <c r="J31" s="289">
        <v>5.7962430191233708E-3</v>
      </c>
      <c r="K31" s="426">
        <v>6.5841194968553462E-3</v>
      </c>
      <c r="L31" s="306">
        <v>0</v>
      </c>
      <c r="M31" s="291">
        <v>1.1230907457322552E-4</v>
      </c>
      <c r="N31" s="427">
        <v>1.9583894878706198E-3</v>
      </c>
      <c r="O31" s="253"/>
      <c r="P31" s="428">
        <v>0.45823195458231952</v>
      </c>
      <c r="Q31" s="293">
        <v>0.5639658848614072</v>
      </c>
      <c r="R31" s="307">
        <v>0</v>
      </c>
      <c r="S31" s="293">
        <v>0.25</v>
      </c>
      <c r="T31" s="294">
        <v>0.4838709677419355</v>
      </c>
      <c r="U31" s="250"/>
      <c r="V31" s="295">
        <v>42.131156930126004</v>
      </c>
      <c r="W31" s="296">
        <v>43.136331192005713</v>
      </c>
      <c r="X31" s="429">
        <v>0</v>
      </c>
      <c r="Y31" s="296">
        <v>51.3125</v>
      </c>
      <c r="Z31" s="297">
        <v>37.404255319148938</v>
      </c>
      <c r="AA31" s="250"/>
      <c r="AB31" s="298">
        <v>1401</v>
      </c>
      <c r="AC31" s="299">
        <v>1401</v>
      </c>
      <c r="AD31" s="300">
        <v>0</v>
      </c>
      <c r="AE31" s="299"/>
      <c r="AF31" s="430">
        <v>2.2840827980014276E-2</v>
      </c>
      <c r="AG31" s="301">
        <v>3.2833690221270521E-2</v>
      </c>
      <c r="AH31" s="301">
        <v>0.8729478943611706</v>
      </c>
      <c r="AI31" s="302">
        <v>7.1377587437544618E-2</v>
      </c>
      <c r="AJ31" s="299"/>
      <c r="AK31" s="303">
        <v>1301</v>
      </c>
      <c r="AL31" s="299">
        <v>320</v>
      </c>
      <c r="AM31" s="304">
        <v>981</v>
      </c>
      <c r="AN31" s="250"/>
      <c r="AO31" s="431">
        <v>0.92862241256245537</v>
      </c>
      <c r="AP31" s="335">
        <v>0.22840827980014275</v>
      </c>
      <c r="AQ31" s="432">
        <v>0.70021413276231259</v>
      </c>
      <c r="AR31" s="250"/>
      <c r="AS31" s="305">
        <v>4.9964311206281226E-2</v>
      </c>
      <c r="AT31" s="250"/>
      <c r="AU31" s="303">
        <v>329</v>
      </c>
      <c r="AV31" s="287">
        <v>0</v>
      </c>
      <c r="AW31" s="287">
        <v>0</v>
      </c>
      <c r="AX31" s="287">
        <v>0</v>
      </c>
      <c r="AY31" s="287">
        <v>0</v>
      </c>
      <c r="AZ31" s="288">
        <v>329</v>
      </c>
    </row>
    <row r="32" spans="2:52" s="208" customFormat="1" ht="15" customHeight="1" x14ac:dyDescent="0.2">
      <c r="B32" s="284" t="s">
        <v>36</v>
      </c>
      <c r="C32" s="210"/>
      <c r="D32" s="285">
        <v>1426</v>
      </c>
      <c r="E32" s="286">
        <v>994</v>
      </c>
      <c r="F32" s="287">
        <v>0</v>
      </c>
      <c r="G32" s="287">
        <v>39</v>
      </c>
      <c r="H32" s="288">
        <v>393</v>
      </c>
      <c r="I32" s="250"/>
      <c r="J32" s="289">
        <v>6.7035219345254887E-3</v>
      </c>
      <c r="K32" s="426">
        <v>6.9772012578616354E-3</v>
      </c>
      <c r="L32" s="306">
        <v>0</v>
      </c>
      <c r="M32" s="291">
        <v>2.737533692722372E-4</v>
      </c>
      <c r="N32" s="427">
        <v>2.7585916442048517E-3</v>
      </c>
      <c r="O32" s="253"/>
      <c r="P32" s="428">
        <v>0.47475455820476858</v>
      </c>
      <c r="Q32" s="293">
        <v>0.53018108651911466</v>
      </c>
      <c r="R32" s="307">
        <v>0</v>
      </c>
      <c r="S32" s="293">
        <v>0.58974358974358976</v>
      </c>
      <c r="T32" s="294">
        <v>0.50636132315521631</v>
      </c>
      <c r="U32" s="250"/>
      <c r="V32" s="295">
        <v>43.962526766595289</v>
      </c>
      <c r="W32" s="296">
        <v>44.669699090272921</v>
      </c>
      <c r="X32" s="429">
        <v>0</v>
      </c>
      <c r="Y32" s="296">
        <v>45.769230769230766</v>
      </c>
      <c r="Z32" s="297">
        <v>41.26</v>
      </c>
      <c r="AA32" s="250"/>
      <c r="AB32" s="298">
        <v>1429</v>
      </c>
      <c r="AC32" s="299">
        <v>1429</v>
      </c>
      <c r="AD32" s="300">
        <v>0</v>
      </c>
      <c r="AE32" s="299"/>
      <c r="AF32" s="430">
        <v>9.0972708187543744E-3</v>
      </c>
      <c r="AG32" s="301">
        <v>0.33799860041987406</v>
      </c>
      <c r="AH32" s="301">
        <v>0.6529041287613716</v>
      </c>
      <c r="AI32" s="309">
        <v>0</v>
      </c>
      <c r="AJ32" s="299"/>
      <c r="AK32" s="303">
        <v>1429</v>
      </c>
      <c r="AL32" s="299">
        <v>583</v>
      </c>
      <c r="AM32" s="304">
        <v>846</v>
      </c>
      <c r="AN32" s="250"/>
      <c r="AO32" s="431">
        <v>1</v>
      </c>
      <c r="AP32" s="335">
        <v>0.40797760671798461</v>
      </c>
      <c r="AQ32" s="432">
        <v>0.59202239328201545</v>
      </c>
      <c r="AR32" s="250"/>
      <c r="AS32" s="305">
        <v>5.2484254723582924E-2</v>
      </c>
      <c r="AT32" s="250"/>
      <c r="AU32" s="303">
        <v>400</v>
      </c>
      <c r="AV32" s="287">
        <v>151</v>
      </c>
      <c r="AW32" s="287">
        <v>24</v>
      </c>
      <c r="AX32" s="287">
        <v>225</v>
      </c>
      <c r="AY32" s="287">
        <v>0</v>
      </c>
      <c r="AZ32" s="288">
        <v>0</v>
      </c>
    </row>
    <row r="33" spans="2:52" s="208" customFormat="1" ht="15" customHeight="1" x14ac:dyDescent="0.2">
      <c r="B33" s="284" t="s">
        <v>37</v>
      </c>
      <c r="C33" s="210"/>
      <c r="D33" s="285">
        <v>2300</v>
      </c>
      <c r="E33" s="286">
        <v>1396</v>
      </c>
      <c r="F33" s="287">
        <v>126</v>
      </c>
      <c r="G33" s="287">
        <v>32</v>
      </c>
      <c r="H33" s="288">
        <v>746</v>
      </c>
      <c r="I33" s="250"/>
      <c r="J33" s="289">
        <v>1.0812132152460465E-2</v>
      </c>
      <c r="K33" s="426">
        <v>9.7989667565139271E-3</v>
      </c>
      <c r="L33" s="260">
        <v>8.8443396226415096E-4</v>
      </c>
      <c r="M33" s="291">
        <v>2.2461814914645105E-4</v>
      </c>
      <c r="N33" s="427">
        <v>5.2364106019766399E-3</v>
      </c>
      <c r="O33" s="253"/>
      <c r="P33" s="428">
        <v>0.48782608695652174</v>
      </c>
      <c r="Q33" s="293">
        <v>0.55444126074498568</v>
      </c>
      <c r="R33" s="293">
        <v>0.48412698412698413</v>
      </c>
      <c r="S33" s="293">
        <v>0.3125</v>
      </c>
      <c r="T33" s="294">
        <v>0.44638069705093836</v>
      </c>
      <c r="U33" s="250"/>
      <c r="V33" s="295">
        <v>46.596491228070178</v>
      </c>
      <c r="W33" s="296">
        <v>46.811360746078847</v>
      </c>
      <c r="X33" s="429">
        <v>48.647928994082839</v>
      </c>
      <c r="Y33" s="296">
        <v>51.28125</v>
      </c>
      <c r="Z33" s="297">
        <v>44.791443850267378</v>
      </c>
      <c r="AA33" s="250"/>
      <c r="AB33" s="298">
        <v>2697</v>
      </c>
      <c r="AC33" s="299">
        <v>2359</v>
      </c>
      <c r="AD33" s="300">
        <v>338</v>
      </c>
      <c r="AE33" s="299"/>
      <c r="AF33" s="430">
        <v>0.10767274268757948</v>
      </c>
      <c r="AG33" s="301">
        <v>0.2420517168291649</v>
      </c>
      <c r="AH33" s="301">
        <v>0.64094955489614247</v>
      </c>
      <c r="AI33" s="302">
        <v>9.3259855871131829E-3</v>
      </c>
      <c r="AJ33" s="299"/>
      <c r="AK33" s="303">
        <v>2337</v>
      </c>
      <c r="AL33" s="299">
        <v>889</v>
      </c>
      <c r="AM33" s="304">
        <v>1448</v>
      </c>
      <c r="AN33" s="250"/>
      <c r="AO33" s="431">
        <v>0.99067401441288683</v>
      </c>
      <c r="AP33" s="335">
        <v>0.37685459940652821</v>
      </c>
      <c r="AQ33" s="432">
        <v>0.61381941500635862</v>
      </c>
      <c r="AR33" s="250"/>
      <c r="AS33" s="305">
        <v>9.07164052564646E-2</v>
      </c>
      <c r="AT33" s="250"/>
      <c r="AU33" s="303">
        <v>748</v>
      </c>
      <c r="AV33" s="287">
        <v>234</v>
      </c>
      <c r="AW33" s="287">
        <v>49</v>
      </c>
      <c r="AX33" s="287">
        <v>100</v>
      </c>
      <c r="AY33" s="287">
        <v>0</v>
      </c>
      <c r="AZ33" s="288">
        <v>365</v>
      </c>
    </row>
    <row r="34" spans="2:52" s="208" customFormat="1" ht="15" customHeight="1" x14ac:dyDescent="0.2">
      <c r="B34" s="284" t="s">
        <v>38</v>
      </c>
      <c r="C34" s="210"/>
      <c r="D34" s="285">
        <v>4275</v>
      </c>
      <c r="E34" s="286">
        <v>3682</v>
      </c>
      <c r="F34" s="287">
        <v>0</v>
      </c>
      <c r="G34" s="287">
        <v>33</v>
      </c>
      <c r="H34" s="288">
        <v>560</v>
      </c>
      <c r="I34" s="250"/>
      <c r="J34" s="289">
        <v>2.0096463022508039E-2</v>
      </c>
      <c r="K34" s="426">
        <v>2.5845125786163523E-2</v>
      </c>
      <c r="L34" s="306">
        <v>0</v>
      </c>
      <c r="M34" s="291">
        <v>2.3163746630727763E-4</v>
      </c>
      <c r="N34" s="427">
        <v>3.9308176100628931E-3</v>
      </c>
      <c r="O34" s="253"/>
      <c r="P34" s="428">
        <v>0.52491228070175444</v>
      </c>
      <c r="Q34" s="293">
        <v>0.47935904399782725</v>
      </c>
      <c r="R34" s="307">
        <v>0</v>
      </c>
      <c r="S34" s="293">
        <v>0.21212121212121213</v>
      </c>
      <c r="T34" s="294">
        <v>0.46250000000000002</v>
      </c>
      <c r="U34" s="250"/>
      <c r="V34" s="295">
        <v>44.81357078449053</v>
      </c>
      <c r="W34" s="296">
        <v>45.010411244143675</v>
      </c>
      <c r="X34" s="429">
        <v>0</v>
      </c>
      <c r="Y34" s="296">
        <v>57.294117647058826</v>
      </c>
      <c r="Z34" s="297">
        <v>42.705357142857146</v>
      </c>
      <c r="AA34" s="250"/>
      <c r="AB34" s="298">
        <v>3842</v>
      </c>
      <c r="AC34" s="299">
        <v>3842</v>
      </c>
      <c r="AD34" s="300">
        <v>0</v>
      </c>
      <c r="AE34" s="299"/>
      <c r="AF34" s="430">
        <v>0.1806350858927642</v>
      </c>
      <c r="AG34" s="301">
        <v>0.45158771473191045</v>
      </c>
      <c r="AH34" s="301">
        <v>0.31754294638209268</v>
      </c>
      <c r="AI34" s="302">
        <v>5.0234252993232691E-2</v>
      </c>
      <c r="AJ34" s="299"/>
      <c r="AK34" s="303">
        <v>3649</v>
      </c>
      <c r="AL34" s="299">
        <v>1013</v>
      </c>
      <c r="AM34" s="304">
        <v>2636</v>
      </c>
      <c r="AN34" s="250"/>
      <c r="AO34" s="431">
        <v>0.9497657470067673</v>
      </c>
      <c r="AP34" s="335">
        <v>0.26366475793857364</v>
      </c>
      <c r="AQ34" s="432">
        <v>0.68610098906819361</v>
      </c>
      <c r="AR34" s="250"/>
      <c r="AS34" s="305">
        <v>3.5137948984903696E-2</v>
      </c>
      <c r="AT34" s="250"/>
      <c r="AU34" s="303">
        <v>560</v>
      </c>
      <c r="AV34" s="287">
        <v>464</v>
      </c>
      <c r="AW34" s="287">
        <v>93</v>
      </c>
      <c r="AX34" s="287">
        <v>0</v>
      </c>
      <c r="AY34" s="287">
        <v>0</v>
      </c>
      <c r="AZ34" s="288">
        <v>3</v>
      </c>
    </row>
    <row r="35" spans="2:52" s="208" customFormat="1" ht="15" customHeight="1" x14ac:dyDescent="0.2">
      <c r="B35" s="284" t="s">
        <v>39</v>
      </c>
      <c r="C35" s="210"/>
      <c r="D35" s="285">
        <v>1822</v>
      </c>
      <c r="E35" s="286">
        <v>1237</v>
      </c>
      <c r="F35" s="287">
        <v>108</v>
      </c>
      <c r="G35" s="287">
        <v>51</v>
      </c>
      <c r="H35" s="288">
        <v>426</v>
      </c>
      <c r="I35" s="250"/>
      <c r="J35" s="289">
        <v>8.5650890355578116E-3</v>
      </c>
      <c r="K35" s="426">
        <v>8.6828953279424973E-3</v>
      </c>
      <c r="L35" s="260">
        <v>7.5808625336927222E-4</v>
      </c>
      <c r="M35" s="291">
        <v>3.5798517520215634E-4</v>
      </c>
      <c r="N35" s="427">
        <v>2.9902291105121295E-3</v>
      </c>
      <c r="O35" s="253"/>
      <c r="P35" s="428">
        <v>0.46761800219538968</v>
      </c>
      <c r="Q35" s="293">
        <v>0.51414713015359736</v>
      </c>
      <c r="R35" s="293">
        <v>0.72222222222222221</v>
      </c>
      <c r="S35" s="293">
        <v>0.49019607843137253</v>
      </c>
      <c r="T35" s="294">
        <v>0.54225352112676062</v>
      </c>
      <c r="U35" s="250"/>
      <c r="V35" s="295">
        <v>46.223880597014926</v>
      </c>
      <c r="W35" s="296">
        <v>46.836690955850834</v>
      </c>
      <c r="X35" s="429">
        <v>42.897058823529413</v>
      </c>
      <c r="Y35" s="296">
        <v>49.098039215686278</v>
      </c>
      <c r="Z35" s="297">
        <v>44.647887323943664</v>
      </c>
      <c r="AA35" s="250"/>
      <c r="AB35" s="298">
        <v>2605</v>
      </c>
      <c r="AC35" s="299">
        <v>2333</v>
      </c>
      <c r="AD35" s="300">
        <v>272</v>
      </c>
      <c r="AE35" s="299"/>
      <c r="AF35" s="430">
        <v>0.12344620660094299</v>
      </c>
      <c r="AG35" s="301">
        <v>0.15002143163309045</v>
      </c>
      <c r="AH35" s="301">
        <v>0.72653236176596658</v>
      </c>
      <c r="AI35" s="309">
        <v>0</v>
      </c>
      <c r="AJ35" s="299"/>
      <c r="AK35" s="303">
        <v>2333</v>
      </c>
      <c r="AL35" s="299">
        <v>885</v>
      </c>
      <c r="AM35" s="304">
        <v>1448</v>
      </c>
      <c r="AN35" s="250"/>
      <c r="AO35" s="431">
        <v>1</v>
      </c>
      <c r="AP35" s="335">
        <v>0.37933990570081438</v>
      </c>
      <c r="AQ35" s="432">
        <v>0.62066009429918556</v>
      </c>
      <c r="AR35" s="250"/>
      <c r="AS35" s="305">
        <v>0.15430775825117873</v>
      </c>
      <c r="AT35" s="250"/>
      <c r="AU35" s="303">
        <v>426</v>
      </c>
      <c r="AV35" s="287">
        <v>218</v>
      </c>
      <c r="AW35" s="287">
        <v>76</v>
      </c>
      <c r="AX35" s="287">
        <v>104</v>
      </c>
      <c r="AY35" s="287">
        <v>0</v>
      </c>
      <c r="AZ35" s="288">
        <v>28</v>
      </c>
    </row>
    <row r="36" spans="2:52" s="208" customFormat="1" ht="15" customHeight="1" x14ac:dyDescent="0.2">
      <c r="B36" s="284" t="s">
        <v>40</v>
      </c>
      <c r="C36" s="210"/>
      <c r="D36" s="285">
        <v>17651</v>
      </c>
      <c r="E36" s="286">
        <v>12531</v>
      </c>
      <c r="F36" s="287">
        <v>1342</v>
      </c>
      <c r="G36" s="287">
        <v>450</v>
      </c>
      <c r="H36" s="288">
        <v>3328</v>
      </c>
      <c r="I36" s="250"/>
      <c r="J36" s="289">
        <v>8.2976062879599854E-2</v>
      </c>
      <c r="K36" s="426">
        <v>8.7959063342318053E-2</v>
      </c>
      <c r="L36" s="260">
        <v>9.4199236298292896E-3</v>
      </c>
      <c r="M36" s="260">
        <v>3.1586927223719676E-3</v>
      </c>
      <c r="N36" s="427">
        <v>2.3360287511230909E-2</v>
      </c>
      <c r="O36" s="253"/>
      <c r="P36" s="428">
        <v>0.4822956206447227</v>
      </c>
      <c r="Q36" s="293">
        <v>0.51057377703295825</v>
      </c>
      <c r="R36" s="293">
        <v>0.66989567809239936</v>
      </c>
      <c r="S36" s="293">
        <v>0.48666666666666669</v>
      </c>
      <c r="T36" s="294">
        <v>0.48737980769230771</v>
      </c>
      <c r="U36" s="250"/>
      <c r="V36" s="295">
        <v>46.599690021062671</v>
      </c>
      <c r="W36" s="296">
        <v>46.529411764705884</v>
      </c>
      <c r="X36" s="429">
        <v>47.765034965034964</v>
      </c>
      <c r="Y36" s="296">
        <v>46.811403508771932</v>
      </c>
      <c r="Z36" s="297">
        <v>46.2263868065967</v>
      </c>
      <c r="AA36" s="250"/>
      <c r="AB36" s="298">
        <v>21372</v>
      </c>
      <c r="AC36" s="299">
        <v>19227</v>
      </c>
      <c r="AD36" s="300">
        <v>2145</v>
      </c>
      <c r="AE36" s="299"/>
      <c r="AF36" s="430">
        <v>9.0029645810578873E-2</v>
      </c>
      <c r="AG36" s="301">
        <v>0.15384615384615385</v>
      </c>
      <c r="AH36" s="301">
        <v>0.73563218390804597</v>
      </c>
      <c r="AI36" s="302">
        <v>2.0492016435221302E-2</v>
      </c>
      <c r="AJ36" s="299"/>
      <c r="AK36" s="303">
        <v>18833</v>
      </c>
      <c r="AL36" s="299">
        <v>5225</v>
      </c>
      <c r="AM36" s="304">
        <v>13608</v>
      </c>
      <c r="AN36" s="250"/>
      <c r="AO36" s="431">
        <v>0.97950798356477875</v>
      </c>
      <c r="AP36" s="335">
        <v>0.27175326363967339</v>
      </c>
      <c r="AQ36" s="432">
        <v>0.7077547199251053</v>
      </c>
      <c r="AR36" s="250"/>
      <c r="AS36" s="305">
        <v>0.13668278982680607</v>
      </c>
      <c r="AT36" s="250"/>
      <c r="AU36" s="303">
        <v>3335</v>
      </c>
      <c r="AV36" s="287">
        <v>1394</v>
      </c>
      <c r="AW36" s="287">
        <v>823</v>
      </c>
      <c r="AX36" s="287">
        <v>634</v>
      </c>
      <c r="AY36" s="287">
        <v>134</v>
      </c>
      <c r="AZ36" s="288">
        <v>350</v>
      </c>
    </row>
    <row r="37" spans="2:52" s="208" customFormat="1" ht="15" customHeight="1" x14ac:dyDescent="0.2">
      <c r="B37" s="284" t="s">
        <v>173</v>
      </c>
      <c r="C37" s="210"/>
      <c r="D37" s="285">
        <v>2704</v>
      </c>
      <c r="E37" s="286">
        <v>1873</v>
      </c>
      <c r="F37" s="287">
        <v>241</v>
      </c>
      <c r="G37" s="287">
        <v>99</v>
      </c>
      <c r="H37" s="288">
        <v>491</v>
      </c>
      <c r="I37" s="250"/>
      <c r="J37" s="289">
        <v>1.271130666967526E-2</v>
      </c>
      <c r="K37" s="426">
        <v>1.3147181042228211E-2</v>
      </c>
      <c r="L37" s="260">
        <v>1.6916554357592093E-3</v>
      </c>
      <c r="M37" s="260">
        <v>6.9491239892183285E-4</v>
      </c>
      <c r="N37" s="427">
        <v>3.4464847259658578E-3</v>
      </c>
      <c r="O37" s="253"/>
      <c r="P37" s="428">
        <v>0.50147928994082835</v>
      </c>
      <c r="Q37" s="293">
        <v>0.52696209289909235</v>
      </c>
      <c r="R37" s="293">
        <v>0.58091286307053946</v>
      </c>
      <c r="S37" s="293">
        <v>0.39393939393939392</v>
      </c>
      <c r="T37" s="294">
        <v>0.37067209775967414</v>
      </c>
      <c r="U37" s="250"/>
      <c r="V37" s="295">
        <v>46.717517241379312</v>
      </c>
      <c r="W37" s="296">
        <v>47.552565482597778</v>
      </c>
      <c r="X37" s="429">
        <v>43.117408906882588</v>
      </c>
      <c r="Y37" s="296">
        <v>43.11</v>
      </c>
      <c r="Z37" s="297">
        <v>44.523421588594708</v>
      </c>
      <c r="AA37" s="250"/>
      <c r="AB37" s="298">
        <v>3034</v>
      </c>
      <c r="AC37" s="299">
        <v>2787</v>
      </c>
      <c r="AD37" s="300">
        <v>247</v>
      </c>
      <c r="AE37" s="299"/>
      <c r="AF37" s="430">
        <v>1.6146393972012917E-2</v>
      </c>
      <c r="AG37" s="301">
        <v>0.4560459275206315</v>
      </c>
      <c r="AH37" s="301">
        <v>0.52780767850735555</v>
      </c>
      <c r="AI37" s="309">
        <v>0</v>
      </c>
      <c r="AJ37" s="299"/>
      <c r="AK37" s="303">
        <v>2787</v>
      </c>
      <c r="AL37" s="299">
        <v>1453</v>
      </c>
      <c r="AM37" s="304">
        <v>1334</v>
      </c>
      <c r="AN37" s="250"/>
      <c r="AO37" s="431">
        <v>1</v>
      </c>
      <c r="AP37" s="335">
        <v>0.52134912091855046</v>
      </c>
      <c r="AQ37" s="432">
        <v>0.4786508790814496</v>
      </c>
      <c r="AR37" s="250"/>
      <c r="AS37" s="305">
        <v>4.0545389307499104E-2</v>
      </c>
      <c r="AT37" s="250"/>
      <c r="AU37" s="303">
        <v>491</v>
      </c>
      <c r="AV37" s="287">
        <v>344</v>
      </c>
      <c r="AW37" s="287">
        <v>114</v>
      </c>
      <c r="AX37" s="287">
        <v>1</v>
      </c>
      <c r="AY37" s="287">
        <v>23</v>
      </c>
      <c r="AZ37" s="288">
        <v>9</v>
      </c>
    </row>
    <row r="38" spans="2:52" s="208" customFormat="1" ht="15" customHeight="1" x14ac:dyDescent="0.2">
      <c r="B38" s="284" t="s">
        <v>41</v>
      </c>
      <c r="C38" s="210"/>
      <c r="D38" s="285">
        <v>1413</v>
      </c>
      <c r="E38" s="286">
        <v>991</v>
      </c>
      <c r="F38" s="287">
        <v>0</v>
      </c>
      <c r="G38" s="287">
        <v>15</v>
      </c>
      <c r="H38" s="288">
        <v>407</v>
      </c>
      <c r="I38" s="250"/>
      <c r="J38" s="289">
        <v>6.6424098832289728E-3</v>
      </c>
      <c r="K38" s="426">
        <v>6.9561433063791553E-3</v>
      </c>
      <c r="L38" s="306">
        <v>0</v>
      </c>
      <c r="M38" s="291">
        <v>1.0528975741239893E-4</v>
      </c>
      <c r="N38" s="427">
        <v>2.856862084456424E-3</v>
      </c>
      <c r="O38" s="253"/>
      <c r="P38" s="428">
        <v>0.52441613588110403</v>
      </c>
      <c r="Q38" s="293">
        <v>0.47023208879919276</v>
      </c>
      <c r="R38" s="307">
        <v>0</v>
      </c>
      <c r="S38" s="293">
        <v>0.33333333333333331</v>
      </c>
      <c r="T38" s="294">
        <v>0.49385749385749383</v>
      </c>
      <c r="U38" s="250"/>
      <c r="V38" s="295">
        <v>47.910771191841938</v>
      </c>
      <c r="W38" s="296">
        <v>49.343389529724931</v>
      </c>
      <c r="X38" s="429">
        <v>0</v>
      </c>
      <c r="Y38" s="296">
        <v>57.866666666666667</v>
      </c>
      <c r="Z38" s="297">
        <v>43.779859484777518</v>
      </c>
      <c r="AA38" s="250"/>
      <c r="AB38" s="298">
        <v>1127</v>
      </c>
      <c r="AC38" s="299">
        <v>1127</v>
      </c>
      <c r="AD38" s="300">
        <v>0</v>
      </c>
      <c r="AE38" s="299"/>
      <c r="AF38" s="430">
        <v>0.15350488021295475</v>
      </c>
      <c r="AG38" s="301">
        <v>0.24755989352262645</v>
      </c>
      <c r="AH38" s="301">
        <v>0.34161490683229812</v>
      </c>
      <c r="AI38" s="302">
        <v>0.25732031943212069</v>
      </c>
      <c r="AJ38" s="299"/>
      <c r="AK38" s="303">
        <v>837</v>
      </c>
      <c r="AL38" s="299">
        <v>589</v>
      </c>
      <c r="AM38" s="304">
        <v>248</v>
      </c>
      <c r="AN38" s="250"/>
      <c r="AO38" s="431">
        <v>0.74267968056787936</v>
      </c>
      <c r="AP38" s="335">
        <v>0.5226264418811003</v>
      </c>
      <c r="AQ38" s="432">
        <v>0.22005323868677906</v>
      </c>
      <c r="AR38" s="250"/>
      <c r="AS38" s="305">
        <v>7.8083407275953864E-2</v>
      </c>
      <c r="AT38" s="250"/>
      <c r="AU38" s="303">
        <v>427</v>
      </c>
      <c r="AV38" s="287">
        <v>267</v>
      </c>
      <c r="AW38" s="287">
        <v>53</v>
      </c>
      <c r="AX38" s="287">
        <v>107</v>
      </c>
      <c r="AY38" s="287">
        <v>0</v>
      </c>
      <c r="AZ38" s="288">
        <v>0</v>
      </c>
    </row>
    <row r="39" spans="2:52" s="208" customFormat="1" ht="15" customHeight="1" x14ac:dyDescent="0.2">
      <c r="B39" s="284" t="s">
        <v>42</v>
      </c>
      <c r="C39" s="210"/>
      <c r="D39" s="285">
        <v>6400</v>
      </c>
      <c r="E39" s="286">
        <v>4535</v>
      </c>
      <c r="F39" s="287">
        <v>614</v>
      </c>
      <c r="G39" s="287">
        <v>193</v>
      </c>
      <c r="H39" s="288">
        <v>1058</v>
      </c>
      <c r="I39" s="250"/>
      <c r="J39" s="289">
        <v>3.0085932945976945E-2</v>
      </c>
      <c r="K39" s="426">
        <v>3.1832603324348605E-2</v>
      </c>
      <c r="L39" s="260">
        <v>4.3098607367475289E-3</v>
      </c>
      <c r="M39" s="260">
        <v>1.3547282120395328E-3</v>
      </c>
      <c r="N39" s="427">
        <v>7.4264375561545375E-3</v>
      </c>
      <c r="O39" s="253"/>
      <c r="P39" s="428">
        <v>0.44703124999999999</v>
      </c>
      <c r="Q39" s="293">
        <v>0.56074972436604187</v>
      </c>
      <c r="R39" s="293">
        <v>0.45765472312703581</v>
      </c>
      <c r="S39" s="293">
        <v>0.52331606217616577</v>
      </c>
      <c r="T39" s="294">
        <v>0.58034026465028354</v>
      </c>
      <c r="U39" s="250"/>
      <c r="V39" s="295">
        <v>43.622798779056119</v>
      </c>
      <c r="W39" s="296">
        <v>42.83393193090474</v>
      </c>
      <c r="X39" s="429">
        <v>44.717007762879319</v>
      </c>
      <c r="Y39" s="296">
        <v>46.902061855670105</v>
      </c>
      <c r="Z39" s="297">
        <v>45.911320754716982</v>
      </c>
      <c r="AA39" s="250"/>
      <c r="AB39" s="298">
        <v>7264</v>
      </c>
      <c r="AC39" s="299">
        <v>5847</v>
      </c>
      <c r="AD39" s="300">
        <v>1417</v>
      </c>
      <c r="AE39" s="299"/>
      <c r="AF39" s="430">
        <v>0.10620831195484864</v>
      </c>
      <c r="AG39" s="301">
        <v>0.18146057807422611</v>
      </c>
      <c r="AH39" s="301">
        <v>0.48931075765349752</v>
      </c>
      <c r="AI39" s="302">
        <v>0.22302035231742773</v>
      </c>
      <c r="AJ39" s="299"/>
      <c r="AK39" s="303">
        <v>4543</v>
      </c>
      <c r="AL39" s="299">
        <v>1523</v>
      </c>
      <c r="AM39" s="304">
        <v>3020</v>
      </c>
      <c r="AN39" s="250"/>
      <c r="AO39" s="431">
        <v>0.77697964768257222</v>
      </c>
      <c r="AP39" s="335">
        <v>0.2604754574995724</v>
      </c>
      <c r="AQ39" s="432">
        <v>0.51650419018299987</v>
      </c>
      <c r="AR39" s="250"/>
      <c r="AS39" s="305">
        <v>0.12929707542329399</v>
      </c>
      <c r="AT39" s="250"/>
      <c r="AU39" s="303">
        <v>1060</v>
      </c>
      <c r="AV39" s="287">
        <v>547</v>
      </c>
      <c r="AW39" s="287">
        <v>418</v>
      </c>
      <c r="AX39" s="287">
        <v>95</v>
      </c>
      <c r="AY39" s="287">
        <v>0</v>
      </c>
      <c r="AZ39" s="288">
        <v>0</v>
      </c>
    </row>
    <row r="40" spans="2:52" s="208" customFormat="1" ht="15" customHeight="1" x14ac:dyDescent="0.2">
      <c r="B40" s="284" t="s">
        <v>43</v>
      </c>
      <c r="C40" s="210"/>
      <c r="D40" s="285">
        <v>3467</v>
      </c>
      <c r="E40" s="286">
        <v>2665</v>
      </c>
      <c r="F40" s="287">
        <v>88</v>
      </c>
      <c r="G40" s="287">
        <v>75</v>
      </c>
      <c r="H40" s="288">
        <v>639</v>
      </c>
      <c r="I40" s="250"/>
      <c r="J40" s="289">
        <v>1.6298113988078448E-2</v>
      </c>
      <c r="K40" s="426">
        <v>1.8706480233602874E-2</v>
      </c>
      <c r="L40" s="260">
        <v>6.1769991015274037E-4</v>
      </c>
      <c r="M40" s="260">
        <v>5.2644878706199457E-4</v>
      </c>
      <c r="N40" s="427">
        <v>4.4853436657681942E-3</v>
      </c>
      <c r="O40" s="253"/>
      <c r="P40" s="428">
        <v>0.55235073550620128</v>
      </c>
      <c r="Q40" s="293">
        <v>0.42138836772983113</v>
      </c>
      <c r="R40" s="293">
        <v>0.47727272727272729</v>
      </c>
      <c r="S40" s="293">
        <v>0.28000000000000003</v>
      </c>
      <c r="T40" s="294">
        <v>0.57276995305164324</v>
      </c>
      <c r="U40" s="250"/>
      <c r="V40" s="295">
        <v>48.821746880570409</v>
      </c>
      <c r="W40" s="296">
        <v>49.417649834827749</v>
      </c>
      <c r="X40" s="429">
        <v>40.125</v>
      </c>
      <c r="Y40" s="296">
        <v>51.368421052631582</v>
      </c>
      <c r="Z40" s="297">
        <v>45.87323943661972</v>
      </c>
      <c r="AA40" s="250"/>
      <c r="AB40" s="298">
        <v>4334</v>
      </c>
      <c r="AC40" s="299">
        <v>4238</v>
      </c>
      <c r="AD40" s="300">
        <v>96</v>
      </c>
      <c r="AE40" s="299"/>
      <c r="AF40" s="430">
        <v>2.6663520528551202E-2</v>
      </c>
      <c r="AG40" s="301">
        <v>3.4922133081642284E-2</v>
      </c>
      <c r="AH40" s="301">
        <v>0.93817838603114678</v>
      </c>
      <c r="AI40" s="434">
        <v>2.3596035865974517E-4</v>
      </c>
      <c r="AJ40" s="299"/>
      <c r="AK40" s="303">
        <v>4237</v>
      </c>
      <c r="AL40" s="299">
        <v>2082</v>
      </c>
      <c r="AM40" s="304">
        <v>2155</v>
      </c>
      <c r="AN40" s="250"/>
      <c r="AO40" s="431">
        <v>0.99976403964134031</v>
      </c>
      <c r="AP40" s="335">
        <v>0.49126946672958943</v>
      </c>
      <c r="AQ40" s="432">
        <v>0.50849457291175082</v>
      </c>
      <c r="AR40" s="250"/>
      <c r="AS40" s="305">
        <v>3.8225578102878716E-2</v>
      </c>
      <c r="AT40" s="250"/>
      <c r="AU40" s="303">
        <v>639</v>
      </c>
      <c r="AV40" s="287">
        <v>515</v>
      </c>
      <c r="AW40" s="287">
        <v>124</v>
      </c>
      <c r="AX40" s="287">
        <v>0</v>
      </c>
      <c r="AY40" s="287">
        <v>0</v>
      </c>
      <c r="AZ40" s="288">
        <v>0</v>
      </c>
    </row>
    <row r="41" spans="2:52" s="208" customFormat="1" ht="15" customHeight="1" x14ac:dyDescent="0.2">
      <c r="B41" s="284" t="s">
        <v>44</v>
      </c>
      <c r="C41" s="210"/>
      <c r="D41" s="285">
        <v>2777</v>
      </c>
      <c r="E41" s="286">
        <v>1808</v>
      </c>
      <c r="F41" s="287">
        <v>66</v>
      </c>
      <c r="G41" s="287">
        <v>131</v>
      </c>
      <c r="H41" s="288">
        <v>772</v>
      </c>
      <c r="I41" s="250"/>
      <c r="J41" s="289">
        <v>1.3054474342340309E-2</v>
      </c>
      <c r="K41" s="426">
        <v>1.2690925426774483E-2</v>
      </c>
      <c r="L41" s="291">
        <v>4.6327493261455525E-4</v>
      </c>
      <c r="M41" s="260">
        <v>9.195305480682839E-4</v>
      </c>
      <c r="N41" s="427">
        <v>5.4189128481581311E-3</v>
      </c>
      <c r="O41" s="253"/>
      <c r="P41" s="428">
        <v>0.47029168167086782</v>
      </c>
      <c r="Q41" s="293">
        <v>0.53539823008849563</v>
      </c>
      <c r="R41" s="293">
        <v>0.63636363636363635</v>
      </c>
      <c r="S41" s="293">
        <v>0.52671755725190839</v>
      </c>
      <c r="T41" s="294">
        <v>0.50777202072538863</v>
      </c>
      <c r="U41" s="250"/>
      <c r="V41" s="295">
        <v>47.134964266080267</v>
      </c>
      <c r="W41" s="296">
        <v>47.656584992343035</v>
      </c>
      <c r="X41" s="429">
        <v>51.862068965517238</v>
      </c>
      <c r="Y41" s="296">
        <v>47.615942028985508</v>
      </c>
      <c r="Z41" s="297">
        <v>44.573834196891191</v>
      </c>
      <c r="AA41" s="250"/>
      <c r="AB41" s="298">
        <v>2728</v>
      </c>
      <c r="AC41" s="299">
        <v>2612</v>
      </c>
      <c r="AD41" s="300">
        <v>116</v>
      </c>
      <c r="AE41" s="299"/>
      <c r="AF41" s="430">
        <v>0.1718989280245023</v>
      </c>
      <c r="AG41" s="301">
        <v>0.23928024502297091</v>
      </c>
      <c r="AH41" s="301">
        <v>0.52947932618683002</v>
      </c>
      <c r="AI41" s="302">
        <v>5.9341500765696782E-2</v>
      </c>
      <c r="AJ41" s="299"/>
      <c r="AK41" s="303">
        <v>2457</v>
      </c>
      <c r="AL41" s="299">
        <v>711</v>
      </c>
      <c r="AM41" s="304">
        <v>1746</v>
      </c>
      <c r="AN41" s="250"/>
      <c r="AO41" s="431">
        <v>0.94065849923430322</v>
      </c>
      <c r="AP41" s="335">
        <v>0.2722052067381317</v>
      </c>
      <c r="AQ41" s="432">
        <v>0.66845329249617147</v>
      </c>
      <c r="AR41" s="250"/>
      <c r="AS41" s="305">
        <v>9.3032159264931094E-2</v>
      </c>
      <c r="AT41" s="250"/>
      <c r="AU41" s="303">
        <v>772</v>
      </c>
      <c r="AV41" s="287">
        <v>432</v>
      </c>
      <c r="AW41" s="287">
        <v>199</v>
      </c>
      <c r="AX41" s="287">
        <v>141</v>
      </c>
      <c r="AY41" s="287">
        <v>0</v>
      </c>
      <c r="AZ41" s="288">
        <v>0</v>
      </c>
    </row>
    <row r="42" spans="2:52" s="208" customFormat="1" ht="15" customHeight="1" x14ac:dyDescent="0.2">
      <c r="B42" s="284" t="s">
        <v>45</v>
      </c>
      <c r="C42" s="210"/>
      <c r="D42" s="285">
        <v>5628</v>
      </c>
      <c r="E42" s="286">
        <v>4407</v>
      </c>
      <c r="F42" s="287">
        <v>226</v>
      </c>
      <c r="G42" s="287">
        <v>109</v>
      </c>
      <c r="H42" s="288">
        <v>886</v>
      </c>
      <c r="I42" s="250"/>
      <c r="J42" s="289">
        <v>2.6456817284368477E-2</v>
      </c>
      <c r="K42" s="426">
        <v>3.0934130727762802E-2</v>
      </c>
      <c r="L42" s="260">
        <v>1.5863656783468103E-3</v>
      </c>
      <c r="M42" s="260">
        <v>7.6510557053009883E-4</v>
      </c>
      <c r="N42" s="427">
        <v>6.219115004492363E-3</v>
      </c>
      <c r="O42" s="253"/>
      <c r="P42" s="428">
        <v>0.43017057569296374</v>
      </c>
      <c r="Q42" s="293">
        <v>0.56932153392330387</v>
      </c>
      <c r="R42" s="293">
        <v>0.72566371681415931</v>
      </c>
      <c r="S42" s="293">
        <v>0.46788990825688076</v>
      </c>
      <c r="T42" s="294">
        <v>0.54514672686230248</v>
      </c>
      <c r="U42" s="250"/>
      <c r="V42" s="295">
        <v>45.309632758418395</v>
      </c>
      <c r="W42" s="296">
        <v>44.771746893300957</v>
      </c>
      <c r="X42" s="429">
        <v>46.431034482758619</v>
      </c>
      <c r="Y42" s="296">
        <v>49.467889908256879</v>
      </c>
      <c r="Z42" s="297">
        <v>48.370370370370374</v>
      </c>
      <c r="AA42" s="250"/>
      <c r="AB42" s="298">
        <v>7523</v>
      </c>
      <c r="AC42" s="299">
        <v>7001</v>
      </c>
      <c r="AD42" s="300">
        <v>522</v>
      </c>
      <c r="AE42" s="299"/>
      <c r="AF42" s="430">
        <v>9.5272103985144976E-2</v>
      </c>
      <c r="AG42" s="301">
        <v>0.13526639051564063</v>
      </c>
      <c r="AH42" s="301">
        <v>0.64947864590772741</v>
      </c>
      <c r="AI42" s="302">
        <v>0.11998285959148693</v>
      </c>
      <c r="AJ42" s="299"/>
      <c r="AK42" s="303">
        <v>6161</v>
      </c>
      <c r="AL42" s="299">
        <v>1616</v>
      </c>
      <c r="AM42" s="304">
        <v>4545</v>
      </c>
      <c r="AN42" s="250"/>
      <c r="AO42" s="431">
        <v>0.88001714040851309</v>
      </c>
      <c r="AP42" s="335">
        <v>0.23082416797600344</v>
      </c>
      <c r="AQ42" s="432">
        <v>0.64919297243250962</v>
      </c>
      <c r="AR42" s="250"/>
      <c r="AS42" s="305">
        <v>0.13312383945150694</v>
      </c>
      <c r="AT42" s="250"/>
      <c r="AU42" s="303">
        <v>891</v>
      </c>
      <c r="AV42" s="287">
        <v>428</v>
      </c>
      <c r="AW42" s="287">
        <v>198</v>
      </c>
      <c r="AX42" s="287">
        <v>172</v>
      </c>
      <c r="AY42" s="287">
        <v>31</v>
      </c>
      <c r="AZ42" s="288">
        <v>62</v>
      </c>
    </row>
    <row r="43" spans="2:52" s="208" customFormat="1" ht="15" customHeight="1" x14ac:dyDescent="0.2">
      <c r="B43" s="284" t="s">
        <v>46</v>
      </c>
      <c r="C43" s="210"/>
      <c r="D43" s="285">
        <v>2277</v>
      </c>
      <c r="E43" s="286">
        <v>1503</v>
      </c>
      <c r="F43" s="287">
        <v>80</v>
      </c>
      <c r="G43" s="287">
        <v>64</v>
      </c>
      <c r="H43" s="288">
        <v>630</v>
      </c>
      <c r="I43" s="250"/>
      <c r="J43" s="289">
        <v>1.070401083093586E-2</v>
      </c>
      <c r="K43" s="426">
        <v>1.0550033692722371E-2</v>
      </c>
      <c r="L43" s="260">
        <v>5.6154537286612761E-4</v>
      </c>
      <c r="M43" s="291">
        <v>4.4923629829290209E-4</v>
      </c>
      <c r="N43" s="427">
        <v>4.4221698113207546E-3</v>
      </c>
      <c r="O43" s="253"/>
      <c r="P43" s="428">
        <v>0.52349582784365389</v>
      </c>
      <c r="Q43" s="293">
        <v>0.49966733200266134</v>
      </c>
      <c r="R43" s="293">
        <v>0.47499999999999998</v>
      </c>
      <c r="S43" s="293">
        <v>0.3125</v>
      </c>
      <c r="T43" s="294">
        <v>0.43809523809523809</v>
      </c>
      <c r="U43" s="250"/>
      <c r="V43" s="295">
        <v>46.591594481873599</v>
      </c>
      <c r="W43" s="296">
        <v>47.103078982597054</v>
      </c>
      <c r="X43" s="429">
        <v>47.770114942528735</v>
      </c>
      <c r="Y43" s="296">
        <v>46.015625</v>
      </c>
      <c r="Z43" s="297">
        <v>44.531347962382448</v>
      </c>
      <c r="AA43" s="250"/>
      <c r="AB43" s="298">
        <v>2415</v>
      </c>
      <c r="AC43" s="299">
        <v>2241</v>
      </c>
      <c r="AD43" s="300">
        <v>174</v>
      </c>
      <c r="AE43" s="299"/>
      <c r="AF43" s="430">
        <v>0.14547077197679606</v>
      </c>
      <c r="AG43" s="301">
        <v>0.25658188308790719</v>
      </c>
      <c r="AH43" s="301">
        <v>0.58188308790718424</v>
      </c>
      <c r="AI43" s="302">
        <v>1.6064257028112448E-2</v>
      </c>
      <c r="AJ43" s="299"/>
      <c r="AK43" s="303">
        <v>2205</v>
      </c>
      <c r="AL43" s="299">
        <v>943</v>
      </c>
      <c r="AM43" s="304">
        <v>1262</v>
      </c>
      <c r="AN43" s="250"/>
      <c r="AO43" s="431">
        <v>0.98393574297188757</v>
      </c>
      <c r="AP43" s="335">
        <v>0.42079428826416776</v>
      </c>
      <c r="AQ43" s="432">
        <v>0.56314145470771981</v>
      </c>
      <c r="AR43" s="250"/>
      <c r="AS43" s="305">
        <v>0.10798750557786703</v>
      </c>
      <c r="AT43" s="250"/>
      <c r="AU43" s="303">
        <v>638</v>
      </c>
      <c r="AV43" s="287">
        <v>407</v>
      </c>
      <c r="AW43" s="287">
        <v>114</v>
      </c>
      <c r="AX43" s="287">
        <v>117</v>
      </c>
      <c r="AY43" s="287">
        <v>0</v>
      </c>
      <c r="AZ43" s="288">
        <v>0</v>
      </c>
    </row>
    <row r="44" spans="2:52" s="208" customFormat="1" ht="15" customHeight="1" x14ac:dyDescent="0.2">
      <c r="B44" s="284" t="s">
        <v>47</v>
      </c>
      <c r="C44" s="210"/>
      <c r="D44" s="285">
        <v>840</v>
      </c>
      <c r="E44" s="286">
        <v>592</v>
      </c>
      <c r="F44" s="287">
        <v>27</v>
      </c>
      <c r="G44" s="287">
        <v>16</v>
      </c>
      <c r="H44" s="288">
        <v>205</v>
      </c>
      <c r="I44" s="250"/>
      <c r="J44" s="289">
        <v>3.9487786991594742E-3</v>
      </c>
      <c r="K44" s="426">
        <v>4.1554357592093437E-3</v>
      </c>
      <c r="L44" s="291">
        <v>1.8952156334231806E-4</v>
      </c>
      <c r="M44" s="291">
        <v>1.1230907457322552E-4</v>
      </c>
      <c r="N44" s="427">
        <v>1.4389600179694519E-3</v>
      </c>
      <c r="O44" s="253"/>
      <c r="P44" s="428">
        <v>0.50119047619047619</v>
      </c>
      <c r="Q44" s="293">
        <v>0.4966216216216216</v>
      </c>
      <c r="R44" s="293">
        <v>0.59259259259259256</v>
      </c>
      <c r="S44" s="293">
        <v>0.375</v>
      </c>
      <c r="T44" s="294">
        <v>0.5024390243902439</v>
      </c>
      <c r="U44" s="250"/>
      <c r="V44" s="295">
        <v>47.243668122270741</v>
      </c>
      <c r="W44" s="296">
        <v>48.414798206278029</v>
      </c>
      <c r="X44" s="429">
        <v>39.714285714285715</v>
      </c>
      <c r="Y44" s="296">
        <v>57.882352941176471</v>
      </c>
      <c r="Z44" s="297">
        <v>42.365384615384613</v>
      </c>
      <c r="AA44" s="250"/>
      <c r="AB44" s="298">
        <v>920</v>
      </c>
      <c r="AC44" s="299">
        <v>892</v>
      </c>
      <c r="AD44" s="300">
        <v>28</v>
      </c>
      <c r="AE44" s="299"/>
      <c r="AF44" s="430">
        <v>2.6905829596412557E-2</v>
      </c>
      <c r="AG44" s="301">
        <v>9.0807174887892375E-2</v>
      </c>
      <c r="AH44" s="301">
        <v>0.84977578475336324</v>
      </c>
      <c r="AI44" s="302">
        <v>3.2511210762331835E-2</v>
      </c>
      <c r="AJ44" s="299"/>
      <c r="AK44" s="303">
        <v>863</v>
      </c>
      <c r="AL44" s="299">
        <v>275</v>
      </c>
      <c r="AM44" s="304">
        <v>588</v>
      </c>
      <c r="AN44" s="250"/>
      <c r="AO44" s="431">
        <v>0.96748878923766812</v>
      </c>
      <c r="AP44" s="335">
        <v>0.30829596412556054</v>
      </c>
      <c r="AQ44" s="432">
        <v>0.65919282511210764</v>
      </c>
      <c r="AR44" s="250"/>
      <c r="AS44" s="305">
        <v>6.1659192825112105E-2</v>
      </c>
      <c r="AT44" s="250"/>
      <c r="AU44" s="303">
        <v>208</v>
      </c>
      <c r="AV44" s="287">
        <v>104</v>
      </c>
      <c r="AW44" s="287">
        <v>24</v>
      </c>
      <c r="AX44" s="287">
        <v>8</v>
      </c>
      <c r="AY44" s="287">
        <v>1</v>
      </c>
      <c r="AZ44" s="288">
        <v>71</v>
      </c>
    </row>
    <row r="45" spans="2:52" s="208" customFormat="1" ht="15" customHeight="1" x14ac:dyDescent="0.2">
      <c r="B45" s="284" t="s">
        <v>48</v>
      </c>
      <c r="C45" s="210"/>
      <c r="D45" s="285">
        <v>5992</v>
      </c>
      <c r="E45" s="286">
        <v>3807</v>
      </c>
      <c r="F45" s="287">
        <v>81</v>
      </c>
      <c r="G45" s="287">
        <v>140</v>
      </c>
      <c r="H45" s="288">
        <v>1964</v>
      </c>
      <c r="I45" s="250"/>
      <c r="J45" s="289">
        <v>2.8167954720670917E-2</v>
      </c>
      <c r="K45" s="426">
        <v>2.6722540431266845E-2</v>
      </c>
      <c r="L45" s="260">
        <v>5.6856469002695422E-4</v>
      </c>
      <c r="M45" s="260">
        <v>9.8270440251572327E-4</v>
      </c>
      <c r="N45" s="427">
        <v>1.3785938903863431E-2</v>
      </c>
      <c r="O45" s="253"/>
      <c r="P45" s="428">
        <v>0.51585447263017359</v>
      </c>
      <c r="Q45" s="293">
        <v>0.51878119254005783</v>
      </c>
      <c r="R45" s="293">
        <v>0.48148148148148145</v>
      </c>
      <c r="S45" s="293">
        <v>0.5</v>
      </c>
      <c r="T45" s="294">
        <v>0.41598778004073322</v>
      </c>
      <c r="U45" s="250"/>
      <c r="V45" s="295">
        <v>46.934744044602127</v>
      </c>
      <c r="W45" s="296">
        <v>46.998568872987477</v>
      </c>
      <c r="X45" s="429">
        <v>45.672413793103445</v>
      </c>
      <c r="Y45" s="296">
        <v>52.411347517730498</v>
      </c>
      <c r="Z45" s="297">
        <v>46.454278728606354</v>
      </c>
      <c r="AA45" s="250"/>
      <c r="AB45" s="298">
        <v>5706</v>
      </c>
      <c r="AC45" s="299">
        <v>5590</v>
      </c>
      <c r="AD45" s="300">
        <v>116</v>
      </c>
      <c r="AE45" s="299"/>
      <c r="AF45" s="430">
        <v>0.10429338103756708</v>
      </c>
      <c r="AG45" s="301">
        <v>4.2039355992844363E-2</v>
      </c>
      <c r="AH45" s="301">
        <v>0.8332737030411449</v>
      </c>
      <c r="AI45" s="302">
        <v>2.039355992844365E-2</v>
      </c>
      <c r="AJ45" s="299"/>
      <c r="AK45" s="303">
        <v>5476</v>
      </c>
      <c r="AL45" s="299">
        <v>1746</v>
      </c>
      <c r="AM45" s="304">
        <v>3730</v>
      </c>
      <c r="AN45" s="250"/>
      <c r="AO45" s="431">
        <v>0.97960644007155639</v>
      </c>
      <c r="AP45" s="335">
        <v>0.31234347048300537</v>
      </c>
      <c r="AQ45" s="432">
        <v>0.66726296958855102</v>
      </c>
      <c r="AR45" s="250"/>
      <c r="AS45" s="305">
        <v>8.1574239713774602E-2</v>
      </c>
      <c r="AT45" s="250"/>
      <c r="AU45" s="303">
        <v>2045</v>
      </c>
      <c r="AV45" s="287">
        <v>966</v>
      </c>
      <c r="AW45" s="287">
        <v>539</v>
      </c>
      <c r="AX45" s="287">
        <v>455</v>
      </c>
      <c r="AY45" s="287">
        <v>84</v>
      </c>
      <c r="AZ45" s="288">
        <v>1</v>
      </c>
    </row>
    <row r="46" spans="2:52" s="208" customFormat="1" ht="15" customHeight="1" x14ac:dyDescent="0.2">
      <c r="B46" s="284" t="s">
        <v>49</v>
      </c>
      <c r="C46" s="210"/>
      <c r="D46" s="285">
        <v>975</v>
      </c>
      <c r="E46" s="286">
        <v>668</v>
      </c>
      <c r="F46" s="287">
        <v>6</v>
      </c>
      <c r="G46" s="287">
        <v>41</v>
      </c>
      <c r="H46" s="288">
        <v>260</v>
      </c>
      <c r="I46" s="250"/>
      <c r="J46" s="289">
        <v>4.5834038472386757E-3</v>
      </c>
      <c r="K46" s="426">
        <v>4.6889038634321655E-3</v>
      </c>
      <c r="L46" s="311">
        <v>4.2115902964959571E-5</v>
      </c>
      <c r="M46" s="291">
        <v>2.8779200359389036E-4</v>
      </c>
      <c r="N46" s="427">
        <v>1.8250224618149146E-3</v>
      </c>
      <c r="O46" s="253"/>
      <c r="P46" s="428">
        <v>0.48820512820512818</v>
      </c>
      <c r="Q46" s="293">
        <v>0.50598802395209586</v>
      </c>
      <c r="R46" s="293">
        <v>0.5</v>
      </c>
      <c r="S46" s="293">
        <v>0.58536585365853655</v>
      </c>
      <c r="T46" s="294">
        <v>0.51538461538461533</v>
      </c>
      <c r="U46" s="250"/>
      <c r="V46" s="295">
        <v>45.476357267950966</v>
      </c>
      <c r="W46" s="296">
        <v>45.939831528279178</v>
      </c>
      <c r="X46" s="429">
        <v>56.333333333333336</v>
      </c>
      <c r="Y46" s="296">
        <v>44.585365853658537</v>
      </c>
      <c r="Z46" s="297">
        <v>43.909090909090907</v>
      </c>
      <c r="AA46" s="250"/>
      <c r="AB46" s="298">
        <v>837</v>
      </c>
      <c r="AC46" s="299">
        <v>831</v>
      </c>
      <c r="AD46" s="300">
        <v>6</v>
      </c>
      <c r="AE46" s="299"/>
      <c r="AF46" s="430">
        <v>7.7015643802647415E-2</v>
      </c>
      <c r="AG46" s="301">
        <v>0.21540312876052947</v>
      </c>
      <c r="AH46" s="301">
        <v>0.67388688327316482</v>
      </c>
      <c r="AI46" s="302">
        <v>3.3694344163658241E-2</v>
      </c>
      <c r="AJ46" s="299"/>
      <c r="AK46" s="303">
        <v>803</v>
      </c>
      <c r="AL46" s="299">
        <v>323</v>
      </c>
      <c r="AM46" s="304">
        <v>480</v>
      </c>
      <c r="AN46" s="250"/>
      <c r="AO46" s="431">
        <v>0.96630565583634176</v>
      </c>
      <c r="AP46" s="335">
        <v>0.38868832731648617</v>
      </c>
      <c r="AQ46" s="432">
        <v>0.57761732851985559</v>
      </c>
      <c r="AR46" s="250"/>
      <c r="AS46" s="305">
        <v>6.6185318892900122E-2</v>
      </c>
      <c r="AT46" s="250"/>
      <c r="AU46" s="303">
        <v>264</v>
      </c>
      <c r="AV46" s="287">
        <v>136</v>
      </c>
      <c r="AW46" s="287">
        <v>77</v>
      </c>
      <c r="AX46" s="287">
        <v>51</v>
      </c>
      <c r="AY46" s="287">
        <v>0</v>
      </c>
      <c r="AZ46" s="288">
        <v>0</v>
      </c>
    </row>
    <row r="47" spans="2:52" s="208" customFormat="1" ht="15" customHeight="1" x14ac:dyDescent="0.2">
      <c r="B47" s="284" t="s">
        <v>50</v>
      </c>
      <c r="C47" s="210"/>
      <c r="D47" s="285">
        <v>520</v>
      </c>
      <c r="E47" s="286">
        <v>373</v>
      </c>
      <c r="F47" s="287">
        <v>0</v>
      </c>
      <c r="G47" s="287">
        <v>25</v>
      </c>
      <c r="H47" s="288">
        <v>122</v>
      </c>
      <c r="I47" s="250"/>
      <c r="J47" s="289">
        <v>2.4444820518606269E-3</v>
      </c>
      <c r="K47" s="426">
        <v>2.61820530098832E-3</v>
      </c>
      <c r="L47" s="306">
        <v>0</v>
      </c>
      <c r="M47" s="291">
        <v>1.7548292902066487E-4</v>
      </c>
      <c r="N47" s="427">
        <v>8.5635669362084453E-4</v>
      </c>
      <c r="O47" s="253"/>
      <c r="P47" s="428">
        <v>0.52692307692307694</v>
      </c>
      <c r="Q47" s="293">
        <v>0.45844504021447718</v>
      </c>
      <c r="R47" s="307">
        <v>0</v>
      </c>
      <c r="S47" s="293">
        <v>0.32</v>
      </c>
      <c r="T47" s="294">
        <v>0.54918032786885251</v>
      </c>
      <c r="U47" s="250"/>
      <c r="V47" s="295">
        <v>45.971153846153847</v>
      </c>
      <c r="W47" s="296">
        <v>47.548009367681502</v>
      </c>
      <c r="X47" s="429">
        <v>0</v>
      </c>
      <c r="Y47" s="296">
        <v>57.74074074074074</v>
      </c>
      <c r="Z47" s="297">
        <v>40.141176470588235</v>
      </c>
      <c r="AA47" s="250"/>
      <c r="AB47" s="298">
        <v>427</v>
      </c>
      <c r="AC47" s="299">
        <v>427</v>
      </c>
      <c r="AD47" s="300">
        <v>0</v>
      </c>
      <c r="AE47" s="299"/>
      <c r="AF47" s="430">
        <v>5.3864168618266976E-2</v>
      </c>
      <c r="AG47" s="301">
        <v>0.12412177985948478</v>
      </c>
      <c r="AH47" s="301">
        <v>0.74707259953161598</v>
      </c>
      <c r="AI47" s="302">
        <v>7.4941451990632318E-2</v>
      </c>
      <c r="AJ47" s="299"/>
      <c r="AK47" s="303">
        <v>395</v>
      </c>
      <c r="AL47" s="299">
        <v>185</v>
      </c>
      <c r="AM47" s="304">
        <v>210</v>
      </c>
      <c r="AN47" s="250"/>
      <c r="AO47" s="431">
        <v>0.92505854800936771</v>
      </c>
      <c r="AP47" s="335">
        <v>0.43325526932084307</v>
      </c>
      <c r="AQ47" s="432">
        <v>0.49180327868852458</v>
      </c>
      <c r="AR47" s="250"/>
      <c r="AS47" s="305">
        <v>1.405152224824356E-2</v>
      </c>
      <c r="AT47" s="250"/>
      <c r="AU47" s="303">
        <v>170</v>
      </c>
      <c r="AV47" s="287">
        <v>152</v>
      </c>
      <c r="AW47" s="287">
        <v>6</v>
      </c>
      <c r="AX47" s="287">
        <v>12</v>
      </c>
      <c r="AY47" s="287">
        <v>0</v>
      </c>
      <c r="AZ47" s="288">
        <v>0</v>
      </c>
    </row>
    <row r="48" spans="2:52" s="208" customFormat="1" ht="15" customHeight="1" x14ac:dyDescent="0.2">
      <c r="B48" s="284" t="s">
        <v>51</v>
      </c>
      <c r="C48" s="210"/>
      <c r="D48" s="285">
        <v>1328</v>
      </c>
      <c r="E48" s="286">
        <v>929</v>
      </c>
      <c r="F48" s="287">
        <v>0</v>
      </c>
      <c r="G48" s="287">
        <v>31</v>
      </c>
      <c r="H48" s="288">
        <v>368</v>
      </c>
      <c r="I48" s="250"/>
      <c r="J48" s="289">
        <v>6.2428310862902162E-3</v>
      </c>
      <c r="K48" s="426">
        <v>6.5209456424079066E-3</v>
      </c>
      <c r="L48" s="306">
        <v>0</v>
      </c>
      <c r="M48" s="291">
        <v>2.1759883198562444E-4</v>
      </c>
      <c r="N48" s="427">
        <v>2.5831087151841868E-3</v>
      </c>
      <c r="O48" s="253"/>
      <c r="P48" s="428">
        <v>0.42168674698795183</v>
      </c>
      <c r="Q48" s="293">
        <v>0.56404736275565126</v>
      </c>
      <c r="R48" s="307">
        <v>0</v>
      </c>
      <c r="S48" s="293">
        <v>0.67741935483870963</v>
      </c>
      <c r="T48" s="294">
        <v>0.60597826086956519</v>
      </c>
      <c r="U48" s="250"/>
      <c r="V48" s="295">
        <v>46.760609357997822</v>
      </c>
      <c r="W48" s="296">
        <v>47.176429075511642</v>
      </c>
      <c r="X48" s="429">
        <v>0</v>
      </c>
      <c r="Y48" s="296">
        <v>47.12903225806452</v>
      </c>
      <c r="Z48" s="297">
        <v>45.220512820512823</v>
      </c>
      <c r="AA48" s="250"/>
      <c r="AB48" s="298">
        <v>1417</v>
      </c>
      <c r="AC48" s="299">
        <v>1417</v>
      </c>
      <c r="AD48" s="300">
        <v>0</v>
      </c>
      <c r="AE48" s="299"/>
      <c r="AF48" s="430">
        <v>0.15737473535638674</v>
      </c>
      <c r="AG48" s="301">
        <v>0.23288637967537051</v>
      </c>
      <c r="AH48" s="301">
        <v>0.6097388849682428</v>
      </c>
      <c r="AI48" s="309">
        <v>0</v>
      </c>
      <c r="AJ48" s="299"/>
      <c r="AK48" s="303">
        <v>1417</v>
      </c>
      <c r="AL48" s="299">
        <v>628</v>
      </c>
      <c r="AM48" s="304">
        <v>789</v>
      </c>
      <c r="AN48" s="250"/>
      <c r="AO48" s="431">
        <v>1</v>
      </c>
      <c r="AP48" s="335">
        <v>0.44318983768525055</v>
      </c>
      <c r="AQ48" s="432">
        <v>0.55681016231474945</v>
      </c>
      <c r="AR48" s="250"/>
      <c r="AS48" s="305">
        <v>6.1397318278052226E-2</v>
      </c>
      <c r="AT48" s="250"/>
      <c r="AU48" s="303">
        <v>390</v>
      </c>
      <c r="AV48" s="287">
        <v>200</v>
      </c>
      <c r="AW48" s="287">
        <v>57</v>
      </c>
      <c r="AX48" s="287">
        <v>133</v>
      </c>
      <c r="AY48" s="287">
        <v>0</v>
      </c>
      <c r="AZ48" s="288">
        <v>0</v>
      </c>
    </row>
    <row r="49" spans="2:52" s="208" customFormat="1" ht="15" customHeight="1" x14ac:dyDescent="0.2">
      <c r="B49" s="284" t="s">
        <v>174</v>
      </c>
      <c r="C49" s="210"/>
      <c r="D49" s="285">
        <v>2617</v>
      </c>
      <c r="E49" s="286">
        <v>1937</v>
      </c>
      <c r="F49" s="287">
        <v>104</v>
      </c>
      <c r="G49" s="287">
        <v>55</v>
      </c>
      <c r="H49" s="288">
        <v>521</v>
      </c>
      <c r="I49" s="250"/>
      <c r="J49" s="289">
        <v>1.2302326018690886E-2</v>
      </c>
      <c r="K49" s="426">
        <v>1.3596417340521114E-2</v>
      </c>
      <c r="L49" s="260">
        <v>7.300089847259659E-4</v>
      </c>
      <c r="M49" s="291">
        <v>3.8606244384546272E-4</v>
      </c>
      <c r="N49" s="427">
        <v>3.6570642407906559E-3</v>
      </c>
      <c r="O49" s="253"/>
      <c r="P49" s="428">
        <v>0.52120748949178453</v>
      </c>
      <c r="Q49" s="293">
        <v>0.46360351058337634</v>
      </c>
      <c r="R49" s="293">
        <v>0.56730769230769229</v>
      </c>
      <c r="S49" s="293">
        <v>0.58181818181818179</v>
      </c>
      <c r="T49" s="294">
        <v>0.50671785028790783</v>
      </c>
      <c r="U49" s="250"/>
      <c r="V49" s="295">
        <v>46.84709643047416</v>
      </c>
      <c r="W49" s="296">
        <v>46.860564304461946</v>
      </c>
      <c r="X49" s="429">
        <v>42.9296875</v>
      </c>
      <c r="Y49" s="296">
        <v>50.545454545454547</v>
      </c>
      <c r="Z49" s="297">
        <v>47.338432122370939</v>
      </c>
      <c r="AA49" s="250"/>
      <c r="AB49" s="298">
        <v>3176</v>
      </c>
      <c r="AC49" s="299">
        <v>3048</v>
      </c>
      <c r="AD49" s="300">
        <v>128</v>
      </c>
      <c r="AE49" s="299"/>
      <c r="AF49" s="430">
        <v>9.1863517060367453E-2</v>
      </c>
      <c r="AG49" s="301">
        <v>0.13221784776902887</v>
      </c>
      <c r="AH49" s="301">
        <v>0.76771653543307083</v>
      </c>
      <c r="AI49" s="302">
        <v>8.2020997375328083E-3</v>
      </c>
      <c r="AJ49" s="299"/>
      <c r="AK49" s="303">
        <v>3023</v>
      </c>
      <c r="AL49" s="299">
        <v>1195</v>
      </c>
      <c r="AM49" s="304">
        <v>1828</v>
      </c>
      <c r="AN49" s="250"/>
      <c r="AO49" s="431">
        <v>0.99179790026246717</v>
      </c>
      <c r="AP49" s="335">
        <v>0.39206036745406825</v>
      </c>
      <c r="AQ49" s="432">
        <v>0.59973753280839892</v>
      </c>
      <c r="AR49" s="250"/>
      <c r="AS49" s="305">
        <v>0.1089238845144357</v>
      </c>
      <c r="AT49" s="250"/>
      <c r="AU49" s="303">
        <v>523</v>
      </c>
      <c r="AV49" s="287">
        <v>318</v>
      </c>
      <c r="AW49" s="287">
        <v>77</v>
      </c>
      <c r="AX49" s="287">
        <v>127</v>
      </c>
      <c r="AY49" s="287">
        <v>1</v>
      </c>
      <c r="AZ49" s="288">
        <v>0</v>
      </c>
    </row>
    <row r="50" spans="2:52" s="208" customFormat="1" ht="15" customHeight="1" x14ac:dyDescent="0.2">
      <c r="B50" s="284" t="s">
        <v>175</v>
      </c>
      <c r="C50" s="210"/>
      <c r="D50" s="285">
        <v>324</v>
      </c>
      <c r="E50" s="286">
        <v>248</v>
      </c>
      <c r="F50" s="287">
        <v>0</v>
      </c>
      <c r="G50" s="287">
        <v>14</v>
      </c>
      <c r="H50" s="288">
        <v>62</v>
      </c>
      <c r="I50" s="250"/>
      <c r="J50" s="289">
        <v>1.5231003553900829E-3</v>
      </c>
      <c r="K50" s="426">
        <v>1.7407906558849955E-3</v>
      </c>
      <c r="L50" s="306">
        <v>0</v>
      </c>
      <c r="M50" s="291">
        <v>9.8270440251572332E-5</v>
      </c>
      <c r="N50" s="292">
        <v>4.3519766397124887E-4</v>
      </c>
      <c r="O50" s="253"/>
      <c r="P50" s="428">
        <v>0.46296296296296297</v>
      </c>
      <c r="Q50" s="293">
        <v>0.54838709677419351</v>
      </c>
      <c r="R50" s="307">
        <v>0</v>
      </c>
      <c r="S50" s="293">
        <v>0.35714285714285715</v>
      </c>
      <c r="T50" s="294">
        <v>0.532258064516129</v>
      </c>
      <c r="U50" s="250"/>
      <c r="V50" s="295">
        <v>47.306629834254146</v>
      </c>
      <c r="W50" s="296">
        <v>48.034965034965033</v>
      </c>
      <c r="X50" s="429">
        <v>0</v>
      </c>
      <c r="Y50" s="296">
        <v>51.357142857142854</v>
      </c>
      <c r="Z50" s="297">
        <v>43.032258064516128</v>
      </c>
      <c r="AA50" s="250"/>
      <c r="AB50" s="298">
        <v>286</v>
      </c>
      <c r="AC50" s="299">
        <v>286</v>
      </c>
      <c r="AD50" s="300">
        <v>0</v>
      </c>
      <c r="AE50" s="299"/>
      <c r="AF50" s="430">
        <v>0.11888111888111888</v>
      </c>
      <c r="AG50" s="301">
        <v>0.24125874125874125</v>
      </c>
      <c r="AH50" s="301">
        <v>0.6398601398601399</v>
      </c>
      <c r="AI50" s="309">
        <v>0</v>
      </c>
      <c r="AJ50" s="299"/>
      <c r="AK50" s="303">
        <v>286</v>
      </c>
      <c r="AL50" s="299">
        <v>139</v>
      </c>
      <c r="AM50" s="304">
        <v>147</v>
      </c>
      <c r="AN50" s="250"/>
      <c r="AO50" s="431">
        <v>1</v>
      </c>
      <c r="AP50" s="335">
        <v>0.48601398601398599</v>
      </c>
      <c r="AQ50" s="432">
        <v>0.51398601398601396</v>
      </c>
      <c r="AR50" s="250"/>
      <c r="AS50" s="305">
        <v>0.22377622377622378</v>
      </c>
      <c r="AT50" s="250"/>
      <c r="AU50" s="303">
        <v>62</v>
      </c>
      <c r="AV50" s="287">
        <v>36</v>
      </c>
      <c r="AW50" s="287">
        <v>8</v>
      </c>
      <c r="AX50" s="287">
        <v>12</v>
      </c>
      <c r="AY50" s="287">
        <v>0</v>
      </c>
      <c r="AZ50" s="288">
        <v>6</v>
      </c>
    </row>
    <row r="51" spans="2:52" s="208" customFormat="1" ht="15" customHeight="1" x14ac:dyDescent="0.2">
      <c r="B51" s="284" t="s">
        <v>53</v>
      </c>
      <c r="C51" s="210"/>
      <c r="D51" s="285">
        <v>1960</v>
      </c>
      <c r="E51" s="286">
        <v>1272</v>
      </c>
      <c r="F51" s="287">
        <v>127</v>
      </c>
      <c r="G51" s="287">
        <v>41</v>
      </c>
      <c r="H51" s="288">
        <v>520</v>
      </c>
      <c r="I51" s="250"/>
      <c r="J51" s="289">
        <v>9.2138169647054402E-3</v>
      </c>
      <c r="K51" s="426">
        <v>8.9285714285714281E-3</v>
      </c>
      <c r="L51" s="260">
        <v>8.9145327942497757E-4</v>
      </c>
      <c r="M51" s="291">
        <v>2.8779200359389036E-4</v>
      </c>
      <c r="N51" s="427">
        <v>3.6500449236298292E-3</v>
      </c>
      <c r="O51" s="253"/>
      <c r="P51" s="428">
        <v>0.51173469387755099</v>
      </c>
      <c r="Q51" s="293">
        <v>0.45911949685534592</v>
      </c>
      <c r="R51" s="293">
        <v>0.65354330708661412</v>
      </c>
      <c r="S51" s="293">
        <v>0.48780487804878048</v>
      </c>
      <c r="T51" s="294">
        <v>0.51923076923076927</v>
      </c>
      <c r="U51" s="250"/>
      <c r="V51" s="295">
        <v>45.783166904422252</v>
      </c>
      <c r="W51" s="296">
        <v>47.189952904238616</v>
      </c>
      <c r="X51" s="429">
        <v>40.177358490566036</v>
      </c>
      <c r="Y51" s="296">
        <v>50.780487804878049</v>
      </c>
      <c r="Z51" s="297">
        <v>44.804971319311662</v>
      </c>
      <c r="AA51" s="250"/>
      <c r="AB51" s="298">
        <v>1539</v>
      </c>
      <c r="AC51" s="299">
        <v>1274</v>
      </c>
      <c r="AD51" s="300">
        <v>265</v>
      </c>
      <c r="AE51" s="299"/>
      <c r="AF51" s="430">
        <v>0.28414442700156983</v>
      </c>
      <c r="AG51" s="301">
        <v>0.20251177394034536</v>
      </c>
      <c r="AH51" s="301">
        <v>0.47331240188383045</v>
      </c>
      <c r="AI51" s="302">
        <v>4.0031397174254316E-2</v>
      </c>
      <c r="AJ51" s="299"/>
      <c r="AK51" s="303">
        <v>1223</v>
      </c>
      <c r="AL51" s="299">
        <v>542</v>
      </c>
      <c r="AM51" s="304">
        <v>681</v>
      </c>
      <c r="AN51" s="250"/>
      <c r="AO51" s="431">
        <v>0.9599686028257457</v>
      </c>
      <c r="AP51" s="335">
        <v>0.42543171114599687</v>
      </c>
      <c r="AQ51" s="432">
        <v>0.53453689167974883</v>
      </c>
      <c r="AR51" s="250"/>
      <c r="AS51" s="305">
        <v>0.20957613814756673</v>
      </c>
      <c r="AT51" s="250"/>
      <c r="AU51" s="303">
        <v>523</v>
      </c>
      <c r="AV51" s="287">
        <v>284</v>
      </c>
      <c r="AW51" s="287">
        <v>106</v>
      </c>
      <c r="AX51" s="287">
        <v>133</v>
      </c>
      <c r="AY51" s="287">
        <v>0</v>
      </c>
      <c r="AZ51" s="288">
        <v>0</v>
      </c>
    </row>
    <row r="52" spans="2:52" s="208" customFormat="1" ht="15" customHeight="1" x14ac:dyDescent="0.2">
      <c r="B52" s="284" t="s">
        <v>54</v>
      </c>
      <c r="C52" s="210"/>
      <c r="D52" s="285">
        <v>387</v>
      </c>
      <c r="E52" s="286">
        <v>344</v>
      </c>
      <c r="F52" s="287">
        <v>0</v>
      </c>
      <c r="G52" s="287">
        <v>7</v>
      </c>
      <c r="H52" s="288">
        <v>36</v>
      </c>
      <c r="I52" s="250"/>
      <c r="J52" s="289">
        <v>1.8192587578270436E-3</v>
      </c>
      <c r="K52" s="426">
        <v>2.4146451033243486E-3</v>
      </c>
      <c r="L52" s="306">
        <v>0</v>
      </c>
      <c r="M52" s="311">
        <v>4.9135220125786166E-5</v>
      </c>
      <c r="N52" s="292">
        <v>2.5269541778975743E-4</v>
      </c>
      <c r="O52" s="253"/>
      <c r="P52" s="428">
        <v>0.48837209302325579</v>
      </c>
      <c r="Q52" s="293">
        <v>0.50290697674418605</v>
      </c>
      <c r="R52" s="307">
        <v>0</v>
      </c>
      <c r="S52" s="293">
        <v>0.42857142857142855</v>
      </c>
      <c r="T52" s="294">
        <v>0.61111111111111116</v>
      </c>
      <c r="U52" s="250"/>
      <c r="V52" s="295">
        <v>39.478079331941544</v>
      </c>
      <c r="W52" s="296">
        <v>39.533333333333331</v>
      </c>
      <c r="X52" s="429">
        <v>0</v>
      </c>
      <c r="Y52" s="296">
        <v>51.25</v>
      </c>
      <c r="Z52" s="297">
        <v>36.194444444444443</v>
      </c>
      <c r="AA52" s="250"/>
      <c r="AB52" s="298">
        <v>435</v>
      </c>
      <c r="AC52" s="299">
        <v>435</v>
      </c>
      <c r="AD52" s="300">
        <v>0</v>
      </c>
      <c r="AE52" s="299"/>
      <c r="AF52" s="430">
        <v>2.2988505747126436E-2</v>
      </c>
      <c r="AG52" s="301">
        <v>0.21379310344827587</v>
      </c>
      <c r="AH52" s="301">
        <v>0.76091954022988506</v>
      </c>
      <c r="AI52" s="302">
        <v>2.2988505747126436E-3</v>
      </c>
      <c r="AJ52" s="299"/>
      <c r="AK52" s="303">
        <v>434</v>
      </c>
      <c r="AL52" s="299">
        <v>209</v>
      </c>
      <c r="AM52" s="304">
        <v>225</v>
      </c>
      <c r="AN52" s="250"/>
      <c r="AO52" s="431">
        <v>0.99770114942528731</v>
      </c>
      <c r="AP52" s="335">
        <v>0.48045977011494251</v>
      </c>
      <c r="AQ52" s="432">
        <v>0.51724137931034486</v>
      </c>
      <c r="AR52" s="250"/>
      <c r="AS52" s="305">
        <v>8.0459770114942528E-2</v>
      </c>
      <c r="AT52" s="250"/>
      <c r="AU52" s="303">
        <v>36</v>
      </c>
      <c r="AV52" s="287">
        <v>19</v>
      </c>
      <c r="AW52" s="287">
        <v>2</v>
      </c>
      <c r="AX52" s="287">
        <v>2</v>
      </c>
      <c r="AY52" s="287">
        <v>0</v>
      </c>
      <c r="AZ52" s="288">
        <v>13</v>
      </c>
    </row>
    <row r="53" spans="2:52" s="208" customFormat="1" ht="15" customHeight="1" x14ac:dyDescent="0.2">
      <c r="B53" s="284" t="s">
        <v>55</v>
      </c>
      <c r="C53" s="210"/>
      <c r="D53" s="285">
        <v>2431</v>
      </c>
      <c r="E53" s="286">
        <v>1699</v>
      </c>
      <c r="F53" s="287">
        <v>54</v>
      </c>
      <c r="G53" s="287">
        <v>84</v>
      </c>
      <c r="H53" s="288">
        <v>594</v>
      </c>
      <c r="I53" s="250"/>
      <c r="J53" s="289">
        <v>1.142795359244843E-2</v>
      </c>
      <c r="K53" s="426">
        <v>1.1925819856244385E-2</v>
      </c>
      <c r="L53" s="291">
        <v>3.7904312668463611E-4</v>
      </c>
      <c r="M53" s="260">
        <v>5.8962264150943394E-4</v>
      </c>
      <c r="N53" s="427">
        <v>4.1694743935309971E-3</v>
      </c>
      <c r="O53" s="253"/>
      <c r="P53" s="428">
        <v>0.49979432332373508</v>
      </c>
      <c r="Q53" s="293">
        <v>0.53031194820482641</v>
      </c>
      <c r="R53" s="293">
        <v>0.96296296296296291</v>
      </c>
      <c r="S53" s="293">
        <v>0.42857142857142855</v>
      </c>
      <c r="T53" s="294">
        <v>0.38215488215488214</v>
      </c>
      <c r="U53" s="250"/>
      <c r="V53" s="295">
        <v>46.178172942817291</v>
      </c>
      <c r="W53" s="296">
        <v>45.850305021116846</v>
      </c>
      <c r="X53" s="429">
        <v>45.593220338983052</v>
      </c>
      <c r="Y53" s="296">
        <v>49.178571428571431</v>
      </c>
      <c r="Z53" s="297">
        <v>46.988215488215488</v>
      </c>
      <c r="AA53" s="250"/>
      <c r="AB53" s="298">
        <v>2190</v>
      </c>
      <c r="AC53" s="299">
        <v>2131</v>
      </c>
      <c r="AD53" s="300">
        <v>59</v>
      </c>
      <c r="AE53" s="299"/>
      <c r="AF53" s="430">
        <v>0.38338808071328018</v>
      </c>
      <c r="AG53" s="301">
        <v>0.33740028155795398</v>
      </c>
      <c r="AH53" s="301">
        <v>0.25527921163772876</v>
      </c>
      <c r="AI53" s="302">
        <v>2.3932426091037073E-2</v>
      </c>
      <c r="AJ53" s="299"/>
      <c r="AK53" s="303">
        <v>2080</v>
      </c>
      <c r="AL53" s="299">
        <v>716</v>
      </c>
      <c r="AM53" s="304">
        <v>1364</v>
      </c>
      <c r="AN53" s="250"/>
      <c r="AO53" s="431">
        <v>0.97606757390896293</v>
      </c>
      <c r="AP53" s="335">
        <v>0.33599249178789303</v>
      </c>
      <c r="AQ53" s="432">
        <v>0.64007508212106989</v>
      </c>
      <c r="AR53" s="250"/>
      <c r="AS53" s="305">
        <v>0.22055373064289066</v>
      </c>
      <c r="AT53" s="250"/>
      <c r="AU53" s="303">
        <v>594</v>
      </c>
      <c r="AV53" s="287">
        <v>213</v>
      </c>
      <c r="AW53" s="287">
        <v>161</v>
      </c>
      <c r="AX53" s="287">
        <v>197</v>
      </c>
      <c r="AY53" s="287">
        <v>23</v>
      </c>
      <c r="AZ53" s="288">
        <v>0</v>
      </c>
    </row>
    <row r="54" spans="2:52" s="208" customFormat="1" ht="15" customHeight="1" x14ac:dyDescent="0.2">
      <c r="B54" s="284" t="s">
        <v>56</v>
      </c>
      <c r="C54" s="210"/>
      <c r="D54" s="285">
        <v>1524</v>
      </c>
      <c r="E54" s="286">
        <v>1117</v>
      </c>
      <c r="F54" s="287">
        <v>0</v>
      </c>
      <c r="G54" s="287">
        <v>16</v>
      </c>
      <c r="H54" s="288">
        <v>391</v>
      </c>
      <c r="I54" s="250"/>
      <c r="J54" s="289">
        <v>7.1642127827607604E-3</v>
      </c>
      <c r="K54" s="426">
        <v>7.8405772686433069E-3</v>
      </c>
      <c r="L54" s="306">
        <v>0</v>
      </c>
      <c r="M54" s="291">
        <v>1.1230907457322552E-4</v>
      </c>
      <c r="N54" s="427">
        <v>2.7445530098831987E-3</v>
      </c>
      <c r="O54" s="253"/>
      <c r="P54" s="428">
        <v>0.48950131233595801</v>
      </c>
      <c r="Q54" s="293">
        <v>0.51566696508504928</v>
      </c>
      <c r="R54" s="307">
        <v>0</v>
      </c>
      <c r="S54" s="293">
        <v>0.4375</v>
      </c>
      <c r="T54" s="294">
        <v>0.49872122762148335</v>
      </c>
      <c r="U54" s="250"/>
      <c r="V54" s="295">
        <v>44.635300101729399</v>
      </c>
      <c r="W54" s="296">
        <v>45.311738293778063</v>
      </c>
      <c r="X54" s="429">
        <v>0</v>
      </c>
      <c r="Y54" s="296">
        <v>54.875</v>
      </c>
      <c r="Z54" s="297">
        <v>41.51918158567775</v>
      </c>
      <c r="AA54" s="250"/>
      <c r="AB54" s="298">
        <v>1559</v>
      </c>
      <c r="AC54" s="299">
        <v>1559</v>
      </c>
      <c r="AD54" s="300">
        <v>0</v>
      </c>
      <c r="AE54" s="299"/>
      <c r="AF54" s="430">
        <v>9.4932649134060298E-2</v>
      </c>
      <c r="AG54" s="301">
        <v>0.11032713277742143</v>
      </c>
      <c r="AH54" s="301">
        <v>0.79474021808851825</v>
      </c>
      <c r="AI54" s="309">
        <v>0</v>
      </c>
      <c r="AJ54" s="299"/>
      <c r="AK54" s="303">
        <v>1559</v>
      </c>
      <c r="AL54" s="299">
        <v>905</v>
      </c>
      <c r="AM54" s="304">
        <v>654</v>
      </c>
      <c r="AN54" s="250"/>
      <c r="AO54" s="431">
        <v>1</v>
      </c>
      <c r="AP54" s="335">
        <v>0.58050032071840929</v>
      </c>
      <c r="AQ54" s="432">
        <v>0.41949967928159076</v>
      </c>
      <c r="AR54" s="250"/>
      <c r="AS54" s="305">
        <v>0.17190506735086594</v>
      </c>
      <c r="AT54" s="250"/>
      <c r="AU54" s="303">
        <v>391</v>
      </c>
      <c r="AV54" s="287">
        <v>340</v>
      </c>
      <c r="AW54" s="287">
        <v>0</v>
      </c>
      <c r="AX54" s="287">
        <v>0</v>
      </c>
      <c r="AY54" s="287">
        <v>6</v>
      </c>
      <c r="AZ54" s="288">
        <v>45</v>
      </c>
    </row>
    <row r="55" spans="2:52" s="208" customFormat="1" ht="15" customHeight="1" x14ac:dyDescent="0.2">
      <c r="B55" s="284" t="s">
        <v>57</v>
      </c>
      <c r="C55" s="210"/>
      <c r="D55" s="285">
        <v>11304</v>
      </c>
      <c r="E55" s="286">
        <v>7137</v>
      </c>
      <c r="F55" s="287">
        <v>1049</v>
      </c>
      <c r="G55" s="287">
        <v>420</v>
      </c>
      <c r="H55" s="288">
        <v>2698</v>
      </c>
      <c r="I55" s="250"/>
      <c r="J55" s="289">
        <v>5.3139279065831782E-2</v>
      </c>
      <c r="K55" s="426">
        <v>5.0096866576819409E-2</v>
      </c>
      <c r="L55" s="260">
        <v>7.3632637017070979E-3</v>
      </c>
      <c r="M55" s="260">
        <v>2.94811320754717E-3</v>
      </c>
      <c r="N55" s="427">
        <v>1.8938117699910152E-2</v>
      </c>
      <c r="O55" s="253"/>
      <c r="P55" s="428">
        <v>0.46629511677282376</v>
      </c>
      <c r="Q55" s="293">
        <v>0.54868992573910602</v>
      </c>
      <c r="R55" s="293">
        <v>0.53002859866539564</v>
      </c>
      <c r="S55" s="293">
        <v>0.44523809523809521</v>
      </c>
      <c r="T55" s="294">
        <v>0.50926612305411412</v>
      </c>
      <c r="U55" s="250"/>
      <c r="V55" s="295">
        <v>46.376375808464765</v>
      </c>
      <c r="W55" s="296">
        <v>46.86948593261549</v>
      </c>
      <c r="X55" s="429">
        <v>45.712901069518715</v>
      </c>
      <c r="Y55" s="296">
        <v>40.747619047619047</v>
      </c>
      <c r="Z55" s="297">
        <v>45.88361749444033</v>
      </c>
      <c r="AA55" s="250"/>
      <c r="AB55" s="298">
        <v>14508</v>
      </c>
      <c r="AC55" s="299">
        <v>11516</v>
      </c>
      <c r="AD55" s="300">
        <v>2992</v>
      </c>
      <c r="AE55" s="299"/>
      <c r="AF55" s="430">
        <v>9.9947898575894409E-2</v>
      </c>
      <c r="AG55" s="301">
        <v>0.22698853768669677</v>
      </c>
      <c r="AH55" s="301">
        <v>0.6492705800625217</v>
      </c>
      <c r="AI55" s="302">
        <v>2.3792983674887115E-2</v>
      </c>
      <c r="AJ55" s="299"/>
      <c r="AK55" s="303">
        <v>11242</v>
      </c>
      <c r="AL55" s="299">
        <v>3356</v>
      </c>
      <c r="AM55" s="304">
        <v>7886</v>
      </c>
      <c r="AN55" s="250"/>
      <c r="AO55" s="431">
        <v>0.97620701632511286</v>
      </c>
      <c r="AP55" s="335">
        <v>0.29142063216394581</v>
      </c>
      <c r="AQ55" s="432">
        <v>0.68478638416116711</v>
      </c>
      <c r="AR55" s="250"/>
      <c r="AS55" s="305">
        <v>9.9861062869051748E-2</v>
      </c>
      <c r="AT55" s="250"/>
      <c r="AU55" s="303">
        <v>2698</v>
      </c>
      <c r="AV55" s="287">
        <v>1097</v>
      </c>
      <c r="AW55" s="287">
        <v>556</v>
      </c>
      <c r="AX55" s="287">
        <v>308</v>
      </c>
      <c r="AY55" s="287">
        <v>731</v>
      </c>
      <c r="AZ55" s="288">
        <v>6</v>
      </c>
    </row>
    <row r="56" spans="2:52" s="208" customFormat="1" ht="15" customHeight="1" x14ac:dyDescent="0.2">
      <c r="B56" s="284" t="s">
        <v>58</v>
      </c>
      <c r="C56" s="210"/>
      <c r="D56" s="285">
        <v>2430</v>
      </c>
      <c r="E56" s="286">
        <v>1686</v>
      </c>
      <c r="F56" s="287">
        <v>151</v>
      </c>
      <c r="G56" s="287">
        <v>60</v>
      </c>
      <c r="H56" s="288">
        <v>533</v>
      </c>
      <c r="I56" s="250"/>
      <c r="J56" s="289">
        <v>1.1423252665425623E-2</v>
      </c>
      <c r="K56" s="426">
        <v>1.1834568733153639E-2</v>
      </c>
      <c r="L56" s="260">
        <v>1.0599168912848159E-3</v>
      </c>
      <c r="M56" s="291">
        <v>4.2115902964959571E-4</v>
      </c>
      <c r="N56" s="427">
        <v>3.7412960467205752E-3</v>
      </c>
      <c r="O56" s="253"/>
      <c r="P56" s="428">
        <v>0.48189300411522634</v>
      </c>
      <c r="Q56" s="293">
        <v>0.53499406880189804</v>
      </c>
      <c r="R56" s="293">
        <v>0.59602649006622521</v>
      </c>
      <c r="S56" s="293">
        <v>0.5</v>
      </c>
      <c r="T56" s="294">
        <v>0.44465290806754221</v>
      </c>
      <c r="U56" s="250"/>
      <c r="V56" s="295">
        <v>47.663033605812899</v>
      </c>
      <c r="W56" s="296">
        <v>47.229099678456592</v>
      </c>
      <c r="X56" s="429">
        <v>47.864864864864863</v>
      </c>
      <c r="Y56" s="296">
        <v>55.616666666666667</v>
      </c>
      <c r="Z56" s="297">
        <v>48.709193245778614</v>
      </c>
      <c r="AA56" s="250"/>
      <c r="AB56" s="298">
        <v>2710</v>
      </c>
      <c r="AC56" s="299">
        <v>2488</v>
      </c>
      <c r="AD56" s="300">
        <v>222</v>
      </c>
      <c r="AE56" s="299"/>
      <c r="AF56" s="430">
        <v>0.15594855305466238</v>
      </c>
      <c r="AG56" s="301">
        <v>0.36615755627009644</v>
      </c>
      <c r="AH56" s="301">
        <v>0.47789389067524118</v>
      </c>
      <c r="AI56" s="309">
        <v>0</v>
      </c>
      <c r="AJ56" s="299"/>
      <c r="AK56" s="303">
        <v>2488</v>
      </c>
      <c r="AL56" s="299">
        <v>922</v>
      </c>
      <c r="AM56" s="304">
        <v>1566</v>
      </c>
      <c r="AN56" s="250"/>
      <c r="AO56" s="431">
        <v>1</v>
      </c>
      <c r="AP56" s="335">
        <v>0.37057877813504825</v>
      </c>
      <c r="AQ56" s="432">
        <v>0.62942122186495175</v>
      </c>
      <c r="AR56" s="250"/>
      <c r="AS56" s="305">
        <v>0.13183279742765272</v>
      </c>
      <c r="AT56" s="250"/>
      <c r="AU56" s="303">
        <v>533</v>
      </c>
      <c r="AV56" s="287">
        <v>161</v>
      </c>
      <c r="AW56" s="287">
        <v>58</v>
      </c>
      <c r="AX56" s="287">
        <v>80</v>
      </c>
      <c r="AY56" s="287">
        <v>0</v>
      </c>
      <c r="AZ56" s="288">
        <v>234</v>
      </c>
    </row>
    <row r="57" spans="2:52" s="208" customFormat="1" ht="15" customHeight="1" x14ac:dyDescent="0.2">
      <c r="B57" s="284" t="s">
        <v>59</v>
      </c>
      <c r="C57" s="210"/>
      <c r="D57" s="285">
        <v>169</v>
      </c>
      <c r="E57" s="286">
        <v>135</v>
      </c>
      <c r="F57" s="287">
        <v>0</v>
      </c>
      <c r="G57" s="287">
        <v>13</v>
      </c>
      <c r="H57" s="288">
        <v>21</v>
      </c>
      <c r="I57" s="250"/>
      <c r="J57" s="289">
        <v>7.9445666685470375E-4</v>
      </c>
      <c r="K57" s="426">
        <v>9.4760781671159033E-4</v>
      </c>
      <c r="L57" s="306">
        <v>0</v>
      </c>
      <c r="M57" s="291">
        <v>9.1251123090745737E-5</v>
      </c>
      <c r="N57" s="292">
        <v>1.4740566037735848E-4</v>
      </c>
      <c r="O57" s="253"/>
      <c r="P57" s="428">
        <v>0.54437869822485208</v>
      </c>
      <c r="Q57" s="293">
        <v>0.44444444444444442</v>
      </c>
      <c r="R57" s="307">
        <v>0</v>
      </c>
      <c r="S57" s="293">
        <v>0.53846153846153844</v>
      </c>
      <c r="T57" s="294">
        <v>0.47619047619047616</v>
      </c>
      <c r="U57" s="250"/>
      <c r="V57" s="295">
        <v>45.491329479768787</v>
      </c>
      <c r="W57" s="296">
        <v>46.647482014388487</v>
      </c>
      <c r="X57" s="429">
        <v>0</v>
      </c>
      <c r="Y57" s="296">
        <v>47.307692307692307</v>
      </c>
      <c r="Z57" s="297">
        <v>36.714285714285715</v>
      </c>
      <c r="AA57" s="250"/>
      <c r="AB57" s="298">
        <v>139</v>
      </c>
      <c r="AC57" s="299">
        <v>139</v>
      </c>
      <c r="AD57" s="300">
        <v>0</v>
      </c>
      <c r="AE57" s="299"/>
      <c r="AF57" s="430">
        <v>4.3165467625899283E-2</v>
      </c>
      <c r="AG57" s="301">
        <v>7.9136690647482008E-2</v>
      </c>
      <c r="AH57" s="301">
        <v>0.87769784172661869</v>
      </c>
      <c r="AI57" s="309">
        <v>0</v>
      </c>
      <c r="AJ57" s="299"/>
      <c r="AK57" s="303">
        <v>139</v>
      </c>
      <c r="AL57" s="299">
        <v>93</v>
      </c>
      <c r="AM57" s="304">
        <v>46</v>
      </c>
      <c r="AN57" s="250"/>
      <c r="AO57" s="431">
        <v>1</v>
      </c>
      <c r="AP57" s="335">
        <v>0.6690647482014388</v>
      </c>
      <c r="AQ57" s="432">
        <v>0.33093525179856115</v>
      </c>
      <c r="AR57" s="250"/>
      <c r="AS57" s="305">
        <v>9.3525179856115109E-2</v>
      </c>
      <c r="AT57" s="250"/>
      <c r="AU57" s="303">
        <v>21</v>
      </c>
      <c r="AV57" s="287">
        <v>8</v>
      </c>
      <c r="AW57" s="287">
        <v>11</v>
      </c>
      <c r="AX57" s="287">
        <v>2</v>
      </c>
      <c r="AY57" s="287">
        <v>0</v>
      </c>
      <c r="AZ57" s="288">
        <v>0</v>
      </c>
    </row>
    <row r="58" spans="2:52" s="208" customFormat="1" ht="15" customHeight="1" x14ac:dyDescent="0.2">
      <c r="B58" s="284" t="s">
        <v>60</v>
      </c>
      <c r="C58" s="210"/>
      <c r="D58" s="285">
        <v>4602</v>
      </c>
      <c r="E58" s="286">
        <v>2774</v>
      </c>
      <c r="F58" s="287">
        <v>703</v>
      </c>
      <c r="G58" s="287">
        <v>63</v>
      </c>
      <c r="H58" s="288">
        <v>1062</v>
      </c>
      <c r="I58" s="250"/>
      <c r="J58" s="289">
        <v>2.1633666158966548E-2</v>
      </c>
      <c r="K58" s="426">
        <v>1.9471585804132975E-2</v>
      </c>
      <c r="L58" s="260">
        <v>4.9345799640610963E-3</v>
      </c>
      <c r="M58" s="291">
        <v>4.4221698113207548E-4</v>
      </c>
      <c r="N58" s="427">
        <v>7.4545148247978435E-3</v>
      </c>
      <c r="O58" s="253"/>
      <c r="P58" s="428">
        <v>0.49630595393307259</v>
      </c>
      <c r="Q58" s="293">
        <v>0.51189617880317229</v>
      </c>
      <c r="R58" s="293">
        <v>0.57894736842105265</v>
      </c>
      <c r="S58" s="293">
        <v>0.5714285714285714</v>
      </c>
      <c r="T58" s="294">
        <v>0.42843691148775892</v>
      </c>
      <c r="U58" s="250"/>
      <c r="V58" s="295">
        <v>48.118824178857302</v>
      </c>
      <c r="W58" s="296">
        <v>47.131258773982218</v>
      </c>
      <c r="X58" s="429">
        <v>49.680758807588077</v>
      </c>
      <c r="Y58" s="296">
        <v>54.904761904761905</v>
      </c>
      <c r="Z58" s="297">
        <v>48.975563909774436</v>
      </c>
      <c r="AA58" s="250"/>
      <c r="AB58" s="298">
        <v>6119</v>
      </c>
      <c r="AC58" s="299">
        <v>4274</v>
      </c>
      <c r="AD58" s="300">
        <v>1845</v>
      </c>
      <c r="AE58" s="299"/>
      <c r="AF58" s="430">
        <v>0.18647636874122603</v>
      </c>
      <c r="AG58" s="301">
        <v>0.2973795039775386</v>
      </c>
      <c r="AH58" s="301">
        <v>0.51614412728123538</v>
      </c>
      <c r="AI58" s="309">
        <v>0</v>
      </c>
      <c r="AJ58" s="299"/>
      <c r="AK58" s="303">
        <v>4274</v>
      </c>
      <c r="AL58" s="299">
        <v>2341</v>
      </c>
      <c r="AM58" s="304">
        <v>1933</v>
      </c>
      <c r="AN58" s="250"/>
      <c r="AO58" s="431">
        <v>1</v>
      </c>
      <c r="AP58" s="335">
        <v>0.54773046326626107</v>
      </c>
      <c r="AQ58" s="432">
        <v>0.45226953673373887</v>
      </c>
      <c r="AR58" s="250"/>
      <c r="AS58" s="305">
        <v>9.4759007955077218E-2</v>
      </c>
      <c r="AT58" s="250"/>
      <c r="AU58" s="303">
        <v>1064</v>
      </c>
      <c r="AV58" s="287">
        <v>574</v>
      </c>
      <c r="AW58" s="287">
        <v>278</v>
      </c>
      <c r="AX58" s="287">
        <v>209</v>
      </c>
      <c r="AY58" s="287">
        <v>3</v>
      </c>
      <c r="AZ58" s="288">
        <v>0</v>
      </c>
    </row>
    <row r="59" spans="2:52" s="208" customFormat="1" ht="15" customHeight="1" x14ac:dyDescent="0.2">
      <c r="B59" s="284" t="s">
        <v>61</v>
      </c>
      <c r="C59" s="210"/>
      <c r="D59" s="285">
        <v>3265</v>
      </c>
      <c r="E59" s="286">
        <v>1939</v>
      </c>
      <c r="F59" s="287">
        <v>257</v>
      </c>
      <c r="G59" s="287">
        <v>73</v>
      </c>
      <c r="H59" s="288">
        <v>996</v>
      </c>
      <c r="I59" s="250"/>
      <c r="J59" s="289">
        <v>1.5348526729471052E-2</v>
      </c>
      <c r="K59" s="426">
        <v>1.3610455974842768E-2</v>
      </c>
      <c r="L59" s="260">
        <v>1.8039645103324349E-3</v>
      </c>
      <c r="M59" s="260">
        <v>5.1241015274034146E-4</v>
      </c>
      <c r="N59" s="427">
        <v>6.9912398921832888E-3</v>
      </c>
      <c r="O59" s="253"/>
      <c r="P59" s="428">
        <v>0.54486983154670754</v>
      </c>
      <c r="Q59" s="293">
        <v>0.4290871583290356</v>
      </c>
      <c r="R59" s="293">
        <v>0.30350194552529181</v>
      </c>
      <c r="S59" s="293">
        <v>0.43835616438356162</v>
      </c>
      <c r="T59" s="294">
        <v>0.54618473895582331</v>
      </c>
      <c r="U59" s="250"/>
      <c r="V59" s="295">
        <v>44.764641488779418</v>
      </c>
      <c r="W59" s="296">
        <v>44.219289827255281</v>
      </c>
      <c r="X59" s="429">
        <v>48.048387096774192</v>
      </c>
      <c r="Y59" s="296">
        <v>48.972602739726028</v>
      </c>
      <c r="Z59" s="297">
        <v>43.966033966033969</v>
      </c>
      <c r="AA59" s="250"/>
      <c r="AB59" s="298">
        <v>2580</v>
      </c>
      <c r="AC59" s="299">
        <v>2084</v>
      </c>
      <c r="AD59" s="300">
        <v>496</v>
      </c>
      <c r="AE59" s="299"/>
      <c r="AF59" s="430">
        <v>0.51583493282149717</v>
      </c>
      <c r="AG59" s="301">
        <v>0.28886756238003841</v>
      </c>
      <c r="AH59" s="301">
        <v>0.18042226487523993</v>
      </c>
      <c r="AI59" s="302">
        <v>1.4875239923224568E-2</v>
      </c>
      <c r="AJ59" s="299"/>
      <c r="AK59" s="303">
        <v>2053</v>
      </c>
      <c r="AL59" s="299">
        <v>877</v>
      </c>
      <c r="AM59" s="304">
        <v>1176</v>
      </c>
      <c r="AN59" s="250"/>
      <c r="AO59" s="431">
        <v>0.98512476007677541</v>
      </c>
      <c r="AP59" s="335">
        <v>0.42082533589251442</v>
      </c>
      <c r="AQ59" s="432">
        <v>0.56429942418426104</v>
      </c>
      <c r="AR59" s="250"/>
      <c r="AS59" s="305">
        <v>0.21209213051823417</v>
      </c>
      <c r="AT59" s="250"/>
      <c r="AU59" s="303">
        <v>1001</v>
      </c>
      <c r="AV59" s="287">
        <v>732</v>
      </c>
      <c r="AW59" s="287">
        <v>146</v>
      </c>
      <c r="AX59" s="287">
        <v>123</v>
      </c>
      <c r="AY59" s="287">
        <v>0</v>
      </c>
      <c r="AZ59" s="288">
        <v>0</v>
      </c>
    </row>
    <row r="60" spans="2:52" s="208" customFormat="1" ht="15" customHeight="1" x14ac:dyDescent="0.2">
      <c r="B60" s="284" t="s">
        <v>62</v>
      </c>
      <c r="C60" s="210"/>
      <c r="D60" s="285">
        <v>3865</v>
      </c>
      <c r="E60" s="286">
        <v>2439</v>
      </c>
      <c r="F60" s="287">
        <v>95</v>
      </c>
      <c r="G60" s="287">
        <v>48</v>
      </c>
      <c r="H60" s="288">
        <v>1283</v>
      </c>
      <c r="I60" s="250"/>
      <c r="J60" s="289">
        <v>1.8169082943156389E-2</v>
      </c>
      <c r="K60" s="426">
        <v>1.7120114555256066E-2</v>
      </c>
      <c r="L60" s="260">
        <v>6.6683513027852653E-4</v>
      </c>
      <c r="M60" s="291">
        <v>3.3692722371967657E-4</v>
      </c>
      <c r="N60" s="427">
        <v>9.0057839173405211E-3</v>
      </c>
      <c r="O60" s="253"/>
      <c r="P60" s="428">
        <v>0.49780077619663649</v>
      </c>
      <c r="Q60" s="293">
        <v>0.48421484214842148</v>
      </c>
      <c r="R60" s="293">
        <v>0.50526315789473686</v>
      </c>
      <c r="S60" s="293">
        <v>0.41666666666666669</v>
      </c>
      <c r="T60" s="294">
        <v>0.53936087295401403</v>
      </c>
      <c r="U60" s="250"/>
      <c r="V60" s="295">
        <v>46.38992161254199</v>
      </c>
      <c r="W60" s="296">
        <v>47.905427905427906</v>
      </c>
      <c r="X60" s="429">
        <v>42.156521739130433</v>
      </c>
      <c r="Y60" s="296">
        <v>53.693877551020407</v>
      </c>
      <c r="Z60" s="297">
        <v>42.983050847457626</v>
      </c>
      <c r="AA60" s="250"/>
      <c r="AB60" s="298">
        <v>3118</v>
      </c>
      <c r="AC60" s="299">
        <v>3003</v>
      </c>
      <c r="AD60" s="300">
        <v>115</v>
      </c>
      <c r="AE60" s="299"/>
      <c r="AF60" s="430">
        <v>5.128205128205128E-2</v>
      </c>
      <c r="AG60" s="301">
        <v>9.1242091242091247E-2</v>
      </c>
      <c r="AH60" s="301">
        <v>0.68831168831168832</v>
      </c>
      <c r="AI60" s="302">
        <v>0.16916416916416915</v>
      </c>
      <c r="AJ60" s="299"/>
      <c r="AK60" s="303">
        <v>2495</v>
      </c>
      <c r="AL60" s="299">
        <v>1560</v>
      </c>
      <c r="AM60" s="304">
        <v>935</v>
      </c>
      <c r="AN60" s="250"/>
      <c r="AO60" s="431">
        <v>0.83083583083583079</v>
      </c>
      <c r="AP60" s="335">
        <v>0.51948051948051943</v>
      </c>
      <c r="AQ60" s="432">
        <v>0.31135531135531136</v>
      </c>
      <c r="AR60" s="250"/>
      <c r="AS60" s="305">
        <v>0.18781218781218781</v>
      </c>
      <c r="AT60" s="250"/>
      <c r="AU60" s="303">
        <v>1298</v>
      </c>
      <c r="AV60" s="287">
        <v>623</v>
      </c>
      <c r="AW60" s="287">
        <v>132</v>
      </c>
      <c r="AX60" s="287">
        <v>527</v>
      </c>
      <c r="AY60" s="287">
        <v>0</v>
      </c>
      <c r="AZ60" s="288">
        <v>16</v>
      </c>
    </row>
    <row r="61" spans="2:52" s="208" customFormat="1" ht="15" customHeight="1" x14ac:dyDescent="0.2">
      <c r="B61" s="284" t="s">
        <v>63</v>
      </c>
      <c r="C61" s="210"/>
      <c r="D61" s="285">
        <v>1644</v>
      </c>
      <c r="E61" s="286">
        <v>1121</v>
      </c>
      <c r="F61" s="287">
        <v>61</v>
      </c>
      <c r="G61" s="287">
        <v>48</v>
      </c>
      <c r="H61" s="288">
        <v>414</v>
      </c>
      <c r="I61" s="250"/>
      <c r="J61" s="289">
        <v>7.7283240254978278E-3</v>
      </c>
      <c r="K61" s="426">
        <v>7.868654537286612E-3</v>
      </c>
      <c r="L61" s="291">
        <v>4.2817834681042226E-4</v>
      </c>
      <c r="M61" s="291">
        <v>3.3692722371967657E-4</v>
      </c>
      <c r="N61" s="427">
        <v>2.9059973045822102E-3</v>
      </c>
      <c r="O61" s="253"/>
      <c r="P61" s="428">
        <v>0.52068126520681268</v>
      </c>
      <c r="Q61" s="293">
        <v>0.49776984834968779</v>
      </c>
      <c r="R61" s="293">
        <v>0.39344262295081966</v>
      </c>
      <c r="S61" s="293">
        <v>0.5625</v>
      </c>
      <c r="T61" s="294">
        <v>0.43236714975845408</v>
      </c>
      <c r="U61" s="250"/>
      <c r="V61" s="295">
        <v>46.836450839328535</v>
      </c>
      <c r="W61" s="296">
        <v>45.851706036745405</v>
      </c>
      <c r="X61" s="429">
        <v>48.223404255319146</v>
      </c>
      <c r="Y61" s="296">
        <v>53.5</v>
      </c>
      <c r="Z61" s="297">
        <v>49.343675417661096</v>
      </c>
      <c r="AA61" s="250"/>
      <c r="AB61" s="298">
        <v>1618</v>
      </c>
      <c r="AC61" s="299">
        <v>1524</v>
      </c>
      <c r="AD61" s="300">
        <v>94</v>
      </c>
      <c r="AE61" s="299"/>
      <c r="AF61" s="430">
        <v>0.23359580052493439</v>
      </c>
      <c r="AG61" s="301">
        <v>0.2158792650918635</v>
      </c>
      <c r="AH61" s="301">
        <v>0.55052493438320205</v>
      </c>
      <c r="AI61" s="309">
        <v>0</v>
      </c>
      <c r="AJ61" s="299"/>
      <c r="AK61" s="303">
        <v>1524</v>
      </c>
      <c r="AL61" s="299">
        <v>630</v>
      </c>
      <c r="AM61" s="304">
        <v>894</v>
      </c>
      <c r="AN61" s="250"/>
      <c r="AO61" s="431">
        <v>1</v>
      </c>
      <c r="AP61" s="335">
        <v>0.41338582677165353</v>
      </c>
      <c r="AQ61" s="432">
        <v>0.58661417322834641</v>
      </c>
      <c r="AR61" s="250"/>
      <c r="AS61" s="305">
        <v>0.1036745406824147</v>
      </c>
      <c r="AT61" s="250"/>
      <c r="AU61" s="303">
        <v>419</v>
      </c>
      <c r="AV61" s="287">
        <v>238</v>
      </c>
      <c r="AW61" s="287">
        <v>103</v>
      </c>
      <c r="AX61" s="287">
        <v>78</v>
      </c>
      <c r="AY61" s="287">
        <v>0</v>
      </c>
      <c r="AZ61" s="288">
        <v>0</v>
      </c>
    </row>
    <row r="62" spans="2:52" s="208" customFormat="1" ht="15" customHeight="1" x14ac:dyDescent="0.2">
      <c r="B62" s="284" t="s">
        <v>64</v>
      </c>
      <c r="C62" s="210"/>
      <c r="D62" s="285">
        <v>227</v>
      </c>
      <c r="E62" s="286">
        <v>189</v>
      </c>
      <c r="F62" s="287">
        <v>0</v>
      </c>
      <c r="G62" s="287">
        <v>14</v>
      </c>
      <c r="H62" s="288">
        <v>24</v>
      </c>
      <c r="I62" s="250"/>
      <c r="J62" s="289">
        <v>1.0671104341776199E-3</v>
      </c>
      <c r="K62" s="426">
        <v>1.3266509433962263E-3</v>
      </c>
      <c r="L62" s="306">
        <v>0</v>
      </c>
      <c r="M62" s="291">
        <v>9.8270440251572332E-5</v>
      </c>
      <c r="N62" s="292">
        <v>1.6846361185983828E-4</v>
      </c>
      <c r="O62" s="253"/>
      <c r="P62" s="428">
        <v>0.3524229074889868</v>
      </c>
      <c r="Q62" s="293">
        <v>0.63492063492063489</v>
      </c>
      <c r="R62" s="307">
        <v>0</v>
      </c>
      <c r="S62" s="293">
        <v>0.5</v>
      </c>
      <c r="T62" s="294">
        <v>0.83333333333333337</v>
      </c>
      <c r="U62" s="250"/>
      <c r="V62" s="295">
        <v>42.398467432950191</v>
      </c>
      <c r="W62" s="296">
        <v>42.653153153153156</v>
      </c>
      <c r="X62" s="429">
        <v>0</v>
      </c>
      <c r="Y62" s="296">
        <v>48.866666666666667</v>
      </c>
      <c r="Z62" s="297">
        <v>36</v>
      </c>
      <c r="AA62" s="250"/>
      <c r="AB62" s="298">
        <v>222</v>
      </c>
      <c r="AC62" s="299">
        <v>222</v>
      </c>
      <c r="AD62" s="300">
        <v>0</v>
      </c>
      <c r="AE62" s="299"/>
      <c r="AF62" s="430">
        <v>4.5045045045045045E-3</v>
      </c>
      <c r="AG62" s="301">
        <v>3.1531531531531529E-2</v>
      </c>
      <c r="AH62" s="301">
        <v>0.95495495495495497</v>
      </c>
      <c r="AI62" s="302">
        <v>9.0090090090090089E-3</v>
      </c>
      <c r="AJ62" s="299"/>
      <c r="AK62" s="303">
        <v>220</v>
      </c>
      <c r="AL62" s="299">
        <v>141</v>
      </c>
      <c r="AM62" s="304">
        <v>79</v>
      </c>
      <c r="AN62" s="250"/>
      <c r="AO62" s="431">
        <v>0.99099099099099097</v>
      </c>
      <c r="AP62" s="335">
        <v>0.63513513513513509</v>
      </c>
      <c r="AQ62" s="432">
        <v>0.35585585585585583</v>
      </c>
      <c r="AR62" s="250"/>
      <c r="AS62" s="305">
        <v>3.1531531531531529E-2</v>
      </c>
      <c r="AT62" s="250"/>
      <c r="AU62" s="303">
        <v>24</v>
      </c>
      <c r="AV62" s="287">
        <v>24</v>
      </c>
      <c r="AW62" s="287">
        <v>0</v>
      </c>
      <c r="AX62" s="287">
        <v>0</v>
      </c>
      <c r="AY62" s="287">
        <v>0</v>
      </c>
      <c r="AZ62" s="288">
        <v>0</v>
      </c>
    </row>
    <row r="63" spans="2:52" s="208" customFormat="1" ht="15" customHeight="1" x14ac:dyDescent="0.2">
      <c r="B63" s="284" t="s">
        <v>65</v>
      </c>
      <c r="C63" s="210"/>
      <c r="D63" s="285">
        <v>3932</v>
      </c>
      <c r="E63" s="286">
        <v>2747</v>
      </c>
      <c r="F63" s="287">
        <v>506</v>
      </c>
      <c r="G63" s="287">
        <v>81</v>
      </c>
      <c r="H63" s="288">
        <v>598</v>
      </c>
      <c r="I63" s="250"/>
      <c r="J63" s="289">
        <v>1.8484045053684586E-2</v>
      </c>
      <c r="K63" s="426">
        <v>1.9282064240790656E-2</v>
      </c>
      <c r="L63" s="260">
        <v>3.5517744833782569E-3</v>
      </c>
      <c r="M63" s="260">
        <v>5.6856469002695422E-4</v>
      </c>
      <c r="N63" s="427">
        <v>4.197551662174304E-3</v>
      </c>
      <c r="O63" s="253"/>
      <c r="P63" s="428">
        <v>0.42039674465920651</v>
      </c>
      <c r="Q63" s="293">
        <v>0.54932653804149978</v>
      </c>
      <c r="R63" s="293">
        <v>0.82411067193675891</v>
      </c>
      <c r="S63" s="293">
        <v>0.43209876543209874</v>
      </c>
      <c r="T63" s="294">
        <v>0.5317725752508361</v>
      </c>
      <c r="U63" s="250"/>
      <c r="V63" s="295">
        <v>46.582900251466889</v>
      </c>
      <c r="W63" s="296">
        <v>44.358995584988961</v>
      </c>
      <c r="X63" s="429">
        <v>50.961212121212121</v>
      </c>
      <c r="Y63" s="296">
        <v>51.876543209876544</v>
      </c>
      <c r="Z63" s="297">
        <v>47.249180327868849</v>
      </c>
      <c r="AA63" s="250"/>
      <c r="AB63" s="298">
        <v>5274</v>
      </c>
      <c r="AC63" s="299">
        <v>3624</v>
      </c>
      <c r="AD63" s="300">
        <v>1650</v>
      </c>
      <c r="AE63" s="299"/>
      <c r="AF63" s="430">
        <v>0.17411699779249448</v>
      </c>
      <c r="AG63" s="301">
        <v>9.4370860927152314E-2</v>
      </c>
      <c r="AH63" s="301">
        <v>0.68929359823399561</v>
      </c>
      <c r="AI63" s="302">
        <v>4.2218543046357616E-2</v>
      </c>
      <c r="AJ63" s="299"/>
      <c r="AK63" s="303">
        <v>3471</v>
      </c>
      <c r="AL63" s="299">
        <v>1055</v>
      </c>
      <c r="AM63" s="304">
        <v>2416</v>
      </c>
      <c r="AN63" s="250"/>
      <c r="AO63" s="431">
        <v>0.95778145695364236</v>
      </c>
      <c r="AP63" s="335">
        <v>0.29111479028697573</v>
      </c>
      <c r="AQ63" s="432">
        <v>0.66666666666666663</v>
      </c>
      <c r="AR63" s="250"/>
      <c r="AS63" s="305">
        <v>0.24779249448123619</v>
      </c>
      <c r="AT63" s="250"/>
      <c r="AU63" s="303">
        <v>610</v>
      </c>
      <c r="AV63" s="287">
        <v>260</v>
      </c>
      <c r="AW63" s="287">
        <v>87</v>
      </c>
      <c r="AX63" s="287">
        <v>233</v>
      </c>
      <c r="AY63" s="287">
        <v>30</v>
      </c>
      <c r="AZ63" s="288">
        <v>0</v>
      </c>
    </row>
    <row r="64" spans="2:52" s="208" customFormat="1" ht="15" customHeight="1" x14ac:dyDescent="0.2">
      <c r="B64" s="284" t="s">
        <v>176</v>
      </c>
      <c r="C64" s="210"/>
      <c r="D64" s="285">
        <v>13389</v>
      </c>
      <c r="E64" s="286">
        <v>10162</v>
      </c>
      <c r="F64" s="287">
        <v>248</v>
      </c>
      <c r="G64" s="287">
        <v>215</v>
      </c>
      <c r="H64" s="288">
        <v>2764</v>
      </c>
      <c r="I64" s="250"/>
      <c r="J64" s="289">
        <v>6.2940711908388333E-2</v>
      </c>
      <c r="K64" s="426">
        <v>7.1330300988319856E-2</v>
      </c>
      <c r="L64" s="260">
        <v>1.7407906558849955E-3</v>
      </c>
      <c r="M64" s="260">
        <v>1.5091531895777179E-3</v>
      </c>
      <c r="N64" s="427">
        <v>1.940139263252471E-2</v>
      </c>
      <c r="O64" s="253"/>
      <c r="P64" s="428">
        <v>0.659272537157368</v>
      </c>
      <c r="Q64" s="293">
        <v>0.29334776618775832</v>
      </c>
      <c r="R64" s="293">
        <v>0.39516129032258063</v>
      </c>
      <c r="S64" s="293">
        <v>0.22790697674418606</v>
      </c>
      <c r="T64" s="294">
        <v>0.51881331403762665</v>
      </c>
      <c r="U64" s="250"/>
      <c r="V64" s="295">
        <v>48.63916762625432</v>
      </c>
      <c r="W64" s="296">
        <v>49.252195913691047</v>
      </c>
      <c r="X64" s="429">
        <v>48.543814432989691</v>
      </c>
      <c r="Y64" s="296">
        <v>51.675925925925924</v>
      </c>
      <c r="Z64" s="297">
        <v>43.769175108538349</v>
      </c>
      <c r="AA64" s="250"/>
      <c r="AB64" s="298">
        <v>21336</v>
      </c>
      <c r="AC64" s="299">
        <v>20948</v>
      </c>
      <c r="AD64" s="300">
        <v>388</v>
      </c>
      <c r="AE64" s="299"/>
      <c r="AF64" s="430">
        <v>3.0408630895550889E-2</v>
      </c>
      <c r="AG64" s="301">
        <v>2.6446438800840175E-2</v>
      </c>
      <c r="AH64" s="301">
        <v>0.93779835783845711</v>
      </c>
      <c r="AI64" s="302">
        <v>5.3465724651518042E-3</v>
      </c>
      <c r="AJ64" s="299"/>
      <c r="AK64" s="303">
        <v>20836</v>
      </c>
      <c r="AL64" s="299">
        <v>11024</v>
      </c>
      <c r="AM64" s="304">
        <v>9812</v>
      </c>
      <c r="AN64" s="250"/>
      <c r="AO64" s="431">
        <v>0.9946534275348482</v>
      </c>
      <c r="AP64" s="335">
        <v>0.52625548978422765</v>
      </c>
      <c r="AQ64" s="432">
        <v>0.46839793775062061</v>
      </c>
      <c r="AR64" s="250"/>
      <c r="AS64" s="305">
        <v>4.4156960091655525E-2</v>
      </c>
      <c r="AT64" s="250"/>
      <c r="AU64" s="303">
        <v>2764</v>
      </c>
      <c r="AV64" s="287">
        <v>2092</v>
      </c>
      <c r="AW64" s="287">
        <v>631</v>
      </c>
      <c r="AX64" s="287">
        <v>40</v>
      </c>
      <c r="AY64" s="287">
        <v>1</v>
      </c>
      <c r="AZ64" s="288">
        <v>0</v>
      </c>
    </row>
    <row r="65" spans="2:238" s="208" customFormat="1" ht="15" customHeight="1" x14ac:dyDescent="0.2">
      <c r="B65" s="284" t="s">
        <v>67</v>
      </c>
      <c r="C65" s="210"/>
      <c r="D65" s="285">
        <v>660</v>
      </c>
      <c r="E65" s="286">
        <v>440</v>
      </c>
      <c r="F65" s="287">
        <v>0</v>
      </c>
      <c r="G65" s="287">
        <v>19</v>
      </c>
      <c r="H65" s="288">
        <v>201</v>
      </c>
      <c r="I65" s="250"/>
      <c r="J65" s="289">
        <v>3.1026118350538727E-3</v>
      </c>
      <c r="K65" s="426">
        <v>3.0884995507637018E-3</v>
      </c>
      <c r="L65" s="306">
        <v>0</v>
      </c>
      <c r="M65" s="291">
        <v>1.3336702605570529E-4</v>
      </c>
      <c r="N65" s="427">
        <v>1.4108827493261456E-3</v>
      </c>
      <c r="O65" s="253"/>
      <c r="P65" s="428">
        <v>0.47878787878787876</v>
      </c>
      <c r="Q65" s="293">
        <v>0.48863636363636365</v>
      </c>
      <c r="R65" s="307">
        <v>0</v>
      </c>
      <c r="S65" s="293">
        <v>0.63157894736842102</v>
      </c>
      <c r="T65" s="294">
        <v>0.58208955223880599</v>
      </c>
      <c r="U65" s="250"/>
      <c r="V65" s="295">
        <v>43.316455696202532</v>
      </c>
      <c r="W65" s="296">
        <v>44.418149466192169</v>
      </c>
      <c r="X65" s="429">
        <v>0</v>
      </c>
      <c r="Y65" s="296">
        <v>47.473684210526315</v>
      </c>
      <c r="Z65" s="297">
        <v>39.976076555023923</v>
      </c>
      <c r="AA65" s="250"/>
      <c r="AB65" s="298">
        <v>562</v>
      </c>
      <c r="AC65" s="299">
        <v>562</v>
      </c>
      <c r="AD65" s="300">
        <v>0</v>
      </c>
      <c r="AE65" s="299"/>
      <c r="AF65" s="430">
        <v>0.24911032028469751</v>
      </c>
      <c r="AG65" s="301">
        <v>0.22241992882562278</v>
      </c>
      <c r="AH65" s="301">
        <v>0.52846975088967973</v>
      </c>
      <c r="AI65" s="309">
        <v>0</v>
      </c>
      <c r="AJ65" s="299"/>
      <c r="AK65" s="303">
        <v>562</v>
      </c>
      <c r="AL65" s="299">
        <v>282</v>
      </c>
      <c r="AM65" s="304">
        <v>280</v>
      </c>
      <c r="AN65" s="250"/>
      <c r="AO65" s="431">
        <v>1</v>
      </c>
      <c r="AP65" s="335">
        <v>0.50177935943060503</v>
      </c>
      <c r="AQ65" s="432">
        <v>0.49822064056939502</v>
      </c>
      <c r="AR65" s="250"/>
      <c r="AS65" s="305">
        <v>0.1494661921708185</v>
      </c>
      <c r="AT65" s="250"/>
      <c r="AU65" s="303">
        <v>209</v>
      </c>
      <c r="AV65" s="287">
        <v>138</v>
      </c>
      <c r="AW65" s="287">
        <v>15</v>
      </c>
      <c r="AX65" s="287">
        <v>56</v>
      </c>
      <c r="AY65" s="287">
        <v>0</v>
      </c>
      <c r="AZ65" s="288">
        <v>0</v>
      </c>
    </row>
    <row r="66" spans="2:238" ht="15" customHeight="1" x14ac:dyDescent="0.2">
      <c r="B66" s="284" t="s">
        <v>177</v>
      </c>
      <c r="D66" s="285">
        <v>1813</v>
      </c>
      <c r="E66" s="286">
        <v>1199</v>
      </c>
      <c r="F66" s="287">
        <v>0</v>
      </c>
      <c r="G66" s="287">
        <v>9</v>
      </c>
      <c r="H66" s="288">
        <v>605</v>
      </c>
      <c r="I66" s="250"/>
      <c r="J66" s="289">
        <v>8.5227806923525318E-3</v>
      </c>
      <c r="K66" s="426">
        <v>8.4161612758310873E-3</v>
      </c>
      <c r="L66" s="306">
        <v>0</v>
      </c>
      <c r="M66" s="291">
        <v>6.3173854447439356E-5</v>
      </c>
      <c r="N66" s="427">
        <v>4.2466868823000901E-3</v>
      </c>
      <c r="O66" s="253"/>
      <c r="P66" s="428">
        <v>0.52675124103695536</v>
      </c>
      <c r="Q66" s="293">
        <v>0.46038365304420348</v>
      </c>
      <c r="R66" s="307">
        <v>0</v>
      </c>
      <c r="S66" s="307">
        <v>0</v>
      </c>
      <c r="T66" s="294">
        <v>0.5057851239669422</v>
      </c>
      <c r="U66" s="250"/>
      <c r="V66" s="295">
        <v>47.689289501590665</v>
      </c>
      <c r="W66" s="296">
        <v>50.183689627870152</v>
      </c>
      <c r="X66" s="429">
        <v>0</v>
      </c>
      <c r="Y66" s="296">
        <v>66.555555555555557</v>
      </c>
      <c r="Z66" s="297">
        <v>42.281758957654723</v>
      </c>
      <c r="AA66" s="250"/>
      <c r="AB66" s="298">
        <v>1263</v>
      </c>
      <c r="AC66" s="299">
        <v>1263</v>
      </c>
      <c r="AD66" s="300">
        <v>0</v>
      </c>
      <c r="AE66" s="299"/>
      <c r="AF66" s="430">
        <v>0.20744259699129058</v>
      </c>
      <c r="AG66" s="301">
        <v>0.29216152019002373</v>
      </c>
      <c r="AH66" s="301">
        <v>0.29849564528899447</v>
      </c>
      <c r="AI66" s="302">
        <v>0.20190023752969122</v>
      </c>
      <c r="AJ66" s="299"/>
      <c r="AK66" s="303">
        <v>1008</v>
      </c>
      <c r="AL66" s="299">
        <v>596</v>
      </c>
      <c r="AM66" s="304">
        <v>412</v>
      </c>
      <c r="AN66" s="250"/>
      <c r="AO66" s="431">
        <v>0.79809976247030878</v>
      </c>
      <c r="AP66" s="335">
        <v>0.47189231987331748</v>
      </c>
      <c r="AQ66" s="432">
        <v>0.3262074425969913</v>
      </c>
      <c r="AR66" s="250"/>
      <c r="AS66" s="305">
        <v>0.11163895486935867</v>
      </c>
      <c r="AT66" s="250"/>
      <c r="AU66" s="303">
        <v>614</v>
      </c>
      <c r="AV66" s="287">
        <v>525</v>
      </c>
      <c r="AW66" s="287">
        <v>58</v>
      </c>
      <c r="AX66" s="287">
        <v>31</v>
      </c>
      <c r="AY66" s="287">
        <v>0</v>
      </c>
      <c r="AZ66" s="288">
        <v>0</v>
      </c>
    </row>
    <row r="67" spans="2:238" ht="15" customHeight="1" x14ac:dyDescent="0.2">
      <c r="B67" s="284" t="s">
        <v>68</v>
      </c>
      <c r="D67" s="285">
        <v>8058</v>
      </c>
      <c r="E67" s="286">
        <v>4547</v>
      </c>
      <c r="F67" s="287">
        <v>680</v>
      </c>
      <c r="G67" s="287">
        <v>100</v>
      </c>
      <c r="H67" s="288">
        <v>2731</v>
      </c>
      <c r="I67" s="250"/>
      <c r="J67" s="289">
        <v>3.78800699497941E-2</v>
      </c>
      <c r="K67" s="426">
        <v>3.1916835130278529E-2</v>
      </c>
      <c r="L67" s="260">
        <v>4.7731356693620844E-3</v>
      </c>
      <c r="M67" s="260">
        <v>7.0193171608265946E-4</v>
      </c>
      <c r="N67" s="427">
        <v>1.9169755166217429E-2</v>
      </c>
      <c r="O67" s="253"/>
      <c r="P67" s="428">
        <v>0.51700173740382227</v>
      </c>
      <c r="Q67" s="293">
        <v>0.53617769958214212</v>
      </c>
      <c r="R67" s="293">
        <v>0.52352941176470591</v>
      </c>
      <c r="S67" s="293">
        <v>0.46</v>
      </c>
      <c r="T67" s="294">
        <v>0.38520688392530211</v>
      </c>
      <c r="U67" s="250"/>
      <c r="V67" s="295">
        <v>47.839320044520896</v>
      </c>
      <c r="W67" s="296">
        <v>46.980884762424907</v>
      </c>
      <c r="X67" s="429">
        <v>48.53092783505155</v>
      </c>
      <c r="Y67" s="296">
        <v>56.55</v>
      </c>
      <c r="Z67" s="297">
        <v>48.851351351351354</v>
      </c>
      <c r="AA67" s="250"/>
      <c r="AB67" s="298">
        <v>7045</v>
      </c>
      <c r="AC67" s="299">
        <v>5493</v>
      </c>
      <c r="AD67" s="300">
        <v>1552</v>
      </c>
      <c r="AE67" s="299"/>
      <c r="AF67" s="430">
        <v>0.25068268705625341</v>
      </c>
      <c r="AG67" s="301">
        <v>0.4196249772437648</v>
      </c>
      <c r="AH67" s="301">
        <v>0.3296923356999818</v>
      </c>
      <c r="AI67" s="309">
        <v>0</v>
      </c>
      <c r="AJ67" s="299"/>
      <c r="AK67" s="303">
        <v>5493</v>
      </c>
      <c r="AL67" s="299">
        <v>1987</v>
      </c>
      <c r="AM67" s="304">
        <v>3506</v>
      </c>
      <c r="AN67" s="250"/>
      <c r="AO67" s="431">
        <v>1</v>
      </c>
      <c r="AP67" s="335">
        <v>0.36173311487347531</v>
      </c>
      <c r="AQ67" s="432">
        <v>0.63826688512652463</v>
      </c>
      <c r="AR67" s="250"/>
      <c r="AS67" s="305">
        <v>0.12834516657564174</v>
      </c>
      <c r="AT67" s="250"/>
      <c r="AU67" s="303">
        <v>2738</v>
      </c>
      <c r="AV67" s="287">
        <v>1464</v>
      </c>
      <c r="AW67" s="287">
        <v>680</v>
      </c>
      <c r="AX67" s="287">
        <v>412</v>
      </c>
      <c r="AY67" s="287">
        <v>182</v>
      </c>
      <c r="AZ67" s="288">
        <v>0</v>
      </c>
    </row>
    <row r="68" spans="2:238" ht="15" customHeight="1" x14ac:dyDescent="0.2">
      <c r="B68" s="284" t="s">
        <v>69</v>
      </c>
      <c r="D68" s="285">
        <v>1216</v>
      </c>
      <c r="E68" s="286">
        <v>839</v>
      </c>
      <c r="F68" s="287">
        <v>0</v>
      </c>
      <c r="G68" s="287">
        <v>33</v>
      </c>
      <c r="H68" s="288">
        <v>344</v>
      </c>
      <c r="I68" s="250"/>
      <c r="J68" s="289">
        <v>5.7163272597356195E-3</v>
      </c>
      <c r="K68" s="426">
        <v>5.8892070979335133E-3</v>
      </c>
      <c r="L68" s="306">
        <v>0</v>
      </c>
      <c r="M68" s="291">
        <v>2.3163746630727763E-4</v>
      </c>
      <c r="N68" s="427">
        <v>2.4146451033243486E-3</v>
      </c>
      <c r="O68" s="253"/>
      <c r="P68" s="428">
        <v>0.50575657894736847</v>
      </c>
      <c r="Q68" s="293">
        <v>0.48748510131108463</v>
      </c>
      <c r="R68" s="307">
        <v>0</v>
      </c>
      <c r="S68" s="293">
        <v>0.45454545454545453</v>
      </c>
      <c r="T68" s="294">
        <v>0.51453488372093026</v>
      </c>
      <c r="U68" s="250"/>
      <c r="V68" s="295">
        <v>46.416608996539793</v>
      </c>
      <c r="W68" s="296">
        <v>47.329268292682926</v>
      </c>
      <c r="X68" s="429">
        <v>0</v>
      </c>
      <c r="Y68" s="296">
        <v>52.647058823529413</v>
      </c>
      <c r="Z68" s="297">
        <v>42.982608695652175</v>
      </c>
      <c r="AA68" s="250"/>
      <c r="AB68" s="298">
        <v>1066</v>
      </c>
      <c r="AC68" s="299">
        <v>1066</v>
      </c>
      <c r="AD68" s="300">
        <v>0</v>
      </c>
      <c r="AE68" s="299"/>
      <c r="AF68" s="430">
        <v>0.11350844277673545</v>
      </c>
      <c r="AG68" s="301">
        <v>0.38930581613508441</v>
      </c>
      <c r="AH68" s="301">
        <v>0.49343339587242024</v>
      </c>
      <c r="AI68" s="302">
        <v>3.7523452157598499E-3</v>
      </c>
      <c r="AJ68" s="299"/>
      <c r="AK68" s="303">
        <v>1062</v>
      </c>
      <c r="AL68" s="299">
        <v>387</v>
      </c>
      <c r="AM68" s="304">
        <v>675</v>
      </c>
      <c r="AN68" s="250"/>
      <c r="AO68" s="431">
        <v>0.99624765478424016</v>
      </c>
      <c r="AP68" s="335">
        <v>0.3630393996247655</v>
      </c>
      <c r="AQ68" s="432">
        <v>0.63320825515947465</v>
      </c>
      <c r="AR68" s="250"/>
      <c r="AS68" s="305">
        <v>0.17260787992495311</v>
      </c>
      <c r="AT68" s="250"/>
      <c r="AU68" s="303">
        <v>345</v>
      </c>
      <c r="AV68" s="287">
        <v>257</v>
      </c>
      <c r="AW68" s="287">
        <v>42</v>
      </c>
      <c r="AX68" s="287">
        <v>46</v>
      </c>
      <c r="AY68" s="287">
        <v>0</v>
      </c>
      <c r="AZ68" s="288">
        <v>0</v>
      </c>
    </row>
    <row r="69" spans="2:238" ht="15" customHeight="1" x14ac:dyDescent="0.2">
      <c r="B69" s="312" t="s">
        <v>178</v>
      </c>
      <c r="D69" s="313">
        <v>471</v>
      </c>
      <c r="E69" s="314">
        <v>372</v>
      </c>
      <c r="F69" s="315">
        <v>0</v>
      </c>
      <c r="G69" s="315">
        <v>19</v>
      </c>
      <c r="H69" s="316">
        <v>80</v>
      </c>
      <c r="I69" s="250"/>
      <c r="J69" s="317">
        <v>2.2141366277429911E-3</v>
      </c>
      <c r="K69" s="435">
        <v>2.6111859838274932E-3</v>
      </c>
      <c r="L69" s="318">
        <v>0</v>
      </c>
      <c r="M69" s="319">
        <v>1.3336702605570529E-4</v>
      </c>
      <c r="N69" s="436">
        <v>5.6154537286612761E-4</v>
      </c>
      <c r="O69" s="253"/>
      <c r="P69" s="437">
        <v>0.46709129511677283</v>
      </c>
      <c r="Q69" s="321">
        <v>0.52419354838709675</v>
      </c>
      <c r="R69" s="320">
        <v>0</v>
      </c>
      <c r="S69" s="321">
        <v>0.63157894736842102</v>
      </c>
      <c r="T69" s="322">
        <v>0.55000000000000004</v>
      </c>
      <c r="U69" s="250"/>
      <c r="V69" s="323">
        <v>43.786219081272087</v>
      </c>
      <c r="W69" s="324">
        <v>43.892703862660944</v>
      </c>
      <c r="X69" s="438">
        <v>0</v>
      </c>
      <c r="Y69" s="324">
        <v>46.05263157894737</v>
      </c>
      <c r="Z69" s="325">
        <v>42.641975308641975</v>
      </c>
      <c r="AA69" s="250"/>
      <c r="AB69" s="326">
        <v>466</v>
      </c>
      <c r="AC69" s="327">
        <v>466</v>
      </c>
      <c r="AD69" s="328">
        <v>0</v>
      </c>
      <c r="AE69" s="299"/>
      <c r="AF69" s="439">
        <v>0.12017167381974249</v>
      </c>
      <c r="AG69" s="329">
        <v>0.19957081545064378</v>
      </c>
      <c r="AH69" s="329">
        <v>0.68025751072961371</v>
      </c>
      <c r="AI69" s="330">
        <v>0</v>
      </c>
      <c r="AJ69" s="299"/>
      <c r="AK69" s="331">
        <v>466</v>
      </c>
      <c r="AL69" s="327">
        <v>242</v>
      </c>
      <c r="AM69" s="332">
        <v>224</v>
      </c>
      <c r="AN69" s="250"/>
      <c r="AO69" s="440">
        <v>1</v>
      </c>
      <c r="AP69" s="441">
        <v>0.51931330472102999</v>
      </c>
      <c r="AQ69" s="442">
        <v>0.48068669527896996</v>
      </c>
      <c r="AR69" s="250"/>
      <c r="AS69" s="333">
        <v>0.14806866952789699</v>
      </c>
      <c r="AT69" s="250"/>
      <c r="AU69" s="331">
        <v>81</v>
      </c>
      <c r="AV69" s="315">
        <v>50</v>
      </c>
      <c r="AW69" s="315">
        <v>18</v>
      </c>
      <c r="AX69" s="315">
        <v>12</v>
      </c>
      <c r="AY69" s="315">
        <v>0</v>
      </c>
      <c r="AZ69" s="316">
        <v>1</v>
      </c>
    </row>
    <row r="70" spans="2:238" ht="8.1" customHeight="1" x14ac:dyDescent="0.2">
      <c r="D70" s="248"/>
      <c r="E70" s="249"/>
      <c r="F70" s="249"/>
      <c r="G70" s="249"/>
      <c r="H70" s="249"/>
      <c r="I70" s="250"/>
      <c r="J70" s="334"/>
      <c r="K70" s="334"/>
      <c r="L70" s="334"/>
      <c r="M70" s="334"/>
      <c r="N70" s="334"/>
      <c r="O70" s="253"/>
      <c r="P70" s="255"/>
      <c r="Q70" s="260"/>
      <c r="R70" s="260"/>
      <c r="S70" s="260"/>
      <c r="T70" s="260"/>
      <c r="U70" s="250"/>
      <c r="V70" s="242"/>
      <c r="W70" s="299"/>
      <c r="X70" s="299"/>
      <c r="Y70" s="299"/>
      <c r="Z70" s="299"/>
      <c r="AA70" s="250"/>
      <c r="AB70" s="242"/>
      <c r="AC70" s="299"/>
      <c r="AD70" s="299"/>
      <c r="AE70" s="299"/>
      <c r="AF70" s="335"/>
      <c r="AG70" s="335"/>
      <c r="AH70" s="335"/>
      <c r="AI70" s="335"/>
      <c r="AJ70" s="299"/>
      <c r="AK70" s="242"/>
      <c r="AL70" s="299"/>
      <c r="AM70" s="299"/>
      <c r="AN70" s="250"/>
      <c r="AO70" s="334"/>
      <c r="AP70" s="334"/>
      <c r="AQ70" s="334"/>
      <c r="AR70" s="250"/>
      <c r="AS70" s="334"/>
      <c r="AT70" s="250"/>
      <c r="AU70" s="242"/>
      <c r="AV70" s="299"/>
      <c r="AW70" s="299"/>
      <c r="AX70" s="299"/>
      <c r="AY70" s="299"/>
      <c r="AZ70" s="299"/>
    </row>
    <row r="71" spans="2:238" s="211" customFormat="1" ht="15" customHeight="1" x14ac:dyDescent="0.2">
      <c r="B71" s="443" t="s">
        <v>179</v>
      </c>
      <c r="C71" s="210"/>
      <c r="E71" s="210"/>
      <c r="F71" s="210"/>
      <c r="G71" s="210"/>
      <c r="H71" s="210"/>
      <c r="I71" s="210"/>
      <c r="K71" s="210"/>
      <c r="L71" s="210"/>
      <c r="M71" s="210"/>
      <c r="N71" s="210"/>
      <c r="O71" s="210"/>
      <c r="Q71" s="210"/>
      <c r="R71" s="336"/>
      <c r="S71" s="210"/>
      <c r="T71" s="210"/>
      <c r="U71" s="210"/>
      <c r="W71" s="210"/>
      <c r="X71" s="210"/>
      <c r="Y71" s="210"/>
      <c r="Z71" s="210"/>
      <c r="AA71" s="210"/>
      <c r="AB71" s="212"/>
      <c r="AC71" s="212"/>
      <c r="AD71" s="212"/>
      <c r="AE71" s="212"/>
      <c r="AF71" s="210"/>
      <c r="AG71" s="213"/>
      <c r="AH71" s="213"/>
      <c r="AI71" s="213"/>
      <c r="AJ71" s="212"/>
      <c r="AK71" s="214"/>
      <c r="AL71" s="212"/>
      <c r="AM71" s="212"/>
      <c r="AN71" s="210"/>
      <c r="AO71" s="214"/>
      <c r="AP71" s="212"/>
      <c r="AQ71" s="212"/>
      <c r="AR71" s="210"/>
      <c r="AS71" s="215"/>
      <c r="AT71" s="210"/>
      <c r="AU71" s="210"/>
      <c r="AV71" s="210"/>
      <c r="AW71" s="210"/>
      <c r="AX71" s="210"/>
      <c r="AY71" s="210"/>
      <c r="AZ71" s="210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08"/>
      <c r="BU71" s="208"/>
      <c r="BV71" s="208"/>
      <c r="BW71" s="208"/>
      <c r="BX71" s="208"/>
      <c r="BY71" s="208"/>
      <c r="BZ71" s="208"/>
      <c r="CA71" s="208"/>
      <c r="CB71" s="208"/>
      <c r="CC71" s="208"/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  <c r="CR71" s="208"/>
      <c r="CS71" s="208"/>
      <c r="CT71" s="208"/>
      <c r="CU71" s="208"/>
      <c r="CV71" s="208"/>
      <c r="CW71" s="208"/>
      <c r="CX71" s="210"/>
      <c r="CY71" s="210"/>
      <c r="CZ71" s="210"/>
      <c r="DA71" s="210"/>
      <c r="DB71" s="210"/>
      <c r="DC71" s="210"/>
      <c r="DD71" s="210"/>
      <c r="DE71" s="210"/>
      <c r="DF71" s="210"/>
      <c r="DG71" s="210"/>
      <c r="DH71" s="210"/>
      <c r="DI71" s="210"/>
      <c r="DJ71" s="210"/>
      <c r="DK71" s="210"/>
      <c r="DL71" s="210"/>
      <c r="DM71" s="210"/>
      <c r="DN71" s="210"/>
      <c r="DO71" s="210"/>
      <c r="DP71" s="210"/>
      <c r="DQ71" s="210"/>
      <c r="DR71" s="210"/>
      <c r="DS71" s="210"/>
      <c r="DT71" s="210"/>
      <c r="DU71" s="210"/>
      <c r="DV71" s="210"/>
      <c r="DW71" s="210"/>
      <c r="DX71" s="210"/>
      <c r="DY71" s="210"/>
      <c r="DZ71" s="210"/>
      <c r="EA71" s="210"/>
      <c r="EB71" s="210"/>
      <c r="EC71" s="210"/>
      <c r="ED71" s="210"/>
      <c r="EE71" s="210"/>
      <c r="EF71" s="210"/>
      <c r="EG71" s="210"/>
      <c r="EH71" s="210"/>
      <c r="EI71" s="210"/>
      <c r="EJ71" s="210"/>
      <c r="EK71" s="210"/>
      <c r="EL71" s="210"/>
      <c r="EM71" s="210"/>
      <c r="EN71" s="210"/>
      <c r="EO71" s="210"/>
      <c r="EP71" s="210"/>
      <c r="EQ71" s="210"/>
      <c r="ER71" s="210"/>
      <c r="ES71" s="210"/>
      <c r="ET71" s="210"/>
      <c r="EU71" s="210"/>
      <c r="EV71" s="210"/>
      <c r="EW71" s="210"/>
      <c r="EX71" s="210"/>
      <c r="EY71" s="210"/>
      <c r="EZ71" s="210"/>
      <c r="FA71" s="210"/>
      <c r="FB71" s="210"/>
      <c r="FC71" s="210"/>
      <c r="FD71" s="210"/>
      <c r="FE71" s="210"/>
      <c r="FF71" s="210"/>
      <c r="FG71" s="210"/>
      <c r="FH71" s="210"/>
      <c r="FI71" s="210"/>
      <c r="FJ71" s="210"/>
      <c r="FK71" s="210"/>
      <c r="FL71" s="210"/>
      <c r="FM71" s="210"/>
      <c r="FN71" s="210"/>
      <c r="FO71" s="210"/>
      <c r="FP71" s="210"/>
      <c r="FQ71" s="210"/>
      <c r="FR71" s="210"/>
      <c r="FS71" s="210"/>
      <c r="FT71" s="210"/>
      <c r="FU71" s="210"/>
      <c r="FV71" s="210"/>
      <c r="FW71" s="210"/>
      <c r="FX71" s="210"/>
      <c r="FY71" s="210"/>
      <c r="FZ71" s="210"/>
      <c r="GA71" s="210"/>
      <c r="GB71" s="210"/>
      <c r="GC71" s="210"/>
      <c r="GD71" s="210"/>
      <c r="GE71" s="210"/>
      <c r="GF71" s="210"/>
      <c r="GG71" s="210"/>
      <c r="GH71" s="210"/>
      <c r="GI71" s="210"/>
      <c r="GJ71" s="210"/>
      <c r="GK71" s="210"/>
      <c r="GL71" s="210"/>
      <c r="GM71" s="210"/>
      <c r="GN71" s="210"/>
      <c r="GO71" s="210"/>
      <c r="GP71" s="210"/>
      <c r="GQ71" s="210"/>
      <c r="GR71" s="210"/>
      <c r="GS71" s="210"/>
      <c r="GT71" s="210"/>
      <c r="GU71" s="210"/>
      <c r="GV71" s="210"/>
      <c r="GW71" s="210"/>
      <c r="GX71" s="210"/>
      <c r="GY71" s="210"/>
      <c r="GZ71" s="210"/>
      <c r="HA71" s="210"/>
      <c r="HB71" s="210"/>
      <c r="HC71" s="210"/>
      <c r="HD71" s="210"/>
      <c r="HE71" s="210"/>
      <c r="HF71" s="210"/>
      <c r="HG71" s="210"/>
      <c r="HH71" s="210"/>
      <c r="HI71" s="210"/>
      <c r="HJ71" s="210"/>
      <c r="HK71" s="210"/>
      <c r="HL71" s="210"/>
      <c r="HM71" s="210"/>
      <c r="HN71" s="210"/>
      <c r="HO71" s="210"/>
      <c r="HP71" s="210"/>
      <c r="HQ71" s="210"/>
      <c r="HR71" s="210"/>
      <c r="HS71" s="210"/>
      <c r="HT71" s="210"/>
      <c r="HU71" s="210"/>
      <c r="HV71" s="210"/>
      <c r="HW71" s="210"/>
      <c r="HX71" s="210"/>
      <c r="HY71" s="210"/>
      <c r="HZ71" s="210"/>
      <c r="IA71" s="210"/>
      <c r="IB71" s="210"/>
      <c r="IC71" s="210"/>
      <c r="ID71" s="210"/>
    </row>
    <row r="72" spans="2:238" ht="15" customHeight="1" x14ac:dyDescent="0.2">
      <c r="B72" s="337" t="s">
        <v>180</v>
      </c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F72" s="338"/>
      <c r="AN72" s="338"/>
      <c r="AR72" s="338"/>
      <c r="AT72" s="338"/>
      <c r="AU72" s="338"/>
      <c r="AV72" s="338"/>
      <c r="AW72" s="338"/>
      <c r="AX72" s="338"/>
      <c r="AY72" s="338"/>
      <c r="AZ72" s="338"/>
      <c r="CX72" s="338"/>
      <c r="CY72" s="338"/>
      <c r="CZ72" s="338"/>
      <c r="DA72" s="338"/>
      <c r="DB72" s="338"/>
      <c r="DC72" s="338"/>
      <c r="DD72" s="338"/>
      <c r="DE72" s="338"/>
      <c r="DF72" s="338"/>
      <c r="DG72" s="338"/>
      <c r="DH72" s="338"/>
      <c r="DI72" s="338"/>
      <c r="DJ72" s="338"/>
      <c r="DK72" s="338"/>
      <c r="DL72" s="338"/>
      <c r="DM72" s="338"/>
      <c r="DN72" s="338"/>
      <c r="DO72" s="338"/>
      <c r="DP72" s="338"/>
      <c r="DQ72" s="338"/>
      <c r="DR72" s="338"/>
      <c r="DS72" s="338"/>
      <c r="DT72" s="338"/>
      <c r="DU72" s="338"/>
      <c r="DV72" s="338"/>
      <c r="DW72" s="338"/>
      <c r="DX72" s="338"/>
      <c r="DY72" s="338"/>
      <c r="DZ72" s="338"/>
      <c r="EA72" s="338"/>
      <c r="EB72" s="338"/>
      <c r="EC72" s="338"/>
      <c r="ED72" s="338"/>
      <c r="EE72" s="338"/>
      <c r="EF72" s="338"/>
      <c r="EG72" s="338"/>
      <c r="EH72" s="338"/>
      <c r="EI72" s="338"/>
      <c r="EJ72" s="338"/>
      <c r="EK72" s="338"/>
      <c r="EL72" s="338"/>
      <c r="EM72" s="338"/>
      <c r="EN72" s="338"/>
      <c r="EO72" s="338"/>
      <c r="EP72" s="338"/>
      <c r="EQ72" s="338"/>
      <c r="ER72" s="338"/>
      <c r="ES72" s="338"/>
      <c r="ET72" s="338"/>
      <c r="EU72" s="338"/>
      <c r="EV72" s="338"/>
      <c r="EW72" s="338"/>
      <c r="EX72" s="338"/>
      <c r="EY72" s="338"/>
      <c r="EZ72" s="338"/>
      <c r="FA72" s="338"/>
      <c r="FB72" s="338"/>
      <c r="FC72" s="338"/>
      <c r="FD72" s="338"/>
      <c r="FE72" s="338"/>
      <c r="FF72" s="338"/>
      <c r="FG72" s="338"/>
      <c r="FH72" s="338"/>
      <c r="FI72" s="338"/>
      <c r="FJ72" s="338"/>
      <c r="FK72" s="338"/>
      <c r="FL72" s="338"/>
      <c r="FM72" s="338"/>
      <c r="FN72" s="338"/>
      <c r="FO72" s="338"/>
      <c r="FP72" s="338"/>
      <c r="FQ72" s="338"/>
      <c r="FR72" s="338"/>
      <c r="FS72" s="338"/>
      <c r="FT72" s="338"/>
      <c r="FU72" s="338"/>
      <c r="FV72" s="338"/>
      <c r="FW72" s="338"/>
      <c r="FX72" s="338"/>
      <c r="FY72" s="338"/>
      <c r="FZ72" s="338"/>
      <c r="GA72" s="338"/>
      <c r="GB72" s="338"/>
      <c r="GC72" s="338"/>
      <c r="GD72" s="338"/>
      <c r="GE72" s="338"/>
      <c r="GF72" s="338"/>
      <c r="GG72" s="338"/>
      <c r="GH72" s="338"/>
      <c r="GI72" s="338"/>
      <c r="GJ72" s="338"/>
      <c r="GK72" s="338"/>
      <c r="GL72" s="338"/>
      <c r="GM72" s="338"/>
      <c r="GN72" s="338"/>
      <c r="GO72" s="338"/>
      <c r="GP72" s="338"/>
      <c r="GQ72" s="338"/>
      <c r="GR72" s="338"/>
      <c r="GS72" s="338"/>
      <c r="GT72" s="338"/>
      <c r="GU72" s="338"/>
      <c r="GV72" s="338"/>
      <c r="GW72" s="338"/>
      <c r="GX72" s="338"/>
      <c r="GY72" s="338"/>
      <c r="GZ72" s="338"/>
      <c r="HA72" s="338"/>
      <c r="HB72" s="338"/>
      <c r="HC72" s="338"/>
      <c r="HD72" s="338"/>
      <c r="HE72" s="338"/>
      <c r="HF72" s="338"/>
      <c r="HG72" s="338"/>
      <c r="HH72" s="338"/>
      <c r="HI72" s="338"/>
      <c r="HJ72" s="338"/>
      <c r="HK72" s="338"/>
      <c r="HL72" s="338"/>
      <c r="HM72" s="338"/>
      <c r="HN72" s="338"/>
      <c r="HO72" s="338"/>
      <c r="HP72" s="338"/>
      <c r="HQ72" s="338"/>
      <c r="HR72" s="338"/>
      <c r="HS72" s="338"/>
      <c r="HT72" s="338"/>
      <c r="HU72" s="338"/>
      <c r="HV72" s="338"/>
      <c r="HW72" s="338"/>
      <c r="HX72" s="338"/>
      <c r="HY72" s="338"/>
      <c r="HZ72" s="338"/>
      <c r="IA72" s="338"/>
      <c r="IB72" s="338"/>
      <c r="IC72" s="338"/>
      <c r="ID72" s="338"/>
    </row>
    <row r="73" spans="2:238" ht="15" customHeight="1" x14ac:dyDescent="0.2">
      <c r="B73" s="339" t="s">
        <v>181</v>
      </c>
      <c r="C73" s="338"/>
      <c r="D73" s="340"/>
      <c r="E73" s="338"/>
      <c r="F73" s="338"/>
      <c r="G73" s="338"/>
      <c r="H73" s="338"/>
      <c r="I73" s="338"/>
      <c r="J73" s="340"/>
      <c r="K73" s="338"/>
      <c r="L73" s="338"/>
      <c r="M73" s="338"/>
      <c r="N73" s="338"/>
      <c r="O73" s="338"/>
      <c r="P73" s="340"/>
      <c r="Q73" s="338"/>
      <c r="R73" s="338"/>
      <c r="S73" s="338"/>
      <c r="T73" s="338"/>
      <c r="U73" s="338"/>
      <c r="V73" s="340"/>
      <c r="W73" s="338"/>
      <c r="X73" s="338"/>
      <c r="Y73" s="338"/>
      <c r="Z73" s="338"/>
      <c r="AA73" s="338"/>
      <c r="AB73" s="338"/>
      <c r="AF73" s="338"/>
      <c r="AN73" s="338"/>
      <c r="AR73" s="338"/>
      <c r="AT73" s="338"/>
      <c r="AU73" s="338"/>
      <c r="AV73" s="338"/>
      <c r="AW73" s="338"/>
      <c r="AX73" s="338"/>
      <c r="AY73" s="338"/>
      <c r="AZ73" s="338"/>
      <c r="CX73" s="338"/>
      <c r="CY73" s="338"/>
      <c r="CZ73" s="338"/>
      <c r="DA73" s="338"/>
      <c r="DB73" s="338"/>
      <c r="DC73" s="338"/>
      <c r="DD73" s="338"/>
      <c r="DE73" s="338"/>
      <c r="DF73" s="338"/>
      <c r="DG73" s="338"/>
      <c r="DH73" s="338"/>
      <c r="DI73" s="338"/>
      <c r="DJ73" s="338"/>
      <c r="DK73" s="338"/>
      <c r="DL73" s="338"/>
      <c r="DM73" s="338"/>
      <c r="DN73" s="338"/>
      <c r="DO73" s="338"/>
      <c r="DP73" s="338"/>
      <c r="DQ73" s="338"/>
      <c r="DR73" s="338"/>
      <c r="DS73" s="338"/>
      <c r="DT73" s="338"/>
      <c r="DU73" s="338"/>
      <c r="DV73" s="338"/>
      <c r="DW73" s="338"/>
      <c r="DX73" s="338"/>
      <c r="DY73" s="338"/>
      <c r="DZ73" s="338"/>
      <c r="EA73" s="338"/>
      <c r="EB73" s="338"/>
      <c r="EC73" s="338"/>
      <c r="ED73" s="338"/>
      <c r="EE73" s="338"/>
      <c r="EF73" s="338"/>
      <c r="EG73" s="338"/>
      <c r="EH73" s="338"/>
      <c r="EI73" s="338"/>
      <c r="EJ73" s="338"/>
      <c r="EK73" s="338"/>
      <c r="EL73" s="338"/>
      <c r="EM73" s="338"/>
      <c r="EN73" s="338"/>
      <c r="EO73" s="338"/>
      <c r="EP73" s="338"/>
      <c r="EQ73" s="338"/>
      <c r="ER73" s="338"/>
      <c r="ES73" s="338"/>
      <c r="ET73" s="338"/>
      <c r="EU73" s="338"/>
      <c r="EV73" s="338"/>
      <c r="EW73" s="338"/>
      <c r="EX73" s="338"/>
      <c r="EY73" s="338"/>
      <c r="EZ73" s="338"/>
      <c r="FA73" s="338"/>
      <c r="FB73" s="338"/>
      <c r="FC73" s="338"/>
      <c r="FD73" s="338"/>
      <c r="FE73" s="338"/>
      <c r="FF73" s="338"/>
      <c r="FG73" s="338"/>
      <c r="FH73" s="338"/>
      <c r="FI73" s="338"/>
      <c r="FJ73" s="338"/>
      <c r="FK73" s="338"/>
      <c r="FL73" s="338"/>
      <c r="FM73" s="338"/>
      <c r="FN73" s="338"/>
      <c r="FO73" s="338"/>
      <c r="FP73" s="338"/>
      <c r="FQ73" s="338"/>
      <c r="FR73" s="338"/>
      <c r="FS73" s="338"/>
      <c r="FT73" s="338"/>
      <c r="FU73" s="338"/>
      <c r="FV73" s="338"/>
      <c r="FW73" s="338"/>
      <c r="FX73" s="338"/>
      <c r="FY73" s="338"/>
      <c r="FZ73" s="338"/>
      <c r="GA73" s="338"/>
      <c r="GB73" s="338"/>
      <c r="GC73" s="338"/>
      <c r="GD73" s="338"/>
      <c r="GE73" s="338"/>
      <c r="GF73" s="338"/>
      <c r="GG73" s="338"/>
      <c r="GH73" s="338"/>
      <c r="GI73" s="338"/>
      <c r="GJ73" s="338"/>
      <c r="GK73" s="338"/>
      <c r="GL73" s="338"/>
      <c r="GM73" s="338"/>
      <c r="GN73" s="338"/>
      <c r="GO73" s="338"/>
      <c r="GP73" s="338"/>
      <c r="GQ73" s="338"/>
      <c r="GR73" s="338"/>
      <c r="GS73" s="338"/>
      <c r="GT73" s="338"/>
      <c r="GU73" s="338"/>
      <c r="GV73" s="338"/>
      <c r="GW73" s="338"/>
      <c r="GX73" s="338"/>
      <c r="GY73" s="338"/>
      <c r="GZ73" s="338"/>
      <c r="HA73" s="338"/>
      <c r="HB73" s="338"/>
      <c r="HC73" s="338"/>
      <c r="HD73" s="338"/>
      <c r="HE73" s="338"/>
      <c r="HF73" s="338"/>
      <c r="HG73" s="338"/>
      <c r="HH73" s="338"/>
      <c r="HI73" s="338"/>
      <c r="HJ73" s="338"/>
      <c r="HK73" s="338"/>
      <c r="HL73" s="338"/>
      <c r="HM73" s="338"/>
      <c r="HN73" s="338"/>
      <c r="HO73" s="338"/>
      <c r="HP73" s="338"/>
      <c r="HQ73" s="338"/>
      <c r="HR73" s="338"/>
      <c r="HS73" s="338"/>
      <c r="HT73" s="338"/>
      <c r="HU73" s="338"/>
      <c r="HV73" s="338"/>
      <c r="HW73" s="338"/>
      <c r="HX73" s="338"/>
      <c r="HY73" s="338"/>
      <c r="HZ73" s="338"/>
      <c r="IA73" s="338"/>
      <c r="IB73" s="338"/>
      <c r="IC73" s="338"/>
      <c r="ID73" s="338"/>
    </row>
    <row r="74" spans="2:238" ht="8.1" customHeight="1" x14ac:dyDescent="0.2">
      <c r="B74" s="339" t="s">
        <v>182</v>
      </c>
      <c r="C74" s="338"/>
      <c r="D74" s="340"/>
      <c r="E74" s="338"/>
      <c r="F74" s="338"/>
      <c r="G74" s="338"/>
      <c r="H74" s="338"/>
      <c r="I74" s="338"/>
      <c r="J74" s="340"/>
      <c r="K74" s="338"/>
      <c r="L74" s="338"/>
      <c r="M74" s="338"/>
      <c r="N74" s="338"/>
      <c r="O74" s="338"/>
      <c r="P74" s="340"/>
      <c r="Q74" s="338"/>
      <c r="R74" s="338"/>
      <c r="S74" s="338"/>
      <c r="T74" s="338"/>
      <c r="U74" s="338"/>
      <c r="V74" s="340"/>
      <c r="W74" s="338"/>
      <c r="X74" s="338"/>
      <c r="Y74" s="338"/>
      <c r="Z74" s="338"/>
      <c r="AA74" s="338"/>
      <c r="AB74" s="338"/>
      <c r="AF74" s="338"/>
      <c r="AN74" s="338"/>
      <c r="AR74" s="338"/>
      <c r="AT74" s="338"/>
      <c r="AU74" s="338"/>
      <c r="AV74" s="338"/>
      <c r="AW74" s="338"/>
      <c r="AX74" s="338"/>
      <c r="AY74" s="338"/>
      <c r="AZ74" s="338"/>
      <c r="CX74" s="338"/>
      <c r="CY74" s="338"/>
      <c r="CZ74" s="338"/>
      <c r="DA74" s="338"/>
      <c r="DB74" s="338"/>
      <c r="DC74" s="338"/>
      <c r="DD74" s="338"/>
      <c r="DE74" s="338"/>
      <c r="DF74" s="338"/>
      <c r="DG74" s="338"/>
      <c r="DH74" s="338"/>
      <c r="DI74" s="338"/>
      <c r="DJ74" s="338"/>
      <c r="DK74" s="338"/>
      <c r="DL74" s="338"/>
      <c r="DM74" s="338"/>
      <c r="DN74" s="338"/>
      <c r="DO74" s="338"/>
      <c r="DP74" s="338"/>
      <c r="DQ74" s="338"/>
      <c r="DR74" s="338"/>
      <c r="DS74" s="338"/>
      <c r="DT74" s="338"/>
      <c r="DU74" s="338"/>
      <c r="DV74" s="338"/>
      <c r="DW74" s="338"/>
      <c r="DX74" s="338"/>
      <c r="DY74" s="338"/>
      <c r="DZ74" s="338"/>
      <c r="EA74" s="338"/>
      <c r="EB74" s="338"/>
      <c r="EC74" s="338"/>
      <c r="ED74" s="338"/>
      <c r="EE74" s="338"/>
      <c r="EF74" s="338"/>
      <c r="EG74" s="338"/>
      <c r="EH74" s="338"/>
      <c r="EI74" s="338"/>
      <c r="EJ74" s="338"/>
      <c r="EK74" s="338"/>
      <c r="EL74" s="338"/>
      <c r="EM74" s="338"/>
      <c r="EN74" s="338"/>
      <c r="EO74" s="338"/>
      <c r="EP74" s="338"/>
      <c r="EQ74" s="338"/>
      <c r="ER74" s="338"/>
      <c r="ES74" s="338"/>
      <c r="ET74" s="338"/>
      <c r="EU74" s="338"/>
      <c r="EV74" s="338"/>
      <c r="EW74" s="338"/>
      <c r="EX74" s="338"/>
      <c r="EY74" s="338"/>
      <c r="EZ74" s="338"/>
      <c r="FA74" s="338"/>
      <c r="FB74" s="338"/>
      <c r="FC74" s="338"/>
      <c r="FD74" s="338"/>
      <c r="FE74" s="338"/>
      <c r="FF74" s="338"/>
      <c r="FG74" s="338"/>
      <c r="FH74" s="338"/>
      <c r="FI74" s="338"/>
      <c r="FJ74" s="338"/>
      <c r="FK74" s="338"/>
      <c r="FL74" s="338"/>
      <c r="FM74" s="338"/>
      <c r="FN74" s="338"/>
      <c r="FO74" s="338"/>
      <c r="FP74" s="338"/>
      <c r="FQ74" s="338"/>
      <c r="FR74" s="338"/>
      <c r="FS74" s="338"/>
      <c r="FT74" s="338"/>
      <c r="FU74" s="338"/>
      <c r="FV74" s="338"/>
      <c r="FW74" s="338"/>
      <c r="FX74" s="338"/>
      <c r="FY74" s="338"/>
      <c r="FZ74" s="338"/>
      <c r="GA74" s="338"/>
      <c r="GB74" s="338"/>
      <c r="GC74" s="338"/>
      <c r="GD74" s="338"/>
      <c r="GE74" s="338"/>
      <c r="GF74" s="338"/>
      <c r="GG74" s="338"/>
      <c r="GH74" s="338"/>
      <c r="GI74" s="338"/>
      <c r="GJ74" s="338"/>
      <c r="GK74" s="338"/>
      <c r="GL74" s="338"/>
      <c r="GM74" s="338"/>
      <c r="GN74" s="338"/>
      <c r="GO74" s="338"/>
      <c r="GP74" s="338"/>
      <c r="GQ74" s="338"/>
      <c r="GR74" s="338"/>
      <c r="GS74" s="338"/>
      <c r="GT74" s="338"/>
      <c r="GU74" s="338"/>
      <c r="GV74" s="338"/>
      <c r="GW74" s="338"/>
      <c r="GX74" s="338"/>
      <c r="GY74" s="338"/>
      <c r="GZ74" s="338"/>
      <c r="HA74" s="338"/>
      <c r="HB74" s="338"/>
      <c r="HC74" s="338"/>
      <c r="HD74" s="338"/>
      <c r="HE74" s="338"/>
      <c r="HF74" s="338"/>
      <c r="HG74" s="338"/>
      <c r="HH74" s="338"/>
      <c r="HI74" s="338"/>
      <c r="HJ74" s="338"/>
      <c r="HK74" s="338"/>
      <c r="HL74" s="338"/>
      <c r="HM74" s="338"/>
      <c r="HN74" s="338"/>
      <c r="HO74" s="338"/>
      <c r="HP74" s="338"/>
      <c r="HQ74" s="338"/>
      <c r="HR74" s="338"/>
      <c r="HS74" s="338"/>
      <c r="HT74" s="338"/>
      <c r="HU74" s="338"/>
      <c r="HV74" s="338"/>
      <c r="HW74" s="338"/>
      <c r="HX74" s="338"/>
      <c r="HY74" s="338"/>
      <c r="HZ74" s="338"/>
      <c r="IA74" s="338"/>
      <c r="IB74" s="338"/>
      <c r="IC74" s="338"/>
      <c r="ID74" s="338"/>
    </row>
    <row r="75" spans="2:238" s="338" customFormat="1" ht="15" customHeight="1" x14ac:dyDescent="0.2">
      <c r="B75" s="337" t="s">
        <v>183</v>
      </c>
      <c r="D75" s="340"/>
      <c r="J75" s="340"/>
      <c r="P75" s="340"/>
      <c r="V75" s="340"/>
      <c r="AB75" s="212"/>
      <c r="AC75" s="212"/>
      <c r="AD75" s="212"/>
      <c r="AE75" s="212"/>
      <c r="AG75" s="213"/>
      <c r="AH75" s="213"/>
      <c r="AI75" s="213"/>
      <c r="AJ75" s="212"/>
      <c r="AK75" s="341"/>
      <c r="AL75" s="341"/>
      <c r="AM75" s="341"/>
      <c r="AN75" s="341"/>
      <c r="AO75" s="341"/>
      <c r="AP75" s="341"/>
      <c r="AQ75" s="341"/>
      <c r="AR75" s="341"/>
      <c r="AS75" s="341"/>
      <c r="AT75" s="341"/>
      <c r="AU75" s="341"/>
      <c r="AV75" s="341"/>
      <c r="AW75" s="341"/>
      <c r="AX75" s="341"/>
      <c r="AY75" s="341"/>
      <c r="AZ75" s="341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R75" s="208"/>
      <c r="CS75" s="208"/>
      <c r="CT75" s="208"/>
      <c r="CU75" s="208"/>
      <c r="CV75" s="208"/>
      <c r="CW75" s="208"/>
    </row>
    <row r="76" spans="2:238" s="338" customFormat="1" x14ac:dyDescent="0.2">
      <c r="B76" s="342" t="s">
        <v>184</v>
      </c>
      <c r="D76" s="340"/>
      <c r="J76" s="340"/>
      <c r="P76" s="340"/>
      <c r="V76" s="340"/>
      <c r="AB76" s="212"/>
      <c r="AC76" s="212"/>
      <c r="AD76" s="212"/>
      <c r="AE76" s="212"/>
      <c r="AG76" s="213"/>
      <c r="AH76" s="213"/>
      <c r="AI76" s="213"/>
      <c r="AJ76" s="212"/>
      <c r="AK76" s="341"/>
      <c r="AL76" s="341"/>
      <c r="AM76" s="341"/>
      <c r="AN76" s="341"/>
      <c r="AO76" s="341"/>
      <c r="AP76" s="341"/>
      <c r="AQ76" s="341"/>
      <c r="AR76" s="341"/>
      <c r="AS76" s="341"/>
      <c r="AT76" s="341"/>
      <c r="AU76" s="341"/>
      <c r="AV76" s="341"/>
      <c r="AW76" s="341"/>
      <c r="AX76" s="341"/>
      <c r="AY76" s="341"/>
      <c r="AZ76" s="341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  <c r="CL76" s="208"/>
      <c r="CM76" s="208"/>
      <c r="CN76" s="208"/>
      <c r="CO76" s="208"/>
      <c r="CP76" s="208"/>
      <c r="CQ76" s="208"/>
      <c r="CR76" s="208"/>
      <c r="CS76" s="208"/>
      <c r="CT76" s="208"/>
      <c r="CU76" s="208"/>
      <c r="CV76" s="208"/>
      <c r="CW76" s="208"/>
    </row>
    <row r="77" spans="2:238" s="338" customFormat="1" ht="15" customHeight="1" x14ac:dyDescent="0.2">
      <c r="B77" s="444" t="s">
        <v>185</v>
      </c>
      <c r="C77" s="210"/>
      <c r="D77" s="211"/>
      <c r="E77" s="210"/>
      <c r="F77" s="210"/>
      <c r="G77" s="210"/>
      <c r="H77" s="210"/>
      <c r="I77" s="210"/>
      <c r="J77" s="211"/>
      <c r="K77" s="210"/>
      <c r="L77" s="210"/>
      <c r="M77" s="210"/>
      <c r="N77" s="210"/>
      <c r="O77" s="210"/>
      <c r="P77" s="211"/>
      <c r="Q77" s="210"/>
      <c r="R77" s="210"/>
      <c r="S77" s="210"/>
      <c r="T77" s="210"/>
      <c r="U77" s="210"/>
      <c r="V77" s="211"/>
      <c r="W77" s="210"/>
      <c r="X77" s="210"/>
      <c r="Y77" s="210"/>
      <c r="Z77" s="210"/>
      <c r="AA77" s="210"/>
      <c r="AB77" s="212"/>
      <c r="AC77" s="212"/>
      <c r="AD77" s="212"/>
      <c r="AE77" s="212"/>
      <c r="AF77" s="210"/>
      <c r="AG77" s="213"/>
      <c r="AH77" s="213"/>
      <c r="AI77" s="213"/>
      <c r="AJ77" s="212"/>
      <c r="AK77" s="214"/>
      <c r="AL77" s="212"/>
      <c r="AM77" s="212"/>
      <c r="AN77" s="210"/>
      <c r="AO77" s="214"/>
      <c r="AP77" s="212"/>
      <c r="AQ77" s="212"/>
      <c r="AR77" s="210"/>
      <c r="AS77" s="215"/>
      <c r="AT77" s="210"/>
      <c r="AU77" s="210"/>
      <c r="AV77" s="210"/>
      <c r="AW77" s="210"/>
      <c r="AX77" s="210"/>
      <c r="AY77" s="210"/>
      <c r="AZ77" s="210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08"/>
      <c r="BW77" s="208"/>
      <c r="BX77" s="208"/>
      <c r="BY77" s="208"/>
      <c r="BZ77" s="208"/>
      <c r="CA77" s="208"/>
      <c r="CB77" s="208"/>
      <c r="CC77" s="208"/>
      <c r="CD77" s="208"/>
      <c r="CE77" s="208"/>
      <c r="CF77" s="208"/>
      <c r="CG77" s="208"/>
      <c r="CH77" s="208"/>
      <c r="CI77" s="208"/>
      <c r="CJ77" s="208"/>
      <c r="CK77" s="208"/>
      <c r="CL77" s="208"/>
      <c r="CM77" s="208"/>
      <c r="CN77" s="208"/>
      <c r="CO77" s="208"/>
      <c r="CP77" s="208"/>
      <c r="CQ77" s="208"/>
      <c r="CR77" s="208"/>
      <c r="CS77" s="208"/>
      <c r="CT77" s="208"/>
      <c r="CU77" s="208"/>
      <c r="CV77" s="208"/>
      <c r="CW77" s="208"/>
      <c r="CX77" s="210"/>
      <c r="CY77" s="210"/>
      <c r="CZ77" s="210"/>
      <c r="DA77" s="210"/>
      <c r="DB77" s="210"/>
      <c r="DC77" s="210"/>
      <c r="DD77" s="210"/>
      <c r="DE77" s="210"/>
      <c r="DF77" s="210"/>
      <c r="DG77" s="210"/>
      <c r="DH77" s="210"/>
      <c r="DI77" s="210"/>
      <c r="DJ77" s="210"/>
      <c r="DK77" s="210"/>
      <c r="DL77" s="210"/>
      <c r="DM77" s="210"/>
      <c r="DN77" s="210"/>
      <c r="DO77" s="210"/>
      <c r="DP77" s="210"/>
      <c r="DQ77" s="210"/>
      <c r="DR77" s="210"/>
      <c r="DS77" s="210"/>
      <c r="DT77" s="210"/>
      <c r="DU77" s="210"/>
      <c r="DV77" s="210"/>
      <c r="DW77" s="210"/>
      <c r="DX77" s="210"/>
      <c r="DY77" s="210"/>
      <c r="DZ77" s="210"/>
      <c r="EA77" s="210"/>
      <c r="EB77" s="210"/>
      <c r="EC77" s="210"/>
      <c r="ED77" s="210"/>
      <c r="EE77" s="210"/>
      <c r="EF77" s="210"/>
      <c r="EG77" s="210"/>
      <c r="EH77" s="210"/>
      <c r="EI77" s="210"/>
      <c r="EJ77" s="210"/>
      <c r="EK77" s="210"/>
      <c r="EL77" s="210"/>
      <c r="EM77" s="210"/>
      <c r="EN77" s="210"/>
      <c r="EO77" s="210"/>
      <c r="EP77" s="210"/>
      <c r="EQ77" s="210"/>
      <c r="ER77" s="210"/>
      <c r="ES77" s="210"/>
      <c r="ET77" s="210"/>
      <c r="EU77" s="210"/>
      <c r="EV77" s="210"/>
      <c r="EW77" s="210"/>
      <c r="EX77" s="210"/>
      <c r="EY77" s="210"/>
      <c r="EZ77" s="210"/>
      <c r="FA77" s="210"/>
      <c r="FB77" s="210"/>
      <c r="FC77" s="210"/>
      <c r="FD77" s="210"/>
      <c r="FE77" s="210"/>
      <c r="FF77" s="210"/>
      <c r="FG77" s="210"/>
      <c r="FH77" s="210"/>
      <c r="FI77" s="210"/>
      <c r="FJ77" s="210"/>
      <c r="FK77" s="210"/>
      <c r="FL77" s="210"/>
      <c r="FM77" s="210"/>
      <c r="FN77" s="210"/>
      <c r="FO77" s="210"/>
      <c r="FP77" s="210"/>
      <c r="FQ77" s="210"/>
      <c r="FR77" s="210"/>
      <c r="FS77" s="210"/>
      <c r="FT77" s="210"/>
      <c r="FU77" s="210"/>
      <c r="FV77" s="210"/>
      <c r="FW77" s="210"/>
      <c r="FX77" s="210"/>
      <c r="FY77" s="210"/>
      <c r="FZ77" s="210"/>
      <c r="GA77" s="210"/>
      <c r="GB77" s="210"/>
      <c r="GC77" s="210"/>
      <c r="GD77" s="210"/>
      <c r="GE77" s="210"/>
      <c r="GF77" s="210"/>
      <c r="GG77" s="210"/>
      <c r="GH77" s="210"/>
      <c r="GI77" s="210"/>
      <c r="GJ77" s="210"/>
      <c r="GK77" s="210"/>
      <c r="GL77" s="210"/>
      <c r="GM77" s="210"/>
      <c r="GN77" s="210"/>
      <c r="GO77" s="210"/>
      <c r="GP77" s="210"/>
      <c r="GQ77" s="210"/>
      <c r="GR77" s="210"/>
      <c r="GS77" s="210"/>
      <c r="GT77" s="210"/>
      <c r="GU77" s="210"/>
      <c r="GV77" s="210"/>
      <c r="GW77" s="210"/>
      <c r="GX77" s="210"/>
      <c r="GY77" s="210"/>
      <c r="GZ77" s="210"/>
      <c r="HA77" s="210"/>
      <c r="HB77" s="210"/>
      <c r="HC77" s="210"/>
      <c r="HD77" s="210"/>
      <c r="HE77" s="210"/>
      <c r="HF77" s="210"/>
      <c r="HG77" s="210"/>
      <c r="HH77" s="210"/>
      <c r="HI77" s="210"/>
      <c r="HJ77" s="210"/>
      <c r="HK77" s="210"/>
      <c r="HL77" s="210"/>
      <c r="HM77" s="210"/>
      <c r="HN77" s="210"/>
      <c r="HO77" s="210"/>
      <c r="HP77" s="210"/>
      <c r="HQ77" s="210"/>
      <c r="HR77" s="210"/>
      <c r="HS77" s="210"/>
      <c r="HT77" s="210"/>
      <c r="HU77" s="210"/>
      <c r="HV77" s="210"/>
      <c r="HW77" s="210"/>
      <c r="HX77" s="210"/>
      <c r="HY77" s="210"/>
      <c r="HZ77" s="210"/>
      <c r="IA77" s="210"/>
      <c r="IB77" s="210"/>
      <c r="IC77" s="210"/>
      <c r="ID77" s="210"/>
    </row>
    <row r="78" spans="2:238" s="338" customFormat="1" ht="15" customHeight="1" x14ac:dyDescent="0.2">
      <c r="B78" s="445" t="s">
        <v>239</v>
      </c>
      <c r="C78" s="210"/>
      <c r="D78" s="211"/>
      <c r="E78" s="210"/>
      <c r="F78" s="210"/>
      <c r="G78" s="210"/>
      <c r="H78" s="210"/>
      <c r="I78" s="210"/>
      <c r="J78" s="211"/>
      <c r="K78" s="210"/>
      <c r="L78" s="210"/>
      <c r="M78" s="210"/>
      <c r="N78" s="210"/>
      <c r="O78" s="210"/>
      <c r="P78" s="211"/>
      <c r="Q78" s="210"/>
      <c r="R78" s="210"/>
      <c r="S78" s="210"/>
      <c r="T78" s="210"/>
      <c r="U78" s="210"/>
      <c r="V78" s="211"/>
      <c r="W78" s="210"/>
      <c r="X78" s="210"/>
      <c r="Y78" s="210"/>
      <c r="Z78" s="210"/>
      <c r="AA78" s="210"/>
      <c r="AB78" s="212"/>
      <c r="AC78" s="212"/>
      <c r="AD78" s="212"/>
      <c r="AE78" s="212"/>
      <c r="AF78" s="210"/>
      <c r="AG78" s="213"/>
      <c r="AH78" s="213"/>
      <c r="AI78" s="213"/>
      <c r="AJ78" s="212"/>
      <c r="AK78" s="214"/>
      <c r="AL78" s="212"/>
      <c r="AM78" s="212"/>
      <c r="AN78" s="210"/>
      <c r="AO78" s="214"/>
      <c r="AP78" s="212"/>
      <c r="AQ78" s="212"/>
      <c r="AR78" s="210"/>
      <c r="AS78" s="215"/>
      <c r="AT78" s="210"/>
      <c r="AU78" s="210"/>
      <c r="AV78" s="210"/>
      <c r="AW78" s="210"/>
      <c r="AX78" s="210"/>
      <c r="AY78" s="210"/>
      <c r="AZ78" s="210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208"/>
      <c r="CT78" s="208"/>
      <c r="CU78" s="208"/>
      <c r="CV78" s="208"/>
      <c r="CW78" s="208"/>
      <c r="CX78" s="210"/>
      <c r="CY78" s="210"/>
      <c r="CZ78" s="210"/>
      <c r="DA78" s="210"/>
      <c r="DB78" s="210"/>
      <c r="DC78" s="210"/>
      <c r="DD78" s="210"/>
      <c r="DE78" s="210"/>
      <c r="DF78" s="210"/>
      <c r="DG78" s="210"/>
      <c r="DH78" s="210"/>
      <c r="DI78" s="210"/>
      <c r="DJ78" s="210"/>
      <c r="DK78" s="210"/>
      <c r="DL78" s="210"/>
      <c r="DM78" s="210"/>
      <c r="DN78" s="210"/>
      <c r="DO78" s="210"/>
      <c r="DP78" s="210"/>
      <c r="DQ78" s="210"/>
      <c r="DR78" s="210"/>
      <c r="DS78" s="210"/>
      <c r="DT78" s="210"/>
      <c r="DU78" s="210"/>
      <c r="DV78" s="210"/>
      <c r="DW78" s="210"/>
      <c r="DX78" s="210"/>
      <c r="DY78" s="210"/>
      <c r="DZ78" s="210"/>
      <c r="EA78" s="210"/>
      <c r="EB78" s="210"/>
      <c r="EC78" s="210"/>
      <c r="ED78" s="210"/>
      <c r="EE78" s="210"/>
      <c r="EF78" s="210"/>
      <c r="EG78" s="210"/>
      <c r="EH78" s="210"/>
      <c r="EI78" s="210"/>
      <c r="EJ78" s="210"/>
      <c r="EK78" s="210"/>
      <c r="EL78" s="210"/>
      <c r="EM78" s="210"/>
      <c r="EN78" s="210"/>
      <c r="EO78" s="210"/>
      <c r="EP78" s="210"/>
      <c r="EQ78" s="210"/>
      <c r="ER78" s="210"/>
      <c r="ES78" s="210"/>
      <c r="ET78" s="210"/>
      <c r="EU78" s="210"/>
      <c r="EV78" s="210"/>
      <c r="EW78" s="210"/>
      <c r="EX78" s="210"/>
      <c r="EY78" s="210"/>
      <c r="EZ78" s="210"/>
      <c r="FA78" s="210"/>
      <c r="FB78" s="210"/>
      <c r="FC78" s="210"/>
      <c r="FD78" s="210"/>
      <c r="FE78" s="210"/>
      <c r="FF78" s="210"/>
      <c r="FG78" s="210"/>
      <c r="FH78" s="210"/>
      <c r="FI78" s="210"/>
      <c r="FJ78" s="210"/>
      <c r="FK78" s="210"/>
      <c r="FL78" s="210"/>
      <c r="FM78" s="210"/>
      <c r="FN78" s="210"/>
      <c r="FO78" s="210"/>
      <c r="FP78" s="210"/>
      <c r="FQ78" s="210"/>
      <c r="FR78" s="210"/>
      <c r="FS78" s="210"/>
      <c r="FT78" s="210"/>
      <c r="FU78" s="210"/>
      <c r="FV78" s="210"/>
      <c r="FW78" s="210"/>
      <c r="FX78" s="210"/>
      <c r="FY78" s="210"/>
      <c r="FZ78" s="210"/>
      <c r="GA78" s="210"/>
      <c r="GB78" s="210"/>
      <c r="GC78" s="210"/>
      <c r="GD78" s="210"/>
      <c r="GE78" s="210"/>
      <c r="GF78" s="210"/>
      <c r="GG78" s="210"/>
      <c r="GH78" s="210"/>
      <c r="GI78" s="210"/>
      <c r="GJ78" s="210"/>
      <c r="GK78" s="210"/>
      <c r="GL78" s="210"/>
      <c r="GM78" s="210"/>
      <c r="GN78" s="210"/>
      <c r="GO78" s="210"/>
      <c r="GP78" s="210"/>
      <c r="GQ78" s="210"/>
      <c r="GR78" s="210"/>
      <c r="GS78" s="210"/>
      <c r="GT78" s="210"/>
      <c r="GU78" s="210"/>
      <c r="GV78" s="210"/>
      <c r="GW78" s="210"/>
      <c r="GX78" s="210"/>
      <c r="GY78" s="210"/>
      <c r="GZ78" s="210"/>
      <c r="HA78" s="210"/>
      <c r="HB78" s="210"/>
      <c r="HC78" s="210"/>
      <c r="HD78" s="210"/>
      <c r="HE78" s="210"/>
      <c r="HF78" s="210"/>
      <c r="HG78" s="210"/>
      <c r="HH78" s="210"/>
      <c r="HI78" s="210"/>
      <c r="HJ78" s="210"/>
      <c r="HK78" s="210"/>
      <c r="HL78" s="210"/>
      <c r="HM78" s="210"/>
      <c r="HN78" s="210"/>
      <c r="HO78" s="210"/>
      <c r="HP78" s="210"/>
      <c r="HQ78" s="210"/>
      <c r="HR78" s="210"/>
      <c r="HS78" s="210"/>
      <c r="HT78" s="210"/>
      <c r="HU78" s="210"/>
      <c r="HV78" s="210"/>
      <c r="HW78" s="210"/>
      <c r="HX78" s="210"/>
      <c r="HY78" s="210"/>
      <c r="HZ78" s="210"/>
      <c r="IA78" s="210"/>
      <c r="IB78" s="210"/>
      <c r="IC78" s="210"/>
      <c r="ID78" s="210"/>
    </row>
    <row r="79" spans="2:238" s="338" customFormat="1" ht="15" customHeight="1" x14ac:dyDescent="0.2">
      <c r="B79" s="343" t="s">
        <v>186</v>
      </c>
      <c r="C79" s="210"/>
      <c r="D79" s="211"/>
      <c r="E79" s="210"/>
      <c r="F79" s="210"/>
      <c r="G79" s="210"/>
      <c r="H79" s="210"/>
      <c r="I79" s="210"/>
      <c r="J79" s="211"/>
      <c r="K79" s="210"/>
      <c r="L79" s="210"/>
      <c r="M79" s="210"/>
      <c r="N79" s="210"/>
      <c r="O79" s="210"/>
      <c r="P79" s="211"/>
      <c r="Q79" s="210"/>
      <c r="R79" s="210"/>
      <c r="S79" s="210"/>
      <c r="T79" s="210"/>
      <c r="U79" s="210"/>
      <c r="V79" s="211"/>
      <c r="W79" s="210"/>
      <c r="X79" s="210"/>
      <c r="Y79" s="210"/>
      <c r="Z79" s="210"/>
      <c r="AA79" s="210"/>
      <c r="AB79" s="212"/>
      <c r="AC79" s="212"/>
      <c r="AD79" s="212"/>
      <c r="AE79" s="212"/>
      <c r="AF79" s="210"/>
      <c r="AG79" s="213"/>
      <c r="AH79" s="213"/>
      <c r="AI79" s="213"/>
      <c r="AJ79" s="212"/>
      <c r="AK79" s="214"/>
      <c r="AL79" s="212"/>
      <c r="AM79" s="212"/>
      <c r="AN79" s="210"/>
      <c r="AO79" s="214"/>
      <c r="AP79" s="212"/>
      <c r="AQ79" s="212"/>
      <c r="AR79" s="210"/>
      <c r="AS79" s="215"/>
      <c r="AT79" s="210"/>
      <c r="AU79" s="210"/>
      <c r="AV79" s="210"/>
      <c r="AW79" s="210"/>
      <c r="AX79" s="210"/>
      <c r="AY79" s="210"/>
      <c r="AZ79" s="210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R79" s="208"/>
      <c r="CS79" s="208"/>
      <c r="CT79" s="208"/>
      <c r="CU79" s="208"/>
      <c r="CV79" s="208"/>
      <c r="CW79" s="208"/>
      <c r="CX79" s="210"/>
      <c r="CY79" s="210"/>
      <c r="CZ79" s="210"/>
      <c r="DA79" s="210"/>
      <c r="DB79" s="210"/>
      <c r="DC79" s="210"/>
      <c r="DD79" s="210"/>
      <c r="DE79" s="210"/>
      <c r="DF79" s="210"/>
      <c r="DG79" s="210"/>
      <c r="DH79" s="210"/>
      <c r="DI79" s="210"/>
      <c r="DJ79" s="210"/>
      <c r="DK79" s="210"/>
      <c r="DL79" s="210"/>
      <c r="DM79" s="210"/>
      <c r="DN79" s="210"/>
      <c r="DO79" s="210"/>
      <c r="DP79" s="210"/>
      <c r="DQ79" s="210"/>
      <c r="DR79" s="210"/>
      <c r="DS79" s="210"/>
      <c r="DT79" s="210"/>
      <c r="DU79" s="210"/>
      <c r="DV79" s="210"/>
      <c r="DW79" s="210"/>
      <c r="DX79" s="210"/>
      <c r="DY79" s="210"/>
      <c r="DZ79" s="210"/>
      <c r="EA79" s="210"/>
      <c r="EB79" s="210"/>
      <c r="EC79" s="210"/>
      <c r="ED79" s="210"/>
      <c r="EE79" s="210"/>
      <c r="EF79" s="210"/>
      <c r="EG79" s="210"/>
      <c r="EH79" s="210"/>
      <c r="EI79" s="210"/>
      <c r="EJ79" s="210"/>
      <c r="EK79" s="210"/>
      <c r="EL79" s="210"/>
      <c r="EM79" s="210"/>
      <c r="EN79" s="210"/>
      <c r="EO79" s="210"/>
      <c r="EP79" s="210"/>
      <c r="EQ79" s="210"/>
      <c r="ER79" s="210"/>
      <c r="ES79" s="210"/>
      <c r="ET79" s="210"/>
      <c r="EU79" s="210"/>
      <c r="EV79" s="210"/>
      <c r="EW79" s="210"/>
      <c r="EX79" s="210"/>
      <c r="EY79" s="210"/>
      <c r="EZ79" s="210"/>
      <c r="FA79" s="210"/>
      <c r="FB79" s="210"/>
      <c r="FC79" s="210"/>
      <c r="FD79" s="210"/>
      <c r="FE79" s="210"/>
      <c r="FF79" s="210"/>
      <c r="FG79" s="210"/>
      <c r="FH79" s="210"/>
      <c r="FI79" s="210"/>
      <c r="FJ79" s="210"/>
      <c r="FK79" s="210"/>
      <c r="FL79" s="210"/>
      <c r="FM79" s="210"/>
      <c r="FN79" s="210"/>
      <c r="FO79" s="210"/>
      <c r="FP79" s="210"/>
      <c r="FQ79" s="210"/>
      <c r="FR79" s="210"/>
      <c r="FS79" s="210"/>
      <c r="FT79" s="210"/>
      <c r="FU79" s="210"/>
      <c r="FV79" s="210"/>
      <c r="FW79" s="210"/>
      <c r="FX79" s="210"/>
      <c r="FY79" s="210"/>
      <c r="FZ79" s="210"/>
      <c r="GA79" s="210"/>
      <c r="GB79" s="210"/>
      <c r="GC79" s="210"/>
      <c r="GD79" s="210"/>
      <c r="GE79" s="210"/>
      <c r="GF79" s="210"/>
      <c r="GG79" s="210"/>
      <c r="GH79" s="210"/>
      <c r="GI79" s="210"/>
      <c r="GJ79" s="210"/>
      <c r="GK79" s="210"/>
      <c r="GL79" s="210"/>
      <c r="GM79" s="210"/>
      <c r="GN79" s="210"/>
      <c r="GO79" s="210"/>
      <c r="GP79" s="210"/>
      <c r="GQ79" s="210"/>
      <c r="GR79" s="210"/>
      <c r="GS79" s="210"/>
      <c r="GT79" s="210"/>
      <c r="GU79" s="210"/>
      <c r="GV79" s="210"/>
      <c r="GW79" s="210"/>
      <c r="GX79" s="210"/>
      <c r="GY79" s="210"/>
      <c r="GZ79" s="210"/>
      <c r="HA79" s="210"/>
      <c r="HB79" s="210"/>
      <c r="HC79" s="210"/>
      <c r="HD79" s="210"/>
      <c r="HE79" s="210"/>
      <c r="HF79" s="210"/>
      <c r="HG79" s="210"/>
      <c r="HH79" s="210"/>
      <c r="HI79" s="210"/>
      <c r="HJ79" s="210"/>
      <c r="HK79" s="210"/>
      <c r="HL79" s="210"/>
      <c r="HM79" s="210"/>
      <c r="HN79" s="210"/>
      <c r="HO79" s="210"/>
      <c r="HP79" s="210"/>
      <c r="HQ79" s="210"/>
      <c r="HR79" s="210"/>
      <c r="HS79" s="210"/>
      <c r="HT79" s="210"/>
      <c r="HU79" s="210"/>
      <c r="HV79" s="210"/>
      <c r="HW79" s="210"/>
      <c r="HX79" s="210"/>
      <c r="HY79" s="210"/>
      <c r="HZ79" s="210"/>
      <c r="IA79" s="210"/>
      <c r="IB79" s="210"/>
      <c r="IC79" s="210"/>
      <c r="ID79" s="210"/>
    </row>
    <row r="80" spans="2:238" ht="15" customHeight="1" x14ac:dyDescent="0.2"/>
    <row r="81" ht="15" customHeight="1" x14ac:dyDescent="0.2"/>
    <row r="82" ht="15" customHeight="1" x14ac:dyDescent="0.2"/>
    <row r="83" ht="15" customHeight="1" x14ac:dyDescent="0.2"/>
  </sheetData>
  <mergeCells count="50">
    <mergeCell ref="AB5:AD5"/>
    <mergeCell ref="AF5:AI5"/>
    <mergeCell ref="AK5:AM5"/>
    <mergeCell ref="AO5:AQ5"/>
    <mergeCell ref="E7:E9"/>
    <mergeCell ref="F7:F9"/>
    <mergeCell ref="G7:G9"/>
    <mergeCell ref="H7:H9"/>
    <mergeCell ref="Q7:Q9"/>
    <mergeCell ref="R7:R9"/>
    <mergeCell ref="S7:S9"/>
    <mergeCell ref="T7:T9"/>
    <mergeCell ref="K7:K9"/>
    <mergeCell ref="L7:L9"/>
    <mergeCell ref="M7:M9"/>
    <mergeCell ref="N7:N9"/>
    <mergeCell ref="AZ7:AZ9"/>
    <mergeCell ref="AL7:AL9"/>
    <mergeCell ref="AM7:AM9"/>
    <mergeCell ref="AP7:AP9"/>
    <mergeCell ref="AQ7:AQ9"/>
    <mergeCell ref="AS5:AS9"/>
    <mergeCell ref="AU5:AZ5"/>
    <mergeCell ref="AV7:AV9"/>
    <mergeCell ref="AW7:AW9"/>
    <mergeCell ref="AX7:AX9"/>
    <mergeCell ref="AY7:AY9"/>
    <mergeCell ref="W7:W9"/>
    <mergeCell ref="X7:X9"/>
    <mergeCell ref="Y7:Y9"/>
    <mergeCell ref="Z7:Z9"/>
    <mergeCell ref="B5:B9"/>
    <mergeCell ref="D5:H5"/>
    <mergeCell ref="J5:N5"/>
    <mergeCell ref="P5:T5"/>
    <mergeCell ref="V5:Z5"/>
    <mergeCell ref="D7:D9"/>
    <mergeCell ref="J7:J9"/>
    <mergeCell ref="P7:P9"/>
    <mergeCell ref="V7:V9"/>
    <mergeCell ref="AB7:AB9"/>
    <mergeCell ref="AF7:AF9"/>
    <mergeCell ref="AK7:AK9"/>
    <mergeCell ref="AO7:AO9"/>
    <mergeCell ref="AU7:AU9"/>
    <mergeCell ref="AD7:AD9"/>
    <mergeCell ref="AC7:AC9"/>
    <mergeCell ref="AG7:AG9"/>
    <mergeCell ref="AH7:AH9"/>
    <mergeCell ref="AI7:A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542-FF7F-4E25-8882-20E9FE586326}">
  <dimension ref="A1:S83"/>
  <sheetViews>
    <sheetView topLeftCell="A3" workbookViewId="0">
      <pane xSplit="2" ySplit="8" topLeftCell="H11" activePane="bottomRight" state="frozen"/>
      <selection activeCell="A3" sqref="A3"/>
      <selection pane="topRight" activeCell="C3" sqref="C3"/>
      <selection pane="bottomLeft" activeCell="A11" sqref="A11"/>
      <selection pane="bottomRight" activeCell="J11" sqref="J11"/>
    </sheetView>
  </sheetViews>
  <sheetFormatPr baseColWidth="10" defaultColWidth="11.42578125" defaultRowHeight="14.25" x14ac:dyDescent="0.2"/>
  <cols>
    <col min="1" max="1" width="2.140625" style="500" customWidth="1"/>
    <col min="2" max="2" width="35.42578125" style="499" customWidth="1"/>
    <col min="3" max="3" width="16.28515625" style="498" bestFit="1" customWidth="1"/>
    <col min="4" max="4" width="18.28515625" style="498" bestFit="1" customWidth="1"/>
    <col min="5" max="5" width="7.42578125" style="497" customWidth="1"/>
    <col min="6" max="6" width="16.7109375" style="498" customWidth="1"/>
    <col min="7" max="7" width="7.42578125" style="497" customWidth="1"/>
    <col min="8" max="8" width="16.28515625" style="496" bestFit="1" customWidth="1"/>
    <col min="9" max="9" width="16.5703125" style="496" bestFit="1" customWidth="1"/>
    <col min="10" max="10" width="7.42578125" style="496" customWidth="1"/>
    <col min="11" max="11" width="14.85546875" style="496" bestFit="1" customWidth="1"/>
    <col min="12" max="12" width="7.42578125" style="496" customWidth="1"/>
    <col min="13" max="13" width="15.28515625" style="496" bestFit="1" customWidth="1"/>
    <col min="14" max="14" width="7.42578125" style="496" customWidth="1"/>
    <col min="15" max="15" width="19.5703125" style="496" customWidth="1"/>
    <col min="16" max="18" width="8.7109375" style="496" customWidth="1"/>
    <col min="19" max="257" width="11.42578125" style="496"/>
    <col min="258" max="258" width="35.42578125" style="496" customWidth="1"/>
    <col min="259" max="260" width="13.28515625" style="496" bestFit="1" customWidth="1"/>
    <col min="261" max="261" width="5.42578125" style="496" bestFit="1" customWidth="1"/>
    <col min="262" max="262" width="13.28515625" style="496" bestFit="1" customWidth="1"/>
    <col min="263" max="263" width="4.85546875" style="496" bestFit="1" customWidth="1"/>
    <col min="264" max="265" width="13.28515625" style="496" bestFit="1" customWidth="1"/>
    <col min="266" max="266" width="5.42578125" style="496" bestFit="1" customWidth="1"/>
    <col min="267" max="267" width="13.28515625" style="496" bestFit="1" customWidth="1"/>
    <col min="268" max="268" width="4.42578125" style="496" bestFit="1" customWidth="1"/>
    <col min="269" max="269" width="13.28515625" style="496" bestFit="1" customWidth="1"/>
    <col min="270" max="270" width="5.42578125" style="496" bestFit="1" customWidth="1"/>
    <col min="271" max="271" width="18.85546875" style="496" customWidth="1"/>
    <col min="272" max="274" width="8.7109375" style="496" customWidth="1"/>
    <col min="275" max="513" width="11.42578125" style="496"/>
    <col min="514" max="514" width="35.42578125" style="496" customWidth="1"/>
    <col min="515" max="516" width="13.28515625" style="496" bestFit="1" customWidth="1"/>
    <col min="517" max="517" width="5.42578125" style="496" bestFit="1" customWidth="1"/>
    <col min="518" max="518" width="13.28515625" style="496" bestFit="1" customWidth="1"/>
    <col min="519" max="519" width="4.85546875" style="496" bestFit="1" customWidth="1"/>
    <col min="520" max="521" width="13.28515625" style="496" bestFit="1" customWidth="1"/>
    <col min="522" max="522" width="5.42578125" style="496" bestFit="1" customWidth="1"/>
    <col min="523" max="523" width="13.28515625" style="496" bestFit="1" customWidth="1"/>
    <col min="524" max="524" width="4.42578125" style="496" bestFit="1" customWidth="1"/>
    <col min="525" max="525" width="13.28515625" style="496" bestFit="1" customWidth="1"/>
    <col min="526" max="526" width="5.42578125" style="496" bestFit="1" customWidth="1"/>
    <col min="527" max="527" width="18.85546875" style="496" customWidth="1"/>
    <col min="528" max="530" width="8.7109375" style="496" customWidth="1"/>
    <col min="531" max="769" width="11.42578125" style="496"/>
    <col min="770" max="770" width="35.42578125" style="496" customWidth="1"/>
    <col min="771" max="772" width="13.28515625" style="496" bestFit="1" customWidth="1"/>
    <col min="773" max="773" width="5.42578125" style="496" bestFit="1" customWidth="1"/>
    <col min="774" max="774" width="13.28515625" style="496" bestFit="1" customWidth="1"/>
    <col min="775" max="775" width="4.85546875" style="496" bestFit="1" customWidth="1"/>
    <col min="776" max="777" width="13.28515625" style="496" bestFit="1" customWidth="1"/>
    <col min="778" max="778" width="5.42578125" style="496" bestFit="1" customWidth="1"/>
    <col min="779" max="779" width="13.28515625" style="496" bestFit="1" customWidth="1"/>
    <col min="780" max="780" width="4.42578125" style="496" bestFit="1" customWidth="1"/>
    <col min="781" max="781" width="13.28515625" style="496" bestFit="1" customWidth="1"/>
    <col min="782" max="782" width="5.42578125" style="496" bestFit="1" customWidth="1"/>
    <col min="783" max="783" width="18.85546875" style="496" customWidth="1"/>
    <col min="784" max="786" width="8.7109375" style="496" customWidth="1"/>
    <col min="787" max="1025" width="11.42578125" style="496"/>
    <col min="1026" max="1026" width="35.42578125" style="496" customWidth="1"/>
    <col min="1027" max="1028" width="13.28515625" style="496" bestFit="1" customWidth="1"/>
    <col min="1029" max="1029" width="5.42578125" style="496" bestFit="1" customWidth="1"/>
    <col min="1030" max="1030" width="13.28515625" style="496" bestFit="1" customWidth="1"/>
    <col min="1031" max="1031" width="4.85546875" style="496" bestFit="1" customWidth="1"/>
    <col min="1032" max="1033" width="13.28515625" style="496" bestFit="1" customWidth="1"/>
    <col min="1034" max="1034" width="5.42578125" style="496" bestFit="1" customWidth="1"/>
    <col min="1035" max="1035" width="13.28515625" style="496" bestFit="1" customWidth="1"/>
    <col min="1036" max="1036" width="4.42578125" style="496" bestFit="1" customWidth="1"/>
    <col min="1037" max="1037" width="13.28515625" style="496" bestFit="1" customWidth="1"/>
    <col min="1038" max="1038" width="5.42578125" style="496" bestFit="1" customWidth="1"/>
    <col min="1039" max="1039" width="18.85546875" style="496" customWidth="1"/>
    <col min="1040" max="1042" width="8.7109375" style="496" customWidth="1"/>
    <col min="1043" max="1281" width="11.42578125" style="496"/>
    <col min="1282" max="1282" width="35.42578125" style="496" customWidth="1"/>
    <col min="1283" max="1284" width="13.28515625" style="496" bestFit="1" customWidth="1"/>
    <col min="1285" max="1285" width="5.42578125" style="496" bestFit="1" customWidth="1"/>
    <col min="1286" max="1286" width="13.28515625" style="496" bestFit="1" customWidth="1"/>
    <col min="1287" max="1287" width="4.85546875" style="496" bestFit="1" customWidth="1"/>
    <col min="1288" max="1289" width="13.28515625" style="496" bestFit="1" customWidth="1"/>
    <col min="1290" max="1290" width="5.42578125" style="496" bestFit="1" customWidth="1"/>
    <col min="1291" max="1291" width="13.28515625" style="496" bestFit="1" customWidth="1"/>
    <col min="1292" max="1292" width="4.42578125" style="496" bestFit="1" customWidth="1"/>
    <col min="1293" max="1293" width="13.28515625" style="496" bestFit="1" customWidth="1"/>
    <col min="1294" max="1294" width="5.42578125" style="496" bestFit="1" customWidth="1"/>
    <col min="1295" max="1295" width="18.85546875" style="496" customWidth="1"/>
    <col min="1296" max="1298" width="8.7109375" style="496" customWidth="1"/>
    <col min="1299" max="1537" width="11.42578125" style="496"/>
    <col min="1538" max="1538" width="35.42578125" style="496" customWidth="1"/>
    <col min="1539" max="1540" width="13.28515625" style="496" bestFit="1" customWidth="1"/>
    <col min="1541" max="1541" width="5.42578125" style="496" bestFit="1" customWidth="1"/>
    <col min="1542" max="1542" width="13.28515625" style="496" bestFit="1" customWidth="1"/>
    <col min="1543" max="1543" width="4.85546875" style="496" bestFit="1" customWidth="1"/>
    <col min="1544" max="1545" width="13.28515625" style="496" bestFit="1" customWidth="1"/>
    <col min="1546" max="1546" width="5.42578125" style="496" bestFit="1" customWidth="1"/>
    <col min="1547" max="1547" width="13.28515625" style="496" bestFit="1" customWidth="1"/>
    <col min="1548" max="1548" width="4.42578125" style="496" bestFit="1" customWidth="1"/>
    <col min="1549" max="1549" width="13.28515625" style="496" bestFit="1" customWidth="1"/>
    <col min="1550" max="1550" width="5.42578125" style="496" bestFit="1" customWidth="1"/>
    <col min="1551" max="1551" width="18.85546875" style="496" customWidth="1"/>
    <col min="1552" max="1554" width="8.7109375" style="496" customWidth="1"/>
    <col min="1555" max="1793" width="11.42578125" style="496"/>
    <col min="1794" max="1794" width="35.42578125" style="496" customWidth="1"/>
    <col min="1795" max="1796" width="13.28515625" style="496" bestFit="1" customWidth="1"/>
    <col min="1797" max="1797" width="5.42578125" style="496" bestFit="1" customWidth="1"/>
    <col min="1798" max="1798" width="13.28515625" style="496" bestFit="1" customWidth="1"/>
    <col min="1799" max="1799" width="4.85546875" style="496" bestFit="1" customWidth="1"/>
    <col min="1800" max="1801" width="13.28515625" style="496" bestFit="1" customWidth="1"/>
    <col min="1802" max="1802" width="5.42578125" style="496" bestFit="1" customWidth="1"/>
    <col min="1803" max="1803" width="13.28515625" style="496" bestFit="1" customWidth="1"/>
    <col min="1804" max="1804" width="4.42578125" style="496" bestFit="1" customWidth="1"/>
    <col min="1805" max="1805" width="13.28515625" style="496" bestFit="1" customWidth="1"/>
    <col min="1806" max="1806" width="5.42578125" style="496" bestFit="1" customWidth="1"/>
    <col min="1807" max="1807" width="18.85546875" style="496" customWidth="1"/>
    <col min="1808" max="1810" width="8.7109375" style="496" customWidth="1"/>
    <col min="1811" max="2049" width="11.42578125" style="496"/>
    <col min="2050" max="2050" width="35.42578125" style="496" customWidth="1"/>
    <col min="2051" max="2052" width="13.28515625" style="496" bestFit="1" customWidth="1"/>
    <col min="2053" max="2053" width="5.42578125" style="496" bestFit="1" customWidth="1"/>
    <col min="2054" max="2054" width="13.28515625" style="496" bestFit="1" customWidth="1"/>
    <col min="2055" max="2055" width="4.85546875" style="496" bestFit="1" customWidth="1"/>
    <col min="2056" max="2057" width="13.28515625" style="496" bestFit="1" customWidth="1"/>
    <col min="2058" max="2058" width="5.42578125" style="496" bestFit="1" customWidth="1"/>
    <col min="2059" max="2059" width="13.28515625" style="496" bestFit="1" customWidth="1"/>
    <col min="2060" max="2060" width="4.42578125" style="496" bestFit="1" customWidth="1"/>
    <col min="2061" max="2061" width="13.28515625" style="496" bestFit="1" customWidth="1"/>
    <col min="2062" max="2062" width="5.42578125" style="496" bestFit="1" customWidth="1"/>
    <col min="2063" max="2063" width="18.85546875" style="496" customWidth="1"/>
    <col min="2064" max="2066" width="8.7109375" style="496" customWidth="1"/>
    <col min="2067" max="2305" width="11.42578125" style="496"/>
    <col min="2306" max="2306" width="35.42578125" style="496" customWidth="1"/>
    <col min="2307" max="2308" width="13.28515625" style="496" bestFit="1" customWidth="1"/>
    <col min="2309" max="2309" width="5.42578125" style="496" bestFit="1" customWidth="1"/>
    <col min="2310" max="2310" width="13.28515625" style="496" bestFit="1" customWidth="1"/>
    <col min="2311" max="2311" width="4.85546875" style="496" bestFit="1" customWidth="1"/>
    <col min="2312" max="2313" width="13.28515625" style="496" bestFit="1" customWidth="1"/>
    <col min="2314" max="2314" width="5.42578125" style="496" bestFit="1" customWidth="1"/>
    <col min="2315" max="2315" width="13.28515625" style="496" bestFit="1" customWidth="1"/>
    <col min="2316" max="2316" width="4.42578125" style="496" bestFit="1" customWidth="1"/>
    <col min="2317" max="2317" width="13.28515625" style="496" bestFit="1" customWidth="1"/>
    <col min="2318" max="2318" width="5.42578125" style="496" bestFit="1" customWidth="1"/>
    <col min="2319" max="2319" width="18.85546875" style="496" customWidth="1"/>
    <col min="2320" max="2322" width="8.7109375" style="496" customWidth="1"/>
    <col min="2323" max="2561" width="11.42578125" style="496"/>
    <col min="2562" max="2562" width="35.42578125" style="496" customWidth="1"/>
    <col min="2563" max="2564" width="13.28515625" style="496" bestFit="1" customWidth="1"/>
    <col min="2565" max="2565" width="5.42578125" style="496" bestFit="1" customWidth="1"/>
    <col min="2566" max="2566" width="13.28515625" style="496" bestFit="1" customWidth="1"/>
    <col min="2567" max="2567" width="4.85546875" style="496" bestFit="1" customWidth="1"/>
    <col min="2568" max="2569" width="13.28515625" style="496" bestFit="1" customWidth="1"/>
    <col min="2570" max="2570" width="5.42578125" style="496" bestFit="1" customWidth="1"/>
    <col min="2571" max="2571" width="13.28515625" style="496" bestFit="1" customWidth="1"/>
    <col min="2572" max="2572" width="4.42578125" style="496" bestFit="1" customWidth="1"/>
    <col min="2573" max="2573" width="13.28515625" style="496" bestFit="1" customWidth="1"/>
    <col min="2574" max="2574" width="5.42578125" style="496" bestFit="1" customWidth="1"/>
    <col min="2575" max="2575" width="18.85546875" style="496" customWidth="1"/>
    <col min="2576" max="2578" width="8.7109375" style="496" customWidth="1"/>
    <col min="2579" max="2817" width="11.42578125" style="496"/>
    <col min="2818" max="2818" width="35.42578125" style="496" customWidth="1"/>
    <col min="2819" max="2820" width="13.28515625" style="496" bestFit="1" customWidth="1"/>
    <col min="2821" max="2821" width="5.42578125" style="496" bestFit="1" customWidth="1"/>
    <col min="2822" max="2822" width="13.28515625" style="496" bestFit="1" customWidth="1"/>
    <col min="2823" max="2823" width="4.85546875" style="496" bestFit="1" customWidth="1"/>
    <col min="2824" max="2825" width="13.28515625" style="496" bestFit="1" customWidth="1"/>
    <col min="2826" max="2826" width="5.42578125" style="496" bestFit="1" customWidth="1"/>
    <col min="2827" max="2827" width="13.28515625" style="496" bestFit="1" customWidth="1"/>
    <col min="2828" max="2828" width="4.42578125" style="496" bestFit="1" customWidth="1"/>
    <col min="2829" max="2829" width="13.28515625" style="496" bestFit="1" customWidth="1"/>
    <col min="2830" max="2830" width="5.42578125" style="496" bestFit="1" customWidth="1"/>
    <col min="2831" max="2831" width="18.85546875" style="496" customWidth="1"/>
    <col min="2832" max="2834" width="8.7109375" style="496" customWidth="1"/>
    <col min="2835" max="3073" width="11.42578125" style="496"/>
    <col min="3074" max="3074" width="35.42578125" style="496" customWidth="1"/>
    <col min="3075" max="3076" width="13.28515625" style="496" bestFit="1" customWidth="1"/>
    <col min="3077" max="3077" width="5.42578125" style="496" bestFit="1" customWidth="1"/>
    <col min="3078" max="3078" width="13.28515625" style="496" bestFit="1" customWidth="1"/>
    <col min="3079" max="3079" width="4.85546875" style="496" bestFit="1" customWidth="1"/>
    <col min="3080" max="3081" width="13.28515625" style="496" bestFit="1" customWidth="1"/>
    <col min="3082" max="3082" width="5.42578125" style="496" bestFit="1" customWidth="1"/>
    <col min="3083" max="3083" width="13.28515625" style="496" bestFit="1" customWidth="1"/>
    <col min="3084" max="3084" width="4.42578125" style="496" bestFit="1" customWidth="1"/>
    <col min="3085" max="3085" width="13.28515625" style="496" bestFit="1" customWidth="1"/>
    <col min="3086" max="3086" width="5.42578125" style="496" bestFit="1" customWidth="1"/>
    <col min="3087" max="3087" width="18.85546875" style="496" customWidth="1"/>
    <col min="3088" max="3090" width="8.7109375" style="496" customWidth="1"/>
    <col min="3091" max="3329" width="11.42578125" style="496"/>
    <col min="3330" max="3330" width="35.42578125" style="496" customWidth="1"/>
    <col min="3331" max="3332" width="13.28515625" style="496" bestFit="1" customWidth="1"/>
    <col min="3333" max="3333" width="5.42578125" style="496" bestFit="1" customWidth="1"/>
    <col min="3334" max="3334" width="13.28515625" style="496" bestFit="1" customWidth="1"/>
    <col min="3335" max="3335" width="4.85546875" style="496" bestFit="1" customWidth="1"/>
    <col min="3336" max="3337" width="13.28515625" style="496" bestFit="1" customWidth="1"/>
    <col min="3338" max="3338" width="5.42578125" style="496" bestFit="1" customWidth="1"/>
    <col min="3339" max="3339" width="13.28515625" style="496" bestFit="1" customWidth="1"/>
    <col min="3340" max="3340" width="4.42578125" style="496" bestFit="1" customWidth="1"/>
    <col min="3341" max="3341" width="13.28515625" style="496" bestFit="1" customWidth="1"/>
    <col min="3342" max="3342" width="5.42578125" style="496" bestFit="1" customWidth="1"/>
    <col min="3343" max="3343" width="18.85546875" style="496" customWidth="1"/>
    <col min="3344" max="3346" width="8.7109375" style="496" customWidth="1"/>
    <col min="3347" max="3585" width="11.42578125" style="496"/>
    <col min="3586" max="3586" width="35.42578125" style="496" customWidth="1"/>
    <col min="3587" max="3588" width="13.28515625" style="496" bestFit="1" customWidth="1"/>
    <col min="3589" max="3589" width="5.42578125" style="496" bestFit="1" customWidth="1"/>
    <col min="3590" max="3590" width="13.28515625" style="496" bestFit="1" customWidth="1"/>
    <col min="3591" max="3591" width="4.85546875" style="496" bestFit="1" customWidth="1"/>
    <col min="3592" max="3593" width="13.28515625" style="496" bestFit="1" customWidth="1"/>
    <col min="3594" max="3594" width="5.42578125" style="496" bestFit="1" customWidth="1"/>
    <col min="3595" max="3595" width="13.28515625" style="496" bestFit="1" customWidth="1"/>
    <col min="3596" max="3596" width="4.42578125" style="496" bestFit="1" customWidth="1"/>
    <col min="3597" max="3597" width="13.28515625" style="496" bestFit="1" customWidth="1"/>
    <col min="3598" max="3598" width="5.42578125" style="496" bestFit="1" customWidth="1"/>
    <col min="3599" max="3599" width="18.85546875" style="496" customWidth="1"/>
    <col min="3600" max="3602" width="8.7109375" style="496" customWidth="1"/>
    <col min="3603" max="3841" width="11.42578125" style="496"/>
    <col min="3842" max="3842" width="35.42578125" style="496" customWidth="1"/>
    <col min="3843" max="3844" width="13.28515625" style="496" bestFit="1" customWidth="1"/>
    <col min="3845" max="3845" width="5.42578125" style="496" bestFit="1" customWidth="1"/>
    <col min="3846" max="3846" width="13.28515625" style="496" bestFit="1" customWidth="1"/>
    <col min="3847" max="3847" width="4.85546875" style="496" bestFit="1" customWidth="1"/>
    <col min="3848" max="3849" width="13.28515625" style="496" bestFit="1" customWidth="1"/>
    <col min="3850" max="3850" width="5.42578125" style="496" bestFit="1" customWidth="1"/>
    <col min="3851" max="3851" width="13.28515625" style="496" bestFit="1" customWidth="1"/>
    <col min="3852" max="3852" width="4.42578125" style="496" bestFit="1" customWidth="1"/>
    <col min="3853" max="3853" width="13.28515625" style="496" bestFit="1" customWidth="1"/>
    <col min="3854" max="3854" width="5.42578125" style="496" bestFit="1" customWidth="1"/>
    <col min="3855" max="3855" width="18.85546875" style="496" customWidth="1"/>
    <col min="3856" max="3858" width="8.7109375" style="496" customWidth="1"/>
    <col min="3859" max="4097" width="11.42578125" style="496"/>
    <col min="4098" max="4098" width="35.42578125" style="496" customWidth="1"/>
    <col min="4099" max="4100" width="13.28515625" style="496" bestFit="1" customWidth="1"/>
    <col min="4101" max="4101" width="5.42578125" style="496" bestFit="1" customWidth="1"/>
    <col min="4102" max="4102" width="13.28515625" style="496" bestFit="1" customWidth="1"/>
    <col min="4103" max="4103" width="4.85546875" style="496" bestFit="1" customWidth="1"/>
    <col min="4104" max="4105" width="13.28515625" style="496" bestFit="1" customWidth="1"/>
    <col min="4106" max="4106" width="5.42578125" style="496" bestFit="1" customWidth="1"/>
    <col min="4107" max="4107" width="13.28515625" style="496" bestFit="1" customWidth="1"/>
    <col min="4108" max="4108" width="4.42578125" style="496" bestFit="1" customWidth="1"/>
    <col min="4109" max="4109" width="13.28515625" style="496" bestFit="1" customWidth="1"/>
    <col min="4110" max="4110" width="5.42578125" style="496" bestFit="1" customWidth="1"/>
    <col min="4111" max="4111" width="18.85546875" style="496" customWidth="1"/>
    <col min="4112" max="4114" width="8.7109375" style="496" customWidth="1"/>
    <col min="4115" max="4353" width="11.42578125" style="496"/>
    <col min="4354" max="4354" width="35.42578125" style="496" customWidth="1"/>
    <col min="4355" max="4356" width="13.28515625" style="496" bestFit="1" customWidth="1"/>
    <col min="4357" max="4357" width="5.42578125" style="496" bestFit="1" customWidth="1"/>
    <col min="4358" max="4358" width="13.28515625" style="496" bestFit="1" customWidth="1"/>
    <col min="4359" max="4359" width="4.85546875" style="496" bestFit="1" customWidth="1"/>
    <col min="4360" max="4361" width="13.28515625" style="496" bestFit="1" customWidth="1"/>
    <col min="4362" max="4362" width="5.42578125" style="496" bestFit="1" customWidth="1"/>
    <col min="4363" max="4363" width="13.28515625" style="496" bestFit="1" customWidth="1"/>
    <col min="4364" max="4364" width="4.42578125" style="496" bestFit="1" customWidth="1"/>
    <col min="4365" max="4365" width="13.28515625" style="496" bestFit="1" customWidth="1"/>
    <col min="4366" max="4366" width="5.42578125" style="496" bestFit="1" customWidth="1"/>
    <col min="4367" max="4367" width="18.85546875" style="496" customWidth="1"/>
    <col min="4368" max="4370" width="8.7109375" style="496" customWidth="1"/>
    <col min="4371" max="4609" width="11.42578125" style="496"/>
    <col min="4610" max="4610" width="35.42578125" style="496" customWidth="1"/>
    <col min="4611" max="4612" width="13.28515625" style="496" bestFit="1" customWidth="1"/>
    <col min="4613" max="4613" width="5.42578125" style="496" bestFit="1" customWidth="1"/>
    <col min="4614" max="4614" width="13.28515625" style="496" bestFit="1" customWidth="1"/>
    <col min="4615" max="4615" width="4.85546875" style="496" bestFit="1" customWidth="1"/>
    <col min="4616" max="4617" width="13.28515625" style="496" bestFit="1" customWidth="1"/>
    <col min="4618" max="4618" width="5.42578125" style="496" bestFit="1" customWidth="1"/>
    <col min="4619" max="4619" width="13.28515625" style="496" bestFit="1" customWidth="1"/>
    <col min="4620" max="4620" width="4.42578125" style="496" bestFit="1" customWidth="1"/>
    <col min="4621" max="4621" width="13.28515625" style="496" bestFit="1" customWidth="1"/>
    <col min="4622" max="4622" width="5.42578125" style="496" bestFit="1" customWidth="1"/>
    <col min="4623" max="4623" width="18.85546875" style="496" customWidth="1"/>
    <col min="4624" max="4626" width="8.7109375" style="496" customWidth="1"/>
    <col min="4627" max="4865" width="11.42578125" style="496"/>
    <col min="4866" max="4866" width="35.42578125" style="496" customWidth="1"/>
    <col min="4867" max="4868" width="13.28515625" style="496" bestFit="1" customWidth="1"/>
    <col min="4869" max="4869" width="5.42578125" style="496" bestFit="1" customWidth="1"/>
    <col min="4870" max="4870" width="13.28515625" style="496" bestFit="1" customWidth="1"/>
    <col min="4871" max="4871" width="4.85546875" style="496" bestFit="1" customWidth="1"/>
    <col min="4872" max="4873" width="13.28515625" style="496" bestFit="1" customWidth="1"/>
    <col min="4874" max="4874" width="5.42578125" style="496" bestFit="1" customWidth="1"/>
    <col min="4875" max="4875" width="13.28515625" style="496" bestFit="1" customWidth="1"/>
    <col min="4876" max="4876" width="4.42578125" style="496" bestFit="1" customWidth="1"/>
    <col min="4877" max="4877" width="13.28515625" style="496" bestFit="1" customWidth="1"/>
    <col min="4878" max="4878" width="5.42578125" style="496" bestFit="1" customWidth="1"/>
    <col min="4879" max="4879" width="18.85546875" style="496" customWidth="1"/>
    <col min="4880" max="4882" width="8.7109375" style="496" customWidth="1"/>
    <col min="4883" max="5121" width="11.42578125" style="496"/>
    <col min="5122" max="5122" width="35.42578125" style="496" customWidth="1"/>
    <col min="5123" max="5124" width="13.28515625" style="496" bestFit="1" customWidth="1"/>
    <col min="5125" max="5125" width="5.42578125" style="496" bestFit="1" customWidth="1"/>
    <col min="5126" max="5126" width="13.28515625" style="496" bestFit="1" customWidth="1"/>
    <col min="5127" max="5127" width="4.85546875" style="496" bestFit="1" customWidth="1"/>
    <col min="5128" max="5129" width="13.28515625" style="496" bestFit="1" customWidth="1"/>
    <col min="5130" max="5130" width="5.42578125" style="496" bestFit="1" customWidth="1"/>
    <col min="5131" max="5131" width="13.28515625" style="496" bestFit="1" customWidth="1"/>
    <col min="5132" max="5132" width="4.42578125" style="496" bestFit="1" customWidth="1"/>
    <col min="5133" max="5133" width="13.28515625" style="496" bestFit="1" customWidth="1"/>
    <col min="5134" max="5134" width="5.42578125" style="496" bestFit="1" customWidth="1"/>
    <col min="5135" max="5135" width="18.85546875" style="496" customWidth="1"/>
    <col min="5136" max="5138" width="8.7109375" style="496" customWidth="1"/>
    <col min="5139" max="5377" width="11.42578125" style="496"/>
    <col min="5378" max="5378" width="35.42578125" style="496" customWidth="1"/>
    <col min="5379" max="5380" width="13.28515625" style="496" bestFit="1" customWidth="1"/>
    <col min="5381" max="5381" width="5.42578125" style="496" bestFit="1" customWidth="1"/>
    <col min="5382" max="5382" width="13.28515625" style="496" bestFit="1" customWidth="1"/>
    <col min="5383" max="5383" width="4.85546875" style="496" bestFit="1" customWidth="1"/>
    <col min="5384" max="5385" width="13.28515625" style="496" bestFit="1" customWidth="1"/>
    <col min="5386" max="5386" width="5.42578125" style="496" bestFit="1" customWidth="1"/>
    <col min="5387" max="5387" width="13.28515625" style="496" bestFit="1" customWidth="1"/>
    <col min="5388" max="5388" width="4.42578125" style="496" bestFit="1" customWidth="1"/>
    <col min="5389" max="5389" width="13.28515625" style="496" bestFit="1" customWidth="1"/>
    <col min="5390" max="5390" width="5.42578125" style="496" bestFit="1" customWidth="1"/>
    <col min="5391" max="5391" width="18.85546875" style="496" customWidth="1"/>
    <col min="5392" max="5394" width="8.7109375" style="496" customWidth="1"/>
    <col min="5395" max="5633" width="11.42578125" style="496"/>
    <col min="5634" max="5634" width="35.42578125" style="496" customWidth="1"/>
    <col min="5635" max="5636" width="13.28515625" style="496" bestFit="1" customWidth="1"/>
    <col min="5637" max="5637" width="5.42578125" style="496" bestFit="1" customWidth="1"/>
    <col min="5638" max="5638" width="13.28515625" style="496" bestFit="1" customWidth="1"/>
    <col min="5639" max="5639" width="4.85546875" style="496" bestFit="1" customWidth="1"/>
    <col min="5640" max="5641" width="13.28515625" style="496" bestFit="1" customWidth="1"/>
    <col min="5642" max="5642" width="5.42578125" style="496" bestFit="1" customWidth="1"/>
    <col min="5643" max="5643" width="13.28515625" style="496" bestFit="1" customWidth="1"/>
    <col min="5644" max="5644" width="4.42578125" style="496" bestFit="1" customWidth="1"/>
    <col min="5645" max="5645" width="13.28515625" style="496" bestFit="1" customWidth="1"/>
    <col min="5646" max="5646" width="5.42578125" style="496" bestFit="1" customWidth="1"/>
    <col min="5647" max="5647" width="18.85546875" style="496" customWidth="1"/>
    <col min="5648" max="5650" width="8.7109375" style="496" customWidth="1"/>
    <col min="5651" max="5889" width="11.42578125" style="496"/>
    <col min="5890" max="5890" width="35.42578125" style="496" customWidth="1"/>
    <col min="5891" max="5892" width="13.28515625" style="496" bestFit="1" customWidth="1"/>
    <col min="5893" max="5893" width="5.42578125" style="496" bestFit="1" customWidth="1"/>
    <col min="5894" max="5894" width="13.28515625" style="496" bestFit="1" customWidth="1"/>
    <col min="5895" max="5895" width="4.85546875" style="496" bestFit="1" customWidth="1"/>
    <col min="5896" max="5897" width="13.28515625" style="496" bestFit="1" customWidth="1"/>
    <col min="5898" max="5898" width="5.42578125" style="496" bestFit="1" customWidth="1"/>
    <col min="5899" max="5899" width="13.28515625" style="496" bestFit="1" customWidth="1"/>
    <col min="5900" max="5900" width="4.42578125" style="496" bestFit="1" customWidth="1"/>
    <col min="5901" max="5901" width="13.28515625" style="496" bestFit="1" customWidth="1"/>
    <col min="5902" max="5902" width="5.42578125" style="496" bestFit="1" customWidth="1"/>
    <col min="5903" max="5903" width="18.85546875" style="496" customWidth="1"/>
    <col min="5904" max="5906" width="8.7109375" style="496" customWidth="1"/>
    <col min="5907" max="6145" width="11.42578125" style="496"/>
    <col min="6146" max="6146" width="35.42578125" style="496" customWidth="1"/>
    <col min="6147" max="6148" width="13.28515625" style="496" bestFit="1" customWidth="1"/>
    <col min="6149" max="6149" width="5.42578125" style="496" bestFit="1" customWidth="1"/>
    <col min="6150" max="6150" width="13.28515625" style="496" bestFit="1" customWidth="1"/>
    <col min="6151" max="6151" width="4.85546875" style="496" bestFit="1" customWidth="1"/>
    <col min="6152" max="6153" width="13.28515625" style="496" bestFit="1" customWidth="1"/>
    <col min="6154" max="6154" width="5.42578125" style="496" bestFit="1" customWidth="1"/>
    <col min="6155" max="6155" width="13.28515625" style="496" bestFit="1" customWidth="1"/>
    <col min="6156" max="6156" width="4.42578125" style="496" bestFit="1" customWidth="1"/>
    <col min="6157" max="6157" width="13.28515625" style="496" bestFit="1" customWidth="1"/>
    <col min="6158" max="6158" width="5.42578125" style="496" bestFit="1" customWidth="1"/>
    <col min="6159" max="6159" width="18.85546875" style="496" customWidth="1"/>
    <col min="6160" max="6162" width="8.7109375" style="496" customWidth="1"/>
    <col min="6163" max="6401" width="11.42578125" style="496"/>
    <col min="6402" max="6402" width="35.42578125" style="496" customWidth="1"/>
    <col min="6403" max="6404" width="13.28515625" style="496" bestFit="1" customWidth="1"/>
    <col min="6405" max="6405" width="5.42578125" style="496" bestFit="1" customWidth="1"/>
    <col min="6406" max="6406" width="13.28515625" style="496" bestFit="1" customWidth="1"/>
    <col min="6407" max="6407" width="4.85546875" style="496" bestFit="1" customWidth="1"/>
    <col min="6408" max="6409" width="13.28515625" style="496" bestFit="1" customWidth="1"/>
    <col min="6410" max="6410" width="5.42578125" style="496" bestFit="1" customWidth="1"/>
    <col min="6411" max="6411" width="13.28515625" style="496" bestFit="1" customWidth="1"/>
    <col min="6412" max="6412" width="4.42578125" style="496" bestFit="1" customWidth="1"/>
    <col min="6413" max="6413" width="13.28515625" style="496" bestFit="1" customWidth="1"/>
    <col min="6414" max="6414" width="5.42578125" style="496" bestFit="1" customWidth="1"/>
    <col min="6415" max="6415" width="18.85546875" style="496" customWidth="1"/>
    <col min="6416" max="6418" width="8.7109375" style="496" customWidth="1"/>
    <col min="6419" max="6657" width="11.42578125" style="496"/>
    <col min="6658" max="6658" width="35.42578125" style="496" customWidth="1"/>
    <col min="6659" max="6660" width="13.28515625" style="496" bestFit="1" customWidth="1"/>
    <col min="6661" max="6661" width="5.42578125" style="496" bestFit="1" customWidth="1"/>
    <col min="6662" max="6662" width="13.28515625" style="496" bestFit="1" customWidth="1"/>
    <col min="6663" max="6663" width="4.85546875" style="496" bestFit="1" customWidth="1"/>
    <col min="6664" max="6665" width="13.28515625" style="496" bestFit="1" customWidth="1"/>
    <col min="6666" max="6666" width="5.42578125" style="496" bestFit="1" customWidth="1"/>
    <col min="6667" max="6667" width="13.28515625" style="496" bestFit="1" customWidth="1"/>
    <col min="6668" max="6668" width="4.42578125" style="496" bestFit="1" customWidth="1"/>
    <col min="6669" max="6669" width="13.28515625" style="496" bestFit="1" customWidth="1"/>
    <col min="6670" max="6670" width="5.42578125" style="496" bestFit="1" customWidth="1"/>
    <col min="6671" max="6671" width="18.85546875" style="496" customWidth="1"/>
    <col min="6672" max="6674" width="8.7109375" style="496" customWidth="1"/>
    <col min="6675" max="6913" width="11.42578125" style="496"/>
    <col min="6914" max="6914" width="35.42578125" style="496" customWidth="1"/>
    <col min="6915" max="6916" width="13.28515625" style="496" bestFit="1" customWidth="1"/>
    <col min="6917" max="6917" width="5.42578125" style="496" bestFit="1" customWidth="1"/>
    <col min="6918" max="6918" width="13.28515625" style="496" bestFit="1" customWidth="1"/>
    <col min="6919" max="6919" width="4.85546875" style="496" bestFit="1" customWidth="1"/>
    <col min="6920" max="6921" width="13.28515625" style="496" bestFit="1" customWidth="1"/>
    <col min="6922" max="6922" width="5.42578125" style="496" bestFit="1" customWidth="1"/>
    <col min="6923" max="6923" width="13.28515625" style="496" bestFit="1" customWidth="1"/>
    <col min="6924" max="6924" width="4.42578125" style="496" bestFit="1" customWidth="1"/>
    <col min="6925" max="6925" width="13.28515625" style="496" bestFit="1" customWidth="1"/>
    <col min="6926" max="6926" width="5.42578125" style="496" bestFit="1" customWidth="1"/>
    <col min="6927" max="6927" width="18.85546875" style="496" customWidth="1"/>
    <col min="6928" max="6930" width="8.7109375" style="496" customWidth="1"/>
    <col min="6931" max="7169" width="11.42578125" style="496"/>
    <col min="7170" max="7170" width="35.42578125" style="496" customWidth="1"/>
    <col min="7171" max="7172" width="13.28515625" style="496" bestFit="1" customWidth="1"/>
    <col min="7173" max="7173" width="5.42578125" style="496" bestFit="1" customWidth="1"/>
    <col min="7174" max="7174" width="13.28515625" style="496" bestFit="1" customWidth="1"/>
    <col min="7175" max="7175" width="4.85546875" style="496" bestFit="1" customWidth="1"/>
    <col min="7176" max="7177" width="13.28515625" style="496" bestFit="1" customWidth="1"/>
    <col min="7178" max="7178" width="5.42578125" style="496" bestFit="1" customWidth="1"/>
    <col min="7179" max="7179" width="13.28515625" style="496" bestFit="1" customWidth="1"/>
    <col min="7180" max="7180" width="4.42578125" style="496" bestFit="1" customWidth="1"/>
    <col min="7181" max="7181" width="13.28515625" style="496" bestFit="1" customWidth="1"/>
    <col min="7182" max="7182" width="5.42578125" style="496" bestFit="1" customWidth="1"/>
    <col min="7183" max="7183" width="18.85546875" style="496" customWidth="1"/>
    <col min="7184" max="7186" width="8.7109375" style="496" customWidth="1"/>
    <col min="7187" max="7425" width="11.42578125" style="496"/>
    <col min="7426" max="7426" width="35.42578125" style="496" customWidth="1"/>
    <col min="7427" max="7428" width="13.28515625" style="496" bestFit="1" customWidth="1"/>
    <col min="7429" max="7429" width="5.42578125" style="496" bestFit="1" customWidth="1"/>
    <col min="7430" max="7430" width="13.28515625" style="496" bestFit="1" customWidth="1"/>
    <col min="7431" max="7431" width="4.85546875" style="496" bestFit="1" customWidth="1"/>
    <col min="7432" max="7433" width="13.28515625" style="496" bestFit="1" customWidth="1"/>
    <col min="7434" max="7434" width="5.42578125" style="496" bestFit="1" customWidth="1"/>
    <col min="7435" max="7435" width="13.28515625" style="496" bestFit="1" customWidth="1"/>
    <col min="7436" max="7436" width="4.42578125" style="496" bestFit="1" customWidth="1"/>
    <col min="7437" max="7437" width="13.28515625" style="496" bestFit="1" customWidth="1"/>
    <col min="7438" max="7438" width="5.42578125" style="496" bestFit="1" customWidth="1"/>
    <col min="7439" max="7439" width="18.85546875" style="496" customWidth="1"/>
    <col min="7440" max="7442" width="8.7109375" style="496" customWidth="1"/>
    <col min="7443" max="7681" width="11.42578125" style="496"/>
    <col min="7682" max="7682" width="35.42578125" style="496" customWidth="1"/>
    <col min="7683" max="7684" width="13.28515625" style="496" bestFit="1" customWidth="1"/>
    <col min="7685" max="7685" width="5.42578125" style="496" bestFit="1" customWidth="1"/>
    <col min="7686" max="7686" width="13.28515625" style="496" bestFit="1" customWidth="1"/>
    <col min="7687" max="7687" width="4.85546875" style="496" bestFit="1" customWidth="1"/>
    <col min="7688" max="7689" width="13.28515625" style="496" bestFit="1" customWidth="1"/>
    <col min="7690" max="7690" width="5.42578125" style="496" bestFit="1" customWidth="1"/>
    <col min="7691" max="7691" width="13.28515625" style="496" bestFit="1" customWidth="1"/>
    <col min="7692" max="7692" width="4.42578125" style="496" bestFit="1" customWidth="1"/>
    <col min="7693" max="7693" width="13.28515625" style="496" bestFit="1" customWidth="1"/>
    <col min="7694" max="7694" width="5.42578125" style="496" bestFit="1" customWidth="1"/>
    <col min="7695" max="7695" width="18.85546875" style="496" customWidth="1"/>
    <col min="7696" max="7698" width="8.7109375" style="496" customWidth="1"/>
    <col min="7699" max="7937" width="11.42578125" style="496"/>
    <col min="7938" max="7938" width="35.42578125" style="496" customWidth="1"/>
    <col min="7939" max="7940" width="13.28515625" style="496" bestFit="1" customWidth="1"/>
    <col min="7941" max="7941" width="5.42578125" style="496" bestFit="1" customWidth="1"/>
    <col min="7942" max="7942" width="13.28515625" style="496" bestFit="1" customWidth="1"/>
    <col min="7943" max="7943" width="4.85546875" style="496" bestFit="1" customWidth="1"/>
    <col min="7944" max="7945" width="13.28515625" style="496" bestFit="1" customWidth="1"/>
    <col min="7946" max="7946" width="5.42578125" style="496" bestFit="1" customWidth="1"/>
    <col min="7947" max="7947" width="13.28515625" style="496" bestFit="1" customWidth="1"/>
    <col min="7948" max="7948" width="4.42578125" style="496" bestFit="1" customWidth="1"/>
    <col min="7949" max="7949" width="13.28515625" style="496" bestFit="1" customWidth="1"/>
    <col min="7950" max="7950" width="5.42578125" style="496" bestFit="1" customWidth="1"/>
    <col min="7951" max="7951" width="18.85546875" style="496" customWidth="1"/>
    <col min="7952" max="7954" width="8.7109375" style="496" customWidth="1"/>
    <col min="7955" max="8193" width="11.42578125" style="496"/>
    <col min="8194" max="8194" width="35.42578125" style="496" customWidth="1"/>
    <col min="8195" max="8196" width="13.28515625" style="496" bestFit="1" customWidth="1"/>
    <col min="8197" max="8197" width="5.42578125" style="496" bestFit="1" customWidth="1"/>
    <col min="8198" max="8198" width="13.28515625" style="496" bestFit="1" customWidth="1"/>
    <col min="8199" max="8199" width="4.85546875" style="496" bestFit="1" customWidth="1"/>
    <col min="8200" max="8201" width="13.28515625" style="496" bestFit="1" customWidth="1"/>
    <col min="8202" max="8202" width="5.42578125" style="496" bestFit="1" customWidth="1"/>
    <col min="8203" max="8203" width="13.28515625" style="496" bestFit="1" customWidth="1"/>
    <col min="8204" max="8204" width="4.42578125" style="496" bestFit="1" customWidth="1"/>
    <col min="8205" max="8205" width="13.28515625" style="496" bestFit="1" customWidth="1"/>
    <col min="8206" max="8206" width="5.42578125" style="496" bestFit="1" customWidth="1"/>
    <col min="8207" max="8207" width="18.85546875" style="496" customWidth="1"/>
    <col min="8208" max="8210" width="8.7109375" style="496" customWidth="1"/>
    <col min="8211" max="8449" width="11.42578125" style="496"/>
    <col min="8450" max="8450" width="35.42578125" style="496" customWidth="1"/>
    <col min="8451" max="8452" width="13.28515625" style="496" bestFit="1" customWidth="1"/>
    <col min="8453" max="8453" width="5.42578125" style="496" bestFit="1" customWidth="1"/>
    <col min="8454" max="8454" width="13.28515625" style="496" bestFit="1" customWidth="1"/>
    <col min="8455" max="8455" width="4.85546875" style="496" bestFit="1" customWidth="1"/>
    <col min="8456" max="8457" width="13.28515625" style="496" bestFit="1" customWidth="1"/>
    <col min="8458" max="8458" width="5.42578125" style="496" bestFit="1" customWidth="1"/>
    <col min="8459" max="8459" width="13.28515625" style="496" bestFit="1" customWidth="1"/>
    <col min="8460" max="8460" width="4.42578125" style="496" bestFit="1" customWidth="1"/>
    <col min="8461" max="8461" width="13.28515625" style="496" bestFit="1" customWidth="1"/>
    <col min="8462" max="8462" width="5.42578125" style="496" bestFit="1" customWidth="1"/>
    <col min="8463" max="8463" width="18.85546875" style="496" customWidth="1"/>
    <col min="8464" max="8466" width="8.7109375" style="496" customWidth="1"/>
    <col min="8467" max="8705" width="11.42578125" style="496"/>
    <col min="8706" max="8706" width="35.42578125" style="496" customWidth="1"/>
    <col min="8707" max="8708" width="13.28515625" style="496" bestFit="1" customWidth="1"/>
    <col min="8709" max="8709" width="5.42578125" style="496" bestFit="1" customWidth="1"/>
    <col min="8710" max="8710" width="13.28515625" style="496" bestFit="1" customWidth="1"/>
    <col min="8711" max="8711" width="4.85546875" style="496" bestFit="1" customWidth="1"/>
    <col min="8712" max="8713" width="13.28515625" style="496" bestFit="1" customWidth="1"/>
    <col min="8714" max="8714" width="5.42578125" style="496" bestFit="1" customWidth="1"/>
    <col min="8715" max="8715" width="13.28515625" style="496" bestFit="1" customWidth="1"/>
    <col min="8716" max="8716" width="4.42578125" style="496" bestFit="1" customWidth="1"/>
    <col min="8717" max="8717" width="13.28515625" style="496" bestFit="1" customWidth="1"/>
    <col min="8718" max="8718" width="5.42578125" style="496" bestFit="1" customWidth="1"/>
    <col min="8719" max="8719" width="18.85546875" style="496" customWidth="1"/>
    <col min="8720" max="8722" width="8.7109375" style="496" customWidth="1"/>
    <col min="8723" max="8961" width="11.42578125" style="496"/>
    <col min="8962" max="8962" width="35.42578125" style="496" customWidth="1"/>
    <col min="8963" max="8964" width="13.28515625" style="496" bestFit="1" customWidth="1"/>
    <col min="8965" max="8965" width="5.42578125" style="496" bestFit="1" customWidth="1"/>
    <col min="8966" max="8966" width="13.28515625" style="496" bestFit="1" customWidth="1"/>
    <col min="8967" max="8967" width="4.85546875" style="496" bestFit="1" customWidth="1"/>
    <col min="8968" max="8969" width="13.28515625" style="496" bestFit="1" customWidth="1"/>
    <col min="8970" max="8970" width="5.42578125" style="496" bestFit="1" customWidth="1"/>
    <col min="8971" max="8971" width="13.28515625" style="496" bestFit="1" customWidth="1"/>
    <col min="8972" max="8972" width="4.42578125" style="496" bestFit="1" customWidth="1"/>
    <col min="8973" max="8973" width="13.28515625" style="496" bestFit="1" customWidth="1"/>
    <col min="8974" max="8974" width="5.42578125" style="496" bestFit="1" customWidth="1"/>
    <col min="8975" max="8975" width="18.85546875" style="496" customWidth="1"/>
    <col min="8976" max="8978" width="8.7109375" style="496" customWidth="1"/>
    <col min="8979" max="9217" width="11.42578125" style="496"/>
    <col min="9218" max="9218" width="35.42578125" style="496" customWidth="1"/>
    <col min="9219" max="9220" width="13.28515625" style="496" bestFit="1" customWidth="1"/>
    <col min="9221" max="9221" width="5.42578125" style="496" bestFit="1" customWidth="1"/>
    <col min="9222" max="9222" width="13.28515625" style="496" bestFit="1" customWidth="1"/>
    <col min="9223" max="9223" width="4.85546875" style="496" bestFit="1" customWidth="1"/>
    <col min="9224" max="9225" width="13.28515625" style="496" bestFit="1" customWidth="1"/>
    <col min="9226" max="9226" width="5.42578125" style="496" bestFit="1" customWidth="1"/>
    <col min="9227" max="9227" width="13.28515625" style="496" bestFit="1" customWidth="1"/>
    <col min="9228" max="9228" width="4.42578125" style="496" bestFit="1" customWidth="1"/>
    <col min="9229" max="9229" width="13.28515625" style="496" bestFit="1" customWidth="1"/>
    <col min="9230" max="9230" width="5.42578125" style="496" bestFit="1" customWidth="1"/>
    <col min="9231" max="9231" width="18.85546875" style="496" customWidth="1"/>
    <col min="9232" max="9234" width="8.7109375" style="496" customWidth="1"/>
    <col min="9235" max="9473" width="11.42578125" style="496"/>
    <col min="9474" max="9474" width="35.42578125" style="496" customWidth="1"/>
    <col min="9475" max="9476" width="13.28515625" style="496" bestFit="1" customWidth="1"/>
    <col min="9477" max="9477" width="5.42578125" style="496" bestFit="1" customWidth="1"/>
    <col min="9478" max="9478" width="13.28515625" style="496" bestFit="1" customWidth="1"/>
    <col min="9479" max="9479" width="4.85546875" style="496" bestFit="1" customWidth="1"/>
    <col min="9480" max="9481" width="13.28515625" style="496" bestFit="1" customWidth="1"/>
    <col min="9482" max="9482" width="5.42578125" style="496" bestFit="1" customWidth="1"/>
    <col min="9483" max="9483" width="13.28515625" style="496" bestFit="1" customWidth="1"/>
    <col min="9484" max="9484" width="4.42578125" style="496" bestFit="1" customWidth="1"/>
    <col min="9485" max="9485" width="13.28515625" style="496" bestFit="1" customWidth="1"/>
    <col min="9486" max="9486" width="5.42578125" style="496" bestFit="1" customWidth="1"/>
    <col min="9487" max="9487" width="18.85546875" style="496" customWidth="1"/>
    <col min="9488" max="9490" width="8.7109375" style="496" customWidth="1"/>
    <col min="9491" max="9729" width="11.42578125" style="496"/>
    <col min="9730" max="9730" width="35.42578125" style="496" customWidth="1"/>
    <col min="9731" max="9732" width="13.28515625" style="496" bestFit="1" customWidth="1"/>
    <col min="9733" max="9733" width="5.42578125" style="496" bestFit="1" customWidth="1"/>
    <col min="9734" max="9734" width="13.28515625" style="496" bestFit="1" customWidth="1"/>
    <col min="9735" max="9735" width="4.85546875" style="496" bestFit="1" customWidth="1"/>
    <col min="9736" max="9737" width="13.28515625" style="496" bestFit="1" customWidth="1"/>
    <col min="9738" max="9738" width="5.42578125" style="496" bestFit="1" customWidth="1"/>
    <col min="9739" max="9739" width="13.28515625" style="496" bestFit="1" customWidth="1"/>
    <col min="9740" max="9740" width="4.42578125" style="496" bestFit="1" customWidth="1"/>
    <col min="9741" max="9741" width="13.28515625" style="496" bestFit="1" customWidth="1"/>
    <col min="9742" max="9742" width="5.42578125" style="496" bestFit="1" customWidth="1"/>
    <col min="9743" max="9743" width="18.85546875" style="496" customWidth="1"/>
    <col min="9744" max="9746" width="8.7109375" style="496" customWidth="1"/>
    <col min="9747" max="9985" width="11.42578125" style="496"/>
    <col min="9986" max="9986" width="35.42578125" style="496" customWidth="1"/>
    <col min="9987" max="9988" width="13.28515625" style="496" bestFit="1" customWidth="1"/>
    <col min="9989" max="9989" width="5.42578125" style="496" bestFit="1" customWidth="1"/>
    <col min="9990" max="9990" width="13.28515625" style="496" bestFit="1" customWidth="1"/>
    <col min="9991" max="9991" width="4.85546875" style="496" bestFit="1" customWidth="1"/>
    <col min="9992" max="9993" width="13.28515625" style="496" bestFit="1" customWidth="1"/>
    <col min="9994" max="9994" width="5.42578125" style="496" bestFit="1" customWidth="1"/>
    <col min="9995" max="9995" width="13.28515625" style="496" bestFit="1" customWidth="1"/>
    <col min="9996" max="9996" width="4.42578125" style="496" bestFit="1" customWidth="1"/>
    <col min="9997" max="9997" width="13.28515625" style="496" bestFit="1" customWidth="1"/>
    <col min="9998" max="9998" width="5.42578125" style="496" bestFit="1" customWidth="1"/>
    <col min="9999" max="9999" width="18.85546875" style="496" customWidth="1"/>
    <col min="10000" max="10002" width="8.7109375" style="496" customWidth="1"/>
    <col min="10003" max="10241" width="11.42578125" style="496"/>
    <col min="10242" max="10242" width="35.42578125" style="496" customWidth="1"/>
    <col min="10243" max="10244" width="13.28515625" style="496" bestFit="1" customWidth="1"/>
    <col min="10245" max="10245" width="5.42578125" style="496" bestFit="1" customWidth="1"/>
    <col min="10246" max="10246" width="13.28515625" style="496" bestFit="1" customWidth="1"/>
    <col min="10247" max="10247" width="4.85546875" style="496" bestFit="1" customWidth="1"/>
    <col min="10248" max="10249" width="13.28515625" style="496" bestFit="1" customWidth="1"/>
    <col min="10250" max="10250" width="5.42578125" style="496" bestFit="1" customWidth="1"/>
    <col min="10251" max="10251" width="13.28515625" style="496" bestFit="1" customWidth="1"/>
    <col min="10252" max="10252" width="4.42578125" style="496" bestFit="1" customWidth="1"/>
    <col min="10253" max="10253" width="13.28515625" style="496" bestFit="1" customWidth="1"/>
    <col min="10254" max="10254" width="5.42578125" style="496" bestFit="1" customWidth="1"/>
    <col min="10255" max="10255" width="18.85546875" style="496" customWidth="1"/>
    <col min="10256" max="10258" width="8.7109375" style="496" customWidth="1"/>
    <col min="10259" max="10497" width="11.42578125" style="496"/>
    <col min="10498" max="10498" width="35.42578125" style="496" customWidth="1"/>
    <col min="10499" max="10500" width="13.28515625" style="496" bestFit="1" customWidth="1"/>
    <col min="10501" max="10501" width="5.42578125" style="496" bestFit="1" customWidth="1"/>
    <col min="10502" max="10502" width="13.28515625" style="496" bestFit="1" customWidth="1"/>
    <col min="10503" max="10503" width="4.85546875" style="496" bestFit="1" customWidth="1"/>
    <col min="10504" max="10505" width="13.28515625" style="496" bestFit="1" customWidth="1"/>
    <col min="10506" max="10506" width="5.42578125" style="496" bestFit="1" customWidth="1"/>
    <col min="10507" max="10507" width="13.28515625" style="496" bestFit="1" customWidth="1"/>
    <col min="10508" max="10508" width="4.42578125" style="496" bestFit="1" customWidth="1"/>
    <col min="10509" max="10509" width="13.28515625" style="496" bestFit="1" customWidth="1"/>
    <col min="10510" max="10510" width="5.42578125" style="496" bestFit="1" customWidth="1"/>
    <col min="10511" max="10511" width="18.85546875" style="496" customWidth="1"/>
    <col min="10512" max="10514" width="8.7109375" style="496" customWidth="1"/>
    <col min="10515" max="10753" width="11.42578125" style="496"/>
    <col min="10754" max="10754" width="35.42578125" style="496" customWidth="1"/>
    <col min="10755" max="10756" width="13.28515625" style="496" bestFit="1" customWidth="1"/>
    <col min="10757" max="10757" width="5.42578125" style="496" bestFit="1" customWidth="1"/>
    <col min="10758" max="10758" width="13.28515625" style="496" bestFit="1" customWidth="1"/>
    <col min="10759" max="10759" width="4.85546875" style="496" bestFit="1" customWidth="1"/>
    <col min="10760" max="10761" width="13.28515625" style="496" bestFit="1" customWidth="1"/>
    <col min="10762" max="10762" width="5.42578125" style="496" bestFit="1" customWidth="1"/>
    <col min="10763" max="10763" width="13.28515625" style="496" bestFit="1" customWidth="1"/>
    <col min="10764" max="10764" width="4.42578125" style="496" bestFit="1" customWidth="1"/>
    <col min="10765" max="10765" width="13.28515625" style="496" bestFit="1" customWidth="1"/>
    <col min="10766" max="10766" width="5.42578125" style="496" bestFit="1" customWidth="1"/>
    <col min="10767" max="10767" width="18.85546875" style="496" customWidth="1"/>
    <col min="10768" max="10770" width="8.7109375" style="496" customWidth="1"/>
    <col min="10771" max="11009" width="11.42578125" style="496"/>
    <col min="11010" max="11010" width="35.42578125" style="496" customWidth="1"/>
    <col min="11011" max="11012" width="13.28515625" style="496" bestFit="1" customWidth="1"/>
    <col min="11013" max="11013" width="5.42578125" style="496" bestFit="1" customWidth="1"/>
    <col min="11014" max="11014" width="13.28515625" style="496" bestFit="1" customWidth="1"/>
    <col min="11015" max="11015" width="4.85546875" style="496" bestFit="1" customWidth="1"/>
    <col min="11016" max="11017" width="13.28515625" style="496" bestFit="1" customWidth="1"/>
    <col min="11018" max="11018" width="5.42578125" style="496" bestFit="1" customWidth="1"/>
    <col min="11019" max="11019" width="13.28515625" style="496" bestFit="1" customWidth="1"/>
    <col min="11020" max="11020" width="4.42578125" style="496" bestFit="1" customWidth="1"/>
    <col min="11021" max="11021" width="13.28515625" style="496" bestFit="1" customWidth="1"/>
    <col min="11022" max="11022" width="5.42578125" style="496" bestFit="1" customWidth="1"/>
    <col min="11023" max="11023" width="18.85546875" style="496" customWidth="1"/>
    <col min="11024" max="11026" width="8.7109375" style="496" customWidth="1"/>
    <col min="11027" max="11265" width="11.42578125" style="496"/>
    <col min="11266" max="11266" width="35.42578125" style="496" customWidth="1"/>
    <col min="11267" max="11268" width="13.28515625" style="496" bestFit="1" customWidth="1"/>
    <col min="11269" max="11269" width="5.42578125" style="496" bestFit="1" customWidth="1"/>
    <col min="11270" max="11270" width="13.28515625" style="496" bestFit="1" customWidth="1"/>
    <col min="11271" max="11271" width="4.85546875" style="496" bestFit="1" customWidth="1"/>
    <col min="11272" max="11273" width="13.28515625" style="496" bestFit="1" customWidth="1"/>
    <col min="11274" max="11274" width="5.42578125" style="496" bestFit="1" customWidth="1"/>
    <col min="11275" max="11275" width="13.28515625" style="496" bestFit="1" customWidth="1"/>
    <col min="11276" max="11276" width="4.42578125" style="496" bestFit="1" customWidth="1"/>
    <col min="11277" max="11277" width="13.28515625" style="496" bestFit="1" customWidth="1"/>
    <col min="11278" max="11278" width="5.42578125" style="496" bestFit="1" customWidth="1"/>
    <col min="11279" max="11279" width="18.85546875" style="496" customWidth="1"/>
    <col min="11280" max="11282" width="8.7109375" style="496" customWidth="1"/>
    <col min="11283" max="11521" width="11.42578125" style="496"/>
    <col min="11522" max="11522" width="35.42578125" style="496" customWidth="1"/>
    <col min="11523" max="11524" width="13.28515625" style="496" bestFit="1" customWidth="1"/>
    <col min="11525" max="11525" width="5.42578125" style="496" bestFit="1" customWidth="1"/>
    <col min="11526" max="11526" width="13.28515625" style="496" bestFit="1" customWidth="1"/>
    <col min="11527" max="11527" width="4.85546875" style="496" bestFit="1" customWidth="1"/>
    <col min="11528" max="11529" width="13.28515625" style="496" bestFit="1" customWidth="1"/>
    <col min="11530" max="11530" width="5.42578125" style="496" bestFit="1" customWidth="1"/>
    <col min="11531" max="11531" width="13.28515625" style="496" bestFit="1" customWidth="1"/>
    <col min="11532" max="11532" width="4.42578125" style="496" bestFit="1" customWidth="1"/>
    <col min="11533" max="11533" width="13.28515625" style="496" bestFit="1" customWidth="1"/>
    <col min="11534" max="11534" width="5.42578125" style="496" bestFit="1" customWidth="1"/>
    <col min="11535" max="11535" width="18.85546875" style="496" customWidth="1"/>
    <col min="11536" max="11538" width="8.7109375" style="496" customWidth="1"/>
    <col min="11539" max="11777" width="11.42578125" style="496"/>
    <col min="11778" max="11778" width="35.42578125" style="496" customWidth="1"/>
    <col min="11779" max="11780" width="13.28515625" style="496" bestFit="1" customWidth="1"/>
    <col min="11781" max="11781" width="5.42578125" style="496" bestFit="1" customWidth="1"/>
    <col min="11782" max="11782" width="13.28515625" style="496" bestFit="1" customWidth="1"/>
    <col min="11783" max="11783" width="4.85546875" style="496" bestFit="1" customWidth="1"/>
    <col min="11784" max="11785" width="13.28515625" style="496" bestFit="1" customWidth="1"/>
    <col min="11786" max="11786" width="5.42578125" style="496" bestFit="1" customWidth="1"/>
    <col min="11787" max="11787" width="13.28515625" style="496" bestFit="1" customWidth="1"/>
    <col min="11788" max="11788" width="4.42578125" style="496" bestFit="1" customWidth="1"/>
    <col min="11789" max="11789" width="13.28515625" style="496" bestFit="1" customWidth="1"/>
    <col min="11790" max="11790" width="5.42578125" style="496" bestFit="1" customWidth="1"/>
    <col min="11791" max="11791" width="18.85546875" style="496" customWidth="1"/>
    <col min="11792" max="11794" width="8.7109375" style="496" customWidth="1"/>
    <col min="11795" max="12033" width="11.42578125" style="496"/>
    <col min="12034" max="12034" width="35.42578125" style="496" customWidth="1"/>
    <col min="12035" max="12036" width="13.28515625" style="496" bestFit="1" customWidth="1"/>
    <col min="12037" max="12037" width="5.42578125" style="496" bestFit="1" customWidth="1"/>
    <col min="12038" max="12038" width="13.28515625" style="496" bestFit="1" customWidth="1"/>
    <col min="12039" max="12039" width="4.85546875" style="496" bestFit="1" customWidth="1"/>
    <col min="12040" max="12041" width="13.28515625" style="496" bestFit="1" customWidth="1"/>
    <col min="12042" max="12042" width="5.42578125" style="496" bestFit="1" customWidth="1"/>
    <col min="12043" max="12043" width="13.28515625" style="496" bestFit="1" customWidth="1"/>
    <col min="12044" max="12044" width="4.42578125" style="496" bestFit="1" customWidth="1"/>
    <col min="12045" max="12045" width="13.28515625" style="496" bestFit="1" customWidth="1"/>
    <col min="12046" max="12046" width="5.42578125" style="496" bestFit="1" customWidth="1"/>
    <col min="12047" max="12047" width="18.85546875" style="496" customWidth="1"/>
    <col min="12048" max="12050" width="8.7109375" style="496" customWidth="1"/>
    <col min="12051" max="12289" width="11.42578125" style="496"/>
    <col min="12290" max="12290" width="35.42578125" style="496" customWidth="1"/>
    <col min="12291" max="12292" width="13.28515625" style="496" bestFit="1" customWidth="1"/>
    <col min="12293" max="12293" width="5.42578125" style="496" bestFit="1" customWidth="1"/>
    <col min="12294" max="12294" width="13.28515625" style="496" bestFit="1" customWidth="1"/>
    <col min="12295" max="12295" width="4.85546875" style="496" bestFit="1" customWidth="1"/>
    <col min="12296" max="12297" width="13.28515625" style="496" bestFit="1" customWidth="1"/>
    <col min="12298" max="12298" width="5.42578125" style="496" bestFit="1" customWidth="1"/>
    <col min="12299" max="12299" width="13.28515625" style="496" bestFit="1" customWidth="1"/>
    <col min="12300" max="12300" width="4.42578125" style="496" bestFit="1" customWidth="1"/>
    <col min="12301" max="12301" width="13.28515625" style="496" bestFit="1" customWidth="1"/>
    <col min="12302" max="12302" width="5.42578125" style="496" bestFit="1" customWidth="1"/>
    <col min="12303" max="12303" width="18.85546875" style="496" customWidth="1"/>
    <col min="12304" max="12306" width="8.7109375" style="496" customWidth="1"/>
    <col min="12307" max="12545" width="11.42578125" style="496"/>
    <col min="12546" max="12546" width="35.42578125" style="496" customWidth="1"/>
    <col min="12547" max="12548" width="13.28515625" style="496" bestFit="1" customWidth="1"/>
    <col min="12549" max="12549" width="5.42578125" style="496" bestFit="1" customWidth="1"/>
    <col min="12550" max="12550" width="13.28515625" style="496" bestFit="1" customWidth="1"/>
    <col min="12551" max="12551" width="4.85546875" style="496" bestFit="1" customWidth="1"/>
    <col min="12552" max="12553" width="13.28515625" style="496" bestFit="1" customWidth="1"/>
    <col min="12554" max="12554" width="5.42578125" style="496" bestFit="1" customWidth="1"/>
    <col min="12555" max="12555" width="13.28515625" style="496" bestFit="1" customWidth="1"/>
    <col min="12556" max="12556" width="4.42578125" style="496" bestFit="1" customWidth="1"/>
    <col min="12557" max="12557" width="13.28515625" style="496" bestFit="1" customWidth="1"/>
    <col min="12558" max="12558" width="5.42578125" style="496" bestFit="1" customWidth="1"/>
    <col min="12559" max="12559" width="18.85546875" style="496" customWidth="1"/>
    <col min="12560" max="12562" width="8.7109375" style="496" customWidth="1"/>
    <col min="12563" max="12801" width="11.42578125" style="496"/>
    <col min="12802" max="12802" width="35.42578125" style="496" customWidth="1"/>
    <col min="12803" max="12804" width="13.28515625" style="496" bestFit="1" customWidth="1"/>
    <col min="12805" max="12805" width="5.42578125" style="496" bestFit="1" customWidth="1"/>
    <col min="12806" max="12806" width="13.28515625" style="496" bestFit="1" customWidth="1"/>
    <col min="12807" max="12807" width="4.85546875" style="496" bestFit="1" customWidth="1"/>
    <col min="12808" max="12809" width="13.28515625" style="496" bestFit="1" customWidth="1"/>
    <col min="12810" max="12810" width="5.42578125" style="496" bestFit="1" customWidth="1"/>
    <col min="12811" max="12811" width="13.28515625" style="496" bestFit="1" customWidth="1"/>
    <col min="12812" max="12812" width="4.42578125" style="496" bestFit="1" customWidth="1"/>
    <col min="12813" max="12813" width="13.28515625" style="496" bestFit="1" customWidth="1"/>
    <col min="12814" max="12814" width="5.42578125" style="496" bestFit="1" customWidth="1"/>
    <col min="12815" max="12815" width="18.85546875" style="496" customWidth="1"/>
    <col min="12816" max="12818" width="8.7109375" style="496" customWidth="1"/>
    <col min="12819" max="13057" width="11.42578125" style="496"/>
    <col min="13058" max="13058" width="35.42578125" style="496" customWidth="1"/>
    <col min="13059" max="13060" width="13.28515625" style="496" bestFit="1" customWidth="1"/>
    <col min="13061" max="13061" width="5.42578125" style="496" bestFit="1" customWidth="1"/>
    <col min="13062" max="13062" width="13.28515625" style="496" bestFit="1" customWidth="1"/>
    <col min="13063" max="13063" width="4.85546875" style="496" bestFit="1" customWidth="1"/>
    <col min="13064" max="13065" width="13.28515625" style="496" bestFit="1" customWidth="1"/>
    <col min="13066" max="13066" width="5.42578125" style="496" bestFit="1" customWidth="1"/>
    <col min="13067" max="13067" width="13.28515625" style="496" bestFit="1" customWidth="1"/>
    <col min="13068" max="13068" width="4.42578125" style="496" bestFit="1" customWidth="1"/>
    <col min="13069" max="13069" width="13.28515625" style="496" bestFit="1" customWidth="1"/>
    <col min="13070" max="13070" width="5.42578125" style="496" bestFit="1" customWidth="1"/>
    <col min="13071" max="13071" width="18.85546875" style="496" customWidth="1"/>
    <col min="13072" max="13074" width="8.7109375" style="496" customWidth="1"/>
    <col min="13075" max="13313" width="11.42578125" style="496"/>
    <col min="13314" max="13314" width="35.42578125" style="496" customWidth="1"/>
    <col min="13315" max="13316" width="13.28515625" style="496" bestFit="1" customWidth="1"/>
    <col min="13317" max="13317" width="5.42578125" style="496" bestFit="1" customWidth="1"/>
    <col min="13318" max="13318" width="13.28515625" style="496" bestFit="1" customWidth="1"/>
    <col min="13319" max="13319" width="4.85546875" style="496" bestFit="1" customWidth="1"/>
    <col min="13320" max="13321" width="13.28515625" style="496" bestFit="1" customWidth="1"/>
    <col min="13322" max="13322" width="5.42578125" style="496" bestFit="1" customWidth="1"/>
    <col min="13323" max="13323" width="13.28515625" style="496" bestFit="1" customWidth="1"/>
    <col min="13324" max="13324" width="4.42578125" style="496" bestFit="1" customWidth="1"/>
    <col min="13325" max="13325" width="13.28515625" style="496" bestFit="1" customWidth="1"/>
    <col min="13326" max="13326" width="5.42578125" style="496" bestFit="1" customWidth="1"/>
    <col min="13327" max="13327" width="18.85546875" style="496" customWidth="1"/>
    <col min="13328" max="13330" width="8.7109375" style="496" customWidth="1"/>
    <col min="13331" max="13569" width="11.42578125" style="496"/>
    <col min="13570" max="13570" width="35.42578125" style="496" customWidth="1"/>
    <col min="13571" max="13572" width="13.28515625" style="496" bestFit="1" customWidth="1"/>
    <col min="13573" max="13573" width="5.42578125" style="496" bestFit="1" customWidth="1"/>
    <col min="13574" max="13574" width="13.28515625" style="496" bestFit="1" customWidth="1"/>
    <col min="13575" max="13575" width="4.85546875" style="496" bestFit="1" customWidth="1"/>
    <col min="13576" max="13577" width="13.28515625" style="496" bestFit="1" customWidth="1"/>
    <col min="13578" max="13578" width="5.42578125" style="496" bestFit="1" customWidth="1"/>
    <col min="13579" max="13579" width="13.28515625" style="496" bestFit="1" customWidth="1"/>
    <col min="13580" max="13580" width="4.42578125" style="496" bestFit="1" customWidth="1"/>
    <col min="13581" max="13581" width="13.28515625" style="496" bestFit="1" customWidth="1"/>
    <col min="13582" max="13582" width="5.42578125" style="496" bestFit="1" customWidth="1"/>
    <col min="13583" max="13583" width="18.85546875" style="496" customWidth="1"/>
    <col min="13584" max="13586" width="8.7109375" style="496" customWidth="1"/>
    <col min="13587" max="13825" width="11.42578125" style="496"/>
    <col min="13826" max="13826" width="35.42578125" style="496" customWidth="1"/>
    <col min="13827" max="13828" width="13.28515625" style="496" bestFit="1" customWidth="1"/>
    <col min="13829" max="13829" width="5.42578125" style="496" bestFit="1" customWidth="1"/>
    <col min="13830" max="13830" width="13.28515625" style="496" bestFit="1" customWidth="1"/>
    <col min="13831" max="13831" width="4.85546875" style="496" bestFit="1" customWidth="1"/>
    <col min="13832" max="13833" width="13.28515625" style="496" bestFit="1" customWidth="1"/>
    <col min="13834" max="13834" width="5.42578125" style="496" bestFit="1" customWidth="1"/>
    <col min="13835" max="13835" width="13.28515625" style="496" bestFit="1" customWidth="1"/>
    <col min="13836" max="13836" width="4.42578125" style="496" bestFit="1" customWidth="1"/>
    <col min="13837" max="13837" width="13.28515625" style="496" bestFit="1" customWidth="1"/>
    <col min="13838" max="13838" width="5.42578125" style="496" bestFit="1" customWidth="1"/>
    <col min="13839" max="13839" width="18.85546875" style="496" customWidth="1"/>
    <col min="13840" max="13842" width="8.7109375" style="496" customWidth="1"/>
    <col min="13843" max="14081" width="11.42578125" style="496"/>
    <col min="14082" max="14082" width="35.42578125" style="496" customWidth="1"/>
    <col min="14083" max="14084" width="13.28515625" style="496" bestFit="1" customWidth="1"/>
    <col min="14085" max="14085" width="5.42578125" style="496" bestFit="1" customWidth="1"/>
    <col min="14086" max="14086" width="13.28515625" style="496" bestFit="1" customWidth="1"/>
    <col min="14087" max="14087" width="4.85546875" style="496" bestFit="1" customWidth="1"/>
    <col min="14088" max="14089" width="13.28515625" style="496" bestFit="1" customWidth="1"/>
    <col min="14090" max="14090" width="5.42578125" style="496" bestFit="1" customWidth="1"/>
    <col min="14091" max="14091" width="13.28515625" style="496" bestFit="1" customWidth="1"/>
    <col min="14092" max="14092" width="4.42578125" style="496" bestFit="1" customWidth="1"/>
    <col min="14093" max="14093" width="13.28515625" style="496" bestFit="1" customWidth="1"/>
    <col min="14094" max="14094" width="5.42578125" style="496" bestFit="1" customWidth="1"/>
    <col min="14095" max="14095" width="18.85546875" style="496" customWidth="1"/>
    <col min="14096" max="14098" width="8.7109375" style="496" customWidth="1"/>
    <col min="14099" max="14337" width="11.42578125" style="496"/>
    <col min="14338" max="14338" width="35.42578125" style="496" customWidth="1"/>
    <col min="14339" max="14340" width="13.28515625" style="496" bestFit="1" customWidth="1"/>
    <col min="14341" max="14341" width="5.42578125" style="496" bestFit="1" customWidth="1"/>
    <col min="14342" max="14342" width="13.28515625" style="496" bestFit="1" customWidth="1"/>
    <col min="14343" max="14343" width="4.85546875" style="496" bestFit="1" customWidth="1"/>
    <col min="14344" max="14345" width="13.28515625" style="496" bestFit="1" customWidth="1"/>
    <col min="14346" max="14346" width="5.42578125" style="496" bestFit="1" customWidth="1"/>
    <col min="14347" max="14347" width="13.28515625" style="496" bestFit="1" customWidth="1"/>
    <col min="14348" max="14348" width="4.42578125" style="496" bestFit="1" customWidth="1"/>
    <col min="14349" max="14349" width="13.28515625" style="496" bestFit="1" customWidth="1"/>
    <col min="14350" max="14350" width="5.42578125" style="496" bestFit="1" customWidth="1"/>
    <col min="14351" max="14351" width="18.85546875" style="496" customWidth="1"/>
    <col min="14352" max="14354" width="8.7109375" style="496" customWidth="1"/>
    <col min="14355" max="14593" width="11.42578125" style="496"/>
    <col min="14594" max="14594" width="35.42578125" style="496" customWidth="1"/>
    <col min="14595" max="14596" width="13.28515625" style="496" bestFit="1" customWidth="1"/>
    <col min="14597" max="14597" width="5.42578125" style="496" bestFit="1" customWidth="1"/>
    <col min="14598" max="14598" width="13.28515625" style="496" bestFit="1" customWidth="1"/>
    <col min="14599" max="14599" width="4.85546875" style="496" bestFit="1" customWidth="1"/>
    <col min="14600" max="14601" width="13.28515625" style="496" bestFit="1" customWidth="1"/>
    <col min="14602" max="14602" width="5.42578125" style="496" bestFit="1" customWidth="1"/>
    <col min="14603" max="14603" width="13.28515625" style="496" bestFit="1" customWidth="1"/>
    <col min="14604" max="14604" width="4.42578125" style="496" bestFit="1" customWidth="1"/>
    <col min="14605" max="14605" width="13.28515625" style="496" bestFit="1" customWidth="1"/>
    <col min="14606" max="14606" width="5.42578125" style="496" bestFit="1" customWidth="1"/>
    <col min="14607" max="14607" width="18.85546875" style="496" customWidth="1"/>
    <col min="14608" max="14610" width="8.7109375" style="496" customWidth="1"/>
    <col min="14611" max="14849" width="11.42578125" style="496"/>
    <col min="14850" max="14850" width="35.42578125" style="496" customWidth="1"/>
    <col min="14851" max="14852" width="13.28515625" style="496" bestFit="1" customWidth="1"/>
    <col min="14853" max="14853" width="5.42578125" style="496" bestFit="1" customWidth="1"/>
    <col min="14854" max="14854" width="13.28515625" style="496" bestFit="1" customWidth="1"/>
    <col min="14855" max="14855" width="4.85546875" style="496" bestFit="1" customWidth="1"/>
    <col min="14856" max="14857" width="13.28515625" style="496" bestFit="1" customWidth="1"/>
    <col min="14858" max="14858" width="5.42578125" style="496" bestFit="1" customWidth="1"/>
    <col min="14859" max="14859" width="13.28515625" style="496" bestFit="1" customWidth="1"/>
    <col min="14860" max="14860" width="4.42578125" style="496" bestFit="1" customWidth="1"/>
    <col min="14861" max="14861" width="13.28515625" style="496" bestFit="1" customWidth="1"/>
    <col min="14862" max="14862" width="5.42578125" style="496" bestFit="1" customWidth="1"/>
    <col min="14863" max="14863" width="18.85546875" style="496" customWidth="1"/>
    <col min="14864" max="14866" width="8.7109375" style="496" customWidth="1"/>
    <col min="14867" max="15105" width="11.42578125" style="496"/>
    <col min="15106" max="15106" width="35.42578125" style="496" customWidth="1"/>
    <col min="15107" max="15108" width="13.28515625" style="496" bestFit="1" customWidth="1"/>
    <col min="15109" max="15109" width="5.42578125" style="496" bestFit="1" customWidth="1"/>
    <col min="15110" max="15110" width="13.28515625" style="496" bestFit="1" customWidth="1"/>
    <col min="15111" max="15111" width="4.85546875" style="496" bestFit="1" customWidth="1"/>
    <col min="15112" max="15113" width="13.28515625" style="496" bestFit="1" customWidth="1"/>
    <col min="15114" max="15114" width="5.42578125" style="496" bestFit="1" customWidth="1"/>
    <col min="15115" max="15115" width="13.28515625" style="496" bestFit="1" customWidth="1"/>
    <col min="15116" max="15116" width="4.42578125" style="496" bestFit="1" customWidth="1"/>
    <col min="15117" max="15117" width="13.28515625" style="496" bestFit="1" customWidth="1"/>
    <col min="15118" max="15118" width="5.42578125" style="496" bestFit="1" customWidth="1"/>
    <col min="15119" max="15119" width="18.85546875" style="496" customWidth="1"/>
    <col min="15120" max="15122" width="8.7109375" style="496" customWidth="1"/>
    <col min="15123" max="15361" width="11.42578125" style="496"/>
    <col min="15362" max="15362" width="35.42578125" style="496" customWidth="1"/>
    <col min="15363" max="15364" width="13.28515625" style="496" bestFit="1" customWidth="1"/>
    <col min="15365" max="15365" width="5.42578125" style="496" bestFit="1" customWidth="1"/>
    <col min="15366" max="15366" width="13.28515625" style="496" bestFit="1" customWidth="1"/>
    <col min="15367" max="15367" width="4.85546875" style="496" bestFit="1" customWidth="1"/>
    <col min="15368" max="15369" width="13.28515625" style="496" bestFit="1" customWidth="1"/>
    <col min="15370" max="15370" width="5.42578125" style="496" bestFit="1" customWidth="1"/>
    <col min="15371" max="15371" width="13.28515625" style="496" bestFit="1" customWidth="1"/>
    <col min="15372" max="15372" width="4.42578125" style="496" bestFit="1" customWidth="1"/>
    <col min="15373" max="15373" width="13.28515625" style="496" bestFit="1" customWidth="1"/>
    <col min="15374" max="15374" width="5.42578125" style="496" bestFit="1" customWidth="1"/>
    <col min="15375" max="15375" width="18.85546875" style="496" customWidth="1"/>
    <col min="15376" max="15378" width="8.7109375" style="496" customWidth="1"/>
    <col min="15379" max="15617" width="11.42578125" style="496"/>
    <col min="15618" max="15618" width="35.42578125" style="496" customWidth="1"/>
    <col min="15619" max="15620" width="13.28515625" style="496" bestFit="1" customWidth="1"/>
    <col min="15621" max="15621" width="5.42578125" style="496" bestFit="1" customWidth="1"/>
    <col min="15622" max="15622" width="13.28515625" style="496" bestFit="1" customWidth="1"/>
    <col min="15623" max="15623" width="4.85546875" style="496" bestFit="1" customWidth="1"/>
    <col min="15624" max="15625" width="13.28515625" style="496" bestFit="1" customWidth="1"/>
    <col min="15626" max="15626" width="5.42578125" style="496" bestFit="1" customWidth="1"/>
    <col min="15627" max="15627" width="13.28515625" style="496" bestFit="1" customWidth="1"/>
    <col min="15628" max="15628" width="4.42578125" style="496" bestFit="1" customWidth="1"/>
    <col min="15629" max="15629" width="13.28515625" style="496" bestFit="1" customWidth="1"/>
    <col min="15630" max="15630" width="5.42578125" style="496" bestFit="1" customWidth="1"/>
    <col min="15631" max="15631" width="18.85546875" style="496" customWidth="1"/>
    <col min="15632" max="15634" width="8.7109375" style="496" customWidth="1"/>
    <col min="15635" max="15873" width="11.42578125" style="496"/>
    <col min="15874" max="15874" width="35.42578125" style="496" customWidth="1"/>
    <col min="15875" max="15876" width="13.28515625" style="496" bestFit="1" customWidth="1"/>
    <col min="15877" max="15877" width="5.42578125" style="496" bestFit="1" customWidth="1"/>
    <col min="15878" max="15878" width="13.28515625" style="496" bestFit="1" customWidth="1"/>
    <col min="15879" max="15879" width="4.85546875" style="496" bestFit="1" customWidth="1"/>
    <col min="15880" max="15881" width="13.28515625" style="496" bestFit="1" customWidth="1"/>
    <col min="15882" max="15882" width="5.42578125" style="496" bestFit="1" customWidth="1"/>
    <col min="15883" max="15883" width="13.28515625" style="496" bestFit="1" customWidth="1"/>
    <col min="15884" max="15884" width="4.42578125" style="496" bestFit="1" customWidth="1"/>
    <col min="15885" max="15885" width="13.28515625" style="496" bestFit="1" customWidth="1"/>
    <col min="15886" max="15886" width="5.42578125" style="496" bestFit="1" customWidth="1"/>
    <col min="15887" max="15887" width="18.85546875" style="496" customWidth="1"/>
    <col min="15888" max="15890" width="8.7109375" style="496" customWidth="1"/>
    <col min="15891" max="16129" width="11.42578125" style="496"/>
    <col min="16130" max="16130" width="35.42578125" style="496" customWidth="1"/>
    <col min="16131" max="16132" width="13.28515625" style="496" bestFit="1" customWidth="1"/>
    <col min="16133" max="16133" width="5.42578125" style="496" bestFit="1" customWidth="1"/>
    <col min="16134" max="16134" width="13.28515625" style="496" bestFit="1" customWidth="1"/>
    <col min="16135" max="16135" width="4.85546875" style="496" bestFit="1" customWidth="1"/>
    <col min="16136" max="16137" width="13.28515625" style="496" bestFit="1" customWidth="1"/>
    <col min="16138" max="16138" width="5.42578125" style="496" bestFit="1" customWidth="1"/>
    <col min="16139" max="16139" width="13.28515625" style="496" bestFit="1" customWidth="1"/>
    <col min="16140" max="16140" width="4.42578125" style="496" bestFit="1" customWidth="1"/>
    <col min="16141" max="16141" width="13.28515625" style="496" bestFit="1" customWidth="1"/>
    <col min="16142" max="16142" width="5.42578125" style="496" bestFit="1" customWidth="1"/>
    <col min="16143" max="16143" width="18.85546875" style="496" customWidth="1"/>
    <col min="16144" max="16146" width="8.7109375" style="496" customWidth="1"/>
    <col min="16147" max="16384" width="11.42578125" style="496"/>
  </cols>
  <sheetData>
    <row r="1" spans="1:19" s="573" customFormat="1" ht="24" customHeight="1" x14ac:dyDescent="0.25">
      <c r="A1" s="528"/>
      <c r="B1" s="578" t="s">
        <v>259</v>
      </c>
      <c r="C1" s="577"/>
      <c r="D1" s="577"/>
      <c r="E1" s="575"/>
      <c r="F1" s="576" t="s">
        <v>258</v>
      </c>
      <c r="G1" s="575"/>
      <c r="H1" s="574"/>
    </row>
    <row r="2" spans="1:19" x14ac:dyDescent="0.2">
      <c r="B2" s="572"/>
    </row>
    <row r="3" spans="1:19" s="555" customFormat="1" ht="12.75" customHeight="1" x14ac:dyDescent="0.2">
      <c r="A3" s="500"/>
      <c r="B3" s="571" t="s">
        <v>2</v>
      </c>
      <c r="C3" s="570" t="s">
        <v>257</v>
      </c>
      <c r="D3" s="570"/>
      <c r="E3" s="570"/>
      <c r="F3" s="570"/>
      <c r="G3" s="570"/>
      <c r="H3" s="570" t="s">
        <v>256</v>
      </c>
      <c r="I3" s="570"/>
      <c r="J3" s="570"/>
      <c r="K3" s="570"/>
      <c r="L3" s="570"/>
      <c r="M3" s="561" t="s">
        <v>255</v>
      </c>
      <c r="N3" s="561"/>
      <c r="O3" s="561" t="s">
        <v>254</v>
      </c>
      <c r="P3" s="566" t="s">
        <v>253</v>
      </c>
      <c r="Q3" s="566"/>
      <c r="R3" s="566"/>
    </row>
    <row r="4" spans="1:19" s="555" customFormat="1" ht="12.75" customHeight="1" x14ac:dyDescent="0.2">
      <c r="A4" s="500"/>
      <c r="B4" s="564"/>
      <c r="C4" s="569" t="s">
        <v>252</v>
      </c>
      <c r="D4" s="568"/>
      <c r="E4" s="568"/>
      <c r="F4" s="568"/>
      <c r="G4" s="567"/>
      <c r="H4" s="569" t="s">
        <v>252</v>
      </c>
      <c r="I4" s="568"/>
      <c r="J4" s="568"/>
      <c r="K4" s="568"/>
      <c r="L4" s="567"/>
      <c r="M4" s="561"/>
      <c r="N4" s="561"/>
      <c r="O4" s="560"/>
      <c r="P4" s="566" t="s">
        <v>252</v>
      </c>
      <c r="Q4" s="566"/>
      <c r="R4" s="566"/>
    </row>
    <row r="5" spans="1:19" s="555" customFormat="1" ht="12.75" customHeight="1" x14ac:dyDescent="0.2">
      <c r="A5" s="565"/>
      <c r="B5" s="564"/>
      <c r="C5" s="563" t="s">
        <v>156</v>
      </c>
      <c r="D5" s="562" t="s">
        <v>251</v>
      </c>
      <c r="E5" s="562"/>
      <c r="F5" s="562" t="s">
        <v>250</v>
      </c>
      <c r="G5" s="562"/>
      <c r="H5" s="563" t="s">
        <v>156</v>
      </c>
      <c r="I5" s="562" t="s">
        <v>251</v>
      </c>
      <c r="J5" s="562"/>
      <c r="K5" s="562" t="s">
        <v>250</v>
      </c>
      <c r="L5" s="562"/>
      <c r="M5" s="561"/>
      <c r="N5" s="561"/>
      <c r="O5" s="560"/>
      <c r="P5" s="556" t="s">
        <v>156</v>
      </c>
      <c r="Q5" s="556" t="s">
        <v>249</v>
      </c>
      <c r="R5" s="556" t="s">
        <v>248</v>
      </c>
    </row>
    <row r="6" spans="1:19" s="555" customFormat="1" ht="12" x14ac:dyDescent="0.2">
      <c r="A6" s="500"/>
      <c r="B6" s="559"/>
      <c r="C6" s="557" t="s">
        <v>247</v>
      </c>
      <c r="D6" s="557" t="s">
        <v>247</v>
      </c>
      <c r="E6" s="558" t="s">
        <v>16</v>
      </c>
      <c r="F6" s="557" t="s">
        <v>247</v>
      </c>
      <c r="G6" s="558" t="s">
        <v>16</v>
      </c>
      <c r="H6" s="557" t="s">
        <v>247</v>
      </c>
      <c r="I6" s="557" t="s">
        <v>247</v>
      </c>
      <c r="J6" s="557" t="s">
        <v>16</v>
      </c>
      <c r="K6" s="557" t="s">
        <v>247</v>
      </c>
      <c r="L6" s="557" t="s">
        <v>16</v>
      </c>
      <c r="M6" s="557" t="s">
        <v>247</v>
      </c>
      <c r="N6" s="557" t="s">
        <v>16</v>
      </c>
      <c r="O6" s="556" t="s">
        <v>16</v>
      </c>
      <c r="P6" s="556" t="s">
        <v>16</v>
      </c>
      <c r="Q6" s="556" t="s">
        <v>16</v>
      </c>
      <c r="R6" s="556" t="s">
        <v>16</v>
      </c>
    </row>
    <row r="7" spans="1:19" ht="4.5" customHeight="1" x14ac:dyDescent="0.2">
      <c r="B7" s="554"/>
      <c r="C7" s="552"/>
      <c r="D7" s="552"/>
      <c r="E7" s="553"/>
      <c r="F7" s="552"/>
      <c r="G7" s="553"/>
      <c r="H7" s="552"/>
      <c r="I7" s="552"/>
      <c r="J7" s="552"/>
      <c r="K7" s="552"/>
      <c r="L7" s="552"/>
      <c r="M7" s="544"/>
      <c r="N7" s="544"/>
      <c r="O7" s="544"/>
      <c r="P7" s="544"/>
      <c r="Q7" s="544"/>
      <c r="R7" s="544"/>
    </row>
    <row r="8" spans="1:19" x14ac:dyDescent="0.2">
      <c r="B8" s="543" t="s">
        <v>246</v>
      </c>
      <c r="C8" s="551">
        <f>C10</f>
        <v>399488840293.84998</v>
      </c>
      <c r="D8" s="542">
        <f>D10</f>
        <v>315058194053.45996</v>
      </c>
      <c r="E8" s="550">
        <v>79.156453560325147</v>
      </c>
      <c r="F8" s="542">
        <f>F10</f>
        <v>84430646240.39003</v>
      </c>
      <c r="G8" s="550">
        <v>20.843546439674849</v>
      </c>
      <c r="H8" s="542">
        <v>323557761650.89008</v>
      </c>
      <c r="I8" s="542">
        <f>I10</f>
        <v>252681041237.44003</v>
      </c>
      <c r="J8" s="550">
        <v>78.094569559445745</v>
      </c>
      <c r="K8" s="542">
        <f>K10</f>
        <v>70876720413.449997</v>
      </c>
      <c r="L8" s="550">
        <v>21.905430440554234</v>
      </c>
      <c r="M8" s="542">
        <v>47773267762.370003</v>
      </c>
      <c r="N8" s="550">
        <v>100</v>
      </c>
      <c r="O8" s="549">
        <v>12.002742739061576</v>
      </c>
      <c r="P8" s="549">
        <v>81.291918184027836</v>
      </c>
      <c r="Q8" s="549">
        <v>80.201386920463463</v>
      </c>
      <c r="R8" s="549">
        <v>85.433372114156725</v>
      </c>
    </row>
    <row r="9" spans="1:19" ht="4.5" customHeight="1" x14ac:dyDescent="0.2">
      <c r="B9" s="502"/>
      <c r="C9" s="548"/>
      <c r="D9" s="548"/>
      <c r="E9" s="547"/>
      <c r="F9" s="548"/>
      <c r="G9" s="547"/>
      <c r="H9" s="544"/>
      <c r="I9" s="544"/>
      <c r="J9" s="546"/>
      <c r="K9" s="544"/>
      <c r="L9" s="546"/>
      <c r="M9" s="522"/>
      <c r="N9" s="544"/>
      <c r="O9" s="545"/>
      <c r="P9" s="544"/>
      <c r="Q9" s="544"/>
      <c r="R9" s="544"/>
    </row>
    <row r="10" spans="1:19" x14ac:dyDescent="0.2">
      <c r="B10" s="543" t="s">
        <v>187</v>
      </c>
      <c r="C10" s="542">
        <f>SUM(C11:C67)</f>
        <v>399488840293.84998</v>
      </c>
      <c r="D10" s="542">
        <f>SUM(D11:D67)</f>
        <v>315058194053.45996</v>
      </c>
      <c r="E10" s="541">
        <f>+(D10/C10)*100</f>
        <v>78.865330461224943</v>
      </c>
      <c r="F10" s="542">
        <f>SUM(F11:F67)</f>
        <v>84430646240.39003</v>
      </c>
      <c r="G10" s="541">
        <f>+(F10/C10)*100</f>
        <v>21.134669538775054</v>
      </c>
      <c r="H10" s="542">
        <f>I10+K10</f>
        <v>323557761650.89001</v>
      </c>
      <c r="I10" s="542">
        <f>SUM(I11:I67)</f>
        <v>252681041237.44003</v>
      </c>
      <c r="J10" s="541">
        <f>+(I10/H10)*100</f>
        <v>78.094569559445759</v>
      </c>
      <c r="K10" s="542">
        <f>SUM(K11:K67)</f>
        <v>70876720413.449997</v>
      </c>
      <c r="L10" s="541">
        <f>+(K10/H10)*100</f>
        <v>21.905430440554241</v>
      </c>
      <c r="M10" s="542">
        <f>SUM(M11:M67)</f>
        <v>47773267762.370003</v>
      </c>
      <c r="N10" s="541">
        <f>+(M10/M10)*100</f>
        <v>100</v>
      </c>
      <c r="O10" s="540">
        <f>+(M10/C10)*100</f>
        <v>11.958598825246197</v>
      </c>
      <c r="P10" s="540">
        <f>+(H10/C10)*100</f>
        <v>80.992941232824506</v>
      </c>
      <c r="Q10" s="540">
        <f>+(I10/D10)*100</f>
        <v>80.201386920463463</v>
      </c>
      <c r="R10" s="540">
        <f>+(K10/F10)*100</f>
        <v>83.94667525302431</v>
      </c>
      <c r="S10" s="539"/>
    </row>
    <row r="11" spans="1:19" x14ac:dyDescent="0.2">
      <c r="A11" s="531"/>
      <c r="B11" s="527" t="s">
        <v>17</v>
      </c>
      <c r="C11" s="538">
        <f>D11+F11</f>
        <v>339097805.81999999</v>
      </c>
      <c r="D11" s="530">
        <v>172700044</v>
      </c>
      <c r="E11" s="536">
        <f>+(D11/C11)*100</f>
        <v>50.929272037717844</v>
      </c>
      <c r="F11" s="529">
        <v>166397761.81999999</v>
      </c>
      <c r="G11" s="535">
        <f>+(F11/C11)*100</f>
        <v>49.070727962282156</v>
      </c>
      <c r="H11" s="538">
        <f>I11+K11</f>
        <v>220805182.75999999</v>
      </c>
      <c r="I11" s="538">
        <v>109601521.73999999</v>
      </c>
      <c r="J11" s="537">
        <f>+(I11/H11)*100</f>
        <v>49.637205236767151</v>
      </c>
      <c r="K11" s="529">
        <v>111203661.02</v>
      </c>
      <c r="L11" s="536">
        <f>+(K11/H11)*100</f>
        <v>50.362794763232841</v>
      </c>
      <c r="M11" s="529">
        <v>14665664.18</v>
      </c>
      <c r="N11" s="535">
        <f>+(M11/$M$10)*100</f>
        <v>3.0698473993758982E-2</v>
      </c>
      <c r="O11" s="532">
        <f>+(M11/C11)*100</f>
        <v>4.324906834633083</v>
      </c>
      <c r="P11" s="534">
        <f>+(H11/C11)*100</f>
        <v>65.11548555321761</v>
      </c>
      <c r="Q11" s="533">
        <f>+(I11/D11)*100</f>
        <v>63.463516975131753</v>
      </c>
      <c r="R11" s="532">
        <f>+(K11/F11)*100</f>
        <v>66.830022113094316</v>
      </c>
      <c r="S11" s="504"/>
    </row>
    <row r="12" spans="1:19" s="498" customFormat="1" x14ac:dyDescent="0.2">
      <c r="A12" s="500"/>
      <c r="B12" s="527" t="s">
        <v>19</v>
      </c>
      <c r="C12" s="524">
        <f>D12+F12</f>
        <v>3607127630.79</v>
      </c>
      <c r="D12" s="526">
        <v>3367199843</v>
      </c>
      <c r="E12" s="525">
        <f>+(D12/C12)*100</f>
        <v>93.348508499061538</v>
      </c>
      <c r="F12" s="522">
        <v>239927787.78999999</v>
      </c>
      <c r="G12" s="521">
        <f>+(F12/C12)*100</f>
        <v>6.6514915009384685</v>
      </c>
      <c r="H12" s="524">
        <f>I12+K12</f>
        <v>3135915130.1700001</v>
      </c>
      <c r="I12" s="520">
        <v>3114341005.79</v>
      </c>
      <c r="J12" s="523">
        <f>+(I12/H12)*100</f>
        <v>99.312030986666699</v>
      </c>
      <c r="K12" s="522">
        <v>21574124.379999999</v>
      </c>
      <c r="L12" s="525">
        <f>+(K12/H12)*100</f>
        <v>0.68796901333329297</v>
      </c>
      <c r="M12" s="522">
        <v>92803909.140000001</v>
      </c>
      <c r="N12" s="521">
        <f>+(M12/$M$10)*100</f>
        <v>0.19425907727647571</v>
      </c>
      <c r="O12" s="516">
        <f>+(M12/C12)*100</f>
        <v>2.5727924997118814</v>
      </c>
      <c r="P12" s="518">
        <f>+(H12/C12)*100</f>
        <v>86.936628008452274</v>
      </c>
      <c r="Q12" s="517">
        <f>+(I12/D12)*100</f>
        <v>92.49053073770888</v>
      </c>
      <c r="R12" s="516">
        <f>+(K12/F12)*100</f>
        <v>8.9919240196066994</v>
      </c>
      <c r="S12" s="504"/>
    </row>
    <row r="13" spans="1:19" x14ac:dyDescent="0.2">
      <c r="A13" s="531"/>
      <c r="B13" s="527" t="s">
        <v>20</v>
      </c>
      <c r="C13" s="524">
        <f>D13+F13</f>
        <v>2578241815.25</v>
      </c>
      <c r="D13" s="526">
        <v>2188399871</v>
      </c>
      <c r="E13" s="525">
        <f>+(D13/C13)*100</f>
        <v>84.87954303028792</v>
      </c>
      <c r="F13" s="522">
        <v>389841944.25</v>
      </c>
      <c r="G13" s="521">
        <f>+(F13/C13)*100</f>
        <v>15.120456969712084</v>
      </c>
      <c r="H13" s="524">
        <f>I13+K13</f>
        <v>2154449862.98</v>
      </c>
      <c r="I13" s="520">
        <v>1979763327.3499999</v>
      </c>
      <c r="J13" s="523">
        <f>+(I13/H13)*100</f>
        <v>91.891826371472092</v>
      </c>
      <c r="K13" s="522">
        <v>174686535.63000003</v>
      </c>
      <c r="L13" s="525">
        <f>+(K13/H13)*100</f>
        <v>8.1081736285279096</v>
      </c>
      <c r="M13" s="522">
        <v>131184821.38</v>
      </c>
      <c r="N13" s="521">
        <f>+(M13/$M$10)*100</f>
        <v>0.27459880289648414</v>
      </c>
      <c r="O13" s="516">
        <f>+(M13/C13)*100</f>
        <v>5.0881504056003219</v>
      </c>
      <c r="P13" s="518">
        <f>+(H13/C13)*100</f>
        <v>83.562753898283702</v>
      </c>
      <c r="Q13" s="517">
        <f>+(I13/D13)*100</f>
        <v>90.466251327520752</v>
      </c>
      <c r="R13" s="516">
        <f>+(K13/F13)*100</f>
        <v>44.809579422263518</v>
      </c>
      <c r="S13" s="504"/>
    </row>
    <row r="14" spans="1:19" x14ac:dyDescent="0.2">
      <c r="A14" s="531"/>
      <c r="B14" s="527" t="s">
        <v>21</v>
      </c>
      <c r="C14" s="524">
        <f>D14+F14</f>
        <v>2329125385.5500002</v>
      </c>
      <c r="D14" s="526">
        <v>1724547095</v>
      </c>
      <c r="E14" s="525">
        <f>+(D14/C14)*100</f>
        <v>74.042690260437183</v>
      </c>
      <c r="F14" s="522">
        <v>604578290.54999995</v>
      </c>
      <c r="G14" s="521">
        <f>+(F14/C14)*100</f>
        <v>25.957309739562806</v>
      </c>
      <c r="H14" s="524">
        <f>I14+K14</f>
        <v>1451696459.9200001</v>
      </c>
      <c r="I14" s="520">
        <v>1322031489.5</v>
      </c>
      <c r="J14" s="523">
        <f>+(I14/H14)*100</f>
        <v>91.068038395082567</v>
      </c>
      <c r="K14" s="522">
        <v>129664970.42000002</v>
      </c>
      <c r="L14" s="525">
        <f>+(K14/H14)*100</f>
        <v>8.9319616049174329</v>
      </c>
      <c r="M14" s="522">
        <v>376774665.58999997</v>
      </c>
      <c r="N14" s="521">
        <f>+(M14/$M$10)*100</f>
        <v>0.78867258455947076</v>
      </c>
      <c r="O14" s="516">
        <f>+(M14/C14)*100</f>
        <v>16.176658754720854</v>
      </c>
      <c r="P14" s="518">
        <f>+(H14/C14)*100</f>
        <v>62.327965206441483</v>
      </c>
      <c r="Q14" s="517">
        <f>+(I14/D14)*100</f>
        <v>76.659633902314511</v>
      </c>
      <c r="R14" s="516">
        <f>+(K14/F14)*100</f>
        <v>21.447176064168723</v>
      </c>
      <c r="S14" s="504"/>
    </row>
    <row r="15" spans="1:19" x14ac:dyDescent="0.2">
      <c r="A15" s="531"/>
      <c r="B15" s="527" t="s">
        <v>22</v>
      </c>
      <c r="C15" s="524">
        <f>D15+F15</f>
        <v>73537071246.51001</v>
      </c>
      <c r="D15" s="526">
        <v>56053001660.440002</v>
      </c>
      <c r="E15" s="525">
        <f>+(D15/C15)*100</f>
        <v>76.22414206916109</v>
      </c>
      <c r="F15" s="522">
        <v>17484069586.07</v>
      </c>
      <c r="G15" s="521">
        <f>+(F15/C15)*100</f>
        <v>23.775857930838896</v>
      </c>
      <c r="H15" s="524">
        <f>I15+K15</f>
        <v>60535297481.500008</v>
      </c>
      <c r="I15" s="520">
        <v>51870975732.170006</v>
      </c>
      <c r="J15" s="523">
        <f>+(I15/H15)*100</f>
        <v>85.687157559640511</v>
      </c>
      <c r="K15" s="522">
        <v>8664321749.3299999</v>
      </c>
      <c r="L15" s="525">
        <f>+(K15/H15)*100</f>
        <v>14.312842440359486</v>
      </c>
      <c r="M15" s="522">
        <v>9971566798.1499996</v>
      </c>
      <c r="N15" s="521">
        <f>+(M15/$M$10)*100</f>
        <v>20.872691497156477</v>
      </c>
      <c r="O15" s="516">
        <f>+(M15/C15)*100</f>
        <v>13.559918322995818</v>
      </c>
      <c r="P15" s="518">
        <f>+(H15/C15)*100</f>
        <v>82.319429446101239</v>
      </c>
      <c r="Q15" s="517">
        <f>+(I15/D15)*100</f>
        <v>92.539157931980114</v>
      </c>
      <c r="R15" s="516">
        <f>+(K15/F15)*100</f>
        <v>49.555520851009902</v>
      </c>
      <c r="S15" s="504"/>
    </row>
    <row r="16" spans="1:19" x14ac:dyDescent="0.2">
      <c r="B16" s="527" t="s">
        <v>23</v>
      </c>
      <c r="C16" s="524">
        <f>D16+F16</f>
        <v>4548586089.9099998</v>
      </c>
      <c r="D16" s="526">
        <v>3998885454</v>
      </c>
      <c r="E16" s="525">
        <f>+(D16/C16)*100</f>
        <v>87.914911907913861</v>
      </c>
      <c r="F16" s="522">
        <v>549700635.91000009</v>
      </c>
      <c r="G16" s="521">
        <f>+(F16/C16)*100</f>
        <v>12.085088092086142</v>
      </c>
      <c r="H16" s="524">
        <f>I16+K16</f>
        <v>3970313624.1699996</v>
      </c>
      <c r="I16" s="520">
        <v>3691690856.0499997</v>
      </c>
      <c r="J16" s="523">
        <f>+(I16/H16)*100</f>
        <v>92.982348638056351</v>
      </c>
      <c r="K16" s="522">
        <v>278622768.12</v>
      </c>
      <c r="L16" s="525">
        <f>+(K16/H16)*100</f>
        <v>7.0176513619436429</v>
      </c>
      <c r="M16" s="522">
        <v>246609411.75</v>
      </c>
      <c r="N16" s="521">
        <f>+(M16/$M$10)*100</f>
        <v>0.51620796169243643</v>
      </c>
      <c r="O16" s="516">
        <f>+(M16/C16)*100</f>
        <v>5.4216718530852193</v>
      </c>
      <c r="P16" s="518">
        <f>+(H16/C16)*100</f>
        <v>87.286764407454754</v>
      </c>
      <c r="Q16" s="517">
        <f>+(I16/D16)*100</f>
        <v>92.317994564142367</v>
      </c>
      <c r="R16" s="516">
        <f>+(K16/F16)*100</f>
        <v>50.686273567567355</v>
      </c>
      <c r="S16" s="504"/>
    </row>
    <row r="17" spans="1:19" x14ac:dyDescent="0.2">
      <c r="A17" s="528"/>
      <c r="B17" s="527" t="s">
        <v>24</v>
      </c>
      <c r="C17" s="524">
        <f>D17+F17</f>
        <v>5586660870.9099998</v>
      </c>
      <c r="D17" s="526">
        <v>4939001042.6000004</v>
      </c>
      <c r="E17" s="525">
        <f>+(D17/C17)*100</f>
        <v>88.407031619148498</v>
      </c>
      <c r="F17" s="522">
        <v>647659828.30999994</v>
      </c>
      <c r="G17" s="521">
        <f>+(F17/C17)*100</f>
        <v>11.592968380851511</v>
      </c>
      <c r="H17" s="524">
        <f>I17+K17</f>
        <v>4787295145.8100004</v>
      </c>
      <c r="I17" s="520">
        <v>248776116.81</v>
      </c>
      <c r="J17" s="523">
        <f>+(I17/H17)*100</f>
        <v>5.196590334058202</v>
      </c>
      <c r="K17" s="522">
        <v>4538519029</v>
      </c>
      <c r="L17" s="525">
        <f>+(K17/H17)*100</f>
        <v>94.803409665941786</v>
      </c>
      <c r="M17" s="522">
        <v>545913769.05999994</v>
      </c>
      <c r="N17" s="521">
        <f>+(M17/$M$10)*100</f>
        <v>1.1427180819521094</v>
      </c>
      <c r="O17" s="516">
        <f>+(M17/C17)*100</f>
        <v>9.7717363139509335</v>
      </c>
      <c r="P17" s="518">
        <f>+(H17/C17)*100</f>
        <v>85.691529456131235</v>
      </c>
      <c r="Q17" s="517">
        <f>+(I17/D17)*100</f>
        <v>5.0369723485427471</v>
      </c>
      <c r="R17" s="516">
        <f>+(K17/F17)*100</f>
        <v>700.75660564632938</v>
      </c>
      <c r="S17" s="504"/>
    </row>
    <row r="18" spans="1:19" x14ac:dyDescent="0.2">
      <c r="A18" s="528"/>
      <c r="B18" s="527" t="s">
        <v>25</v>
      </c>
      <c r="C18" s="524">
        <f>D18+F18</f>
        <v>1516305540.21</v>
      </c>
      <c r="D18" s="526">
        <v>1453904723.6500001</v>
      </c>
      <c r="E18" s="525">
        <f>+(D18/C18)*100</f>
        <v>95.884680566994589</v>
      </c>
      <c r="F18" s="522">
        <v>62400816.560000002</v>
      </c>
      <c r="G18" s="521">
        <f>+(F18/C18)*100</f>
        <v>4.1153194330054239</v>
      </c>
      <c r="H18" s="524">
        <f>I18+K18</f>
        <v>1395337186.9700003</v>
      </c>
      <c r="I18" s="520">
        <v>1339498541.5700002</v>
      </c>
      <c r="J18" s="523">
        <f>+(I18/H18)*100</f>
        <v>95.998197000593478</v>
      </c>
      <c r="K18" s="522">
        <v>55838645.399999999</v>
      </c>
      <c r="L18" s="525">
        <f>+(K18/H18)*100</f>
        <v>4.0018029994065172</v>
      </c>
      <c r="M18" s="522">
        <v>57572298.240000002</v>
      </c>
      <c r="N18" s="521">
        <f>+(M18/$M$10)*100</f>
        <v>0.12051153487421366</v>
      </c>
      <c r="O18" s="516">
        <f>+(M18/C18)*100</f>
        <v>3.7968797655402979</v>
      </c>
      <c r="P18" s="518">
        <f>+(H18/C18)*100</f>
        <v>92.022165056308751</v>
      </c>
      <c r="Q18" s="517">
        <f>+(I18/D18)*100</f>
        <v>92.131108715790859</v>
      </c>
      <c r="R18" s="516">
        <f>+(K18/F18)*100</f>
        <v>89.483837677524122</v>
      </c>
      <c r="S18" s="504"/>
    </row>
    <row r="19" spans="1:19" x14ac:dyDescent="0.2">
      <c r="A19" s="528"/>
      <c r="B19" s="527" t="s">
        <v>26</v>
      </c>
      <c r="C19" s="524">
        <f>D19+F19</f>
        <v>1433571401.6500001</v>
      </c>
      <c r="D19" s="526">
        <v>1225290464.4400001</v>
      </c>
      <c r="E19" s="525">
        <f>+(D19/C19)*100</f>
        <v>85.471184974095152</v>
      </c>
      <c r="F19" s="522">
        <v>208280937.20999998</v>
      </c>
      <c r="G19" s="521">
        <f>+(F19/C19)*100</f>
        <v>14.528815025904851</v>
      </c>
      <c r="H19" s="524">
        <f>I19+K19</f>
        <v>1208203017.21</v>
      </c>
      <c r="I19" s="520">
        <v>1152076263.29</v>
      </c>
      <c r="J19" s="523">
        <f>+(I19/H19)*100</f>
        <v>95.354526257548272</v>
      </c>
      <c r="K19" s="522">
        <v>56126753.920000002</v>
      </c>
      <c r="L19" s="525">
        <f>+(K19/H19)*100</f>
        <v>4.6454737424517205</v>
      </c>
      <c r="M19" s="522">
        <v>45815263.32</v>
      </c>
      <c r="N19" s="521">
        <f>+(M19/$M$10)*100</f>
        <v>9.5901464283102103E-2</v>
      </c>
      <c r="O19" s="516">
        <f>+(M19/C19)*100</f>
        <v>3.1958829024677762</v>
      </c>
      <c r="P19" s="518">
        <f>+(H19/C19)*100</f>
        <v>84.279235468801389</v>
      </c>
      <c r="Q19" s="517">
        <f>+(I19/D19)*100</f>
        <v>94.024747333403809</v>
      </c>
      <c r="R19" s="516">
        <f>+(K19/F19)*100</f>
        <v>26.947619245351294</v>
      </c>
      <c r="S19" s="504"/>
    </row>
    <row r="20" spans="1:19" x14ac:dyDescent="0.2">
      <c r="A20" s="528"/>
      <c r="B20" s="527" t="s">
        <v>27</v>
      </c>
      <c r="C20" s="524">
        <f>D20+F20</f>
        <v>7674005174.4899998</v>
      </c>
      <c r="D20" s="526">
        <v>6565417417.3599997</v>
      </c>
      <c r="E20" s="525">
        <f>+(D20/C20)*100</f>
        <v>85.553987364835535</v>
      </c>
      <c r="F20" s="522">
        <v>1108587757.1299999</v>
      </c>
      <c r="G20" s="521">
        <f>+(F20/C20)*100</f>
        <v>14.446012635164459</v>
      </c>
      <c r="H20" s="524">
        <f>I20+K20</f>
        <v>6092440016.4300003</v>
      </c>
      <c r="I20" s="520">
        <v>5809675621.29</v>
      </c>
      <c r="J20" s="523">
        <f>+(I20/H20)*100</f>
        <v>95.358766038279484</v>
      </c>
      <c r="K20" s="522">
        <v>282764395.13999999</v>
      </c>
      <c r="L20" s="525">
        <f>+(K20/H20)*100</f>
        <v>4.6412339617205127</v>
      </c>
      <c r="M20" s="522">
        <v>570053471.65999997</v>
      </c>
      <c r="N20" s="521">
        <f>+(M20/$M$10)*100</f>
        <v>1.1932478106700064</v>
      </c>
      <c r="O20" s="516">
        <f>+(M20/C20)*100</f>
        <v>7.428369654414321</v>
      </c>
      <c r="P20" s="518">
        <f>+(H20/C20)*100</f>
        <v>79.390616476029322</v>
      </c>
      <c r="Q20" s="517">
        <f>+(I20/D20)*100</f>
        <v>88.489051829793809</v>
      </c>
      <c r="R20" s="516">
        <f>+(K20/F20)*100</f>
        <v>25.506721801803305</v>
      </c>
      <c r="S20" s="504"/>
    </row>
    <row r="21" spans="1:19" x14ac:dyDescent="0.2">
      <c r="A21" s="528"/>
      <c r="B21" s="527" t="s">
        <v>28</v>
      </c>
      <c r="C21" s="524">
        <f>D21+F21</f>
        <v>609381479.99000001</v>
      </c>
      <c r="D21" s="530">
        <v>490473279</v>
      </c>
      <c r="E21" s="525">
        <f>+(D21/C21)*100</f>
        <v>80.487066821927158</v>
      </c>
      <c r="F21" s="529">
        <v>118908200.99000001</v>
      </c>
      <c r="G21" s="521">
        <f>+(F21/C21)*100</f>
        <v>19.512933178072839</v>
      </c>
      <c r="H21" s="524">
        <f>I21+K21</f>
        <v>272755388.69999999</v>
      </c>
      <c r="I21" s="524">
        <v>219959487.31999999</v>
      </c>
      <c r="J21" s="523">
        <f>+(I21/H21)*100</f>
        <v>80.643498325868279</v>
      </c>
      <c r="K21" s="529">
        <v>52795901.380000003</v>
      </c>
      <c r="L21" s="525">
        <f>+(K21/H21)*100</f>
        <v>19.356501674131728</v>
      </c>
      <c r="M21" s="529">
        <v>24170501.199999999</v>
      </c>
      <c r="N21" s="521">
        <f>+(M21/$M$10)*100</f>
        <v>5.059419698946907E-2</v>
      </c>
      <c r="O21" s="516">
        <f>+(M21/C21)*100</f>
        <v>3.9663990445519675</v>
      </c>
      <c r="P21" s="518">
        <f>+(H21/C21)*100</f>
        <v>44.759382694806533</v>
      </c>
      <c r="Q21" s="517">
        <f>+(I21/D21)*100</f>
        <v>44.84637527419715</v>
      </c>
      <c r="R21" s="516">
        <f>+(K21/F21)*100</f>
        <v>44.400555168133486</v>
      </c>
      <c r="S21" s="504"/>
    </row>
    <row r="22" spans="1:19" x14ac:dyDescent="0.2">
      <c r="A22" s="528"/>
      <c r="B22" s="527" t="s">
        <v>29</v>
      </c>
      <c r="C22" s="524">
        <f>D22+F22</f>
        <v>35408453351.43</v>
      </c>
      <c r="D22" s="526">
        <v>21313437765</v>
      </c>
      <c r="E22" s="525">
        <f>+(D22/C22)*100</f>
        <v>60.193077493285195</v>
      </c>
      <c r="F22" s="522">
        <v>14095015586.43</v>
      </c>
      <c r="G22" s="521">
        <f>+(F22/C22)*100</f>
        <v>39.806922506714805</v>
      </c>
      <c r="H22" s="524">
        <f>I22+K22</f>
        <v>24104941344.459999</v>
      </c>
      <c r="I22" s="520">
        <v>18957176011.139999</v>
      </c>
      <c r="J22" s="523">
        <f>+(I22/H22)*100</f>
        <v>78.644356525252022</v>
      </c>
      <c r="K22" s="522">
        <v>5147765333.3199997</v>
      </c>
      <c r="L22" s="525">
        <f>+(K22/H22)*100</f>
        <v>21.355643474747978</v>
      </c>
      <c r="M22" s="522">
        <v>7630503601.3999996</v>
      </c>
      <c r="N22" s="521">
        <f>+(M22/$M$10)*100</f>
        <v>15.972329210040739</v>
      </c>
      <c r="O22" s="516">
        <f>+(M22/C22)*100</f>
        <v>21.549948894031079</v>
      </c>
      <c r="P22" s="518">
        <f>+(H22/C22)*100</f>
        <v>68.076798230122364</v>
      </c>
      <c r="Q22" s="517">
        <f>+(I22/D22)*100</f>
        <v>88.944712815267408</v>
      </c>
      <c r="R22" s="516">
        <f>+(K22/F22)*100</f>
        <v>36.521884646058986</v>
      </c>
      <c r="S22" s="504"/>
    </row>
    <row r="23" spans="1:19" x14ac:dyDescent="0.2">
      <c r="A23" s="528"/>
      <c r="B23" s="527" t="s">
        <v>30</v>
      </c>
      <c r="C23" s="524">
        <f>D23+F23</f>
        <v>12646929233.07</v>
      </c>
      <c r="D23" s="526">
        <v>11786735720.57</v>
      </c>
      <c r="E23" s="525">
        <f>+(D23/C23)*100</f>
        <v>93.198400207295293</v>
      </c>
      <c r="F23" s="522">
        <v>860193512.5</v>
      </c>
      <c r="G23" s="521">
        <f>+(F23/C23)*100</f>
        <v>6.8015997927047058</v>
      </c>
      <c r="H23" s="524">
        <f>I23+K23</f>
        <v>11854777811.389999</v>
      </c>
      <c r="I23" s="520">
        <v>11327706217.799999</v>
      </c>
      <c r="J23" s="523">
        <f>+(I23/H23)*100</f>
        <v>95.553931064961901</v>
      </c>
      <c r="K23" s="522">
        <v>527071593.58999997</v>
      </c>
      <c r="L23" s="525">
        <f>+(K23/H23)*100</f>
        <v>4.4460689350380971</v>
      </c>
      <c r="M23" s="522">
        <v>494795096.44</v>
      </c>
      <c r="N23" s="521">
        <f>+(M23/$M$10)*100</f>
        <v>1.0357154107631292</v>
      </c>
      <c r="O23" s="516">
        <f>+(M23/C23)*100</f>
        <v>3.9123734095560381</v>
      </c>
      <c r="P23" s="518">
        <f>+(H23/C23)*100</f>
        <v>93.73641294988326</v>
      </c>
      <c r="Q23" s="517">
        <f>+(I23/D23)*100</f>
        <v>96.105541740713591</v>
      </c>
      <c r="R23" s="516">
        <f>+(K23/F23)*100</f>
        <v>61.273607151274575</v>
      </c>
      <c r="S23" s="504"/>
    </row>
    <row r="24" spans="1:19" x14ac:dyDescent="0.2">
      <c r="A24" s="528"/>
      <c r="B24" s="527" t="s">
        <v>188</v>
      </c>
      <c r="C24" s="524">
        <f>D24+F24</f>
        <v>449584551.81</v>
      </c>
      <c r="D24" s="530">
        <v>327869956</v>
      </c>
      <c r="E24" s="525">
        <f>+(D24/C24)*100</f>
        <v>72.927318049522725</v>
      </c>
      <c r="F24" s="529">
        <v>121714595.81</v>
      </c>
      <c r="G24" s="521">
        <f>+(F24/C24)*100</f>
        <v>27.072681950477268</v>
      </c>
      <c r="H24" s="524">
        <f>I24+K24</f>
        <v>278357179.26999998</v>
      </c>
      <c r="I24" s="524">
        <v>28054474.190000001</v>
      </c>
      <c r="J24" s="523">
        <f>+(I24/H24)*100</f>
        <v>10.078588331572298</v>
      </c>
      <c r="K24" s="529">
        <v>250302705.07999998</v>
      </c>
      <c r="L24" s="525">
        <f>+(K24/H24)*100</f>
        <v>89.921411668427709</v>
      </c>
      <c r="M24" s="529">
        <v>8004770.3600000003</v>
      </c>
      <c r="N24" s="521">
        <f>+(M24/$M$10)*100</f>
        <v>1.6755752191406903E-2</v>
      </c>
      <c r="O24" s="516">
        <f>+(M24/C24)*100</f>
        <v>1.7804816308241205</v>
      </c>
      <c r="P24" s="518">
        <f>+(H24/C24)*100</f>
        <v>61.914311367984276</v>
      </c>
      <c r="Q24" s="517">
        <f>+(I24/D24)*100</f>
        <v>8.5565858281934197</v>
      </c>
      <c r="R24" s="516">
        <f>+(K24/F24)*100</f>
        <v>205.64723845505739</v>
      </c>
      <c r="S24" s="504"/>
    </row>
    <row r="25" spans="1:19" x14ac:dyDescent="0.2">
      <c r="A25" s="528"/>
      <c r="B25" s="527" t="s">
        <v>31</v>
      </c>
      <c r="C25" s="524">
        <f>D25+F25</f>
        <v>5404699800.8800001</v>
      </c>
      <c r="D25" s="526">
        <v>4081095471</v>
      </c>
      <c r="E25" s="525">
        <f>+(D25/C25)*100</f>
        <v>75.510123066141631</v>
      </c>
      <c r="F25" s="522">
        <v>1323604329.8800001</v>
      </c>
      <c r="G25" s="521">
        <f>+(F25/C25)*100</f>
        <v>24.489876933858366</v>
      </c>
      <c r="H25" s="524">
        <f>I25+K25</f>
        <v>4014379813.6900001</v>
      </c>
      <c r="I25" s="520">
        <v>3701232141.9400001</v>
      </c>
      <c r="J25" s="523">
        <f>+(I25/H25)*100</f>
        <v>92.199351175439574</v>
      </c>
      <c r="K25" s="522">
        <v>313147671.75</v>
      </c>
      <c r="L25" s="525">
        <f>+(K25/H25)*100</f>
        <v>7.800648824560426</v>
      </c>
      <c r="M25" s="522">
        <v>954731801.99000001</v>
      </c>
      <c r="N25" s="521">
        <f>+(M25/$M$10)*100</f>
        <v>1.9984645110293715</v>
      </c>
      <c r="O25" s="516">
        <f>+(M25/C25)*100</f>
        <v>17.664844249712988</v>
      </c>
      <c r="P25" s="518">
        <f>+(H25/C25)*100</f>
        <v>74.275722271131016</v>
      </c>
      <c r="Q25" s="517">
        <f>+(I25/D25)*100</f>
        <v>90.692123432071497</v>
      </c>
      <c r="R25" s="516">
        <f>+(K25/F25)*100</f>
        <v>23.658707113657631</v>
      </c>
      <c r="S25" s="504"/>
    </row>
    <row r="26" spans="1:19" x14ac:dyDescent="0.2">
      <c r="A26" s="528"/>
      <c r="B26" s="527" t="s">
        <v>32</v>
      </c>
      <c r="C26" s="524">
        <f>D26+F26</f>
        <v>2851957385.73</v>
      </c>
      <c r="D26" s="526">
        <v>2375805248</v>
      </c>
      <c r="E26" s="525">
        <f>+(D26/C26)*100</f>
        <v>83.304374037548172</v>
      </c>
      <c r="F26" s="522">
        <v>476152137.73000002</v>
      </c>
      <c r="G26" s="521">
        <f>+(F26/C26)*100</f>
        <v>16.695625962451818</v>
      </c>
      <c r="H26" s="524">
        <f>I26+K26</f>
        <v>2452399979.98</v>
      </c>
      <c r="I26" s="520">
        <v>2199813624.98</v>
      </c>
      <c r="J26" s="523">
        <f>+(I26/H26)*100</f>
        <v>89.700442135786517</v>
      </c>
      <c r="K26" s="522">
        <v>252586355</v>
      </c>
      <c r="L26" s="525">
        <f>+(K26/H26)*100</f>
        <v>10.299557864213483</v>
      </c>
      <c r="M26" s="522">
        <v>127970881.72</v>
      </c>
      <c r="N26" s="521">
        <f>+(M26/$M$10)*100</f>
        <v>0.26787131739981157</v>
      </c>
      <c r="O26" s="516">
        <f>+(M26/C26)*100</f>
        <v>4.4871246099367639</v>
      </c>
      <c r="P26" s="518">
        <f>+(H26/C26)*100</f>
        <v>85.99006395575131</v>
      </c>
      <c r="Q26" s="517">
        <f>+(I26/D26)*100</f>
        <v>92.592337980221515</v>
      </c>
      <c r="R26" s="516">
        <f>+(K26/F26)*100</f>
        <v>53.047405437299112</v>
      </c>
      <c r="S26" s="504"/>
    </row>
    <row r="27" spans="1:19" x14ac:dyDescent="0.2">
      <c r="A27" s="528"/>
      <c r="B27" s="527" t="s">
        <v>33</v>
      </c>
      <c r="C27" s="524">
        <f>D27+F27</f>
        <v>2398214458.0900002</v>
      </c>
      <c r="D27" s="526">
        <v>2160632164</v>
      </c>
      <c r="E27" s="525">
        <f>+(D27/C27)*100</f>
        <v>90.093367451415631</v>
      </c>
      <c r="F27" s="522">
        <v>237582294.09000003</v>
      </c>
      <c r="G27" s="521">
        <f>+(F27/C27)*100</f>
        <v>9.906632548584362</v>
      </c>
      <c r="H27" s="524">
        <f>I27+K27</f>
        <v>2152918517.6900001</v>
      </c>
      <c r="I27" s="520">
        <v>2074426699.8800001</v>
      </c>
      <c r="J27" s="523">
        <f>+(I27/H27)*100</f>
        <v>96.354166812861138</v>
      </c>
      <c r="K27" s="522">
        <v>78491817.809999987</v>
      </c>
      <c r="L27" s="525">
        <f>+(K27/H27)*100</f>
        <v>3.6458331871388583</v>
      </c>
      <c r="M27" s="522">
        <v>90069372.430000007</v>
      </c>
      <c r="N27" s="521">
        <f>+(M27/$M$10)*100</f>
        <v>0.18853508802876104</v>
      </c>
      <c r="O27" s="516">
        <f>+(M27/C27)*100</f>
        <v>3.755684656397809</v>
      </c>
      <c r="P27" s="518">
        <f>+(H27/C27)*100</f>
        <v>89.77172622854755</v>
      </c>
      <c r="Q27" s="517">
        <f>+(I27/D27)*100</f>
        <v>96.010173987209058</v>
      </c>
      <c r="R27" s="516">
        <f>+(K27/F27)*100</f>
        <v>33.037738822517646</v>
      </c>
      <c r="S27" s="504"/>
    </row>
    <row r="28" spans="1:19" x14ac:dyDescent="0.2">
      <c r="A28" s="528"/>
      <c r="B28" s="527" t="s">
        <v>34</v>
      </c>
      <c r="C28" s="524">
        <f>D28+F28</f>
        <v>579064189.75</v>
      </c>
      <c r="D28" s="530">
        <v>327948577</v>
      </c>
      <c r="E28" s="525">
        <f>+(D28/C28)*100</f>
        <v>56.634235513956675</v>
      </c>
      <c r="F28" s="529">
        <v>251115612.75</v>
      </c>
      <c r="G28" s="521">
        <f>+(F28/C28)*100</f>
        <v>43.365764486043318</v>
      </c>
      <c r="H28" s="524">
        <f>I28+K28</f>
        <v>409889443.72000003</v>
      </c>
      <c r="I28" s="524">
        <v>280601945.93000001</v>
      </c>
      <c r="J28" s="523">
        <f>+(I28/H28)*100</f>
        <v>68.457958659135969</v>
      </c>
      <c r="K28" s="529">
        <v>129287497.79000001</v>
      </c>
      <c r="L28" s="525">
        <f>+(K28/H28)*100</f>
        <v>31.542041340864031</v>
      </c>
      <c r="M28" s="529">
        <v>115243350.28</v>
      </c>
      <c r="N28" s="521">
        <f>+(M28/$M$10)*100</f>
        <v>0.24122978326128813</v>
      </c>
      <c r="O28" s="516">
        <f>+(M28/C28)*100</f>
        <v>19.901653792432601</v>
      </c>
      <c r="P28" s="518">
        <f>+(H28/C28)*100</f>
        <v>70.784802613499892</v>
      </c>
      <c r="Q28" s="517">
        <f>+(I28/D28)*100</f>
        <v>85.56278807393636</v>
      </c>
      <c r="R28" s="516">
        <f>+(K28/F28)*100</f>
        <v>51.48524871638034</v>
      </c>
      <c r="S28" s="504"/>
    </row>
    <row r="29" spans="1:19" x14ac:dyDescent="0.2">
      <c r="A29" s="528"/>
      <c r="B29" s="527" t="s">
        <v>35</v>
      </c>
      <c r="C29" s="524">
        <f>D29+F29</f>
        <v>2196761404.1199999</v>
      </c>
      <c r="D29" s="526">
        <v>1575672404</v>
      </c>
      <c r="E29" s="525">
        <f>+(D29/C29)*100</f>
        <v>71.727061529979778</v>
      </c>
      <c r="F29" s="522">
        <v>621089000.12</v>
      </c>
      <c r="G29" s="521">
        <f>+(F29/C29)*100</f>
        <v>28.272938470020232</v>
      </c>
      <c r="H29" s="524">
        <f>I29+K29</f>
        <v>1608239392.5099998</v>
      </c>
      <c r="I29" s="520">
        <v>1264572461.0699999</v>
      </c>
      <c r="J29" s="523">
        <f>+(I29/H29)*100</f>
        <v>78.630859743857258</v>
      </c>
      <c r="K29" s="522">
        <v>343666931.43999994</v>
      </c>
      <c r="L29" s="525">
        <f>+(K29/H29)*100</f>
        <v>21.369140256142749</v>
      </c>
      <c r="M29" s="522">
        <v>201296769.78</v>
      </c>
      <c r="N29" s="521">
        <f>+(M29/$M$10)*100</f>
        <v>0.42135859489720151</v>
      </c>
      <c r="O29" s="516">
        <f>+(M29/C29)*100</f>
        <v>9.1633424277425082</v>
      </c>
      <c r="P29" s="518">
        <f>+(H29/C29)*100</f>
        <v>73.209561561568123</v>
      </c>
      <c r="Q29" s="517">
        <f>+(I29/D29)*100</f>
        <v>80.256051820147249</v>
      </c>
      <c r="R29" s="516">
        <f>+(K29/F29)*100</f>
        <v>55.332960553737131</v>
      </c>
      <c r="S29" s="504"/>
    </row>
    <row r="30" spans="1:19" x14ac:dyDescent="0.2">
      <c r="A30" s="528"/>
      <c r="B30" s="527" t="s">
        <v>36</v>
      </c>
      <c r="C30" s="524">
        <f>D30+F30</f>
        <v>2174211818.3400002</v>
      </c>
      <c r="D30" s="526">
        <v>1755189969</v>
      </c>
      <c r="E30" s="525">
        <f>+(D30/C30)*100</f>
        <v>80.727643654337172</v>
      </c>
      <c r="F30" s="522">
        <v>419021849.34000003</v>
      </c>
      <c r="G30" s="521">
        <f>+(F30/C30)*100</f>
        <v>19.272356345662821</v>
      </c>
      <c r="H30" s="524">
        <f>I30+K30</f>
        <v>1724752144.0700002</v>
      </c>
      <c r="I30" s="520">
        <v>163370473.60000002</v>
      </c>
      <c r="J30" s="523">
        <f>+(I30/H30)*100</f>
        <v>9.472113089506589</v>
      </c>
      <c r="K30" s="522">
        <v>1561381670.47</v>
      </c>
      <c r="L30" s="525">
        <f>+(K30/H30)*100</f>
        <v>90.527886910493407</v>
      </c>
      <c r="M30" s="522">
        <v>171259281.90000001</v>
      </c>
      <c r="N30" s="521">
        <f>+(M30/$M$10)*100</f>
        <v>0.3584834990812526</v>
      </c>
      <c r="O30" s="516">
        <f>+(M30/C30)*100</f>
        <v>7.8768444019753154</v>
      </c>
      <c r="P30" s="518">
        <f>+(H30/C30)*100</f>
        <v>79.327696111358634</v>
      </c>
      <c r="Q30" s="517">
        <f>+(I30/D30)*100</f>
        <v>9.3078513713862296</v>
      </c>
      <c r="R30" s="516">
        <f>+(K30/F30)*100</f>
        <v>372.62535901870683</v>
      </c>
      <c r="S30" s="504"/>
    </row>
    <row r="31" spans="1:19" x14ac:dyDescent="0.2">
      <c r="A31" s="528"/>
      <c r="B31" s="527" t="s">
        <v>37</v>
      </c>
      <c r="C31" s="524">
        <f>D31+F31</f>
        <v>4234152108.6500001</v>
      </c>
      <c r="D31" s="526">
        <v>3873492268</v>
      </c>
      <c r="E31" s="525">
        <f>+(D31/C31)*100</f>
        <v>91.482123660290711</v>
      </c>
      <c r="F31" s="522">
        <v>360659840.65000004</v>
      </c>
      <c r="G31" s="521">
        <f>+(F31/C31)*100</f>
        <v>8.5178763397092823</v>
      </c>
      <c r="H31" s="524">
        <f>I31+K31</f>
        <v>3733586539.2999997</v>
      </c>
      <c r="I31" s="520">
        <v>3526770619.2399998</v>
      </c>
      <c r="J31" s="523">
        <f>+(I31/H31)*100</f>
        <v>94.460663550100136</v>
      </c>
      <c r="K31" s="522">
        <v>206815920.05999997</v>
      </c>
      <c r="L31" s="525">
        <f>+(K31/H31)*100</f>
        <v>5.539336449899869</v>
      </c>
      <c r="M31" s="522">
        <v>124978287.23999999</v>
      </c>
      <c r="N31" s="521">
        <f>+(M31/$M$10)*100</f>
        <v>0.26160715624825392</v>
      </c>
      <c r="O31" s="516">
        <f>+(M31/C31)*100</f>
        <v>2.9516721183606123</v>
      </c>
      <c r="P31" s="518">
        <f>+(H31/C31)*100</f>
        <v>88.177903001467783</v>
      </c>
      <c r="Q31" s="517">
        <f>+(I31/D31)*100</f>
        <v>91.048861730682546</v>
      </c>
      <c r="R31" s="516">
        <f>+(K31/F31)*100</f>
        <v>57.343761835879903</v>
      </c>
      <c r="S31" s="504"/>
    </row>
    <row r="32" spans="1:19" x14ac:dyDescent="0.2">
      <c r="A32" s="528"/>
      <c r="B32" s="527" t="s">
        <v>38</v>
      </c>
      <c r="C32" s="524">
        <f>D32+F32</f>
        <v>7154847124.5299997</v>
      </c>
      <c r="D32" s="526">
        <v>5304220356.8299999</v>
      </c>
      <c r="E32" s="525">
        <f>+(D32/C32)*100</f>
        <v>74.134642774473434</v>
      </c>
      <c r="F32" s="522">
        <v>1850626767.6999998</v>
      </c>
      <c r="G32" s="521">
        <f>+(F32/C32)*100</f>
        <v>25.865357225526566</v>
      </c>
      <c r="H32" s="524">
        <f>I32+K32</f>
        <v>6390087017.9800005</v>
      </c>
      <c r="I32" s="520">
        <v>4878516965.2800007</v>
      </c>
      <c r="J32" s="523">
        <f>+(I32/H32)*100</f>
        <v>76.345078737631511</v>
      </c>
      <c r="K32" s="522">
        <v>1511570052.7</v>
      </c>
      <c r="L32" s="525">
        <f>+(K32/H32)*100</f>
        <v>23.654921262368493</v>
      </c>
      <c r="M32" s="522">
        <v>1289615319.8299999</v>
      </c>
      <c r="N32" s="521">
        <f>+(M32/$M$10)*100</f>
        <v>2.6994496718221206</v>
      </c>
      <c r="O32" s="516">
        <f>+(M32/C32)*100</f>
        <v>18.024358835126257</v>
      </c>
      <c r="P32" s="518">
        <f>+(H32/C32)*100</f>
        <v>89.31130053180226</v>
      </c>
      <c r="Q32" s="517">
        <f>+(I32/D32)*100</f>
        <v>91.974251390181394</v>
      </c>
      <c r="R32" s="516">
        <f>+(K32/F32)*100</f>
        <v>81.678817094957139</v>
      </c>
      <c r="S32" s="504"/>
    </row>
    <row r="33" spans="1:19" x14ac:dyDescent="0.2">
      <c r="A33" s="528"/>
      <c r="B33" s="527" t="s">
        <v>39</v>
      </c>
      <c r="C33" s="524">
        <f>D33+F33</f>
        <v>4273369791.71</v>
      </c>
      <c r="D33" s="526">
        <v>3562543473</v>
      </c>
      <c r="E33" s="525">
        <f>+(D33/C33)*100</f>
        <v>83.36614069559468</v>
      </c>
      <c r="F33" s="522">
        <v>710826318.71000004</v>
      </c>
      <c r="G33" s="521">
        <f>+(F33/C33)*100</f>
        <v>16.63385930440532</v>
      </c>
      <c r="H33" s="524">
        <f>I33+K33</f>
        <v>3232830074.8299999</v>
      </c>
      <c r="I33" s="520">
        <v>3057679492.98</v>
      </c>
      <c r="J33" s="523">
        <f>+(I33/H33)*100</f>
        <v>94.582128420120867</v>
      </c>
      <c r="K33" s="522">
        <v>175150581.84999999</v>
      </c>
      <c r="L33" s="525">
        <f>+(K33/H33)*100</f>
        <v>5.4178715798791366</v>
      </c>
      <c r="M33" s="522">
        <v>266604235.74000001</v>
      </c>
      <c r="N33" s="521">
        <f>+(M33/$M$10)*100</f>
        <v>0.5580615440964215</v>
      </c>
      <c r="O33" s="516">
        <f>+(M33/C33)*100</f>
        <v>6.2387354414586627</v>
      </c>
      <c r="P33" s="518">
        <f>+(H33/C33)*100</f>
        <v>75.65060438021149</v>
      </c>
      <c r="Q33" s="517">
        <f>+(I33/D33)*100</f>
        <v>85.828552441639218</v>
      </c>
      <c r="R33" s="516">
        <f>+(K33/F33)*100</f>
        <v>24.640418797078503</v>
      </c>
      <c r="S33" s="504"/>
    </row>
    <row r="34" spans="1:19" x14ac:dyDescent="0.2">
      <c r="A34" s="528"/>
      <c r="B34" s="527" t="s">
        <v>40</v>
      </c>
      <c r="C34" s="524">
        <f>D34+F34</f>
        <v>26548716999.299999</v>
      </c>
      <c r="D34" s="526">
        <v>21105893319</v>
      </c>
      <c r="E34" s="525">
        <f>+(D34/C34)*100</f>
        <v>79.498731782618691</v>
      </c>
      <c r="F34" s="522">
        <v>5442823680.3000002</v>
      </c>
      <c r="G34" s="521">
        <f>+(F34/C34)*100</f>
        <v>20.501268217381309</v>
      </c>
      <c r="H34" s="524">
        <f>I34+K34</f>
        <v>20947516330.650002</v>
      </c>
      <c r="I34" s="520">
        <v>19352641954.040001</v>
      </c>
      <c r="J34" s="523">
        <f>+(I34/H34)*100</f>
        <v>92.386331861804493</v>
      </c>
      <c r="K34" s="522">
        <v>1594874376.6099999</v>
      </c>
      <c r="L34" s="525">
        <f>+(K34/H34)*100</f>
        <v>7.613668138195508</v>
      </c>
      <c r="M34" s="522">
        <v>2219327250.3099999</v>
      </c>
      <c r="N34" s="521">
        <f>+(M34/$M$10)*100</f>
        <v>4.6455420662224771</v>
      </c>
      <c r="O34" s="516">
        <f>+(M34/C34)*100</f>
        <v>8.3594519854519369</v>
      </c>
      <c r="P34" s="518">
        <f>+(H34/C34)*100</f>
        <v>78.902179458247716</v>
      </c>
      <c r="Q34" s="517">
        <f>+(I34/D34)*100</f>
        <v>91.693071984867458</v>
      </c>
      <c r="R34" s="516">
        <f>+(K34/F34)*100</f>
        <v>29.302334051028687</v>
      </c>
      <c r="S34" s="504"/>
    </row>
    <row r="35" spans="1:19" x14ac:dyDescent="0.2">
      <c r="A35" s="528"/>
      <c r="B35" s="527" t="s">
        <v>173</v>
      </c>
      <c r="C35" s="524">
        <f>D35+F35</f>
        <v>4120971765.6399999</v>
      </c>
      <c r="D35" s="526">
        <v>3812521305</v>
      </c>
      <c r="E35" s="525">
        <f>+(D35/C35)*100</f>
        <v>92.515103762374437</v>
      </c>
      <c r="F35" s="522">
        <v>308450460.63999999</v>
      </c>
      <c r="G35" s="521">
        <f>+(F35/C35)*100</f>
        <v>7.4848962376255601</v>
      </c>
      <c r="H35" s="524">
        <f>I35+K35</f>
        <v>3879959140</v>
      </c>
      <c r="I35" s="520">
        <v>3639676707.54</v>
      </c>
      <c r="J35" s="523">
        <f>+(I35/H35)*100</f>
        <v>93.807088585474119</v>
      </c>
      <c r="K35" s="522">
        <v>240282432.46000001</v>
      </c>
      <c r="L35" s="525">
        <f>+(K35/H35)*100</f>
        <v>6.1929114145258755</v>
      </c>
      <c r="M35" s="522">
        <v>232283394.47</v>
      </c>
      <c r="N35" s="521">
        <f>+(M35/$M$10)*100</f>
        <v>0.4862204436703087</v>
      </c>
      <c r="O35" s="516">
        <f>+(M35/C35)*100</f>
        <v>5.6366169845360652</v>
      </c>
      <c r="P35" s="518">
        <f>+(H35/C35)*100</f>
        <v>94.151558434602137</v>
      </c>
      <c r="Q35" s="517">
        <f>+(I35/D35)*100</f>
        <v>95.466396548831881</v>
      </c>
      <c r="R35" s="516">
        <f>+(K35/F35)*100</f>
        <v>77.899845557513842</v>
      </c>
      <c r="S35" s="504"/>
    </row>
    <row r="36" spans="1:19" x14ac:dyDescent="0.2">
      <c r="A36" s="528"/>
      <c r="B36" s="527" t="s">
        <v>41</v>
      </c>
      <c r="C36" s="524">
        <f>D36+F36</f>
        <v>2440094144.79</v>
      </c>
      <c r="D36" s="526">
        <v>2079562981.02</v>
      </c>
      <c r="E36" s="525">
        <f>+(D36/C36)*100</f>
        <v>85.224702721417827</v>
      </c>
      <c r="F36" s="522">
        <v>360531163.76999998</v>
      </c>
      <c r="G36" s="521">
        <f>+(F36/C36)*100</f>
        <v>14.775297278582181</v>
      </c>
      <c r="H36" s="524">
        <f>I36+K36</f>
        <v>2051600012.4200001</v>
      </c>
      <c r="I36" s="520">
        <v>1878568405.9400001</v>
      </c>
      <c r="J36" s="523">
        <f>+(I36/H36)*100</f>
        <v>91.566016502607766</v>
      </c>
      <c r="K36" s="522">
        <v>173031606.47999999</v>
      </c>
      <c r="L36" s="525">
        <f>+(K36/H36)*100</f>
        <v>8.4339834973922425</v>
      </c>
      <c r="M36" s="522">
        <v>198390392.5</v>
      </c>
      <c r="N36" s="521">
        <f>+(M36/$M$10)*100</f>
        <v>0.41527490538603673</v>
      </c>
      <c r="O36" s="516">
        <f>+(M36/C36)*100</f>
        <v>8.1304400866497684</v>
      </c>
      <c r="P36" s="518">
        <f>+(H36/C36)*100</f>
        <v>84.078723634516379</v>
      </c>
      <c r="Q36" s="517">
        <f>+(I36/D36)*100</f>
        <v>90.334768558852957</v>
      </c>
      <c r="R36" s="516">
        <f>+(K36/F36)*100</f>
        <v>47.993522854070143</v>
      </c>
      <c r="S36" s="504"/>
    </row>
    <row r="37" spans="1:19" x14ac:dyDescent="0.2">
      <c r="A37" s="528"/>
      <c r="B37" s="527" t="s">
        <v>42</v>
      </c>
      <c r="C37" s="524">
        <f>D37+F37</f>
        <v>10539833572.41</v>
      </c>
      <c r="D37" s="526">
        <v>7488670165.9300003</v>
      </c>
      <c r="E37" s="525">
        <f>+(D37/C37)*100</f>
        <v>71.051123478201831</v>
      </c>
      <c r="F37" s="522">
        <v>3051163406.4800005</v>
      </c>
      <c r="G37" s="521">
        <f>+(F37/C37)*100</f>
        <v>28.948876521798176</v>
      </c>
      <c r="H37" s="524">
        <f>I37+K37</f>
        <v>7680607252.9300003</v>
      </c>
      <c r="I37" s="520">
        <v>6951944560.3599997</v>
      </c>
      <c r="J37" s="523">
        <f>+(I37/H37)*100</f>
        <v>90.512954658734429</v>
      </c>
      <c r="K37" s="522">
        <v>728662692.57000017</v>
      </c>
      <c r="L37" s="525">
        <f>+(K37/H37)*100</f>
        <v>9.4870453412655582</v>
      </c>
      <c r="M37" s="522">
        <v>2351816072.7800002</v>
      </c>
      <c r="N37" s="521">
        <f>+(M37/$M$10)*100</f>
        <v>4.9228704313848004</v>
      </c>
      <c r="O37" s="516">
        <f>+(M37/C37)*100</f>
        <v>22.313597806101246</v>
      </c>
      <c r="P37" s="518">
        <f>+(H37/C37)*100</f>
        <v>72.872187213993939</v>
      </c>
      <c r="Q37" s="517">
        <f>+(I37/D37)*100</f>
        <v>92.832831548492351</v>
      </c>
      <c r="R37" s="516">
        <f>+(K37/F37)*100</f>
        <v>23.881470622729704</v>
      </c>
      <c r="S37" s="504"/>
    </row>
    <row r="38" spans="1:19" x14ac:dyDescent="0.2">
      <c r="A38" s="528"/>
      <c r="B38" s="527" t="s">
        <v>43</v>
      </c>
      <c r="C38" s="524">
        <f>D38+F38</f>
        <v>5212153214.7299995</v>
      </c>
      <c r="D38" s="526">
        <v>4516367966</v>
      </c>
      <c r="E38" s="525">
        <f>+(D38/C38)*100</f>
        <v>86.650713820851436</v>
      </c>
      <c r="F38" s="522">
        <v>695785248.73000002</v>
      </c>
      <c r="G38" s="521">
        <f>+(F38/C38)*100</f>
        <v>13.349286179148576</v>
      </c>
      <c r="H38" s="524">
        <f>I38+K38</f>
        <v>4341845430.1800003</v>
      </c>
      <c r="I38" s="520">
        <v>3970955788.04</v>
      </c>
      <c r="J38" s="523">
        <f>+(I38/H38)*100</f>
        <v>91.457787981995835</v>
      </c>
      <c r="K38" s="522">
        <v>370889642.13999999</v>
      </c>
      <c r="L38" s="525">
        <f>+(K38/H38)*100</f>
        <v>8.5422120180041503</v>
      </c>
      <c r="M38" s="522">
        <v>256272398.40000001</v>
      </c>
      <c r="N38" s="521">
        <f>+(M38/$M$10)*100</f>
        <v>0.53643472679057635</v>
      </c>
      <c r="O38" s="516">
        <f>+(M38/C38)*100</f>
        <v>4.9168239658755972</v>
      </c>
      <c r="P38" s="518">
        <f>+(H38/C38)*100</f>
        <v>83.302336890434574</v>
      </c>
      <c r="Q38" s="517">
        <f>+(I38/D38)*100</f>
        <v>87.923654979710307</v>
      </c>
      <c r="R38" s="516">
        <f>+(K38/F38)*100</f>
        <v>53.305189038855858</v>
      </c>
      <c r="S38" s="504"/>
    </row>
    <row r="39" spans="1:19" x14ac:dyDescent="0.2">
      <c r="A39" s="528"/>
      <c r="B39" s="527" t="s">
        <v>44</v>
      </c>
      <c r="C39" s="524">
        <f>D39+F39</f>
        <v>4395826637.5600004</v>
      </c>
      <c r="D39" s="526">
        <v>3949496430</v>
      </c>
      <c r="E39" s="525">
        <f>+(D39/C39)*100</f>
        <v>89.846501139368272</v>
      </c>
      <c r="F39" s="522">
        <v>446330207.56</v>
      </c>
      <c r="G39" s="521">
        <f>+(F39/C39)*100</f>
        <v>10.153498860631712</v>
      </c>
      <c r="H39" s="524">
        <f>I39+K39</f>
        <v>3905463146.4500003</v>
      </c>
      <c r="I39" s="520">
        <v>176641082.88999999</v>
      </c>
      <c r="J39" s="523">
        <f>+(I39/H39)*100</f>
        <v>4.5229227947154937</v>
      </c>
      <c r="K39" s="522">
        <v>3728822063.5600004</v>
      </c>
      <c r="L39" s="525">
        <f>+(K39/H39)*100</f>
        <v>95.477077205284516</v>
      </c>
      <c r="M39" s="522">
        <v>151554810.25999999</v>
      </c>
      <c r="N39" s="521">
        <f>+(M39/$M$10)*100</f>
        <v>0.31723768826920506</v>
      </c>
      <c r="O39" s="516">
        <f>+(M39/C39)*100</f>
        <v>3.4476976176686485</v>
      </c>
      <c r="P39" s="518">
        <f>+(H39/C39)*100</f>
        <v>88.844794584934149</v>
      </c>
      <c r="Q39" s="517">
        <f>+(I39/D39)*100</f>
        <v>4.472496330120749</v>
      </c>
      <c r="R39" s="516">
        <f>+(K39/F39)*100</f>
        <v>835.44021901290114</v>
      </c>
      <c r="S39" s="504"/>
    </row>
    <row r="40" spans="1:19" x14ac:dyDescent="0.2">
      <c r="A40" s="528"/>
      <c r="B40" s="527" t="s">
        <v>45</v>
      </c>
      <c r="C40" s="524">
        <f>D40+F40</f>
        <v>7576300327.4200001</v>
      </c>
      <c r="D40" s="526">
        <v>6826370801</v>
      </c>
      <c r="E40" s="525">
        <f>+(D40/C40)*100</f>
        <v>90.101639401676437</v>
      </c>
      <c r="F40" s="522">
        <v>749929526.41999996</v>
      </c>
      <c r="G40" s="521">
        <f>+(F40/C40)*100</f>
        <v>9.8983605983235581</v>
      </c>
      <c r="H40" s="524">
        <f>I40+K40</f>
        <v>6516800330.8599997</v>
      </c>
      <c r="I40" s="520">
        <v>6226912782.25</v>
      </c>
      <c r="J40" s="523">
        <f>+(I40/H40)*100</f>
        <v>95.551688959423061</v>
      </c>
      <c r="K40" s="522">
        <v>289887548.61000001</v>
      </c>
      <c r="L40" s="525">
        <f>+(K40/H40)*100</f>
        <v>4.4483110405769422</v>
      </c>
      <c r="M40" s="522">
        <v>336060941.38999999</v>
      </c>
      <c r="N40" s="521">
        <f>+(M40/$M$10)*100</f>
        <v>0.70344976831312367</v>
      </c>
      <c r="O40" s="516">
        <f>+(M40/C40)*100</f>
        <v>4.4356866394767209</v>
      </c>
      <c r="P40" s="518">
        <f>+(H40/C40)*100</f>
        <v>86.015601932707469</v>
      </c>
      <c r="Q40" s="517">
        <f>+(I40/D40)*100</f>
        <v>91.218496090745845</v>
      </c>
      <c r="R40" s="516">
        <f>+(K40/F40)*100</f>
        <v>38.655305385008639</v>
      </c>
      <c r="S40" s="504"/>
    </row>
    <row r="41" spans="1:19" x14ac:dyDescent="0.2">
      <c r="A41" s="528"/>
      <c r="B41" s="527" t="s">
        <v>46</v>
      </c>
      <c r="C41" s="524">
        <f>D41+F41</f>
        <v>5390508876.7700005</v>
      </c>
      <c r="D41" s="526">
        <v>4708808477</v>
      </c>
      <c r="E41" s="525">
        <f>+(D41/C41)*100</f>
        <v>87.353691175470686</v>
      </c>
      <c r="F41" s="522">
        <v>681700399.76999998</v>
      </c>
      <c r="G41" s="521">
        <f>+(F41/C41)*100</f>
        <v>12.646308824529303</v>
      </c>
      <c r="H41" s="524">
        <f>I41+K41</f>
        <v>4745139003.9799995</v>
      </c>
      <c r="I41" s="520">
        <v>4332127744.2399998</v>
      </c>
      <c r="J41" s="523">
        <f>+(I41/H41)*100</f>
        <v>91.296118840910978</v>
      </c>
      <c r="K41" s="522">
        <v>413011259.74000001</v>
      </c>
      <c r="L41" s="525">
        <f>+(K41/H41)*100</f>
        <v>8.703881159089029</v>
      </c>
      <c r="M41" s="522">
        <v>401580550.99000001</v>
      </c>
      <c r="N41" s="521">
        <f>+(M41/$M$10)*100</f>
        <v>0.840596781002108</v>
      </c>
      <c r="O41" s="516">
        <f>+(M41/C41)*100</f>
        <v>7.4497707019940487</v>
      </c>
      <c r="P41" s="518">
        <f>+(H41/C41)*100</f>
        <v>88.027663295924157</v>
      </c>
      <c r="Q41" s="517">
        <f>+(I41/D41)*100</f>
        <v>92.000508523549357</v>
      </c>
      <c r="R41" s="516">
        <f>+(K41/F41)*100</f>
        <v>60.585450716964019</v>
      </c>
      <c r="S41" s="504"/>
    </row>
    <row r="42" spans="1:19" x14ac:dyDescent="0.2">
      <c r="A42" s="528"/>
      <c r="B42" s="527" t="s">
        <v>47</v>
      </c>
      <c r="C42" s="524">
        <f>D42+F42</f>
        <v>1863270005.27</v>
      </c>
      <c r="D42" s="526">
        <v>1459156673.5999999</v>
      </c>
      <c r="E42" s="525">
        <f>+(D42/C42)*100</f>
        <v>78.311606448500655</v>
      </c>
      <c r="F42" s="522">
        <v>404113331.67000002</v>
      </c>
      <c r="G42" s="521">
        <f>+(F42/C42)*100</f>
        <v>21.688393551499335</v>
      </c>
      <c r="H42" s="524">
        <f>I42+K42</f>
        <v>1188079764.6000001</v>
      </c>
      <c r="I42" s="520">
        <v>1047205296.5500001</v>
      </c>
      <c r="J42" s="523">
        <f>+(I42/H42)*100</f>
        <v>88.14267591726643</v>
      </c>
      <c r="K42" s="522">
        <v>140874468.05000001</v>
      </c>
      <c r="L42" s="525">
        <f>+(K42/H42)*100</f>
        <v>11.857324082733561</v>
      </c>
      <c r="M42" s="522">
        <v>171263366.25</v>
      </c>
      <c r="N42" s="521">
        <f>+(M42/$M$10)*100</f>
        <v>0.35849204852781819</v>
      </c>
      <c r="O42" s="516">
        <f>+(M42/C42)*100</f>
        <v>9.1915485015915781</v>
      </c>
      <c r="P42" s="518">
        <f>+(H42/C42)*100</f>
        <v>63.763156238209277</v>
      </c>
      <c r="Q42" s="517">
        <f>+(I42/D42)*100</f>
        <v>71.7678447761444</v>
      </c>
      <c r="R42" s="516">
        <f>+(K42/F42)*100</f>
        <v>34.860138730844561</v>
      </c>
      <c r="S42" s="504"/>
    </row>
    <row r="43" spans="1:19" x14ac:dyDescent="0.2">
      <c r="A43" s="528"/>
      <c r="B43" s="527" t="s">
        <v>48</v>
      </c>
      <c r="C43" s="524">
        <f>D43+F43</f>
        <v>9966325393.3899994</v>
      </c>
      <c r="D43" s="526">
        <v>8421490788.9499998</v>
      </c>
      <c r="E43" s="525">
        <f>+(D43/C43)*100</f>
        <v>84.499456485089425</v>
      </c>
      <c r="F43" s="522">
        <v>1544834604.4400001</v>
      </c>
      <c r="G43" s="521">
        <f>+(F43/C43)*100</f>
        <v>15.50054351491058</v>
      </c>
      <c r="H43" s="524">
        <f>I43+K43</f>
        <v>8936220634.7800007</v>
      </c>
      <c r="I43" s="520">
        <v>7889119433.46</v>
      </c>
      <c r="J43" s="523">
        <f>+(I43/H43)*100</f>
        <v>88.282505053146792</v>
      </c>
      <c r="K43" s="522">
        <v>1047101201.3199999</v>
      </c>
      <c r="L43" s="525">
        <f>+(K43/H43)*100</f>
        <v>11.717494946853204</v>
      </c>
      <c r="M43" s="522">
        <v>1006678360.02</v>
      </c>
      <c r="N43" s="521">
        <f>+(M43/$M$10)*100</f>
        <v>2.1072001292173259</v>
      </c>
      <c r="O43" s="516">
        <f>+(M43/C43)*100</f>
        <v>10.100797638893697</v>
      </c>
      <c r="P43" s="518">
        <f>+(H43/C43)*100</f>
        <v>89.664146834968889</v>
      </c>
      <c r="Q43" s="517">
        <f>+(I43/D43)*100</f>
        <v>93.678419072920732</v>
      </c>
      <c r="R43" s="516">
        <f>+(K43/F43)*100</f>
        <v>67.780796618002498</v>
      </c>
      <c r="S43" s="504"/>
    </row>
    <row r="44" spans="1:19" x14ac:dyDescent="0.2">
      <c r="A44" s="528"/>
      <c r="B44" s="527" t="s">
        <v>49</v>
      </c>
      <c r="C44" s="524">
        <f>D44+F44</f>
        <v>2425922186.6900001</v>
      </c>
      <c r="D44" s="526">
        <v>1598720979</v>
      </c>
      <c r="E44" s="525">
        <f>+(D44/C44)*100</f>
        <v>65.901577048575589</v>
      </c>
      <c r="F44" s="522">
        <v>827201207.69000006</v>
      </c>
      <c r="G44" s="521">
        <f>+(F44/C44)*100</f>
        <v>34.098422951424418</v>
      </c>
      <c r="H44" s="524">
        <f>I44+K44</f>
        <v>1749247392.4800003</v>
      </c>
      <c r="I44" s="520">
        <v>218065435.52000001</v>
      </c>
      <c r="J44" s="523">
        <f>+(I44/H44)*100</f>
        <v>12.466243280250779</v>
      </c>
      <c r="K44" s="522">
        <v>1531181956.9600003</v>
      </c>
      <c r="L44" s="525">
        <f>+(K44/H44)*100</f>
        <v>87.533756719749221</v>
      </c>
      <c r="M44" s="522">
        <v>525812416.85000002</v>
      </c>
      <c r="N44" s="521">
        <f>+(M44/$M$10)*100</f>
        <v>1.100641512457248</v>
      </c>
      <c r="O44" s="516">
        <f>+(M44/C44)*100</f>
        <v>21.674743721579713</v>
      </c>
      <c r="P44" s="518">
        <f>+(H44/C44)*100</f>
        <v>72.10649220644315</v>
      </c>
      <c r="Q44" s="517">
        <f>+(I44/D44)*100</f>
        <v>13.639993368724038</v>
      </c>
      <c r="R44" s="516">
        <f>+(K44/F44)*100</f>
        <v>185.10393151333773</v>
      </c>
      <c r="S44" s="504"/>
    </row>
    <row r="45" spans="1:19" x14ac:dyDescent="0.2">
      <c r="A45" s="528"/>
      <c r="B45" s="527" t="s">
        <v>50</v>
      </c>
      <c r="C45" s="524">
        <f>D45+F45</f>
        <v>1192490369.23</v>
      </c>
      <c r="D45" s="526">
        <v>803206002</v>
      </c>
      <c r="E45" s="525">
        <f>+(D45/C45)*100</f>
        <v>67.355344975962879</v>
      </c>
      <c r="F45" s="522">
        <v>389284367.23000002</v>
      </c>
      <c r="G45" s="521">
        <f>+(F45/C45)*100</f>
        <v>32.644655024037121</v>
      </c>
      <c r="H45" s="524">
        <f>I45+K45</f>
        <v>663700110.70000005</v>
      </c>
      <c r="I45" s="520">
        <v>534383117.25</v>
      </c>
      <c r="J45" s="523">
        <f>+(I45/H45)*100</f>
        <v>80.515749302254861</v>
      </c>
      <c r="K45" s="522">
        <v>129316993.45</v>
      </c>
      <c r="L45" s="525">
        <f>+(K45/H45)*100</f>
        <v>19.484250697745136</v>
      </c>
      <c r="M45" s="522">
        <v>131906330.58</v>
      </c>
      <c r="N45" s="521">
        <f>+(M45/$M$10)*100</f>
        <v>0.27610908099508286</v>
      </c>
      <c r="O45" s="516">
        <f>+(M45/C45)*100</f>
        <v>11.061416845250742</v>
      </c>
      <c r="P45" s="518">
        <f>+(H45/C45)*100</f>
        <v>55.656643258977113</v>
      </c>
      <c r="Q45" s="517">
        <f>+(I45/D45)*100</f>
        <v>66.53126544365638</v>
      </c>
      <c r="R45" s="516">
        <f>+(K45/F45)*100</f>
        <v>33.219159138131005</v>
      </c>
      <c r="S45" s="504"/>
    </row>
    <row r="46" spans="1:19" x14ac:dyDescent="0.2">
      <c r="A46" s="528"/>
      <c r="B46" s="527" t="s">
        <v>51</v>
      </c>
      <c r="C46" s="524">
        <f>D46+F46</f>
        <v>3379202506.46</v>
      </c>
      <c r="D46" s="526">
        <v>2971796030.3000002</v>
      </c>
      <c r="E46" s="525">
        <f>+(D46/C46)*100</f>
        <v>87.943709340261094</v>
      </c>
      <c r="F46" s="522">
        <v>407406476.16000003</v>
      </c>
      <c r="G46" s="521">
        <f>+(F46/C46)*100</f>
        <v>12.056290659738906</v>
      </c>
      <c r="H46" s="524">
        <f>I46+K46</f>
        <v>2831948508.73</v>
      </c>
      <c r="I46" s="520">
        <v>2693333218.1399999</v>
      </c>
      <c r="J46" s="523">
        <f>+(I46/H46)*100</f>
        <v>95.105303286317067</v>
      </c>
      <c r="K46" s="522">
        <v>138615290.59</v>
      </c>
      <c r="L46" s="525">
        <f>+(K46/H46)*100</f>
        <v>4.8946967136829285</v>
      </c>
      <c r="M46" s="522">
        <v>67580589.140000001</v>
      </c>
      <c r="N46" s="521">
        <f>+(M46/$M$10)*100</f>
        <v>0.14146109802694262</v>
      </c>
      <c r="O46" s="516">
        <f>+(M46/C46)*100</f>
        <v>1.9998975797042826</v>
      </c>
      <c r="P46" s="518">
        <f>+(H46/C46)*100</f>
        <v>83.805232249803979</v>
      </c>
      <c r="Q46" s="517">
        <f>+(I46/D46)*100</f>
        <v>90.629814115072705</v>
      </c>
      <c r="R46" s="516">
        <f>+(K46/F46)*100</f>
        <v>34.023830916119721</v>
      </c>
      <c r="S46" s="504"/>
    </row>
    <row r="47" spans="1:19" x14ac:dyDescent="0.2">
      <c r="A47" s="528"/>
      <c r="B47" s="527" t="s">
        <v>245</v>
      </c>
      <c r="C47" s="524">
        <f>D47+F47</f>
        <v>5661990060.7399998</v>
      </c>
      <c r="D47" s="526">
        <v>5138527853</v>
      </c>
      <c r="E47" s="525">
        <f>+(D47/C47)*100</f>
        <v>90.754801719457888</v>
      </c>
      <c r="F47" s="522">
        <v>523462207.74000007</v>
      </c>
      <c r="G47" s="521">
        <f>+(F47/C47)*100</f>
        <v>9.2451982805421178</v>
      </c>
      <c r="H47" s="524">
        <f>I47+K47</f>
        <v>4975194627.6299992</v>
      </c>
      <c r="I47" s="520">
        <v>170916689.58000001</v>
      </c>
      <c r="J47" s="523">
        <f>+(I47/H47)*100</f>
        <v>3.4353769525076543</v>
      </c>
      <c r="K47" s="522">
        <v>4804277938.0499992</v>
      </c>
      <c r="L47" s="525">
        <f>+(K47/H47)*100</f>
        <v>96.564623047492347</v>
      </c>
      <c r="M47" s="522">
        <v>272604056.43000001</v>
      </c>
      <c r="N47" s="521">
        <f>+(M47/$M$10)*100</f>
        <v>0.57062049384179769</v>
      </c>
      <c r="O47" s="516">
        <f>+(M47/C47)*100</f>
        <v>4.8146332562507492</v>
      </c>
      <c r="P47" s="518">
        <f>+(H47/C47)*100</f>
        <v>87.870069962287445</v>
      </c>
      <c r="Q47" s="517">
        <f>+(I47/D47)*100</f>
        <v>3.3261800747117607</v>
      </c>
      <c r="R47" s="516">
        <f>+(K47/F47)*100</f>
        <v>917.78888084242544</v>
      </c>
      <c r="S47" s="504"/>
    </row>
    <row r="48" spans="1:19" x14ac:dyDescent="0.2">
      <c r="A48" s="528"/>
      <c r="B48" s="527" t="s">
        <v>175</v>
      </c>
      <c r="C48" s="524">
        <f>D48+F48</f>
        <v>997744357.43999994</v>
      </c>
      <c r="D48" s="530">
        <v>692501199</v>
      </c>
      <c r="E48" s="525">
        <f>+(D48/C48)*100</f>
        <v>69.406676553582415</v>
      </c>
      <c r="F48" s="529">
        <v>305243158.43999994</v>
      </c>
      <c r="G48" s="521">
        <f>+(F48/C48)*100</f>
        <v>30.593323446417582</v>
      </c>
      <c r="H48" s="524">
        <f>I48+K48</f>
        <v>622935998.07000005</v>
      </c>
      <c r="I48" s="524">
        <v>40110591.82</v>
      </c>
      <c r="J48" s="523">
        <f>+(I48/H48)*100</f>
        <v>6.4389587283881333</v>
      </c>
      <c r="K48" s="529">
        <v>582825406.25</v>
      </c>
      <c r="L48" s="525">
        <f>+(K48/H48)*100</f>
        <v>93.561041271611856</v>
      </c>
      <c r="M48" s="529">
        <v>72469381.459999993</v>
      </c>
      <c r="N48" s="521">
        <f>+(M48/$M$10)*100</f>
        <v>0.15169442002684733</v>
      </c>
      <c r="O48" s="516">
        <f>+(M48/C48)*100</f>
        <v>7.2633216033354504</v>
      </c>
      <c r="P48" s="518">
        <f>+(H48/C48)*100</f>
        <v>62.434429563532831</v>
      </c>
      <c r="Q48" s="517">
        <f>+(I48/D48)*100</f>
        <v>5.7921331945592778</v>
      </c>
      <c r="R48" s="516">
        <f>+(K48/F48)*100</f>
        <v>190.93807351117519</v>
      </c>
      <c r="S48" s="504"/>
    </row>
    <row r="49" spans="1:19" x14ac:dyDescent="0.2">
      <c r="A49" s="528"/>
      <c r="B49" s="527" t="s">
        <v>53</v>
      </c>
      <c r="C49" s="524">
        <f>D49+F49</f>
        <v>3647869157.9200001</v>
      </c>
      <c r="D49" s="526">
        <v>2898670902.9899998</v>
      </c>
      <c r="E49" s="525">
        <f>+(D49/C49)*100</f>
        <v>79.462030503385989</v>
      </c>
      <c r="F49" s="522">
        <v>749198254.93000007</v>
      </c>
      <c r="G49" s="521">
        <f>+(F49/C49)*100</f>
        <v>20.537969496614014</v>
      </c>
      <c r="H49" s="524">
        <f>I49+K49</f>
        <v>3004540506.0600004</v>
      </c>
      <c r="I49" s="520">
        <v>2566258622.2200003</v>
      </c>
      <c r="J49" s="523">
        <f>+(I49/H49)*100</f>
        <v>85.412681807550655</v>
      </c>
      <c r="K49" s="522">
        <v>438281883.83999997</v>
      </c>
      <c r="L49" s="525">
        <f>+(K49/H49)*100</f>
        <v>14.587318192449342</v>
      </c>
      <c r="M49" s="522">
        <v>327334135.86000001</v>
      </c>
      <c r="N49" s="521">
        <f>+(M49/$M$10)*100</f>
        <v>0.68518263705174931</v>
      </c>
      <c r="O49" s="516">
        <f>+(M49/C49)*100</f>
        <v>8.9732970588957368</v>
      </c>
      <c r="P49" s="518">
        <f>+(H49/C49)*100</f>
        <v>82.364261874271193</v>
      </c>
      <c r="Q49" s="517">
        <f>+(I49/D49)*100</f>
        <v>88.532251783839484</v>
      </c>
      <c r="R49" s="516">
        <f>+(K49/F49)*100</f>
        <v>58.500120756547943</v>
      </c>
      <c r="S49" s="504"/>
    </row>
    <row r="50" spans="1:19" x14ac:dyDescent="0.2">
      <c r="A50" s="528"/>
      <c r="B50" s="527" t="s">
        <v>54</v>
      </c>
      <c r="C50" s="524">
        <f>D50+F50</f>
        <v>1396799676.8</v>
      </c>
      <c r="D50" s="530">
        <v>666657348</v>
      </c>
      <c r="E50" s="525">
        <f>+(D50/C50)*100</f>
        <v>47.727484411170508</v>
      </c>
      <c r="F50" s="529">
        <v>730142328.79999995</v>
      </c>
      <c r="G50" s="521">
        <f>+(F50/C50)*100</f>
        <v>52.272515588829492</v>
      </c>
      <c r="H50" s="524">
        <f>I50+K50</f>
        <v>570182041.98000002</v>
      </c>
      <c r="I50" s="524">
        <v>432243962.05000001</v>
      </c>
      <c r="J50" s="523">
        <f>+(I50/H50)*100</f>
        <v>75.808063079117744</v>
      </c>
      <c r="K50" s="529">
        <v>137938079.93000001</v>
      </c>
      <c r="L50" s="525">
        <f>+(K50/H50)*100</f>
        <v>24.191936920882259</v>
      </c>
      <c r="M50" s="529">
        <v>494326641.48000002</v>
      </c>
      <c r="N50" s="521">
        <f>+(M50/$M$10)*100</f>
        <v>1.0347348310750697</v>
      </c>
      <c r="O50" s="516">
        <f>+(M50/C50)*100</f>
        <v>35.389945293549772</v>
      </c>
      <c r="P50" s="518">
        <f>+(H50/C50)*100</f>
        <v>40.820602370574669</v>
      </c>
      <c r="Q50" s="517">
        <f>+(I50/D50)*100</f>
        <v>64.837500606083481</v>
      </c>
      <c r="R50" s="516">
        <f>+(K50/F50)*100</f>
        <v>18.891944007232585</v>
      </c>
      <c r="S50" s="504"/>
    </row>
    <row r="51" spans="1:19" x14ac:dyDescent="0.2">
      <c r="A51" s="528"/>
      <c r="B51" s="527" t="s">
        <v>55</v>
      </c>
      <c r="C51" s="524">
        <f>D51+F51</f>
        <v>5209727893.8400002</v>
      </c>
      <c r="D51" s="530">
        <v>4684213418.8299999</v>
      </c>
      <c r="E51" s="525">
        <f>+(D51/C51)*100</f>
        <v>89.912822978118101</v>
      </c>
      <c r="F51" s="529">
        <v>525514475.00999999</v>
      </c>
      <c r="G51" s="521">
        <f>+(F51/C51)*100</f>
        <v>10.087177021881894</v>
      </c>
      <c r="H51" s="524">
        <f>I51+K51</f>
        <v>4785381166.8299999</v>
      </c>
      <c r="I51" s="524">
        <v>4405505505.8400002</v>
      </c>
      <c r="J51" s="523">
        <f>+(I51/H51)*100</f>
        <v>92.061747063679732</v>
      </c>
      <c r="K51" s="529">
        <v>379875660.99000001</v>
      </c>
      <c r="L51" s="525">
        <f>+(K51/H51)*100</f>
        <v>7.9382529363202767</v>
      </c>
      <c r="M51" s="529">
        <v>55679522.939999998</v>
      </c>
      <c r="N51" s="521">
        <f>+(M51/$M$10)*100</f>
        <v>0.11654953815794361</v>
      </c>
      <c r="O51" s="516">
        <f>+(M51/C51)*100</f>
        <v>1.0687606737740691</v>
      </c>
      <c r="P51" s="518">
        <f>+(H51/C51)*100</f>
        <v>91.854723784868895</v>
      </c>
      <c r="Q51" s="517">
        <f>+(I51/D51)*100</f>
        <v>94.050059464207465</v>
      </c>
      <c r="R51" s="516">
        <f>+(K51/F51)*100</f>
        <v>72.286431497966134</v>
      </c>
      <c r="S51" s="504"/>
    </row>
    <row r="52" spans="1:19" x14ac:dyDescent="0.2">
      <c r="A52" s="528"/>
      <c r="B52" s="527" t="s">
        <v>56</v>
      </c>
      <c r="C52" s="524">
        <f>D52+F52</f>
        <v>3724325334.2700005</v>
      </c>
      <c r="D52" s="526">
        <v>2595593724.8000002</v>
      </c>
      <c r="E52" s="525">
        <f>+(D52/C52)*100</f>
        <v>69.692991128251109</v>
      </c>
      <c r="F52" s="522">
        <v>1128731609.47</v>
      </c>
      <c r="G52" s="521">
        <f>+(F52/C52)*100</f>
        <v>30.307008871748874</v>
      </c>
      <c r="H52" s="524">
        <f>I52+K52</f>
        <v>2753190371.5700002</v>
      </c>
      <c r="I52" s="520">
        <v>2281692148.0300002</v>
      </c>
      <c r="J52" s="523">
        <f>+(I52/H52)*100</f>
        <v>82.874477972580991</v>
      </c>
      <c r="K52" s="522">
        <v>471498223.54000002</v>
      </c>
      <c r="L52" s="525">
        <f>+(K52/H52)*100</f>
        <v>17.125522027419024</v>
      </c>
      <c r="M52" s="522">
        <v>273852054.63999999</v>
      </c>
      <c r="N52" s="521">
        <f>+(M52/$M$10)*100</f>
        <v>0.57323282971173994</v>
      </c>
      <c r="O52" s="516">
        <f>+(M52/C52)*100</f>
        <v>7.353064785186854</v>
      </c>
      <c r="P52" s="518">
        <f>+(H52/C52)*100</f>
        <v>73.924540002884825</v>
      </c>
      <c r="Q52" s="517">
        <f>+(I52/D52)*100</f>
        <v>87.906367095482665</v>
      </c>
      <c r="R52" s="516">
        <f>+(K52/F52)*100</f>
        <v>41.772394746825043</v>
      </c>
      <c r="S52" s="504"/>
    </row>
    <row r="53" spans="1:19" x14ac:dyDescent="0.2">
      <c r="A53" s="528"/>
      <c r="B53" s="527" t="s">
        <v>57</v>
      </c>
      <c r="C53" s="524">
        <f>D53+F53</f>
        <v>16041241397.27</v>
      </c>
      <c r="D53" s="526">
        <v>14787704920</v>
      </c>
      <c r="E53" s="525">
        <f>+(D53/C53)*100</f>
        <v>92.185539471506644</v>
      </c>
      <c r="F53" s="522">
        <v>1253536477.2699997</v>
      </c>
      <c r="G53" s="521">
        <f>+(F53/C53)*100</f>
        <v>7.8144605284933526</v>
      </c>
      <c r="H53" s="524">
        <f>I53+K53</f>
        <v>15044055536.570002</v>
      </c>
      <c r="I53" s="520">
        <v>14356310842.310001</v>
      </c>
      <c r="J53" s="523">
        <f>+(I53/H53)*100</f>
        <v>95.42846214181948</v>
      </c>
      <c r="K53" s="522">
        <v>687744694.25999999</v>
      </c>
      <c r="L53" s="525">
        <f>+(K53/H53)*100</f>
        <v>4.5715378581805188</v>
      </c>
      <c r="M53" s="522">
        <v>618643284.41999996</v>
      </c>
      <c r="N53" s="521">
        <f>+(M53/$M$10)*100</f>
        <v>1.2949570196813964</v>
      </c>
      <c r="O53" s="516">
        <f>+(M53/C53)*100</f>
        <v>3.8565798562527993</v>
      </c>
      <c r="P53" s="518">
        <f>+(H53/C53)*100</f>
        <v>93.783611654458952</v>
      </c>
      <c r="Q53" s="517">
        <f>+(I53/D53)*100</f>
        <v>97.08275165061923</v>
      </c>
      <c r="R53" s="516">
        <f>+(K53/F53)*100</f>
        <v>54.864354307247368</v>
      </c>
      <c r="S53" s="504"/>
    </row>
    <row r="54" spans="1:19" x14ac:dyDescent="0.2">
      <c r="A54" s="528"/>
      <c r="B54" s="527" t="s">
        <v>58</v>
      </c>
      <c r="C54" s="524">
        <f>D54+F54</f>
        <v>7244813202.54</v>
      </c>
      <c r="D54" s="526">
        <v>4899199602</v>
      </c>
      <c r="E54" s="525">
        <f>+(D54/C54)*100</f>
        <v>67.623546184494614</v>
      </c>
      <c r="F54" s="522">
        <v>2345613600.54</v>
      </c>
      <c r="G54" s="521">
        <f>+(F54/C54)*100</f>
        <v>32.376453815505393</v>
      </c>
      <c r="H54" s="524">
        <f>I54+K54</f>
        <v>4552997847.6899996</v>
      </c>
      <c r="I54" s="520">
        <v>4141811753.0099998</v>
      </c>
      <c r="J54" s="523">
        <f>+(I54/H54)*100</f>
        <v>90.968893277895617</v>
      </c>
      <c r="K54" s="522">
        <v>411186094.68000001</v>
      </c>
      <c r="L54" s="525">
        <f>+(K54/H54)*100</f>
        <v>9.0311067221043952</v>
      </c>
      <c r="M54" s="522">
        <v>1111023401.3</v>
      </c>
      <c r="N54" s="521">
        <f>+(M54/$M$10)*100</f>
        <v>2.3256173448849351</v>
      </c>
      <c r="O54" s="516">
        <f>+(M54/C54)*100</f>
        <v>15.335431987542206</v>
      </c>
      <c r="P54" s="518">
        <f>+(H54/C54)*100</f>
        <v>62.84493085472154</v>
      </c>
      <c r="Q54" s="517">
        <f>+(I54/D54)*100</f>
        <v>84.54057988001118</v>
      </c>
      <c r="R54" s="516">
        <f>+(K54/F54)*100</f>
        <v>17.530001300526994</v>
      </c>
      <c r="S54" s="504"/>
    </row>
    <row r="55" spans="1:19" x14ac:dyDescent="0.2">
      <c r="A55" s="528"/>
      <c r="B55" s="527" t="s">
        <v>59</v>
      </c>
      <c r="C55" s="524">
        <f>D55+F55</f>
        <v>634826904.75999999</v>
      </c>
      <c r="D55" s="530">
        <v>489489761</v>
      </c>
      <c r="E55" s="525">
        <f>+(D55/C55)*100</f>
        <v>77.106020133953592</v>
      </c>
      <c r="F55" s="529">
        <v>145337143.75999999</v>
      </c>
      <c r="G55" s="521">
        <f>+(F55/C55)*100</f>
        <v>22.893979866046408</v>
      </c>
      <c r="H55" s="524">
        <f>I55+K55</f>
        <v>306926344.21000004</v>
      </c>
      <c r="I55" s="524">
        <v>84721915.710000008</v>
      </c>
      <c r="J55" s="523">
        <f>+(I55/H55)*100</f>
        <v>27.603337839267709</v>
      </c>
      <c r="K55" s="529">
        <v>222204428.5</v>
      </c>
      <c r="L55" s="525">
        <f>+(K55/H55)*100</f>
        <v>72.396662160732276</v>
      </c>
      <c r="M55" s="529">
        <v>48630366.920000002</v>
      </c>
      <c r="N55" s="521">
        <f>+(M55/$M$10)*100</f>
        <v>0.10179409782452671</v>
      </c>
      <c r="O55" s="516">
        <f>+(M55/C55)*100</f>
        <v>7.6604136584893165</v>
      </c>
      <c r="P55" s="518">
        <f>+(H55/C55)*100</f>
        <v>48.348036592121964</v>
      </c>
      <c r="Q55" s="517">
        <f>+(I55/D55)*100</f>
        <v>17.308209989299449</v>
      </c>
      <c r="R55" s="516">
        <f>+(K55/F55)*100</f>
        <v>152.88894686614557</v>
      </c>
      <c r="S55" s="504"/>
    </row>
    <row r="56" spans="1:19" x14ac:dyDescent="0.2">
      <c r="A56" s="528"/>
      <c r="B56" s="527" t="s">
        <v>60</v>
      </c>
      <c r="C56" s="524">
        <f>D56+F56</f>
        <v>9354909700.6300011</v>
      </c>
      <c r="D56" s="526">
        <v>8049103888</v>
      </c>
      <c r="E56" s="525">
        <f>+(D56/C56)*100</f>
        <v>86.041492067613845</v>
      </c>
      <c r="F56" s="522">
        <v>1305805812.6300001</v>
      </c>
      <c r="G56" s="521">
        <f>+(F56/C56)*100</f>
        <v>13.95850793238615</v>
      </c>
      <c r="H56" s="524">
        <f>I56+K56</f>
        <v>8061695863.5200005</v>
      </c>
      <c r="I56" s="520">
        <v>7534532158.9400005</v>
      </c>
      <c r="J56" s="523">
        <f>+(I56/H56)*100</f>
        <v>93.460883249571964</v>
      </c>
      <c r="K56" s="522">
        <v>527163704.57999998</v>
      </c>
      <c r="L56" s="525">
        <f>+(K56/H56)*100</f>
        <v>6.5391167504280299</v>
      </c>
      <c r="M56" s="522">
        <v>358428684.66000003</v>
      </c>
      <c r="N56" s="521">
        <f>+(M56/$M$10)*100</f>
        <v>0.75027039482178093</v>
      </c>
      <c r="O56" s="516">
        <f>+(M56/C56)*100</f>
        <v>3.8314499672387203</v>
      </c>
      <c r="P56" s="518">
        <f>+(H56/C56)*100</f>
        <v>86.176094922403053</v>
      </c>
      <c r="Q56" s="517">
        <f>+(I56/D56)*100</f>
        <v>93.6070929606568</v>
      </c>
      <c r="R56" s="516">
        <f>+(K56/F56)*100</f>
        <v>40.370758001011573</v>
      </c>
      <c r="S56" s="504"/>
    </row>
    <row r="57" spans="1:19" x14ac:dyDescent="0.2">
      <c r="A57" s="528"/>
      <c r="B57" s="527" t="s">
        <v>61</v>
      </c>
      <c r="C57" s="524">
        <f>D57+F57</f>
        <v>5956140117.9099998</v>
      </c>
      <c r="D57" s="526">
        <v>5642224569</v>
      </c>
      <c r="E57" s="525">
        <f>+(D57/C57)*100</f>
        <v>94.729547279016117</v>
      </c>
      <c r="F57" s="522">
        <v>313915548.91000003</v>
      </c>
      <c r="G57" s="521">
        <f>+(F57/C57)*100</f>
        <v>5.2704527209838794</v>
      </c>
      <c r="H57" s="524">
        <f>I57+K57</f>
        <v>5001839192.7700005</v>
      </c>
      <c r="I57" s="520">
        <v>4892549579.9200001</v>
      </c>
      <c r="J57" s="523">
        <f>+(I57/H57)*100</f>
        <v>97.815011466022838</v>
      </c>
      <c r="K57" s="522">
        <v>109289612.85000001</v>
      </c>
      <c r="L57" s="525">
        <f>+(K57/H57)*100</f>
        <v>2.1849885339771555</v>
      </c>
      <c r="M57" s="522">
        <v>88585578.200000003</v>
      </c>
      <c r="N57" s="521">
        <f>+(M57/$M$10)*100</f>
        <v>0.18542917901416198</v>
      </c>
      <c r="O57" s="516">
        <f>+(M57/C57)*100</f>
        <v>1.4872984255965513</v>
      </c>
      <c r="P57" s="518">
        <f>+(H57/C57)*100</f>
        <v>83.977863074939506</v>
      </c>
      <c r="Q57" s="517">
        <f>+(I57/D57)*100</f>
        <v>86.713130966127622</v>
      </c>
      <c r="R57" s="516">
        <f>+(K57/F57)*100</f>
        <v>34.814972762414357</v>
      </c>
      <c r="S57" s="504"/>
    </row>
    <row r="58" spans="1:19" x14ac:dyDescent="0.2">
      <c r="A58" s="528"/>
      <c r="B58" s="527" t="s">
        <v>62</v>
      </c>
      <c r="C58" s="524">
        <f>D58+F58</f>
        <v>7344365445.7199993</v>
      </c>
      <c r="D58" s="526">
        <v>4104736529.8699999</v>
      </c>
      <c r="E58" s="525">
        <f>+(D58/C58)*100</f>
        <v>55.88960081312505</v>
      </c>
      <c r="F58" s="522">
        <v>3239628915.8499999</v>
      </c>
      <c r="G58" s="521">
        <f>+(F58/C58)*100</f>
        <v>44.110399186874957</v>
      </c>
      <c r="H58" s="524">
        <f>I58+K58</f>
        <v>5792274503.25</v>
      </c>
      <c r="I58" s="520">
        <v>3532050327.2800002</v>
      </c>
      <c r="J58" s="523">
        <f>+(I58/H58)*100</f>
        <v>60.978641901349704</v>
      </c>
      <c r="K58" s="522">
        <v>2260224175.9699998</v>
      </c>
      <c r="L58" s="525">
        <f>+(K58/H58)*100</f>
        <v>39.021358098650289</v>
      </c>
      <c r="M58" s="522">
        <v>2484755475.4899998</v>
      </c>
      <c r="N58" s="521">
        <f>+(M58/$M$10)*100</f>
        <v>5.2011419604986484</v>
      </c>
      <c r="O58" s="516">
        <f>+(M58/C58)*100</f>
        <v>33.832132862315767</v>
      </c>
      <c r="P58" s="518">
        <f>+(H58/C58)*100</f>
        <v>78.86691567922324</v>
      </c>
      <c r="Q58" s="517">
        <f>+(I58/D58)*100</f>
        <v>86.048161717016782</v>
      </c>
      <c r="R58" s="516">
        <f>+(K58/F58)*100</f>
        <v>69.767996109423905</v>
      </c>
      <c r="S58" s="504"/>
    </row>
    <row r="59" spans="1:19" x14ac:dyDescent="0.2">
      <c r="A59" s="528"/>
      <c r="B59" s="527" t="s">
        <v>63</v>
      </c>
      <c r="C59" s="524">
        <f>D59+F59</f>
        <v>3172088390.8000002</v>
      </c>
      <c r="D59" s="526">
        <v>2924140125</v>
      </c>
      <c r="E59" s="525">
        <f>+(D59/C59)*100</f>
        <v>92.183437683542365</v>
      </c>
      <c r="F59" s="522">
        <v>247948265.79999998</v>
      </c>
      <c r="G59" s="521">
        <f>+(F59/C59)*100</f>
        <v>7.8165623164576274</v>
      </c>
      <c r="H59" s="524">
        <f>I59+K59</f>
        <v>2796708843.1099997</v>
      </c>
      <c r="I59" s="520">
        <v>2704033799.8899999</v>
      </c>
      <c r="J59" s="523">
        <f>+(I59/H59)*100</f>
        <v>96.686282040108864</v>
      </c>
      <c r="K59" s="522">
        <v>92675043.219999999</v>
      </c>
      <c r="L59" s="525">
        <f>+(K59/H59)*100</f>
        <v>3.3137179598911479</v>
      </c>
      <c r="M59" s="522">
        <v>3654449.35</v>
      </c>
      <c r="N59" s="521">
        <f>+(M59/$M$10)*100</f>
        <v>7.6495695629984362E-3</v>
      </c>
      <c r="O59" s="516">
        <f>+(M59/C59)*100</f>
        <v>0.11520641608219337</v>
      </c>
      <c r="P59" s="518">
        <f>+(H59/C59)*100</f>
        <v>88.166169997698901</v>
      </c>
      <c r="Q59" s="517">
        <f>+(I59/D59)*100</f>
        <v>92.472784623821667</v>
      </c>
      <c r="R59" s="516">
        <f>+(K59/F59)*100</f>
        <v>37.376766044717385</v>
      </c>
      <c r="S59" s="504"/>
    </row>
    <row r="60" spans="1:19" x14ac:dyDescent="0.2">
      <c r="A60" s="528"/>
      <c r="B60" s="527" t="s">
        <v>64</v>
      </c>
      <c r="C60" s="524">
        <f>D60+F60</f>
        <v>476159460.46000004</v>
      </c>
      <c r="D60" s="530">
        <v>307145252</v>
      </c>
      <c r="E60" s="525">
        <f>+(D60/C60)*100</f>
        <v>64.504704307098791</v>
      </c>
      <c r="F60" s="529">
        <v>169014208.46000001</v>
      </c>
      <c r="G60" s="521">
        <f>+(F60/C60)*100</f>
        <v>35.495295692901202</v>
      </c>
      <c r="H60" s="524">
        <f>I60+K60</f>
        <v>214305879.71000001</v>
      </c>
      <c r="I60" s="524">
        <v>198466800.70000002</v>
      </c>
      <c r="J60" s="523">
        <f>+(I60/H60)*100</f>
        <v>92.609125315911285</v>
      </c>
      <c r="K60" s="529">
        <v>15839079.01</v>
      </c>
      <c r="L60" s="525">
        <f>+(K60/H60)*100</f>
        <v>7.3908746840887121</v>
      </c>
      <c r="M60" s="529">
        <v>36039455.780000001</v>
      </c>
      <c r="N60" s="521">
        <f>+(M60/$M$10)*100</f>
        <v>7.543854014605951E-2</v>
      </c>
      <c r="O60" s="516">
        <f>+(M60/C60)*100</f>
        <v>7.5687786913198396</v>
      </c>
      <c r="P60" s="518">
        <f>+(H60/C60)*100</f>
        <v>45.007166192385853</v>
      </c>
      <c r="Q60" s="517">
        <f>+(I60/D60)*100</f>
        <v>64.616594073217186</v>
      </c>
      <c r="R60" s="516">
        <f>+(K60/F60)*100</f>
        <v>9.3714482080058836</v>
      </c>
      <c r="S60" s="504"/>
    </row>
    <row r="61" spans="1:19" x14ac:dyDescent="0.2">
      <c r="A61" s="528"/>
      <c r="B61" s="527" t="s">
        <v>65</v>
      </c>
      <c r="C61" s="524">
        <f>D61+F61</f>
        <v>6920733994.4099998</v>
      </c>
      <c r="D61" s="526">
        <v>5724346894.2799997</v>
      </c>
      <c r="E61" s="525">
        <f>+(D61/C61)*100</f>
        <v>82.713002680115395</v>
      </c>
      <c r="F61" s="522">
        <v>1196387100.1300001</v>
      </c>
      <c r="G61" s="521">
        <f>+(F61/C61)*100</f>
        <v>17.286997319884616</v>
      </c>
      <c r="H61" s="524">
        <f>I61+K61</f>
        <v>5584434138</v>
      </c>
      <c r="I61" s="520">
        <v>5039486088.1700001</v>
      </c>
      <c r="J61" s="523">
        <f>+(I61/H61)*100</f>
        <v>90.241660365876086</v>
      </c>
      <c r="K61" s="522">
        <v>544948049.83000004</v>
      </c>
      <c r="L61" s="525">
        <f>+(K61/H61)*100</f>
        <v>9.7583396341239119</v>
      </c>
      <c r="M61" s="522">
        <v>351417405.37</v>
      </c>
      <c r="N61" s="521">
        <f>+(M61/$M$10)*100</f>
        <v>0.7355942388492086</v>
      </c>
      <c r="O61" s="516">
        <f>+(M61/C61)*100</f>
        <v>5.0777476154096677</v>
      </c>
      <c r="P61" s="518">
        <f>+(H61/C61)*100</f>
        <v>80.691356473325612</v>
      </c>
      <c r="Q61" s="517">
        <f>+(I61/D61)*100</f>
        <v>88.036000983896685</v>
      </c>
      <c r="R61" s="516">
        <f>+(K61/F61)*100</f>
        <v>45.54947556445449</v>
      </c>
      <c r="S61" s="504"/>
    </row>
    <row r="62" spans="1:19" x14ac:dyDescent="0.2">
      <c r="A62" s="528"/>
      <c r="B62" s="527" t="s">
        <v>66</v>
      </c>
      <c r="C62" s="524">
        <f>D62+F62</f>
        <v>28663943980.189999</v>
      </c>
      <c r="D62" s="526">
        <v>20238745946</v>
      </c>
      <c r="E62" s="525">
        <f>+(D62/C62)*100</f>
        <v>70.606982625933284</v>
      </c>
      <c r="F62" s="522">
        <v>8425198034.1899996</v>
      </c>
      <c r="G62" s="521">
        <f>+(F62/C62)*100</f>
        <v>29.393017374066726</v>
      </c>
      <c r="H62" s="524">
        <f>I62+K62</f>
        <v>22178903214.139996</v>
      </c>
      <c r="I62" s="520">
        <v>1368823470.9199998</v>
      </c>
      <c r="J62" s="523">
        <f>+(I62/H62)*100</f>
        <v>6.1717365268419426</v>
      </c>
      <c r="K62" s="522">
        <v>20810079743.219997</v>
      </c>
      <c r="L62" s="525">
        <f>+(K62/H62)*100</f>
        <v>93.828263473158074</v>
      </c>
      <c r="M62" s="522">
        <v>6965040312.7399998</v>
      </c>
      <c r="N62" s="521">
        <f>+(M62/$M$10)*100</f>
        <v>14.579367581436861</v>
      </c>
      <c r="O62" s="516">
        <f>+(M62/C62)*100</f>
        <v>24.298960106653936</v>
      </c>
      <c r="P62" s="518">
        <f>+(H62/C62)*100</f>
        <v>77.375615963623517</v>
      </c>
      <c r="Q62" s="517">
        <f>+(I62/D62)*100</f>
        <v>6.7633808664441242</v>
      </c>
      <c r="R62" s="516">
        <f>+(K62/F62)*100</f>
        <v>246.99810804174982</v>
      </c>
      <c r="S62" s="504"/>
    </row>
    <row r="63" spans="1:19" x14ac:dyDescent="0.2">
      <c r="A63" s="528"/>
      <c r="B63" s="527" t="s">
        <v>67</v>
      </c>
      <c r="C63" s="524">
        <f>D63+F63</f>
        <v>1618422314.6500001</v>
      </c>
      <c r="D63" s="526">
        <v>1445432353</v>
      </c>
      <c r="E63" s="525">
        <f>+(D63/C63)*100</f>
        <v>89.311197696417651</v>
      </c>
      <c r="F63" s="522">
        <v>172989961.65000001</v>
      </c>
      <c r="G63" s="521">
        <f>+(F63/C63)*100</f>
        <v>10.688802303582351</v>
      </c>
      <c r="H63" s="524">
        <f>I63+K63</f>
        <v>1410421177.24</v>
      </c>
      <c r="I63" s="520">
        <v>44342804.699999996</v>
      </c>
      <c r="J63" s="523">
        <f>+(I63/H63)*100</f>
        <v>3.1439406480532823</v>
      </c>
      <c r="K63" s="522">
        <v>1366078372.54</v>
      </c>
      <c r="L63" s="525">
        <f>+(K63/H63)*100</f>
        <v>96.856059351946712</v>
      </c>
      <c r="M63" s="522">
        <v>40663924.140000001</v>
      </c>
      <c r="N63" s="521">
        <f>+(M63/$M$10)*100</f>
        <v>8.5118573722583232E-2</v>
      </c>
      <c r="O63" s="516">
        <f>+(M63/C63)*100</f>
        <v>2.5125657111811375</v>
      </c>
      <c r="P63" s="518">
        <f>+(H63/C63)*100</f>
        <v>87.147907222535892</v>
      </c>
      <c r="Q63" s="517">
        <f>+(I63/D63)*100</f>
        <v>3.0677883062438962</v>
      </c>
      <c r="R63" s="516">
        <f>+(K63/F63)*100</f>
        <v>789.68649944203275</v>
      </c>
      <c r="S63" s="504"/>
    </row>
    <row r="64" spans="1:19" x14ac:dyDescent="0.2">
      <c r="A64" s="528"/>
      <c r="B64" s="527" t="s">
        <v>177</v>
      </c>
      <c r="C64" s="524">
        <f>D64+F64</f>
        <v>4385631282.4099998</v>
      </c>
      <c r="D64" s="526">
        <v>2817461717</v>
      </c>
      <c r="E64" s="525">
        <f>+(D64/C64)*100</f>
        <v>64.243013960164546</v>
      </c>
      <c r="F64" s="522">
        <v>1568169565.4099998</v>
      </c>
      <c r="G64" s="521">
        <f>+(F64/C64)*100</f>
        <v>35.756986039835446</v>
      </c>
      <c r="H64" s="524">
        <f>I64+K64</f>
        <v>3205617370.4499998</v>
      </c>
      <c r="I64" s="520">
        <v>2201800616.2399998</v>
      </c>
      <c r="J64" s="523">
        <f>+(I64/H64)*100</f>
        <v>68.685696444517149</v>
      </c>
      <c r="K64" s="522">
        <v>1003816754.21</v>
      </c>
      <c r="L64" s="525">
        <f>+(K64/H64)*100</f>
        <v>31.314303555482848</v>
      </c>
      <c r="M64" s="522">
        <v>1368028784.3699999</v>
      </c>
      <c r="N64" s="521">
        <f>+(M64/$M$10)*100</f>
        <v>2.8635863704671407</v>
      </c>
      <c r="O64" s="516">
        <f>+(M64/C64)*100</f>
        <v>31.193429093251048</v>
      </c>
      <c r="P64" s="518">
        <f>+(H64/C64)*100</f>
        <v>73.093636104502693</v>
      </c>
      <c r="Q64" s="517">
        <f>+(I64/D64)*100</f>
        <v>78.148377419106552</v>
      </c>
      <c r="R64" s="516">
        <f>+(K64/F64)*100</f>
        <v>64.012003315952057</v>
      </c>
      <c r="S64" s="504"/>
    </row>
    <row r="65" spans="1:19" x14ac:dyDescent="0.2">
      <c r="B65" s="527" t="s">
        <v>68</v>
      </c>
      <c r="C65" s="524">
        <f>D65+F65</f>
        <v>15349448880.549999</v>
      </c>
      <c r="D65" s="526">
        <v>13925810261</v>
      </c>
      <c r="E65" s="525">
        <f>+(D65/C65)*100</f>
        <v>90.725148305787329</v>
      </c>
      <c r="F65" s="522">
        <v>1423638619.5500002</v>
      </c>
      <c r="G65" s="521">
        <f>+(F65/C65)*100</f>
        <v>9.2748516942126749</v>
      </c>
      <c r="H65" s="524">
        <f>I65+K65</f>
        <v>13669340153.59</v>
      </c>
      <c r="I65" s="520">
        <v>13238604945.639999</v>
      </c>
      <c r="J65" s="523">
        <f>+(I65/H65)*100</f>
        <v>96.848895388437057</v>
      </c>
      <c r="K65" s="522">
        <v>430735207.94999999</v>
      </c>
      <c r="L65" s="525">
        <f>+(K65/H65)*100</f>
        <v>3.1511046115629457</v>
      </c>
      <c r="M65" s="522">
        <v>995496228.58000004</v>
      </c>
      <c r="N65" s="521">
        <f>+(M65/$M$10)*100</f>
        <v>2.0837934585754492</v>
      </c>
      <c r="O65" s="516">
        <f>+(M65/C65)*100</f>
        <v>6.4855503042942448</v>
      </c>
      <c r="P65" s="518">
        <f>+(H65/C65)*100</f>
        <v>89.054273283460077</v>
      </c>
      <c r="Q65" s="517">
        <f>+(I65/D65)*100</f>
        <v>95.065239993362852</v>
      </c>
      <c r="R65" s="516">
        <f>+(K65/F65)*100</f>
        <v>30.255937288786928</v>
      </c>
      <c r="S65" s="504"/>
    </row>
    <row r="66" spans="1:19" x14ac:dyDescent="0.2">
      <c r="B66" s="527" t="s">
        <v>69</v>
      </c>
      <c r="C66" s="524">
        <f>D66+F66</f>
        <v>2348221084.1300001</v>
      </c>
      <c r="D66" s="526">
        <v>2050814770</v>
      </c>
      <c r="E66" s="525">
        <f>+(D66/C66)*100</f>
        <v>87.334824811004239</v>
      </c>
      <c r="F66" s="522">
        <v>297406314.13</v>
      </c>
      <c r="G66" s="521">
        <f>+(F66/C66)*100</f>
        <v>12.665175188995759</v>
      </c>
      <c r="H66" s="524">
        <f>I66+K66</f>
        <v>1867945155.1299999</v>
      </c>
      <c r="I66" s="520">
        <v>1731142215.53</v>
      </c>
      <c r="J66" s="523">
        <f>+(I66/H66)*100</f>
        <v>92.676287137002205</v>
      </c>
      <c r="K66" s="522">
        <v>136802939.59999999</v>
      </c>
      <c r="L66" s="521">
        <f>+(K66/H66)*100</f>
        <v>7.3237128629977981</v>
      </c>
      <c r="M66" s="520">
        <v>120809237.11</v>
      </c>
      <c r="N66" s="519">
        <f>+(M66/$M$10)*100</f>
        <v>0.25288041360477942</v>
      </c>
      <c r="O66" s="516">
        <f>+(M66/C66)*100</f>
        <v>5.1447130735034268</v>
      </c>
      <c r="P66" s="518">
        <f>+(H66/C66)*100</f>
        <v>79.547243986273159</v>
      </c>
      <c r="Q66" s="517">
        <f>+(I66/D66)*100</f>
        <v>84.412412122914446</v>
      </c>
      <c r="R66" s="516">
        <f>+(K66/F66)*100</f>
        <v>45.998666840745592</v>
      </c>
      <c r="S66" s="504"/>
    </row>
    <row r="67" spans="1:19" x14ac:dyDescent="0.2">
      <c r="B67" s="515" t="s">
        <v>178</v>
      </c>
      <c r="C67" s="512">
        <f>D67+F67</f>
        <v>756401997.55999994</v>
      </c>
      <c r="D67" s="514">
        <v>610146833</v>
      </c>
      <c r="E67" s="513">
        <f>+(D67/C67)*100</f>
        <v>80.664360349154336</v>
      </c>
      <c r="F67" s="510">
        <v>146255164.56</v>
      </c>
      <c r="G67" s="509">
        <f>+(F67/C67)*100</f>
        <v>19.335639650845664</v>
      </c>
      <c r="H67" s="512">
        <f>I67+K67</f>
        <v>539076905.10000002</v>
      </c>
      <c r="I67" s="510">
        <v>485749781.81</v>
      </c>
      <c r="J67" s="511">
        <f>+(I67/H67)*100</f>
        <v>90.107696548397357</v>
      </c>
      <c r="K67" s="510">
        <v>53327123.289999999</v>
      </c>
      <c r="L67" s="509">
        <f>+(K67/H67)*100</f>
        <v>9.8923034516026416</v>
      </c>
      <c r="M67" s="510">
        <v>83055164.409999996</v>
      </c>
      <c r="N67" s="509">
        <f>+(M67/$M$10)*100</f>
        <v>0.17385280157749811</v>
      </c>
      <c r="O67" s="508">
        <f>+(M67/C67)*100</f>
        <v>10.980294166054449</v>
      </c>
      <c r="P67" s="507">
        <f>+(H67/C67)*100</f>
        <v>71.268572378041469</v>
      </c>
      <c r="Q67" s="506">
        <f>+(I67/D67)*100</f>
        <v>79.611948393084589</v>
      </c>
      <c r="R67" s="505">
        <f>+(K67/F67)*100</f>
        <v>36.461702703238885</v>
      </c>
      <c r="S67" s="504"/>
    </row>
    <row r="69" spans="1:19" x14ac:dyDescent="0.2">
      <c r="B69" s="502" t="s">
        <v>244</v>
      </c>
      <c r="I69" s="503"/>
    </row>
    <row r="70" spans="1:19" x14ac:dyDescent="0.2">
      <c r="A70" s="502"/>
      <c r="B70" s="502" t="s">
        <v>243</v>
      </c>
    </row>
    <row r="71" spans="1:19" x14ac:dyDescent="0.2">
      <c r="A71" s="502"/>
      <c r="B71" s="502" t="s">
        <v>242</v>
      </c>
    </row>
    <row r="72" spans="1:19" x14ac:dyDescent="0.2">
      <c r="B72" s="502" t="s">
        <v>241</v>
      </c>
    </row>
    <row r="74" spans="1:19" x14ac:dyDescent="0.2">
      <c r="A74" s="501"/>
    </row>
    <row r="75" spans="1:19" x14ac:dyDescent="0.2">
      <c r="A75" s="501"/>
    </row>
    <row r="76" spans="1:19" x14ac:dyDescent="0.2">
      <c r="A76" s="501"/>
    </row>
    <row r="77" spans="1:19" x14ac:dyDescent="0.2">
      <c r="A77" s="501"/>
    </row>
    <row r="78" spans="1:19" x14ac:dyDescent="0.2">
      <c r="A78" s="501"/>
    </row>
    <row r="79" spans="1:19" x14ac:dyDescent="0.2">
      <c r="A79" s="501"/>
    </row>
    <row r="80" spans="1:19" x14ac:dyDescent="0.2">
      <c r="A80" s="501"/>
    </row>
    <row r="81" spans="1:1" x14ac:dyDescent="0.2">
      <c r="A81" s="501"/>
    </row>
    <row r="82" spans="1:1" x14ac:dyDescent="0.2">
      <c r="A82" s="501"/>
    </row>
    <row r="83" spans="1:1" x14ac:dyDescent="0.2">
      <c r="A83" s="501"/>
    </row>
  </sheetData>
  <mergeCells count="13">
    <mergeCell ref="B3:B6"/>
    <mergeCell ref="C3:G3"/>
    <mergeCell ref="H3:L3"/>
    <mergeCell ref="M3:N5"/>
    <mergeCell ref="O3:O5"/>
    <mergeCell ref="P3:R3"/>
    <mergeCell ref="C4:G4"/>
    <mergeCell ref="H4:L4"/>
    <mergeCell ref="P4:R4"/>
    <mergeCell ref="D5:E5"/>
    <mergeCell ref="F5:G5"/>
    <mergeCell ref="I5:J5"/>
    <mergeCell ref="K5:L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99E7-7A1F-4344-A5C1-5596B840F986}">
  <dimension ref="B2:AB87"/>
  <sheetViews>
    <sheetView showGridLines="0" workbookViewId="0"/>
  </sheetViews>
  <sheetFormatPr baseColWidth="10" defaultColWidth="14.42578125" defaultRowHeight="15" customHeight="1" x14ac:dyDescent="0.25"/>
  <cols>
    <col min="1" max="1" width="2.140625" style="139" customWidth="1"/>
    <col min="2" max="2" width="37.85546875" style="139" customWidth="1"/>
    <col min="3" max="3" width="13.7109375" style="408" customWidth="1"/>
    <col min="4" max="4" width="11.85546875" style="408" customWidth="1"/>
    <col min="5" max="5" width="10.85546875" style="408" customWidth="1"/>
    <col min="6" max="6" width="11.28515625" style="408" customWidth="1"/>
    <col min="7" max="7" width="11.140625" style="408" customWidth="1"/>
    <col min="8" max="8" width="10.140625" style="408" customWidth="1"/>
    <col min="9" max="9" width="12.42578125" style="408" customWidth="1"/>
    <col min="10" max="10" width="17.28515625" style="408" customWidth="1"/>
    <col min="11" max="16" width="11.5703125" style="408" customWidth="1"/>
    <col min="17" max="17" width="11.5703125" style="139" customWidth="1"/>
    <col min="18" max="18" width="26.85546875" style="139" customWidth="1"/>
    <col min="19" max="28" width="11.5703125" style="139" customWidth="1"/>
    <col min="29" max="16384" width="14.42578125" style="139"/>
  </cols>
  <sheetData>
    <row r="2" spans="2:28" ht="15" customHeight="1" x14ac:dyDescent="0.25">
      <c r="B2" s="137" t="s">
        <v>215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2:28" ht="15" customHeight="1" x14ac:dyDescent="0.25">
      <c r="B3" s="140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141"/>
      <c r="R3" s="141"/>
      <c r="S3" s="138"/>
      <c r="T3" s="138"/>
      <c r="U3" s="138"/>
      <c r="V3" s="138"/>
      <c r="W3" s="138"/>
      <c r="X3" s="138"/>
      <c r="Y3" s="138"/>
      <c r="Z3" s="138"/>
      <c r="AA3" s="138"/>
      <c r="AB3" s="138"/>
    </row>
    <row r="4" spans="2:28" ht="15" customHeight="1" x14ac:dyDescent="0.25">
      <c r="B4" s="492" t="s">
        <v>2</v>
      </c>
      <c r="C4" s="492" t="s">
        <v>229</v>
      </c>
      <c r="D4" s="493" t="s">
        <v>230</v>
      </c>
      <c r="E4" s="493"/>
      <c r="F4" s="493"/>
      <c r="G4" s="493"/>
      <c r="H4" s="493"/>
      <c r="I4" s="493"/>
      <c r="J4" s="492" t="s">
        <v>231</v>
      </c>
      <c r="K4" s="493" t="s">
        <v>232</v>
      </c>
      <c r="L4" s="493"/>
      <c r="M4" s="493"/>
      <c r="N4" s="493"/>
      <c r="O4" s="493"/>
      <c r="P4" s="493"/>
      <c r="Q4" s="143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</row>
    <row r="5" spans="2:28" ht="24" x14ac:dyDescent="0.25">
      <c r="B5" s="492"/>
      <c r="C5" s="492"/>
      <c r="D5" s="142" t="s">
        <v>189</v>
      </c>
      <c r="E5" s="142" t="s">
        <v>190</v>
      </c>
      <c r="F5" s="142" t="s">
        <v>191</v>
      </c>
      <c r="G5" s="142" t="s">
        <v>192</v>
      </c>
      <c r="H5" s="142" t="s">
        <v>193</v>
      </c>
      <c r="I5" s="142" t="s">
        <v>226</v>
      </c>
      <c r="J5" s="492"/>
      <c r="K5" s="142" t="s">
        <v>189</v>
      </c>
      <c r="L5" s="142" t="s">
        <v>190</v>
      </c>
      <c r="M5" s="142" t="s">
        <v>191</v>
      </c>
      <c r="N5" s="142" t="s">
        <v>192</v>
      </c>
      <c r="O5" s="142" t="s">
        <v>193</v>
      </c>
      <c r="P5" s="142" t="s">
        <v>226</v>
      </c>
      <c r="Q5" s="144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</row>
    <row r="6" spans="2:28" ht="15" customHeight="1" x14ac:dyDescent="0.25">
      <c r="B6" s="145" t="s">
        <v>200</v>
      </c>
      <c r="C6" s="409">
        <v>38</v>
      </c>
      <c r="D6" s="393">
        <v>37.5</v>
      </c>
      <c r="E6" s="393">
        <v>35.5</v>
      </c>
      <c r="F6" s="393">
        <v>54.3</v>
      </c>
      <c r="G6" s="393">
        <v>28.9</v>
      </c>
      <c r="H6" s="393">
        <v>41</v>
      </c>
      <c r="I6" s="393">
        <v>20.7</v>
      </c>
      <c r="J6" s="409">
        <v>6.1</v>
      </c>
      <c r="K6" s="393">
        <v>3.9</v>
      </c>
      <c r="L6" s="393">
        <v>10.6</v>
      </c>
      <c r="M6" s="393">
        <v>5.4</v>
      </c>
      <c r="N6" s="393">
        <v>7.5</v>
      </c>
      <c r="O6" s="393">
        <v>7.1</v>
      </c>
      <c r="P6" s="393">
        <v>1.5</v>
      </c>
      <c r="Q6" s="14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</row>
    <row r="7" spans="2:28" ht="15" customHeight="1" x14ac:dyDescent="0.25">
      <c r="B7" s="150" t="s">
        <v>187</v>
      </c>
      <c r="C7" s="393">
        <v>39.5</v>
      </c>
      <c r="D7" s="393">
        <v>38.200000000000003</v>
      </c>
      <c r="E7" s="393">
        <v>36.1</v>
      </c>
      <c r="F7" s="393">
        <v>55.8</v>
      </c>
      <c r="G7" s="393">
        <v>30.8</v>
      </c>
      <c r="H7" s="393">
        <v>43.1</v>
      </c>
      <c r="I7" s="394">
        <v>21.4</v>
      </c>
      <c r="J7" s="393">
        <v>6.3</v>
      </c>
      <c r="K7" s="393">
        <v>3.9</v>
      </c>
      <c r="L7" s="393">
        <v>10.7</v>
      </c>
      <c r="M7" s="393">
        <v>5.5</v>
      </c>
      <c r="N7" s="393">
        <v>8</v>
      </c>
      <c r="O7" s="393">
        <v>7.3</v>
      </c>
      <c r="P7" s="394">
        <v>1.5</v>
      </c>
      <c r="Q7" s="14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</row>
    <row r="8" spans="2:28" ht="15" customHeight="1" x14ac:dyDescent="0.25">
      <c r="B8" s="151" t="s">
        <v>17</v>
      </c>
      <c r="C8" s="395" t="s">
        <v>18</v>
      </c>
      <c r="D8" s="395" t="s">
        <v>18</v>
      </c>
      <c r="E8" s="360" t="s">
        <v>18</v>
      </c>
      <c r="F8" s="395" t="s">
        <v>18</v>
      </c>
      <c r="G8" s="360" t="s">
        <v>18</v>
      </c>
      <c r="H8" s="396" t="s">
        <v>18</v>
      </c>
      <c r="I8" s="361" t="s">
        <v>18</v>
      </c>
      <c r="J8" s="395" t="s">
        <v>18</v>
      </c>
      <c r="K8" s="395" t="s">
        <v>18</v>
      </c>
      <c r="L8" s="360" t="s">
        <v>18</v>
      </c>
      <c r="M8" s="395" t="s">
        <v>18</v>
      </c>
      <c r="N8" s="360" t="s">
        <v>18</v>
      </c>
      <c r="O8" s="396" t="s">
        <v>18</v>
      </c>
      <c r="P8" s="361" t="s">
        <v>18</v>
      </c>
      <c r="Q8" s="154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</row>
    <row r="9" spans="2:28" ht="15" customHeight="1" x14ac:dyDescent="0.25">
      <c r="B9" s="151" t="s">
        <v>19</v>
      </c>
      <c r="C9" s="156">
        <v>15.7</v>
      </c>
      <c r="D9" s="156">
        <v>0</v>
      </c>
      <c r="E9" s="360" t="s">
        <v>18</v>
      </c>
      <c r="F9" s="156">
        <v>100</v>
      </c>
      <c r="G9" s="156">
        <v>14.7</v>
      </c>
      <c r="H9" s="156">
        <v>100</v>
      </c>
      <c r="I9" s="360" t="s">
        <v>18</v>
      </c>
      <c r="J9" s="156">
        <v>2</v>
      </c>
      <c r="K9" s="156" t="s">
        <v>18</v>
      </c>
      <c r="L9" s="360" t="s">
        <v>18</v>
      </c>
      <c r="M9" s="156" t="s">
        <v>18</v>
      </c>
      <c r="N9" s="156">
        <v>2.1</v>
      </c>
      <c r="O9" s="156" t="s">
        <v>18</v>
      </c>
      <c r="P9" s="360" t="s">
        <v>18</v>
      </c>
      <c r="Q9" s="154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</row>
    <row r="10" spans="2:28" ht="15" customHeight="1" x14ac:dyDescent="0.25">
      <c r="B10" s="155" t="s">
        <v>20</v>
      </c>
      <c r="C10" s="156">
        <v>9.8000000000000007</v>
      </c>
      <c r="D10" s="156">
        <v>0</v>
      </c>
      <c r="E10" s="152">
        <v>0</v>
      </c>
      <c r="F10" s="156">
        <v>30</v>
      </c>
      <c r="G10" s="152">
        <v>0</v>
      </c>
      <c r="H10" s="397">
        <v>7.7</v>
      </c>
      <c r="I10" s="360" t="s">
        <v>18</v>
      </c>
      <c r="J10" s="156">
        <v>0</v>
      </c>
      <c r="K10" s="156" t="s">
        <v>18</v>
      </c>
      <c r="L10" s="360" t="s">
        <v>18</v>
      </c>
      <c r="M10" s="156">
        <v>0</v>
      </c>
      <c r="N10" s="360" t="s">
        <v>18</v>
      </c>
      <c r="O10" s="397">
        <v>0</v>
      </c>
      <c r="P10" s="360" t="s">
        <v>18</v>
      </c>
      <c r="Q10" s="154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</row>
    <row r="11" spans="2:28" ht="15" customHeight="1" x14ac:dyDescent="0.25">
      <c r="B11" s="155" t="s">
        <v>21</v>
      </c>
      <c r="C11" s="156">
        <v>18.2</v>
      </c>
      <c r="D11" s="156">
        <v>0</v>
      </c>
      <c r="E11" s="156">
        <v>33.299999999999997</v>
      </c>
      <c r="F11" s="156">
        <v>20</v>
      </c>
      <c r="G11" s="156">
        <v>40</v>
      </c>
      <c r="H11" s="397">
        <v>11.1</v>
      </c>
      <c r="I11" s="360" t="s">
        <v>18</v>
      </c>
      <c r="J11" s="156">
        <v>1.2</v>
      </c>
      <c r="K11" s="156" t="s">
        <v>18</v>
      </c>
      <c r="L11" s="156">
        <v>0</v>
      </c>
      <c r="M11" s="156">
        <v>0</v>
      </c>
      <c r="N11" s="156">
        <v>8.1999999999999993</v>
      </c>
      <c r="O11" s="397">
        <v>0</v>
      </c>
      <c r="P11" s="360" t="s">
        <v>18</v>
      </c>
      <c r="Q11" s="154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</row>
    <row r="12" spans="2:28" ht="15" customHeight="1" x14ac:dyDescent="0.25">
      <c r="B12" s="155" t="s">
        <v>22</v>
      </c>
      <c r="C12" s="156">
        <v>77.3</v>
      </c>
      <c r="D12" s="156">
        <v>77.5</v>
      </c>
      <c r="E12" s="156">
        <v>64.5</v>
      </c>
      <c r="F12" s="156">
        <v>88.6</v>
      </c>
      <c r="G12" s="156">
        <v>58.8</v>
      </c>
      <c r="H12" s="397">
        <v>79.5</v>
      </c>
      <c r="I12" s="152">
        <v>100</v>
      </c>
      <c r="J12" s="156">
        <v>8.6</v>
      </c>
      <c r="K12" s="156">
        <v>6.2</v>
      </c>
      <c r="L12" s="156">
        <v>9.4</v>
      </c>
      <c r="M12" s="156">
        <v>10</v>
      </c>
      <c r="N12" s="156">
        <v>10.3</v>
      </c>
      <c r="O12" s="397">
        <v>7.7</v>
      </c>
      <c r="P12" s="152">
        <v>100</v>
      </c>
      <c r="Q12" s="154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</row>
    <row r="13" spans="2:28" ht="15" customHeight="1" x14ac:dyDescent="0.25">
      <c r="B13" s="155" t="s">
        <v>23</v>
      </c>
      <c r="C13" s="156">
        <v>32.200000000000003</v>
      </c>
      <c r="D13" s="156">
        <v>25</v>
      </c>
      <c r="E13" s="156">
        <v>32</v>
      </c>
      <c r="F13" s="156">
        <v>16.7</v>
      </c>
      <c r="G13" s="156">
        <v>35.4</v>
      </c>
      <c r="H13" s="397">
        <v>40.700000000000003</v>
      </c>
      <c r="I13" s="360" t="s">
        <v>18</v>
      </c>
      <c r="J13" s="156">
        <v>2.9</v>
      </c>
      <c r="K13" s="156">
        <v>0</v>
      </c>
      <c r="L13" s="156">
        <v>3.2</v>
      </c>
      <c r="M13" s="156">
        <v>0</v>
      </c>
      <c r="N13" s="156">
        <v>4</v>
      </c>
      <c r="O13" s="397">
        <v>5.0999999999999996</v>
      </c>
      <c r="P13" s="360" t="s">
        <v>18</v>
      </c>
      <c r="Q13" s="154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</row>
    <row r="14" spans="2:28" ht="15" customHeight="1" x14ac:dyDescent="0.25">
      <c r="B14" s="155" t="s">
        <v>24</v>
      </c>
      <c r="C14" s="156">
        <v>26</v>
      </c>
      <c r="D14" s="156">
        <v>15.6</v>
      </c>
      <c r="E14" s="156">
        <v>30</v>
      </c>
      <c r="F14" s="156">
        <v>16.7</v>
      </c>
      <c r="G14" s="156">
        <v>39.299999999999997</v>
      </c>
      <c r="H14" s="397">
        <v>24.4</v>
      </c>
      <c r="I14" s="360" t="s">
        <v>18</v>
      </c>
      <c r="J14" s="156">
        <v>6</v>
      </c>
      <c r="K14" s="156">
        <v>1.3</v>
      </c>
      <c r="L14" s="156">
        <v>9.1</v>
      </c>
      <c r="M14" s="156">
        <v>1.6</v>
      </c>
      <c r="N14" s="156">
        <v>7.8</v>
      </c>
      <c r="O14" s="397">
        <v>9.6</v>
      </c>
      <c r="P14" s="360" t="s">
        <v>18</v>
      </c>
      <c r="Q14" s="154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</row>
    <row r="15" spans="2:28" ht="15" customHeight="1" x14ac:dyDescent="0.25">
      <c r="B15" s="155" t="s">
        <v>25</v>
      </c>
      <c r="C15" s="156">
        <v>18.399999999999999</v>
      </c>
      <c r="D15" s="156">
        <v>16.7</v>
      </c>
      <c r="E15" s="156">
        <v>25</v>
      </c>
      <c r="F15" s="156">
        <v>20</v>
      </c>
      <c r="G15" s="156">
        <v>40</v>
      </c>
      <c r="H15" s="397">
        <v>5.6</v>
      </c>
      <c r="I15" s="360" t="s">
        <v>18</v>
      </c>
      <c r="J15" s="156">
        <v>1.3</v>
      </c>
      <c r="K15" s="156">
        <v>0</v>
      </c>
      <c r="L15" s="156">
        <v>0</v>
      </c>
      <c r="M15" s="156">
        <v>0</v>
      </c>
      <c r="N15" s="156">
        <v>14.2</v>
      </c>
      <c r="O15" s="397">
        <v>0.3</v>
      </c>
      <c r="P15" s="360" t="s">
        <v>18</v>
      </c>
      <c r="Q15" s="154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</row>
    <row r="16" spans="2:28" ht="15" customHeight="1" x14ac:dyDescent="0.25">
      <c r="B16" s="155" t="s">
        <v>26</v>
      </c>
      <c r="C16" s="156">
        <v>19.399999999999999</v>
      </c>
      <c r="D16" s="156">
        <v>28.6</v>
      </c>
      <c r="E16" s="156">
        <v>0</v>
      </c>
      <c r="F16" s="156">
        <v>33.299999999999997</v>
      </c>
      <c r="G16" s="156">
        <v>40</v>
      </c>
      <c r="H16" s="397">
        <v>0</v>
      </c>
      <c r="I16" s="360" t="s">
        <v>18</v>
      </c>
      <c r="J16" s="156">
        <v>0</v>
      </c>
      <c r="K16" s="156">
        <v>0</v>
      </c>
      <c r="L16" s="156" t="s">
        <v>18</v>
      </c>
      <c r="M16" s="156">
        <v>0</v>
      </c>
      <c r="N16" s="156">
        <v>0</v>
      </c>
      <c r="O16" s="397" t="s">
        <v>18</v>
      </c>
      <c r="P16" s="360" t="s">
        <v>18</v>
      </c>
      <c r="Q16" s="154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</row>
    <row r="17" spans="2:28" ht="15" customHeight="1" x14ac:dyDescent="0.25">
      <c r="B17" s="155" t="s">
        <v>27</v>
      </c>
      <c r="C17" s="156">
        <v>35.1</v>
      </c>
      <c r="D17" s="156">
        <v>21.7</v>
      </c>
      <c r="E17" s="156">
        <v>31.6</v>
      </c>
      <c r="F17" s="156">
        <v>7.7</v>
      </c>
      <c r="G17" s="156">
        <v>49.1</v>
      </c>
      <c r="H17" s="397">
        <v>43.3</v>
      </c>
      <c r="I17" s="360" t="s">
        <v>18</v>
      </c>
      <c r="J17" s="156">
        <v>5.4</v>
      </c>
      <c r="K17" s="156">
        <v>4</v>
      </c>
      <c r="L17" s="156">
        <v>22.2</v>
      </c>
      <c r="M17" s="156">
        <v>1.1000000000000001</v>
      </c>
      <c r="N17" s="156">
        <v>8</v>
      </c>
      <c r="O17" s="397">
        <v>4.0999999999999996</v>
      </c>
      <c r="P17" s="360" t="s">
        <v>18</v>
      </c>
      <c r="Q17" s="154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</row>
    <row r="18" spans="2:28" ht="15" customHeight="1" x14ac:dyDescent="0.25">
      <c r="B18" s="151" t="s">
        <v>28</v>
      </c>
      <c r="C18" s="156" t="s">
        <v>18</v>
      </c>
      <c r="D18" s="156" t="s">
        <v>18</v>
      </c>
      <c r="E18" s="156" t="s">
        <v>18</v>
      </c>
      <c r="F18" s="156" t="s">
        <v>18</v>
      </c>
      <c r="G18" s="156" t="s">
        <v>18</v>
      </c>
      <c r="H18" s="156" t="s">
        <v>18</v>
      </c>
      <c r="I18" s="156" t="s">
        <v>18</v>
      </c>
      <c r="J18" s="156" t="s">
        <v>18</v>
      </c>
      <c r="K18" s="156" t="s">
        <v>18</v>
      </c>
      <c r="L18" s="156" t="s">
        <v>18</v>
      </c>
      <c r="M18" s="156" t="s">
        <v>18</v>
      </c>
      <c r="N18" s="156" t="s">
        <v>18</v>
      </c>
      <c r="O18" s="156" t="s">
        <v>18</v>
      </c>
      <c r="P18" s="156" t="s">
        <v>18</v>
      </c>
      <c r="Q18" s="15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</row>
    <row r="19" spans="2:28" ht="15" customHeight="1" x14ac:dyDescent="0.25">
      <c r="B19" s="151" t="s">
        <v>29</v>
      </c>
      <c r="C19" s="156">
        <v>62.9</v>
      </c>
      <c r="D19" s="156">
        <v>69.7</v>
      </c>
      <c r="E19" s="156">
        <v>45</v>
      </c>
      <c r="F19" s="156">
        <v>85.1</v>
      </c>
      <c r="G19" s="156">
        <v>44.2</v>
      </c>
      <c r="H19" s="397">
        <v>66.099999999999994</v>
      </c>
      <c r="I19" s="156">
        <v>0</v>
      </c>
      <c r="J19" s="156">
        <v>5.7</v>
      </c>
      <c r="K19" s="156">
        <v>3.5</v>
      </c>
      <c r="L19" s="156">
        <v>11.3</v>
      </c>
      <c r="M19" s="156">
        <v>8</v>
      </c>
      <c r="N19" s="156">
        <v>5.4</v>
      </c>
      <c r="O19" s="397">
        <v>6.7</v>
      </c>
      <c r="P19" s="156" t="s">
        <v>18</v>
      </c>
      <c r="Q19" s="15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</row>
    <row r="20" spans="2:28" ht="15" customHeight="1" x14ac:dyDescent="0.25">
      <c r="B20" s="151" t="s">
        <v>30</v>
      </c>
      <c r="C20" s="156">
        <v>34.200000000000003</v>
      </c>
      <c r="D20" s="156">
        <v>47.9</v>
      </c>
      <c r="E20" s="156">
        <v>30.8</v>
      </c>
      <c r="F20" s="156">
        <v>50</v>
      </c>
      <c r="G20" s="156">
        <v>17.399999999999999</v>
      </c>
      <c r="H20" s="397">
        <v>43.3</v>
      </c>
      <c r="I20" s="156">
        <v>0</v>
      </c>
      <c r="J20" s="156">
        <v>12.1</v>
      </c>
      <c r="K20" s="156">
        <v>10.6</v>
      </c>
      <c r="L20" s="156">
        <v>18.399999999999999</v>
      </c>
      <c r="M20" s="156">
        <v>15.9</v>
      </c>
      <c r="N20" s="156">
        <v>9.6999999999999993</v>
      </c>
      <c r="O20" s="397">
        <v>13.6</v>
      </c>
      <c r="P20" s="156" t="s">
        <v>18</v>
      </c>
      <c r="Q20" s="15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</row>
    <row r="21" spans="2:28" ht="15" customHeight="1" x14ac:dyDescent="0.25">
      <c r="B21" s="151" t="s">
        <v>188</v>
      </c>
      <c r="C21" s="156">
        <v>36.799999999999997</v>
      </c>
      <c r="D21" s="156">
        <v>25.9</v>
      </c>
      <c r="E21" s="360" t="s">
        <v>18</v>
      </c>
      <c r="F21" s="156">
        <v>33.299999999999997</v>
      </c>
      <c r="G21" s="156">
        <v>66.7</v>
      </c>
      <c r="H21" s="397">
        <v>48</v>
      </c>
      <c r="I21" s="360" t="s">
        <v>18</v>
      </c>
      <c r="J21" s="156">
        <v>14.6</v>
      </c>
      <c r="K21" s="156">
        <v>6.7</v>
      </c>
      <c r="L21" s="360" t="s">
        <v>18</v>
      </c>
      <c r="M21" s="156">
        <v>0</v>
      </c>
      <c r="N21" s="156">
        <v>84</v>
      </c>
      <c r="O21" s="397">
        <v>16.399999999999999</v>
      </c>
      <c r="P21" s="360" t="s">
        <v>18</v>
      </c>
      <c r="Q21" s="154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</row>
    <row r="22" spans="2:28" ht="15" customHeight="1" x14ac:dyDescent="0.25">
      <c r="B22" s="155" t="s">
        <v>31</v>
      </c>
      <c r="C22" s="156">
        <v>30.1</v>
      </c>
      <c r="D22" s="156">
        <v>29.7</v>
      </c>
      <c r="E22" s="156">
        <v>0</v>
      </c>
      <c r="F22" s="156">
        <v>15.4</v>
      </c>
      <c r="G22" s="156">
        <v>36.799999999999997</v>
      </c>
      <c r="H22" s="397">
        <v>38.299999999999997</v>
      </c>
      <c r="I22" s="360" t="s">
        <v>18</v>
      </c>
      <c r="J22" s="156">
        <v>6.8</v>
      </c>
      <c r="K22" s="156">
        <v>3.2</v>
      </c>
      <c r="L22" s="156" t="s">
        <v>18</v>
      </c>
      <c r="M22" s="156">
        <v>4</v>
      </c>
      <c r="N22" s="156">
        <v>10.9</v>
      </c>
      <c r="O22" s="397">
        <v>11.3</v>
      </c>
      <c r="P22" s="360" t="s">
        <v>18</v>
      </c>
      <c r="Q22" s="154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</row>
    <row r="23" spans="2:28" ht="15" customHeight="1" x14ac:dyDescent="0.25">
      <c r="B23" s="155" t="s">
        <v>32</v>
      </c>
      <c r="C23" s="156">
        <v>1.8</v>
      </c>
      <c r="D23" s="156">
        <v>0</v>
      </c>
      <c r="E23" s="156">
        <v>0</v>
      </c>
      <c r="F23" s="156">
        <v>0</v>
      </c>
      <c r="G23" s="156">
        <v>6.7</v>
      </c>
      <c r="H23" s="397">
        <v>0</v>
      </c>
      <c r="I23" s="360" t="s">
        <v>18</v>
      </c>
      <c r="J23" s="156">
        <v>1.7</v>
      </c>
      <c r="K23" s="156" t="s">
        <v>18</v>
      </c>
      <c r="L23" s="156" t="s">
        <v>18</v>
      </c>
      <c r="M23" s="156" t="s">
        <v>18</v>
      </c>
      <c r="N23" s="156">
        <v>6</v>
      </c>
      <c r="O23" s="397" t="s">
        <v>18</v>
      </c>
      <c r="P23" s="360" t="s">
        <v>18</v>
      </c>
      <c r="Q23" s="154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</row>
    <row r="24" spans="2:28" ht="15" customHeight="1" x14ac:dyDescent="0.25">
      <c r="B24" s="155" t="s">
        <v>33</v>
      </c>
      <c r="C24" s="156">
        <v>24.1</v>
      </c>
      <c r="D24" s="156">
        <v>28.6</v>
      </c>
      <c r="E24" s="156">
        <v>0</v>
      </c>
      <c r="F24" s="360" t="s">
        <v>18</v>
      </c>
      <c r="G24" s="156">
        <v>21.1</v>
      </c>
      <c r="H24" s="397">
        <v>31.3</v>
      </c>
      <c r="I24" s="156" t="s">
        <v>18</v>
      </c>
      <c r="J24" s="156">
        <v>3</v>
      </c>
      <c r="K24" s="156">
        <v>1.9</v>
      </c>
      <c r="L24" s="156" t="s">
        <v>18</v>
      </c>
      <c r="M24" s="360" t="s">
        <v>18</v>
      </c>
      <c r="N24" s="156">
        <v>4.0999999999999996</v>
      </c>
      <c r="O24" s="397">
        <v>5.2</v>
      </c>
      <c r="P24" s="156" t="s">
        <v>18</v>
      </c>
      <c r="Q24" s="15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</row>
    <row r="25" spans="2:28" ht="15" customHeight="1" x14ac:dyDescent="0.25">
      <c r="B25" s="155" t="s">
        <v>34</v>
      </c>
      <c r="C25" s="156" t="s">
        <v>18</v>
      </c>
      <c r="D25" s="156" t="s">
        <v>18</v>
      </c>
      <c r="E25" s="360" t="s">
        <v>18</v>
      </c>
      <c r="F25" s="360" t="s">
        <v>18</v>
      </c>
      <c r="G25" s="360" t="s">
        <v>18</v>
      </c>
      <c r="H25" s="397" t="s">
        <v>18</v>
      </c>
      <c r="I25" s="360" t="s">
        <v>18</v>
      </c>
      <c r="J25" s="156" t="s">
        <v>18</v>
      </c>
      <c r="K25" s="156" t="s">
        <v>18</v>
      </c>
      <c r="L25" s="360" t="s">
        <v>18</v>
      </c>
      <c r="M25" s="360" t="s">
        <v>18</v>
      </c>
      <c r="N25" s="360" t="s">
        <v>18</v>
      </c>
      <c r="O25" s="397" t="s">
        <v>18</v>
      </c>
      <c r="P25" s="360" t="s">
        <v>18</v>
      </c>
      <c r="Q25" s="154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</row>
    <row r="26" spans="2:28" ht="15" customHeight="1" x14ac:dyDescent="0.25">
      <c r="B26" s="155" t="s">
        <v>35</v>
      </c>
      <c r="C26" s="156">
        <v>17.899999999999999</v>
      </c>
      <c r="D26" s="156">
        <v>0</v>
      </c>
      <c r="E26" s="156">
        <v>0</v>
      </c>
      <c r="F26" s="156">
        <v>0</v>
      </c>
      <c r="G26" s="156">
        <v>53.8</v>
      </c>
      <c r="H26" s="397">
        <v>0</v>
      </c>
      <c r="I26" s="360" t="s">
        <v>18</v>
      </c>
      <c r="J26" s="156">
        <v>1.2</v>
      </c>
      <c r="K26" s="156" t="s">
        <v>18</v>
      </c>
      <c r="L26" s="156" t="s">
        <v>18</v>
      </c>
      <c r="M26" s="156" t="s">
        <v>18</v>
      </c>
      <c r="N26" s="156">
        <v>4.2</v>
      </c>
      <c r="O26" s="397" t="s">
        <v>18</v>
      </c>
      <c r="P26" s="360" t="s">
        <v>18</v>
      </c>
      <c r="Q26" s="154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</row>
    <row r="27" spans="2:28" ht="15" customHeight="1" x14ac:dyDescent="0.25">
      <c r="B27" s="155" t="s">
        <v>36</v>
      </c>
      <c r="C27" s="156" t="s">
        <v>18</v>
      </c>
      <c r="D27" s="156" t="s">
        <v>18</v>
      </c>
      <c r="E27" s="360" t="s">
        <v>18</v>
      </c>
      <c r="F27" s="156" t="s">
        <v>18</v>
      </c>
      <c r="G27" s="156" t="s">
        <v>18</v>
      </c>
      <c r="H27" s="397" t="s">
        <v>18</v>
      </c>
      <c r="I27" s="360" t="s">
        <v>18</v>
      </c>
      <c r="J27" s="156" t="s">
        <v>18</v>
      </c>
      <c r="K27" s="156" t="s">
        <v>18</v>
      </c>
      <c r="L27" s="360" t="s">
        <v>18</v>
      </c>
      <c r="M27" s="156" t="s">
        <v>18</v>
      </c>
      <c r="N27" s="156" t="s">
        <v>18</v>
      </c>
      <c r="O27" s="397" t="s">
        <v>18</v>
      </c>
      <c r="P27" s="360" t="s">
        <v>18</v>
      </c>
      <c r="Q27" s="154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</row>
    <row r="28" spans="2:28" ht="15" customHeight="1" x14ac:dyDescent="0.25">
      <c r="B28" s="155" t="s">
        <v>37</v>
      </c>
      <c r="C28" s="156">
        <v>23.5</v>
      </c>
      <c r="D28" s="156">
        <v>16.7</v>
      </c>
      <c r="E28" s="156">
        <v>16.7</v>
      </c>
      <c r="F28" s="156">
        <v>0</v>
      </c>
      <c r="G28" s="156">
        <v>41.2</v>
      </c>
      <c r="H28" s="397">
        <v>25</v>
      </c>
      <c r="I28" s="360" t="s">
        <v>18</v>
      </c>
      <c r="J28" s="156">
        <v>1.4</v>
      </c>
      <c r="K28" s="156">
        <v>0</v>
      </c>
      <c r="L28" s="156">
        <v>0.1</v>
      </c>
      <c r="M28" s="156" t="s">
        <v>18</v>
      </c>
      <c r="N28" s="156">
        <v>4.8</v>
      </c>
      <c r="O28" s="397">
        <v>1.1000000000000001</v>
      </c>
      <c r="P28" s="360" t="s">
        <v>18</v>
      </c>
      <c r="Q28" s="154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</row>
    <row r="29" spans="2:28" ht="15" customHeight="1" x14ac:dyDescent="0.25">
      <c r="B29" s="155" t="s">
        <v>38</v>
      </c>
      <c r="C29" s="156">
        <v>33</v>
      </c>
      <c r="D29" s="156">
        <v>18.2</v>
      </c>
      <c r="E29" s="156">
        <v>50</v>
      </c>
      <c r="F29" s="156">
        <v>14.3</v>
      </c>
      <c r="G29" s="156">
        <v>39.1</v>
      </c>
      <c r="H29" s="397">
        <v>38.799999999999997</v>
      </c>
      <c r="I29" s="360" t="s">
        <v>18</v>
      </c>
      <c r="J29" s="156">
        <v>2.8</v>
      </c>
      <c r="K29" s="156">
        <v>0.9</v>
      </c>
      <c r="L29" s="156">
        <v>0.9</v>
      </c>
      <c r="M29" s="156">
        <v>0.8</v>
      </c>
      <c r="N29" s="156">
        <v>10</v>
      </c>
      <c r="O29" s="397">
        <v>1.9</v>
      </c>
      <c r="P29" s="360" t="s">
        <v>18</v>
      </c>
      <c r="Q29" s="154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</row>
    <row r="30" spans="2:28" ht="15" customHeight="1" x14ac:dyDescent="0.25">
      <c r="B30" s="155" t="s">
        <v>39</v>
      </c>
      <c r="C30" s="156">
        <v>26.4</v>
      </c>
      <c r="D30" s="156">
        <v>39.1</v>
      </c>
      <c r="E30" s="156">
        <v>10</v>
      </c>
      <c r="F30" s="156">
        <v>16.7</v>
      </c>
      <c r="G30" s="156">
        <v>17.399999999999999</v>
      </c>
      <c r="H30" s="397">
        <v>32</v>
      </c>
      <c r="I30" s="360" t="s">
        <v>18</v>
      </c>
      <c r="J30" s="156">
        <v>4.3</v>
      </c>
      <c r="K30" s="156">
        <v>7.2</v>
      </c>
      <c r="L30" s="156">
        <v>0.5</v>
      </c>
      <c r="M30" s="156">
        <v>0.3</v>
      </c>
      <c r="N30" s="156">
        <v>3.5</v>
      </c>
      <c r="O30" s="397">
        <v>6.5</v>
      </c>
      <c r="P30" s="360" t="s">
        <v>18</v>
      </c>
      <c r="Q30" s="154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</row>
    <row r="31" spans="2:28" ht="15" customHeight="1" x14ac:dyDescent="0.25">
      <c r="B31" s="155" t="s">
        <v>40</v>
      </c>
      <c r="C31" s="156">
        <v>53.5</v>
      </c>
      <c r="D31" s="156">
        <v>51.9</v>
      </c>
      <c r="E31" s="156">
        <v>37.9</v>
      </c>
      <c r="F31" s="156">
        <v>72.400000000000006</v>
      </c>
      <c r="G31" s="156">
        <v>37.799999999999997</v>
      </c>
      <c r="H31" s="397">
        <v>66.7</v>
      </c>
      <c r="I31" s="360" t="s">
        <v>18</v>
      </c>
      <c r="J31" s="156">
        <v>13.1</v>
      </c>
      <c r="K31" s="156">
        <v>10.5</v>
      </c>
      <c r="L31" s="156">
        <v>24.6</v>
      </c>
      <c r="M31" s="156">
        <v>6.4</v>
      </c>
      <c r="N31" s="156">
        <v>16.5</v>
      </c>
      <c r="O31" s="397">
        <v>15</v>
      </c>
      <c r="P31" s="360" t="s">
        <v>18</v>
      </c>
      <c r="Q31" s="154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</row>
    <row r="32" spans="2:28" ht="15" customHeight="1" x14ac:dyDescent="0.25">
      <c r="B32" s="155" t="s">
        <v>173</v>
      </c>
      <c r="C32" s="156">
        <v>11.4</v>
      </c>
      <c r="D32" s="156">
        <v>16.7</v>
      </c>
      <c r="E32" s="156">
        <v>20</v>
      </c>
      <c r="F32" s="156">
        <v>30.4</v>
      </c>
      <c r="G32" s="156">
        <v>0</v>
      </c>
      <c r="H32" s="397">
        <v>5.8</v>
      </c>
      <c r="I32" s="360" t="s">
        <v>18</v>
      </c>
      <c r="J32" s="156">
        <v>0.8</v>
      </c>
      <c r="K32" s="156">
        <v>0</v>
      </c>
      <c r="L32" s="156">
        <v>7</v>
      </c>
      <c r="M32" s="156">
        <v>1.6</v>
      </c>
      <c r="N32" s="156" t="s">
        <v>18</v>
      </c>
      <c r="O32" s="397">
        <v>0.9</v>
      </c>
      <c r="P32" s="360" t="s">
        <v>18</v>
      </c>
      <c r="Q32" s="154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</row>
    <row r="33" spans="2:28" ht="15" customHeight="1" x14ac:dyDescent="0.25">
      <c r="B33" s="155" t="s">
        <v>41</v>
      </c>
      <c r="C33" s="156">
        <v>31</v>
      </c>
      <c r="D33" s="156">
        <v>11.8</v>
      </c>
      <c r="E33" s="156">
        <v>25</v>
      </c>
      <c r="F33" s="156">
        <v>57.1</v>
      </c>
      <c r="G33" s="156">
        <v>23.1</v>
      </c>
      <c r="H33" s="397">
        <v>35.9</v>
      </c>
      <c r="I33" s="360" t="s">
        <v>18</v>
      </c>
      <c r="J33" s="156">
        <v>13.4</v>
      </c>
      <c r="K33" s="156">
        <v>2.1</v>
      </c>
      <c r="L33" s="156">
        <v>0</v>
      </c>
      <c r="M33" s="156">
        <v>17</v>
      </c>
      <c r="N33" s="156">
        <v>16.899999999999999</v>
      </c>
      <c r="O33" s="397">
        <v>16.899999999999999</v>
      </c>
      <c r="P33" s="360" t="s">
        <v>18</v>
      </c>
      <c r="Q33" s="154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  <row r="34" spans="2:28" ht="15" customHeight="1" x14ac:dyDescent="0.25">
      <c r="B34" s="155" t="s">
        <v>42</v>
      </c>
      <c r="C34" s="156">
        <v>38.200000000000003</v>
      </c>
      <c r="D34" s="156">
        <v>39.700000000000003</v>
      </c>
      <c r="E34" s="156">
        <v>60</v>
      </c>
      <c r="F34" s="156">
        <v>26.9</v>
      </c>
      <c r="G34" s="156">
        <v>12.7</v>
      </c>
      <c r="H34" s="397">
        <v>56.9</v>
      </c>
      <c r="I34" s="360" t="s">
        <v>18</v>
      </c>
      <c r="J34" s="156">
        <v>6.6</v>
      </c>
      <c r="K34" s="156">
        <v>3.3</v>
      </c>
      <c r="L34" s="156">
        <v>12.3</v>
      </c>
      <c r="M34" s="156">
        <v>1.6</v>
      </c>
      <c r="N34" s="156">
        <v>10</v>
      </c>
      <c r="O34" s="397">
        <v>11.6</v>
      </c>
      <c r="P34" s="360" t="s">
        <v>18</v>
      </c>
      <c r="Q34" s="154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</row>
    <row r="35" spans="2:28" ht="15" customHeight="1" x14ac:dyDescent="0.25">
      <c r="B35" s="155" t="s">
        <v>43</v>
      </c>
      <c r="C35" s="156">
        <v>28.7</v>
      </c>
      <c r="D35" s="156">
        <v>31.8</v>
      </c>
      <c r="E35" s="156">
        <v>0</v>
      </c>
      <c r="F35" s="152">
        <v>0</v>
      </c>
      <c r="G35" s="156">
        <v>11.1</v>
      </c>
      <c r="H35" s="397">
        <v>35.6</v>
      </c>
      <c r="I35" s="360" t="s">
        <v>18</v>
      </c>
      <c r="J35" s="156">
        <v>1.3</v>
      </c>
      <c r="K35" s="156">
        <v>1</v>
      </c>
      <c r="L35" s="156" t="s">
        <v>18</v>
      </c>
      <c r="M35" s="360" t="s">
        <v>18</v>
      </c>
      <c r="N35" s="156">
        <v>1</v>
      </c>
      <c r="O35" s="397">
        <v>1.4</v>
      </c>
      <c r="P35" s="360" t="s">
        <v>18</v>
      </c>
      <c r="Q35" s="154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</row>
    <row r="36" spans="2:28" ht="15" customHeight="1" x14ac:dyDescent="0.25">
      <c r="B36" s="155" t="s">
        <v>44</v>
      </c>
      <c r="C36" s="156">
        <v>27.3</v>
      </c>
      <c r="D36" s="156">
        <v>12.5</v>
      </c>
      <c r="E36" s="156">
        <v>0</v>
      </c>
      <c r="F36" s="156">
        <v>20</v>
      </c>
      <c r="G36" s="156">
        <v>45.5</v>
      </c>
      <c r="H36" s="397">
        <v>28.6</v>
      </c>
      <c r="I36" s="360" t="s">
        <v>18</v>
      </c>
      <c r="J36" s="156">
        <v>1.3</v>
      </c>
      <c r="K36" s="156">
        <v>0.3</v>
      </c>
      <c r="L36" s="156" t="s">
        <v>18</v>
      </c>
      <c r="M36" s="156">
        <v>0.3</v>
      </c>
      <c r="N36" s="156">
        <v>2.8</v>
      </c>
      <c r="O36" s="397">
        <v>1.1000000000000001</v>
      </c>
      <c r="P36" s="360" t="s">
        <v>18</v>
      </c>
      <c r="Q36" s="154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</row>
    <row r="37" spans="2:28" ht="15" customHeight="1" x14ac:dyDescent="0.25">
      <c r="B37" s="155" t="s">
        <v>45</v>
      </c>
      <c r="C37" s="156">
        <v>47.9</v>
      </c>
      <c r="D37" s="156">
        <v>58.5</v>
      </c>
      <c r="E37" s="156">
        <v>42.9</v>
      </c>
      <c r="F37" s="156">
        <v>30</v>
      </c>
      <c r="G37" s="156">
        <v>56.7</v>
      </c>
      <c r="H37" s="397">
        <v>39.200000000000003</v>
      </c>
      <c r="I37" s="360" t="s">
        <v>18</v>
      </c>
      <c r="J37" s="156">
        <v>3.2</v>
      </c>
      <c r="K37" s="156">
        <v>2.5</v>
      </c>
      <c r="L37" s="156">
        <v>3.3</v>
      </c>
      <c r="M37" s="156">
        <v>0.1</v>
      </c>
      <c r="N37" s="156">
        <v>6.7</v>
      </c>
      <c r="O37" s="397">
        <v>3.2</v>
      </c>
      <c r="P37" s="360" t="s">
        <v>18</v>
      </c>
      <c r="Q37" s="154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</row>
    <row r="38" spans="2:28" ht="15" customHeight="1" x14ac:dyDescent="0.25">
      <c r="B38" s="155" t="s">
        <v>46</v>
      </c>
      <c r="C38" s="156">
        <v>36.1</v>
      </c>
      <c r="D38" s="156">
        <v>36.700000000000003</v>
      </c>
      <c r="E38" s="156">
        <v>27.3</v>
      </c>
      <c r="F38" s="156">
        <v>14.3</v>
      </c>
      <c r="G38" s="156">
        <v>26.7</v>
      </c>
      <c r="H38" s="397">
        <v>46.8</v>
      </c>
      <c r="I38" s="360" t="s">
        <v>18</v>
      </c>
      <c r="J38" s="156">
        <v>3.3</v>
      </c>
      <c r="K38" s="156">
        <v>1.1000000000000001</v>
      </c>
      <c r="L38" s="156">
        <v>3.2</v>
      </c>
      <c r="M38" s="156">
        <v>1</v>
      </c>
      <c r="N38" s="156">
        <v>4.8</v>
      </c>
      <c r="O38" s="397">
        <v>4.9000000000000004</v>
      </c>
      <c r="P38" s="360" t="s">
        <v>18</v>
      </c>
      <c r="Q38" s="154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</row>
    <row r="39" spans="2:28" ht="15" customHeight="1" x14ac:dyDescent="0.25">
      <c r="B39" s="155" t="s">
        <v>47</v>
      </c>
      <c r="C39" s="156">
        <v>5.9</v>
      </c>
      <c r="D39" s="156">
        <v>0</v>
      </c>
      <c r="E39" s="156">
        <v>0</v>
      </c>
      <c r="F39" s="360" t="s">
        <v>18</v>
      </c>
      <c r="G39" s="156">
        <v>33.299999999999997</v>
      </c>
      <c r="H39" s="397">
        <v>0</v>
      </c>
      <c r="I39" s="360" t="s">
        <v>18</v>
      </c>
      <c r="J39" s="156">
        <v>0.2</v>
      </c>
      <c r="K39" s="156" t="s">
        <v>18</v>
      </c>
      <c r="L39" s="156" t="s">
        <v>18</v>
      </c>
      <c r="M39" s="360" t="s">
        <v>18</v>
      </c>
      <c r="N39" s="156">
        <v>7.6</v>
      </c>
      <c r="O39" s="397" t="s">
        <v>18</v>
      </c>
      <c r="P39" s="360" t="s">
        <v>18</v>
      </c>
      <c r="Q39" s="154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</row>
    <row r="40" spans="2:28" ht="15" customHeight="1" x14ac:dyDescent="0.25">
      <c r="B40" s="155" t="s">
        <v>48</v>
      </c>
      <c r="C40" s="156">
        <v>38.200000000000003</v>
      </c>
      <c r="D40" s="156">
        <v>26.2</v>
      </c>
      <c r="E40" s="156">
        <v>37.5</v>
      </c>
      <c r="F40" s="156">
        <v>70.599999999999994</v>
      </c>
      <c r="G40" s="156">
        <v>28.6</v>
      </c>
      <c r="H40" s="397">
        <v>34.700000000000003</v>
      </c>
      <c r="I40" s="360" t="s">
        <v>18</v>
      </c>
      <c r="J40" s="156">
        <v>4.3</v>
      </c>
      <c r="K40" s="156">
        <v>1.3</v>
      </c>
      <c r="L40" s="156">
        <v>7.7</v>
      </c>
      <c r="M40" s="156">
        <v>3.3</v>
      </c>
      <c r="N40" s="156">
        <v>7.4</v>
      </c>
      <c r="O40" s="397">
        <v>5</v>
      </c>
      <c r="P40" s="360" t="s">
        <v>18</v>
      </c>
      <c r="Q40" s="154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</row>
    <row r="41" spans="2:28" ht="15" customHeight="1" x14ac:dyDescent="0.25">
      <c r="B41" s="155" t="s">
        <v>49</v>
      </c>
      <c r="C41" s="156">
        <v>14.7</v>
      </c>
      <c r="D41" s="156">
        <v>5.6</v>
      </c>
      <c r="E41" s="156">
        <v>55.6</v>
      </c>
      <c r="F41" s="156">
        <v>0</v>
      </c>
      <c r="G41" s="156">
        <v>16.7</v>
      </c>
      <c r="H41" s="397">
        <v>17.600000000000001</v>
      </c>
      <c r="I41" s="360" t="s">
        <v>18</v>
      </c>
      <c r="J41" s="156">
        <v>5.4</v>
      </c>
      <c r="K41" s="156">
        <v>5.0999999999999996</v>
      </c>
      <c r="L41" s="156">
        <v>28.9</v>
      </c>
      <c r="M41" s="156" t="s">
        <v>18</v>
      </c>
      <c r="N41" s="156">
        <v>62</v>
      </c>
      <c r="O41" s="397">
        <v>2.2000000000000002</v>
      </c>
      <c r="P41" s="360" t="s">
        <v>18</v>
      </c>
      <c r="Q41" s="154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</row>
    <row r="42" spans="2:28" ht="15" customHeight="1" x14ac:dyDescent="0.25">
      <c r="B42" s="155" t="s">
        <v>50</v>
      </c>
      <c r="C42" s="156">
        <v>6.3</v>
      </c>
      <c r="D42" s="156">
        <v>0</v>
      </c>
      <c r="E42" s="152">
        <v>50</v>
      </c>
      <c r="F42" s="156">
        <v>0</v>
      </c>
      <c r="G42" s="156">
        <v>0</v>
      </c>
      <c r="H42" s="397">
        <v>0</v>
      </c>
      <c r="I42" s="360" t="s">
        <v>18</v>
      </c>
      <c r="J42" s="156">
        <v>0</v>
      </c>
      <c r="K42" s="156" t="s">
        <v>18</v>
      </c>
      <c r="L42" s="152">
        <v>0</v>
      </c>
      <c r="M42" s="156" t="s">
        <v>18</v>
      </c>
      <c r="N42" s="156" t="s">
        <v>18</v>
      </c>
      <c r="O42" s="397" t="s">
        <v>18</v>
      </c>
      <c r="P42" s="360" t="s">
        <v>18</v>
      </c>
      <c r="Q42" s="154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</row>
    <row r="43" spans="2:28" ht="15" customHeight="1" x14ac:dyDescent="0.25">
      <c r="B43" s="155" t="s">
        <v>51</v>
      </c>
      <c r="C43" s="156">
        <v>7.5</v>
      </c>
      <c r="D43" s="156">
        <v>13</v>
      </c>
      <c r="E43" s="156">
        <v>0</v>
      </c>
      <c r="F43" s="156">
        <v>0</v>
      </c>
      <c r="G43" s="156">
        <v>7.7</v>
      </c>
      <c r="H43" s="397">
        <v>6.7</v>
      </c>
      <c r="I43" s="360" t="s">
        <v>18</v>
      </c>
      <c r="J43" s="156">
        <v>2.7</v>
      </c>
      <c r="K43" s="156">
        <v>3.8</v>
      </c>
      <c r="L43" s="156" t="s">
        <v>18</v>
      </c>
      <c r="M43" s="156" t="s">
        <v>18</v>
      </c>
      <c r="N43" s="156">
        <v>4.8</v>
      </c>
      <c r="O43" s="397">
        <v>2.5</v>
      </c>
      <c r="P43" s="360" t="s">
        <v>18</v>
      </c>
      <c r="Q43" s="154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</row>
    <row r="44" spans="2:28" ht="15" customHeight="1" x14ac:dyDescent="0.25">
      <c r="B44" s="155" t="s">
        <v>52</v>
      </c>
      <c r="C44" s="156">
        <v>30.7</v>
      </c>
      <c r="D44" s="156">
        <v>33.299999999999997</v>
      </c>
      <c r="E44" s="156">
        <v>27.3</v>
      </c>
      <c r="F44" s="156">
        <v>0</v>
      </c>
      <c r="G44" s="156">
        <v>39.1</v>
      </c>
      <c r="H44" s="397">
        <v>31.1</v>
      </c>
      <c r="I44" s="156">
        <v>0</v>
      </c>
      <c r="J44" s="156">
        <v>5.5</v>
      </c>
      <c r="K44" s="156">
        <v>3.2</v>
      </c>
      <c r="L44" s="156">
        <v>5.7</v>
      </c>
      <c r="M44" s="156" t="s">
        <v>18</v>
      </c>
      <c r="N44" s="156">
        <v>12.8</v>
      </c>
      <c r="O44" s="397">
        <v>6.4</v>
      </c>
      <c r="P44" s="156" t="s">
        <v>18</v>
      </c>
      <c r="Q44" s="15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</row>
    <row r="45" spans="2:28" ht="15" customHeight="1" x14ac:dyDescent="0.25">
      <c r="B45" s="155" t="s">
        <v>175</v>
      </c>
      <c r="C45" s="156">
        <v>19.399999999999999</v>
      </c>
      <c r="D45" s="152">
        <v>0</v>
      </c>
      <c r="E45" s="152">
        <v>0</v>
      </c>
      <c r="F45" s="360" t="s">
        <v>18</v>
      </c>
      <c r="G45" s="156">
        <v>21.2</v>
      </c>
      <c r="H45" s="362" t="s">
        <v>18</v>
      </c>
      <c r="I45" s="360" t="s">
        <v>18</v>
      </c>
      <c r="J45" s="156">
        <v>10</v>
      </c>
      <c r="K45" s="360" t="s">
        <v>18</v>
      </c>
      <c r="L45" s="360" t="s">
        <v>18</v>
      </c>
      <c r="M45" s="360" t="s">
        <v>18</v>
      </c>
      <c r="N45" s="156">
        <v>10.3</v>
      </c>
      <c r="O45" s="362" t="s">
        <v>18</v>
      </c>
      <c r="P45" s="360" t="s">
        <v>18</v>
      </c>
      <c r="Q45" s="154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</row>
    <row r="46" spans="2:28" ht="15" customHeight="1" x14ac:dyDescent="0.25">
      <c r="B46" s="155" t="s">
        <v>53</v>
      </c>
      <c r="C46" s="156">
        <v>36.4</v>
      </c>
      <c r="D46" s="156">
        <v>33.299999999999997</v>
      </c>
      <c r="E46" s="156">
        <v>50</v>
      </c>
      <c r="F46" s="156">
        <v>16.7</v>
      </c>
      <c r="G46" s="156">
        <v>35</v>
      </c>
      <c r="H46" s="397">
        <v>37.200000000000003</v>
      </c>
      <c r="I46" s="156">
        <v>100</v>
      </c>
      <c r="J46" s="156">
        <v>10.6</v>
      </c>
      <c r="K46" s="156">
        <v>4.7</v>
      </c>
      <c r="L46" s="156">
        <v>55.6</v>
      </c>
      <c r="M46" s="156">
        <v>1.4</v>
      </c>
      <c r="N46" s="156">
        <v>13.6</v>
      </c>
      <c r="O46" s="397">
        <v>10</v>
      </c>
      <c r="P46" s="156">
        <v>100</v>
      </c>
      <c r="Q46" s="15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</row>
    <row r="47" spans="2:28" ht="15" customHeight="1" x14ac:dyDescent="0.25">
      <c r="B47" s="155" t="s">
        <v>54</v>
      </c>
      <c r="C47" s="156">
        <v>7.4</v>
      </c>
      <c r="D47" s="156">
        <v>0</v>
      </c>
      <c r="E47" s="152">
        <v>0</v>
      </c>
      <c r="F47" s="360" t="s">
        <v>18</v>
      </c>
      <c r="G47" s="156">
        <v>14.3</v>
      </c>
      <c r="H47" s="397">
        <v>14.3</v>
      </c>
      <c r="I47" s="360" t="s">
        <v>18</v>
      </c>
      <c r="J47" s="156">
        <v>3.2</v>
      </c>
      <c r="K47" s="156" t="s">
        <v>18</v>
      </c>
      <c r="L47" s="360" t="s">
        <v>18</v>
      </c>
      <c r="M47" s="360" t="s">
        <v>18</v>
      </c>
      <c r="N47" s="156">
        <v>5.0999999999999996</v>
      </c>
      <c r="O47" s="397">
        <v>4.8</v>
      </c>
      <c r="P47" s="360" t="s">
        <v>18</v>
      </c>
      <c r="Q47" s="154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</row>
    <row r="48" spans="2:28" ht="15" customHeight="1" x14ac:dyDescent="0.25">
      <c r="B48" s="151" t="s">
        <v>55</v>
      </c>
      <c r="C48" s="156">
        <v>34</v>
      </c>
      <c r="D48" s="156">
        <v>42.9</v>
      </c>
      <c r="E48" s="156">
        <v>28.6</v>
      </c>
      <c r="F48" s="156">
        <v>50</v>
      </c>
      <c r="G48" s="156">
        <v>25.9</v>
      </c>
      <c r="H48" s="397">
        <v>32.1</v>
      </c>
      <c r="I48" s="360" t="s">
        <v>18</v>
      </c>
      <c r="J48" s="156">
        <v>6.9</v>
      </c>
      <c r="K48" s="156">
        <v>11.5</v>
      </c>
      <c r="L48" s="156">
        <v>12.9</v>
      </c>
      <c r="M48" s="156">
        <v>5.9</v>
      </c>
      <c r="N48" s="156">
        <v>5.4</v>
      </c>
      <c r="O48" s="397">
        <v>4.5</v>
      </c>
      <c r="P48" s="360" t="s">
        <v>18</v>
      </c>
      <c r="Q48" s="154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</row>
    <row r="49" spans="2:28" ht="15" customHeight="1" x14ac:dyDescent="0.25">
      <c r="B49" s="151" t="s">
        <v>56</v>
      </c>
      <c r="C49" s="156">
        <v>14.4</v>
      </c>
      <c r="D49" s="156">
        <v>19.399999999999999</v>
      </c>
      <c r="E49" s="156">
        <v>20</v>
      </c>
      <c r="F49" s="156">
        <v>0</v>
      </c>
      <c r="G49" s="156">
        <v>15.4</v>
      </c>
      <c r="H49" s="397">
        <v>10</v>
      </c>
      <c r="I49" s="360" t="s">
        <v>18</v>
      </c>
      <c r="J49" s="156">
        <v>3.3</v>
      </c>
      <c r="K49" s="156">
        <v>4</v>
      </c>
      <c r="L49" s="156">
        <v>0.8</v>
      </c>
      <c r="M49" s="156" t="s">
        <v>18</v>
      </c>
      <c r="N49" s="156">
        <v>5.7</v>
      </c>
      <c r="O49" s="397">
        <v>3</v>
      </c>
      <c r="P49" s="360" t="s">
        <v>18</v>
      </c>
      <c r="Q49" s="154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</row>
    <row r="50" spans="2:28" ht="15" customHeight="1" x14ac:dyDescent="0.25">
      <c r="B50" s="151" t="s">
        <v>57</v>
      </c>
      <c r="C50" s="156">
        <v>43.3</v>
      </c>
      <c r="D50" s="156">
        <v>38</v>
      </c>
      <c r="E50" s="156">
        <v>33.299999999999997</v>
      </c>
      <c r="F50" s="156">
        <v>81.3</v>
      </c>
      <c r="G50" s="156">
        <v>29.5</v>
      </c>
      <c r="H50" s="397">
        <v>49.2</v>
      </c>
      <c r="I50" s="156">
        <v>0</v>
      </c>
      <c r="J50" s="156">
        <v>13.7</v>
      </c>
      <c r="K50" s="156">
        <v>5.3</v>
      </c>
      <c r="L50" s="156">
        <v>29.4</v>
      </c>
      <c r="M50" s="156">
        <v>6.9</v>
      </c>
      <c r="N50" s="156">
        <v>13</v>
      </c>
      <c r="O50" s="397">
        <v>24.3</v>
      </c>
      <c r="P50" s="156" t="s">
        <v>18</v>
      </c>
      <c r="Q50" s="15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</row>
    <row r="51" spans="2:28" ht="15" customHeight="1" x14ac:dyDescent="0.25">
      <c r="B51" s="155" t="s">
        <v>58</v>
      </c>
      <c r="C51" s="156">
        <v>35.299999999999997</v>
      </c>
      <c r="D51" s="156">
        <v>21.7</v>
      </c>
      <c r="E51" s="156">
        <v>36.4</v>
      </c>
      <c r="F51" s="156">
        <v>13.3</v>
      </c>
      <c r="G51" s="156">
        <v>42.9</v>
      </c>
      <c r="H51" s="397">
        <v>52.6</v>
      </c>
      <c r="I51" s="360" t="s">
        <v>18</v>
      </c>
      <c r="J51" s="156">
        <v>0.1</v>
      </c>
      <c r="K51" s="156">
        <v>0.1</v>
      </c>
      <c r="L51" s="156">
        <v>0.5</v>
      </c>
      <c r="M51" s="156">
        <v>0</v>
      </c>
      <c r="N51" s="156">
        <v>0</v>
      </c>
      <c r="O51" s="397">
        <v>0</v>
      </c>
      <c r="P51" s="360" t="s">
        <v>18</v>
      </c>
      <c r="Q51" s="154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</row>
    <row r="52" spans="2:28" ht="15" customHeight="1" x14ac:dyDescent="0.25">
      <c r="B52" s="155" t="s">
        <v>59</v>
      </c>
      <c r="C52" s="156" t="s">
        <v>18</v>
      </c>
      <c r="D52" s="156" t="s">
        <v>18</v>
      </c>
      <c r="E52" s="156" t="s">
        <v>18</v>
      </c>
      <c r="F52" s="360" t="s">
        <v>18</v>
      </c>
      <c r="G52" s="156" t="s">
        <v>18</v>
      </c>
      <c r="H52" s="397" t="s">
        <v>18</v>
      </c>
      <c r="I52" s="360" t="s">
        <v>18</v>
      </c>
      <c r="J52" s="156" t="s">
        <v>18</v>
      </c>
      <c r="K52" s="156" t="s">
        <v>18</v>
      </c>
      <c r="L52" s="156" t="s">
        <v>18</v>
      </c>
      <c r="M52" s="360" t="s">
        <v>18</v>
      </c>
      <c r="N52" s="156" t="s">
        <v>18</v>
      </c>
      <c r="O52" s="397" t="s">
        <v>18</v>
      </c>
      <c r="P52" s="360" t="s">
        <v>18</v>
      </c>
      <c r="Q52" s="154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</row>
    <row r="53" spans="2:28" ht="15" customHeight="1" x14ac:dyDescent="0.25">
      <c r="B53" s="155" t="s">
        <v>60</v>
      </c>
      <c r="C53" s="156">
        <v>23.7</v>
      </c>
      <c r="D53" s="156">
        <v>49.2</v>
      </c>
      <c r="E53" s="156">
        <v>26.7</v>
      </c>
      <c r="F53" s="156">
        <v>0</v>
      </c>
      <c r="G53" s="156">
        <v>7.1</v>
      </c>
      <c r="H53" s="397">
        <v>17.899999999999999</v>
      </c>
      <c r="I53" s="360" t="s">
        <v>18</v>
      </c>
      <c r="J53" s="156">
        <v>3.9</v>
      </c>
      <c r="K53" s="156">
        <v>4.8</v>
      </c>
      <c r="L53" s="156">
        <v>5.7</v>
      </c>
      <c r="M53" s="156" t="s">
        <v>18</v>
      </c>
      <c r="N53" s="156">
        <v>4.5</v>
      </c>
      <c r="O53" s="397">
        <v>3.7</v>
      </c>
      <c r="P53" s="360" t="s">
        <v>18</v>
      </c>
      <c r="Q53" s="154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</row>
    <row r="54" spans="2:28" ht="15" customHeight="1" x14ac:dyDescent="0.25">
      <c r="B54" s="155" t="s">
        <v>61</v>
      </c>
      <c r="C54" s="156">
        <v>32.4</v>
      </c>
      <c r="D54" s="156">
        <v>37.700000000000003</v>
      </c>
      <c r="E54" s="156">
        <v>36</v>
      </c>
      <c r="F54" s="156">
        <v>23.1</v>
      </c>
      <c r="G54" s="156">
        <v>30</v>
      </c>
      <c r="H54" s="397">
        <v>26.2</v>
      </c>
      <c r="I54" s="360" t="s">
        <v>18</v>
      </c>
      <c r="J54" s="156">
        <v>12.5</v>
      </c>
      <c r="K54" s="156">
        <v>14.8</v>
      </c>
      <c r="L54" s="156">
        <v>40.200000000000003</v>
      </c>
      <c r="M54" s="156">
        <v>3.3</v>
      </c>
      <c r="N54" s="156">
        <v>8.8000000000000007</v>
      </c>
      <c r="O54" s="397">
        <v>15.9</v>
      </c>
      <c r="P54" s="360" t="s">
        <v>18</v>
      </c>
      <c r="Q54" s="154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</row>
    <row r="55" spans="2:28" ht="15" customHeight="1" x14ac:dyDescent="0.25">
      <c r="B55" s="155" t="s">
        <v>62</v>
      </c>
      <c r="C55" s="156">
        <v>46.2</v>
      </c>
      <c r="D55" s="156">
        <v>42.6</v>
      </c>
      <c r="E55" s="156">
        <v>68.8</v>
      </c>
      <c r="F55" s="156">
        <v>13.3</v>
      </c>
      <c r="G55" s="156">
        <v>34</v>
      </c>
      <c r="H55" s="397">
        <v>57.7</v>
      </c>
      <c r="I55" s="152">
        <v>100</v>
      </c>
      <c r="J55" s="156">
        <v>12.2</v>
      </c>
      <c r="K55" s="156">
        <v>7</v>
      </c>
      <c r="L55" s="156">
        <v>79.599999999999994</v>
      </c>
      <c r="M55" s="156">
        <v>0.7</v>
      </c>
      <c r="N55" s="156">
        <v>12.3</v>
      </c>
      <c r="O55" s="397">
        <v>13.8</v>
      </c>
      <c r="P55" s="152">
        <v>100</v>
      </c>
      <c r="Q55" s="154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</row>
    <row r="56" spans="2:28" ht="15" customHeight="1" x14ac:dyDescent="0.25">
      <c r="B56" s="155" t="s">
        <v>63</v>
      </c>
      <c r="C56" s="156">
        <v>33.299999999999997</v>
      </c>
      <c r="D56" s="156">
        <v>41.3</v>
      </c>
      <c r="E56" s="156">
        <v>0</v>
      </c>
      <c r="F56" s="156">
        <v>11.1</v>
      </c>
      <c r="G56" s="156">
        <v>35</v>
      </c>
      <c r="H56" s="397">
        <v>35</v>
      </c>
      <c r="I56" s="360" t="s">
        <v>18</v>
      </c>
      <c r="J56" s="156">
        <v>0</v>
      </c>
      <c r="K56" s="156">
        <v>0</v>
      </c>
      <c r="L56" s="156" t="s">
        <v>18</v>
      </c>
      <c r="M56" s="156">
        <v>0</v>
      </c>
      <c r="N56" s="156">
        <v>0</v>
      </c>
      <c r="O56" s="397">
        <v>0</v>
      </c>
      <c r="P56" s="360" t="s">
        <v>18</v>
      </c>
      <c r="Q56" s="154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</row>
    <row r="57" spans="2:28" ht="15" customHeight="1" x14ac:dyDescent="0.25">
      <c r="B57" s="155" t="s">
        <v>64</v>
      </c>
      <c r="C57" s="156" t="s">
        <v>18</v>
      </c>
      <c r="D57" s="360" t="s">
        <v>18</v>
      </c>
      <c r="E57" s="156" t="s">
        <v>18</v>
      </c>
      <c r="F57" s="156" t="s">
        <v>18</v>
      </c>
      <c r="G57" s="156" t="s">
        <v>18</v>
      </c>
      <c r="H57" s="397" t="s">
        <v>18</v>
      </c>
      <c r="I57" s="360" t="s">
        <v>18</v>
      </c>
      <c r="J57" s="156" t="s">
        <v>18</v>
      </c>
      <c r="K57" s="360" t="s">
        <v>18</v>
      </c>
      <c r="L57" s="156" t="s">
        <v>18</v>
      </c>
      <c r="M57" s="156" t="s">
        <v>18</v>
      </c>
      <c r="N57" s="156" t="s">
        <v>18</v>
      </c>
      <c r="O57" s="397" t="s">
        <v>18</v>
      </c>
      <c r="P57" s="360" t="s">
        <v>18</v>
      </c>
      <c r="Q57" s="154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</row>
    <row r="58" spans="2:28" ht="15" customHeight="1" x14ac:dyDescent="0.25">
      <c r="B58" s="155" t="s">
        <v>65</v>
      </c>
      <c r="C58" s="156">
        <v>47.1</v>
      </c>
      <c r="D58" s="156">
        <v>53.3</v>
      </c>
      <c r="E58" s="156">
        <v>30</v>
      </c>
      <c r="F58" s="156">
        <v>50</v>
      </c>
      <c r="G58" s="156">
        <v>21.1</v>
      </c>
      <c r="H58" s="397">
        <v>56.3</v>
      </c>
      <c r="I58" s="360" t="s">
        <v>18</v>
      </c>
      <c r="J58" s="156">
        <v>7.2</v>
      </c>
      <c r="K58" s="156">
        <v>6.4</v>
      </c>
      <c r="L58" s="156">
        <v>14</v>
      </c>
      <c r="M58" s="156">
        <v>7.6</v>
      </c>
      <c r="N58" s="156">
        <v>2.2000000000000002</v>
      </c>
      <c r="O58" s="397">
        <v>8.8000000000000007</v>
      </c>
      <c r="P58" s="360" t="s">
        <v>18</v>
      </c>
      <c r="Q58" s="154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</row>
    <row r="59" spans="2:28" ht="15" customHeight="1" x14ac:dyDescent="0.25">
      <c r="B59" s="155" t="s">
        <v>66</v>
      </c>
      <c r="C59" s="156">
        <v>34.6</v>
      </c>
      <c r="D59" s="156">
        <v>35.200000000000003</v>
      </c>
      <c r="E59" s="156">
        <v>53.5</v>
      </c>
      <c r="F59" s="156">
        <v>0</v>
      </c>
      <c r="G59" s="156">
        <v>26.9</v>
      </c>
      <c r="H59" s="397">
        <v>30.8</v>
      </c>
      <c r="I59" s="156">
        <v>0</v>
      </c>
      <c r="J59" s="156">
        <v>3.1</v>
      </c>
      <c r="K59" s="156">
        <v>2.4</v>
      </c>
      <c r="L59" s="156">
        <v>23.7</v>
      </c>
      <c r="M59" s="156" t="s">
        <v>18</v>
      </c>
      <c r="N59" s="156">
        <v>22.2</v>
      </c>
      <c r="O59" s="397">
        <v>9</v>
      </c>
      <c r="P59" s="156" t="s">
        <v>18</v>
      </c>
      <c r="Q59" s="15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</row>
    <row r="60" spans="2:28" ht="15" customHeight="1" x14ac:dyDescent="0.25">
      <c r="B60" s="155" t="s">
        <v>67</v>
      </c>
      <c r="C60" s="156">
        <v>22.7</v>
      </c>
      <c r="D60" s="156">
        <v>20</v>
      </c>
      <c r="E60" s="156">
        <v>0</v>
      </c>
      <c r="F60" s="360" t="s">
        <v>18</v>
      </c>
      <c r="G60" s="156">
        <v>60</v>
      </c>
      <c r="H60" s="397">
        <v>10</v>
      </c>
      <c r="I60" s="360" t="s">
        <v>18</v>
      </c>
      <c r="J60" s="156">
        <v>2.2999999999999998</v>
      </c>
      <c r="K60" s="156">
        <v>5.6</v>
      </c>
      <c r="L60" s="156" t="s">
        <v>18</v>
      </c>
      <c r="M60" s="360" t="s">
        <v>18</v>
      </c>
      <c r="N60" s="156">
        <v>10.1</v>
      </c>
      <c r="O60" s="397">
        <v>0</v>
      </c>
      <c r="P60" s="360" t="s">
        <v>18</v>
      </c>
      <c r="Q60" s="154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</row>
    <row r="61" spans="2:28" ht="15" customHeight="1" x14ac:dyDescent="0.25">
      <c r="B61" s="155" t="s">
        <v>177</v>
      </c>
      <c r="C61" s="156">
        <v>42.6</v>
      </c>
      <c r="D61" s="156">
        <v>16.7</v>
      </c>
      <c r="E61" s="152">
        <v>0</v>
      </c>
      <c r="F61" s="156">
        <v>38.5</v>
      </c>
      <c r="G61" s="156">
        <v>52.2</v>
      </c>
      <c r="H61" s="397">
        <v>42.5</v>
      </c>
      <c r="I61" s="156">
        <v>100</v>
      </c>
      <c r="J61" s="156">
        <v>11.9</v>
      </c>
      <c r="K61" s="156">
        <v>7</v>
      </c>
      <c r="L61" s="360" t="s">
        <v>18</v>
      </c>
      <c r="M61" s="156">
        <v>7.2</v>
      </c>
      <c r="N61" s="156">
        <v>14.8</v>
      </c>
      <c r="O61" s="397">
        <v>13.3</v>
      </c>
      <c r="P61" s="156" t="s">
        <v>18</v>
      </c>
      <c r="Q61" s="15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</row>
    <row r="62" spans="2:28" ht="15" customHeight="1" x14ac:dyDescent="0.25">
      <c r="B62" s="155" t="s">
        <v>68</v>
      </c>
      <c r="C62" s="156">
        <v>54.1</v>
      </c>
      <c r="D62" s="156">
        <v>52.3</v>
      </c>
      <c r="E62" s="156">
        <v>60</v>
      </c>
      <c r="F62" s="156">
        <v>74.5</v>
      </c>
      <c r="G62" s="156">
        <v>27.9</v>
      </c>
      <c r="H62" s="397">
        <v>65.3</v>
      </c>
      <c r="I62" s="156">
        <v>66.7</v>
      </c>
      <c r="J62" s="156">
        <v>3.7</v>
      </c>
      <c r="K62" s="156">
        <v>3</v>
      </c>
      <c r="L62" s="156">
        <v>4.7</v>
      </c>
      <c r="M62" s="156">
        <v>2.9</v>
      </c>
      <c r="N62" s="156">
        <v>1.8</v>
      </c>
      <c r="O62" s="397">
        <v>6</v>
      </c>
      <c r="P62" s="156">
        <v>0</v>
      </c>
      <c r="Q62" s="15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</row>
    <row r="63" spans="2:28" ht="15" customHeight="1" x14ac:dyDescent="0.25">
      <c r="B63" s="155" t="s">
        <v>69</v>
      </c>
      <c r="C63" s="156">
        <v>19.2</v>
      </c>
      <c r="D63" s="156">
        <v>22.2</v>
      </c>
      <c r="E63" s="156">
        <v>0</v>
      </c>
      <c r="F63" s="156">
        <v>0</v>
      </c>
      <c r="G63" s="156">
        <v>18.2</v>
      </c>
      <c r="H63" s="397">
        <v>24</v>
      </c>
      <c r="I63" s="360" t="s">
        <v>18</v>
      </c>
      <c r="J63" s="156">
        <v>3.3</v>
      </c>
      <c r="K63" s="156">
        <v>2.9</v>
      </c>
      <c r="L63" s="156" t="s">
        <v>18</v>
      </c>
      <c r="M63" s="156" t="s">
        <v>18</v>
      </c>
      <c r="N63" s="156">
        <v>10.1</v>
      </c>
      <c r="O63" s="397">
        <v>2.8</v>
      </c>
      <c r="P63" s="360" t="s">
        <v>18</v>
      </c>
      <c r="Q63" s="154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</row>
    <row r="64" spans="2:28" ht="15" customHeight="1" x14ac:dyDescent="0.25">
      <c r="B64" s="160" t="s">
        <v>178</v>
      </c>
      <c r="C64" s="398" t="s">
        <v>18</v>
      </c>
      <c r="D64" s="398" t="s">
        <v>18</v>
      </c>
      <c r="E64" s="398" t="s">
        <v>18</v>
      </c>
      <c r="F64" s="398" t="s">
        <v>18</v>
      </c>
      <c r="G64" s="398" t="s">
        <v>18</v>
      </c>
      <c r="H64" s="399" t="s">
        <v>18</v>
      </c>
      <c r="I64" s="363" t="s">
        <v>18</v>
      </c>
      <c r="J64" s="398" t="s">
        <v>18</v>
      </c>
      <c r="K64" s="398" t="s">
        <v>18</v>
      </c>
      <c r="L64" s="398" t="s">
        <v>18</v>
      </c>
      <c r="M64" s="398" t="s">
        <v>18</v>
      </c>
      <c r="N64" s="398" t="s">
        <v>18</v>
      </c>
      <c r="O64" s="399" t="s">
        <v>18</v>
      </c>
      <c r="P64" s="363" t="s">
        <v>18</v>
      </c>
      <c r="Q64" s="154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</row>
    <row r="65" spans="2:28" ht="15" customHeight="1" x14ac:dyDescent="0.25">
      <c r="B65" s="162" t="s">
        <v>201</v>
      </c>
      <c r="C65" s="393">
        <v>7.5</v>
      </c>
      <c r="D65" s="163">
        <v>0</v>
      </c>
      <c r="E65" s="393">
        <v>50</v>
      </c>
      <c r="F65" s="393">
        <v>11.1</v>
      </c>
      <c r="G65" s="163">
        <v>16.7</v>
      </c>
      <c r="H65" s="163">
        <v>6</v>
      </c>
      <c r="I65" s="163">
        <v>0</v>
      </c>
      <c r="J65" s="393">
        <v>3.2</v>
      </c>
      <c r="K65" s="364" t="s">
        <v>18</v>
      </c>
      <c r="L65" s="393">
        <v>76.5</v>
      </c>
      <c r="M65" s="393">
        <v>8.6999999999999993</v>
      </c>
      <c r="N65" s="163">
        <v>16.100000000000001</v>
      </c>
      <c r="O65" s="163">
        <v>1.6</v>
      </c>
      <c r="P65" s="364" t="s">
        <v>18</v>
      </c>
      <c r="Q65" s="164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</row>
    <row r="66" spans="2:28" ht="15" customHeight="1" x14ac:dyDescent="0.25">
      <c r="B66" s="165" t="s">
        <v>202</v>
      </c>
      <c r="C66" s="156" t="s">
        <v>18</v>
      </c>
      <c r="D66" s="360" t="s">
        <v>18</v>
      </c>
      <c r="E66" s="360" t="s">
        <v>18</v>
      </c>
      <c r="F66" s="360" t="s">
        <v>18</v>
      </c>
      <c r="G66" s="360" t="s">
        <v>18</v>
      </c>
      <c r="H66" s="157" t="s">
        <v>18</v>
      </c>
      <c r="I66" s="360" t="s">
        <v>18</v>
      </c>
      <c r="J66" s="156" t="s">
        <v>18</v>
      </c>
      <c r="K66" s="360" t="s">
        <v>18</v>
      </c>
      <c r="L66" s="360" t="s">
        <v>18</v>
      </c>
      <c r="M66" s="360" t="s">
        <v>18</v>
      </c>
      <c r="N66" s="360" t="s">
        <v>18</v>
      </c>
      <c r="O66" s="157" t="s">
        <v>18</v>
      </c>
      <c r="P66" s="360" t="s">
        <v>18</v>
      </c>
      <c r="Q66" s="167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</row>
    <row r="67" spans="2:28" ht="15" customHeight="1" x14ac:dyDescent="0.25">
      <c r="B67" s="165" t="s">
        <v>70</v>
      </c>
      <c r="C67" s="360" t="s">
        <v>18</v>
      </c>
      <c r="D67" s="360" t="s">
        <v>18</v>
      </c>
      <c r="E67" s="360" t="s">
        <v>18</v>
      </c>
      <c r="F67" s="360" t="s">
        <v>18</v>
      </c>
      <c r="G67" s="360" t="s">
        <v>18</v>
      </c>
      <c r="H67" s="360" t="s">
        <v>18</v>
      </c>
      <c r="I67" s="360" t="s">
        <v>18</v>
      </c>
      <c r="J67" s="360" t="s">
        <v>18</v>
      </c>
      <c r="K67" s="360" t="s">
        <v>18</v>
      </c>
      <c r="L67" s="360" t="s">
        <v>18</v>
      </c>
      <c r="M67" s="360" t="s">
        <v>18</v>
      </c>
      <c r="N67" s="360" t="s">
        <v>18</v>
      </c>
      <c r="O67" s="360" t="s">
        <v>18</v>
      </c>
      <c r="P67" s="360" t="s">
        <v>18</v>
      </c>
      <c r="Q67" s="167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</row>
    <row r="68" spans="2:28" ht="15" customHeight="1" x14ac:dyDescent="0.25">
      <c r="B68" s="165" t="s">
        <v>71</v>
      </c>
      <c r="C68" s="156">
        <v>8.8000000000000007</v>
      </c>
      <c r="D68" s="166">
        <v>0</v>
      </c>
      <c r="E68" s="166">
        <v>0</v>
      </c>
      <c r="F68" s="156">
        <v>12.5</v>
      </c>
      <c r="G68" s="166">
        <v>100</v>
      </c>
      <c r="H68" s="157">
        <v>4.5</v>
      </c>
      <c r="I68" s="360" t="s">
        <v>18</v>
      </c>
      <c r="J68" s="156">
        <v>3.3</v>
      </c>
      <c r="K68" s="360" t="s">
        <v>18</v>
      </c>
      <c r="L68" s="360" t="s">
        <v>18</v>
      </c>
      <c r="M68" s="156">
        <v>9.1</v>
      </c>
      <c r="N68" s="166">
        <v>100</v>
      </c>
      <c r="O68" s="157">
        <v>0.7</v>
      </c>
      <c r="P68" s="360" t="s">
        <v>18</v>
      </c>
      <c r="Q68" s="167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</row>
    <row r="69" spans="2:28" ht="15" customHeight="1" x14ac:dyDescent="0.25">
      <c r="B69" s="168" t="s">
        <v>72</v>
      </c>
      <c r="C69" s="398">
        <v>16.7</v>
      </c>
      <c r="D69" s="169">
        <v>0</v>
      </c>
      <c r="E69" s="169">
        <v>100</v>
      </c>
      <c r="F69" s="398">
        <v>0</v>
      </c>
      <c r="G69" s="169">
        <v>0</v>
      </c>
      <c r="H69" s="169">
        <v>33.299999999999997</v>
      </c>
      <c r="I69" s="169">
        <v>0</v>
      </c>
      <c r="J69" s="398">
        <v>10.8</v>
      </c>
      <c r="K69" s="363" t="s">
        <v>18</v>
      </c>
      <c r="L69" s="169">
        <v>100</v>
      </c>
      <c r="M69" s="398" t="s">
        <v>18</v>
      </c>
      <c r="N69" s="363" t="s">
        <v>18</v>
      </c>
      <c r="O69" s="169">
        <v>54.1</v>
      </c>
      <c r="P69" s="363" t="s">
        <v>18</v>
      </c>
      <c r="Q69" s="167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</row>
    <row r="70" spans="2:28" ht="15" customHeight="1" x14ac:dyDescent="0.25">
      <c r="B70" s="171" t="s">
        <v>203</v>
      </c>
      <c r="C70" s="393">
        <v>2.7</v>
      </c>
      <c r="D70" s="163">
        <v>6.5</v>
      </c>
      <c r="E70" s="172">
        <v>0</v>
      </c>
      <c r="F70" s="163">
        <v>0</v>
      </c>
      <c r="G70" s="163">
        <v>3.7</v>
      </c>
      <c r="H70" s="163">
        <v>0</v>
      </c>
      <c r="I70" s="364" t="s">
        <v>18</v>
      </c>
      <c r="J70" s="393">
        <v>0.2</v>
      </c>
      <c r="K70" s="163">
        <v>0.1</v>
      </c>
      <c r="L70" s="361" t="s">
        <v>18</v>
      </c>
      <c r="M70" s="364" t="s">
        <v>18</v>
      </c>
      <c r="N70" s="163">
        <v>0.4</v>
      </c>
      <c r="O70" s="364" t="s">
        <v>18</v>
      </c>
      <c r="P70" s="364" t="s">
        <v>18</v>
      </c>
      <c r="Q70" s="164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</row>
    <row r="71" spans="2:28" ht="15" customHeight="1" x14ac:dyDescent="0.25">
      <c r="B71" s="173" t="s">
        <v>73</v>
      </c>
      <c r="C71" s="395">
        <v>4.0999999999999996</v>
      </c>
      <c r="D71" s="174">
        <v>16.7</v>
      </c>
      <c r="E71" s="153">
        <v>0</v>
      </c>
      <c r="F71" s="175">
        <v>0</v>
      </c>
      <c r="G71" s="153">
        <v>4.0999999999999996</v>
      </c>
      <c r="H71" s="153">
        <v>0</v>
      </c>
      <c r="I71" s="361" t="s">
        <v>18</v>
      </c>
      <c r="J71" s="395">
        <v>0.1</v>
      </c>
      <c r="K71" s="174">
        <v>0.3</v>
      </c>
      <c r="L71" s="361" t="s">
        <v>18</v>
      </c>
      <c r="M71" s="365" t="s">
        <v>18</v>
      </c>
      <c r="N71" s="153">
        <v>0.2</v>
      </c>
      <c r="O71" s="361" t="s">
        <v>18</v>
      </c>
      <c r="P71" s="361" t="s">
        <v>18</v>
      </c>
      <c r="Q71" s="154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</row>
    <row r="72" spans="2:28" ht="15" customHeight="1" x14ac:dyDescent="0.25">
      <c r="B72" s="151" t="s">
        <v>74</v>
      </c>
      <c r="C72" s="156" t="s">
        <v>18</v>
      </c>
      <c r="D72" s="362" t="s">
        <v>18</v>
      </c>
      <c r="E72" s="360" t="s">
        <v>18</v>
      </c>
      <c r="F72" s="366" t="s">
        <v>18</v>
      </c>
      <c r="G72" s="360" t="s">
        <v>18</v>
      </c>
      <c r="H72" s="360" t="s">
        <v>18</v>
      </c>
      <c r="I72" s="360" t="s">
        <v>18</v>
      </c>
      <c r="J72" s="156" t="s">
        <v>18</v>
      </c>
      <c r="K72" s="362" t="s">
        <v>18</v>
      </c>
      <c r="L72" s="360" t="s">
        <v>18</v>
      </c>
      <c r="M72" s="366" t="s">
        <v>18</v>
      </c>
      <c r="N72" s="360" t="s">
        <v>18</v>
      </c>
      <c r="O72" s="360" t="s">
        <v>18</v>
      </c>
      <c r="P72" s="360" t="s">
        <v>18</v>
      </c>
      <c r="Q72" s="154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</row>
    <row r="73" spans="2:28" ht="15" customHeight="1" x14ac:dyDescent="0.25">
      <c r="B73" s="151" t="s">
        <v>75</v>
      </c>
      <c r="C73" s="156" t="s">
        <v>18</v>
      </c>
      <c r="D73" s="362" t="s">
        <v>18</v>
      </c>
      <c r="E73" s="360" t="s">
        <v>18</v>
      </c>
      <c r="F73" s="366" t="s">
        <v>18</v>
      </c>
      <c r="G73" s="360" t="s">
        <v>18</v>
      </c>
      <c r="H73" s="360" t="s">
        <v>18</v>
      </c>
      <c r="I73" s="360" t="s">
        <v>18</v>
      </c>
      <c r="J73" s="156" t="s">
        <v>18</v>
      </c>
      <c r="K73" s="362" t="s">
        <v>18</v>
      </c>
      <c r="L73" s="360" t="s">
        <v>18</v>
      </c>
      <c r="M73" s="366" t="s">
        <v>18</v>
      </c>
      <c r="N73" s="360" t="s">
        <v>18</v>
      </c>
      <c r="O73" s="360" t="s">
        <v>18</v>
      </c>
      <c r="P73" s="360" t="s">
        <v>18</v>
      </c>
      <c r="Q73" s="154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</row>
    <row r="74" spans="2:28" ht="15" customHeight="1" x14ac:dyDescent="0.25">
      <c r="B74" s="151" t="s">
        <v>76</v>
      </c>
      <c r="C74" s="156">
        <v>2.2999999999999998</v>
      </c>
      <c r="D74" s="159">
        <v>0</v>
      </c>
      <c r="E74" s="152">
        <v>0</v>
      </c>
      <c r="F74" s="176">
        <v>0</v>
      </c>
      <c r="G74" s="152">
        <v>4</v>
      </c>
      <c r="H74" s="152">
        <v>0</v>
      </c>
      <c r="I74" s="360" t="s">
        <v>18</v>
      </c>
      <c r="J74" s="156">
        <v>0.4</v>
      </c>
      <c r="K74" s="362" t="s">
        <v>18</v>
      </c>
      <c r="L74" s="360" t="s">
        <v>18</v>
      </c>
      <c r="M74" s="366" t="s">
        <v>18</v>
      </c>
      <c r="N74" s="152">
        <v>0.7</v>
      </c>
      <c r="O74" s="360" t="s">
        <v>18</v>
      </c>
      <c r="P74" s="360" t="s">
        <v>18</v>
      </c>
      <c r="Q74" s="154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</row>
    <row r="75" spans="2:28" ht="15" customHeight="1" x14ac:dyDescent="0.25">
      <c r="B75" s="160" t="s">
        <v>77</v>
      </c>
      <c r="C75" s="398" t="s">
        <v>18</v>
      </c>
      <c r="D75" s="367" t="s">
        <v>18</v>
      </c>
      <c r="E75" s="363" t="s">
        <v>18</v>
      </c>
      <c r="F75" s="368" t="s">
        <v>18</v>
      </c>
      <c r="G75" s="363" t="s">
        <v>18</v>
      </c>
      <c r="H75" s="363" t="s">
        <v>18</v>
      </c>
      <c r="I75" s="363" t="s">
        <v>18</v>
      </c>
      <c r="J75" s="398" t="s">
        <v>18</v>
      </c>
      <c r="K75" s="367" t="s">
        <v>18</v>
      </c>
      <c r="L75" s="363" t="s">
        <v>18</v>
      </c>
      <c r="M75" s="368" t="s">
        <v>18</v>
      </c>
      <c r="N75" s="363" t="s">
        <v>18</v>
      </c>
      <c r="O75" s="363" t="s">
        <v>18</v>
      </c>
      <c r="P75" s="363" t="s">
        <v>18</v>
      </c>
      <c r="Q75" s="154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</row>
    <row r="76" spans="2:28" ht="15" customHeight="1" x14ac:dyDescent="0.25">
      <c r="B76" s="150" t="s">
        <v>204</v>
      </c>
      <c r="C76" s="364" t="s">
        <v>18</v>
      </c>
      <c r="D76" s="364" t="s">
        <v>18</v>
      </c>
      <c r="E76" s="364" t="s">
        <v>18</v>
      </c>
      <c r="F76" s="364" t="s">
        <v>18</v>
      </c>
      <c r="G76" s="364" t="s">
        <v>18</v>
      </c>
      <c r="H76" s="364" t="s">
        <v>18</v>
      </c>
      <c r="I76" s="364" t="s">
        <v>18</v>
      </c>
      <c r="J76" s="364" t="s">
        <v>18</v>
      </c>
      <c r="K76" s="364" t="s">
        <v>18</v>
      </c>
      <c r="L76" s="364" t="s">
        <v>18</v>
      </c>
      <c r="M76" s="364" t="s">
        <v>18</v>
      </c>
      <c r="N76" s="364" t="s">
        <v>18</v>
      </c>
      <c r="O76" s="364" t="s">
        <v>18</v>
      </c>
      <c r="P76" s="364" t="s">
        <v>18</v>
      </c>
      <c r="Q76" s="164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</row>
    <row r="77" spans="2:28" ht="15" customHeight="1" x14ac:dyDescent="0.25">
      <c r="B77" s="177" t="s">
        <v>78</v>
      </c>
      <c r="C77" s="364" t="s">
        <v>18</v>
      </c>
      <c r="D77" s="364" t="s">
        <v>18</v>
      </c>
      <c r="E77" s="364" t="s">
        <v>18</v>
      </c>
      <c r="F77" s="364" t="s">
        <v>18</v>
      </c>
      <c r="G77" s="364" t="s">
        <v>18</v>
      </c>
      <c r="H77" s="364" t="s">
        <v>18</v>
      </c>
      <c r="I77" s="364" t="s">
        <v>18</v>
      </c>
      <c r="J77" s="364" t="s">
        <v>18</v>
      </c>
      <c r="K77" s="364" t="s">
        <v>18</v>
      </c>
      <c r="L77" s="364" t="s">
        <v>18</v>
      </c>
      <c r="M77" s="364" t="s">
        <v>18</v>
      </c>
      <c r="N77" s="364" t="s">
        <v>18</v>
      </c>
      <c r="O77" s="364" t="s">
        <v>18</v>
      </c>
      <c r="P77" s="364" t="s">
        <v>18</v>
      </c>
      <c r="Q77" s="154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</row>
    <row r="78" spans="2:28" ht="15" customHeight="1" x14ac:dyDescent="0.25">
      <c r="B78" s="149"/>
      <c r="C78" s="154"/>
      <c r="D78" s="154"/>
      <c r="E78" s="154"/>
      <c r="F78" s="154"/>
      <c r="G78" s="154"/>
      <c r="H78" s="154"/>
      <c r="I78" s="154"/>
      <c r="J78" s="157"/>
      <c r="K78" s="154"/>
      <c r="L78" s="154"/>
      <c r="M78" s="154"/>
      <c r="N78" s="154"/>
      <c r="O78" s="154"/>
      <c r="P78" s="154"/>
      <c r="Q78" s="154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</row>
    <row r="79" spans="2:28" s="182" customFormat="1" ht="15" customHeight="1" x14ac:dyDescent="0.2">
      <c r="B79" s="178" t="s">
        <v>194</v>
      </c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79"/>
      <c r="R79" s="180"/>
      <c r="S79" s="180"/>
      <c r="T79" s="180"/>
      <c r="U79" s="180"/>
      <c r="V79" s="181"/>
      <c r="W79" s="181"/>
      <c r="X79" s="181"/>
      <c r="Y79" s="181"/>
      <c r="Z79" s="181"/>
      <c r="AA79" s="181"/>
      <c r="AB79" s="181"/>
    </row>
    <row r="80" spans="2:28" s="182" customFormat="1" ht="11.25" x14ac:dyDescent="0.2">
      <c r="B80" s="183" t="s">
        <v>233</v>
      </c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183"/>
      <c r="R80" s="184"/>
      <c r="S80" s="184"/>
      <c r="T80" s="184"/>
      <c r="U80" s="184"/>
      <c r="V80" s="185"/>
      <c r="W80" s="185"/>
      <c r="X80" s="185"/>
      <c r="Y80" s="185"/>
      <c r="Z80" s="185"/>
      <c r="AA80" s="185"/>
      <c r="AB80" s="185"/>
    </row>
    <row r="81" spans="2:28" s="182" customFormat="1" ht="11.25" x14ac:dyDescent="0.2">
      <c r="B81" s="183" t="s">
        <v>234</v>
      </c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183"/>
      <c r="R81" s="184"/>
      <c r="S81" s="184"/>
      <c r="T81" s="184"/>
      <c r="U81" s="184"/>
      <c r="V81" s="185"/>
      <c r="W81" s="185"/>
      <c r="X81" s="185"/>
      <c r="Y81" s="185"/>
      <c r="Z81" s="185"/>
      <c r="AA81" s="185"/>
      <c r="AB81" s="185"/>
    </row>
    <row r="82" spans="2:28" s="182" customFormat="1" ht="11.25" x14ac:dyDescent="0.2">
      <c r="B82" s="186" t="s">
        <v>235</v>
      </c>
      <c r="C82" s="401"/>
      <c r="D82" s="401"/>
      <c r="E82" s="401"/>
      <c r="F82" s="189"/>
      <c r="G82" s="401"/>
      <c r="H82" s="401"/>
      <c r="I82" s="401"/>
      <c r="J82" s="401"/>
      <c r="K82" s="401"/>
      <c r="L82" s="401"/>
      <c r="M82" s="189"/>
      <c r="N82" s="189"/>
      <c r="O82" s="402"/>
      <c r="P82" s="402"/>
      <c r="Q82" s="188"/>
      <c r="R82" s="179"/>
      <c r="S82" s="189"/>
      <c r="T82" s="179"/>
      <c r="U82" s="179"/>
      <c r="V82" s="179"/>
      <c r="W82" s="190"/>
      <c r="X82" s="190"/>
      <c r="Y82" s="190"/>
      <c r="Z82" s="190"/>
      <c r="AA82" s="190"/>
      <c r="AB82" s="190"/>
    </row>
    <row r="83" spans="2:28" s="182" customFormat="1" ht="11.25" x14ac:dyDescent="0.2">
      <c r="B83" s="183" t="s">
        <v>236</v>
      </c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183"/>
      <c r="R83" s="184"/>
      <c r="S83" s="184"/>
      <c r="T83" s="184"/>
      <c r="U83" s="184"/>
      <c r="V83" s="185"/>
      <c r="W83" s="185"/>
      <c r="X83" s="185"/>
      <c r="Y83" s="185"/>
      <c r="Z83" s="185"/>
      <c r="AA83" s="185"/>
      <c r="AB83" s="185"/>
    </row>
    <row r="84" spans="2:28" s="182" customFormat="1" ht="11.25" x14ac:dyDescent="0.2">
      <c r="B84" s="183" t="s">
        <v>227</v>
      </c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183"/>
      <c r="R84" s="184"/>
      <c r="S84" s="184"/>
      <c r="T84" s="184"/>
      <c r="U84" s="184"/>
      <c r="V84" s="185"/>
      <c r="W84" s="185"/>
      <c r="X84" s="185"/>
      <c r="Y84" s="185"/>
      <c r="Z84" s="185"/>
      <c r="AA84" s="185"/>
      <c r="AB84" s="185"/>
    </row>
    <row r="85" spans="2:28" s="182" customFormat="1" ht="11.25" x14ac:dyDescent="0.2">
      <c r="B85" s="183"/>
      <c r="C85" s="400"/>
      <c r="D85" s="400"/>
      <c r="E85" s="400"/>
      <c r="F85" s="400"/>
      <c r="G85" s="400"/>
      <c r="H85" s="400"/>
      <c r="I85" s="400"/>
      <c r="J85" s="400"/>
      <c r="K85" s="400"/>
      <c r="L85" s="400"/>
      <c r="M85" s="400"/>
      <c r="N85" s="400"/>
      <c r="O85" s="400"/>
      <c r="P85" s="400"/>
      <c r="Q85" s="183"/>
      <c r="R85" s="184"/>
      <c r="S85" s="184"/>
      <c r="T85" s="184"/>
      <c r="U85" s="184"/>
      <c r="V85" s="185"/>
      <c r="W85" s="185"/>
      <c r="X85" s="185"/>
      <c r="Y85" s="185"/>
      <c r="Z85" s="185"/>
      <c r="AA85" s="185"/>
      <c r="AB85" s="185"/>
    </row>
    <row r="86" spans="2:28" s="182" customFormat="1" ht="15" customHeight="1" x14ac:dyDescent="0.2">
      <c r="B86" s="178" t="s">
        <v>195</v>
      </c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4"/>
      <c r="N86" s="404"/>
      <c r="O86" s="404"/>
      <c r="P86" s="404"/>
      <c r="Q86" s="192"/>
      <c r="R86" s="184"/>
      <c r="S86" s="184"/>
      <c r="T86" s="184"/>
      <c r="U86" s="184"/>
      <c r="V86" s="185"/>
      <c r="W86" s="185"/>
      <c r="X86" s="185"/>
      <c r="Y86" s="185"/>
      <c r="Z86" s="185"/>
      <c r="AA86" s="185"/>
      <c r="AB86" s="185"/>
    </row>
    <row r="87" spans="2:28" ht="15" customHeight="1" x14ac:dyDescent="0.25">
      <c r="B87" s="193"/>
      <c r="C87" s="405"/>
      <c r="D87" s="405"/>
      <c r="E87" s="405"/>
      <c r="F87" s="406"/>
      <c r="G87" s="405"/>
      <c r="H87" s="405"/>
      <c r="I87" s="405"/>
      <c r="J87" s="405"/>
      <c r="K87" s="405"/>
      <c r="L87" s="405"/>
      <c r="M87" s="406"/>
      <c r="N87" s="406"/>
      <c r="O87" s="407"/>
      <c r="P87" s="407"/>
      <c r="Q87" s="195"/>
      <c r="R87" s="195"/>
      <c r="S87" s="195"/>
      <c r="T87" s="195"/>
      <c r="U87" s="195"/>
      <c r="V87" s="138"/>
      <c r="W87" s="138"/>
      <c r="X87" s="138"/>
      <c r="Y87" s="138"/>
      <c r="Z87" s="138"/>
      <c r="AA87" s="138"/>
      <c r="AB87" s="138"/>
    </row>
  </sheetData>
  <mergeCells count="5">
    <mergeCell ref="B4:B5"/>
    <mergeCell ref="C4:C5"/>
    <mergeCell ref="D4:I4"/>
    <mergeCell ref="J4:J5"/>
    <mergeCell ref="K4:P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2B13-664F-4C8F-ACF3-486A6218492E}">
  <dimension ref="B2:AB81"/>
  <sheetViews>
    <sheetView showGridLines="0" workbookViewId="0"/>
  </sheetViews>
  <sheetFormatPr baseColWidth="10" defaultColWidth="14.42578125" defaultRowHeight="15" x14ac:dyDescent="0.25"/>
  <cols>
    <col min="1" max="1" width="2.140625" style="139" customWidth="1"/>
    <col min="2" max="2" width="37.85546875" style="139" customWidth="1"/>
    <col min="3" max="3" width="17.140625" style="139" customWidth="1"/>
    <col min="4" max="4" width="11.85546875" style="139" customWidth="1"/>
    <col min="5" max="5" width="10.85546875" style="139" customWidth="1"/>
    <col min="6" max="6" width="11.28515625" style="139" customWidth="1"/>
    <col min="7" max="7" width="11.140625" style="139" customWidth="1"/>
    <col min="8" max="8" width="10.140625" style="139" customWidth="1"/>
    <col min="9" max="9" width="12.42578125" style="139" customWidth="1"/>
    <col min="10" max="10" width="17.28515625" style="139" customWidth="1"/>
    <col min="11" max="17" width="11.5703125" style="139" customWidth="1"/>
    <col min="18" max="18" width="26.85546875" style="139" customWidth="1"/>
    <col min="19" max="28" width="11.5703125" style="139" customWidth="1"/>
    <col min="29" max="16384" width="14.42578125" style="139"/>
  </cols>
  <sheetData>
    <row r="2" spans="2:28" x14ac:dyDescent="0.25">
      <c r="B2" s="137" t="s">
        <v>237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2:28" x14ac:dyDescent="0.25"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38"/>
      <c r="T3" s="138"/>
      <c r="U3" s="138"/>
      <c r="V3" s="138"/>
      <c r="W3" s="138"/>
      <c r="X3" s="138"/>
      <c r="Y3" s="138"/>
      <c r="Z3" s="138"/>
      <c r="AA3" s="138"/>
      <c r="AB3" s="138"/>
    </row>
    <row r="4" spans="2:28" ht="14.25" customHeight="1" x14ac:dyDescent="0.25">
      <c r="B4" s="492" t="s">
        <v>2</v>
      </c>
      <c r="C4" s="492" t="s">
        <v>229</v>
      </c>
      <c r="D4" s="493" t="s">
        <v>230</v>
      </c>
      <c r="E4" s="493"/>
      <c r="F4" s="493"/>
      <c r="G4" s="493"/>
      <c r="H4" s="493"/>
      <c r="I4" s="493"/>
      <c r="J4" s="492" t="s">
        <v>231</v>
      </c>
      <c r="K4" s="493" t="s">
        <v>232</v>
      </c>
      <c r="L4" s="493"/>
      <c r="M4" s="493"/>
      <c r="N4" s="493"/>
      <c r="O4" s="493"/>
      <c r="P4" s="493"/>
      <c r="Q4" s="143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</row>
    <row r="5" spans="2:28" ht="24" x14ac:dyDescent="0.25">
      <c r="B5" s="492"/>
      <c r="C5" s="492"/>
      <c r="D5" s="142" t="s">
        <v>189</v>
      </c>
      <c r="E5" s="142" t="s">
        <v>190</v>
      </c>
      <c r="F5" s="142" t="s">
        <v>191</v>
      </c>
      <c r="G5" s="142" t="s">
        <v>192</v>
      </c>
      <c r="H5" s="142" t="s">
        <v>193</v>
      </c>
      <c r="I5" s="142" t="s">
        <v>228</v>
      </c>
      <c r="J5" s="492"/>
      <c r="K5" s="142" t="s">
        <v>189</v>
      </c>
      <c r="L5" s="142" t="s">
        <v>190</v>
      </c>
      <c r="M5" s="142" t="s">
        <v>191</v>
      </c>
      <c r="N5" s="142" t="s">
        <v>192</v>
      </c>
      <c r="O5" s="142" t="s">
        <v>193</v>
      </c>
      <c r="P5" s="142" t="s">
        <v>228</v>
      </c>
      <c r="Q5" s="144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</row>
    <row r="6" spans="2:28" x14ac:dyDescent="0.25">
      <c r="B6" s="145" t="s">
        <v>213</v>
      </c>
      <c r="C6" s="147">
        <v>25.3</v>
      </c>
      <c r="D6" s="147">
        <v>14.8</v>
      </c>
      <c r="E6" s="147">
        <v>19</v>
      </c>
      <c r="F6" s="147">
        <v>47.4</v>
      </c>
      <c r="G6" s="147">
        <v>19.399999999999999</v>
      </c>
      <c r="H6" s="147">
        <v>24.8</v>
      </c>
      <c r="I6" s="153" t="s">
        <v>18</v>
      </c>
      <c r="J6" s="146">
        <v>7.5</v>
      </c>
      <c r="K6" s="147">
        <v>3.3</v>
      </c>
      <c r="L6" s="147">
        <v>6.3</v>
      </c>
      <c r="M6" s="147">
        <v>9.1999999999999993</v>
      </c>
      <c r="N6" s="147">
        <v>6.1</v>
      </c>
      <c r="O6" s="147">
        <v>8.5</v>
      </c>
      <c r="P6" s="153" t="s">
        <v>18</v>
      </c>
      <c r="Q6" s="14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</row>
    <row r="7" spans="2:28" x14ac:dyDescent="0.25">
      <c r="B7" s="150" t="s">
        <v>196</v>
      </c>
      <c r="C7" s="147">
        <v>23.5</v>
      </c>
      <c r="D7" s="147">
        <v>13.4</v>
      </c>
      <c r="E7" s="147">
        <v>17.100000000000001</v>
      </c>
      <c r="F7" s="147">
        <v>42.3</v>
      </c>
      <c r="G7" s="147">
        <v>18.3</v>
      </c>
      <c r="H7" s="147">
        <v>24.7</v>
      </c>
      <c r="I7" s="153" t="s">
        <v>18</v>
      </c>
      <c r="J7" s="147">
        <v>7.1</v>
      </c>
      <c r="K7" s="147">
        <v>2.7</v>
      </c>
      <c r="L7" s="147">
        <v>4.5</v>
      </c>
      <c r="M7" s="147">
        <v>8.8000000000000007</v>
      </c>
      <c r="N7" s="147">
        <v>5.2</v>
      </c>
      <c r="O7" s="147">
        <v>8.4</v>
      </c>
      <c r="P7" s="153" t="s">
        <v>18</v>
      </c>
      <c r="Q7" s="14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</row>
    <row r="8" spans="2:28" x14ac:dyDescent="0.25">
      <c r="B8" s="155" t="s">
        <v>84</v>
      </c>
      <c r="C8" s="395">
        <v>14.7</v>
      </c>
      <c r="D8" s="411">
        <v>14.7</v>
      </c>
      <c r="E8" s="152">
        <v>0</v>
      </c>
      <c r="F8" s="395">
        <v>26.2</v>
      </c>
      <c r="G8" s="152">
        <v>18.2</v>
      </c>
      <c r="H8" s="396">
        <v>6.7</v>
      </c>
      <c r="I8" s="153" t="s">
        <v>18</v>
      </c>
      <c r="J8" s="395">
        <v>3.9</v>
      </c>
      <c r="K8" s="411">
        <v>4.5</v>
      </c>
      <c r="L8" s="152" t="s">
        <v>18</v>
      </c>
      <c r="M8" s="395">
        <v>4</v>
      </c>
      <c r="N8" s="152">
        <v>6.5</v>
      </c>
      <c r="O8" s="396">
        <v>1.3</v>
      </c>
      <c r="P8" s="153" t="s">
        <v>18</v>
      </c>
      <c r="Q8" s="154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</row>
    <row r="9" spans="2:28" x14ac:dyDescent="0.25">
      <c r="B9" s="155" t="s">
        <v>85</v>
      </c>
      <c r="C9" s="156">
        <v>12.9</v>
      </c>
      <c r="D9" s="156">
        <v>0</v>
      </c>
      <c r="E9" s="152" t="s">
        <v>18</v>
      </c>
      <c r="F9" s="156">
        <v>22.2</v>
      </c>
      <c r="G9" s="156">
        <v>23.5</v>
      </c>
      <c r="H9" s="156">
        <v>7.4</v>
      </c>
      <c r="I9" s="152" t="s">
        <v>18</v>
      </c>
      <c r="J9" s="156">
        <v>4.8</v>
      </c>
      <c r="K9" s="369" t="s">
        <v>18</v>
      </c>
      <c r="L9" s="152" t="s">
        <v>18</v>
      </c>
      <c r="M9" s="156">
        <v>1.2</v>
      </c>
      <c r="N9" s="156">
        <v>8.3000000000000007</v>
      </c>
      <c r="O9" s="156">
        <v>5.4</v>
      </c>
      <c r="P9" s="152" t="s">
        <v>18</v>
      </c>
      <c r="Q9" s="154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</row>
    <row r="10" spans="2:28" x14ac:dyDescent="0.25">
      <c r="B10" s="155" t="s">
        <v>86</v>
      </c>
      <c r="C10" s="156">
        <v>17.600000000000001</v>
      </c>
      <c r="D10" s="156">
        <v>0</v>
      </c>
      <c r="E10" s="152" t="s">
        <v>18</v>
      </c>
      <c r="F10" s="156">
        <v>12.5</v>
      </c>
      <c r="G10" s="152">
        <v>28.6</v>
      </c>
      <c r="H10" s="397">
        <v>11.1</v>
      </c>
      <c r="I10" s="152" t="s">
        <v>18</v>
      </c>
      <c r="J10" s="156">
        <v>3</v>
      </c>
      <c r="K10" s="369" t="s">
        <v>18</v>
      </c>
      <c r="L10" s="152" t="s">
        <v>18</v>
      </c>
      <c r="M10" s="156">
        <v>0.5</v>
      </c>
      <c r="N10" s="152">
        <v>5.9</v>
      </c>
      <c r="O10" s="397">
        <v>6</v>
      </c>
      <c r="P10" s="152" t="s">
        <v>18</v>
      </c>
      <c r="Q10" s="154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</row>
    <row r="11" spans="2:28" x14ac:dyDescent="0.25">
      <c r="B11" s="155" t="s">
        <v>87</v>
      </c>
      <c r="C11" s="156">
        <v>12.3</v>
      </c>
      <c r="D11" s="156">
        <v>2.2999999999999998</v>
      </c>
      <c r="E11" s="156">
        <v>0</v>
      </c>
      <c r="F11" s="156">
        <v>0</v>
      </c>
      <c r="G11" s="156">
        <v>0</v>
      </c>
      <c r="H11" s="397">
        <v>20</v>
      </c>
      <c r="I11" s="152" t="s">
        <v>18</v>
      </c>
      <c r="J11" s="156">
        <v>2.1</v>
      </c>
      <c r="K11" s="156">
        <v>0.6</v>
      </c>
      <c r="L11" s="369" t="s">
        <v>18</v>
      </c>
      <c r="M11" s="369" t="s">
        <v>18</v>
      </c>
      <c r="N11" s="369" t="s">
        <v>18</v>
      </c>
      <c r="O11" s="397">
        <v>2.8</v>
      </c>
      <c r="P11" s="152" t="s">
        <v>18</v>
      </c>
      <c r="Q11" s="154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</row>
    <row r="12" spans="2:28" x14ac:dyDescent="0.25">
      <c r="B12" s="151" t="s">
        <v>88</v>
      </c>
      <c r="C12" s="156">
        <v>20</v>
      </c>
      <c r="D12" s="156">
        <v>18.8</v>
      </c>
      <c r="E12" s="156">
        <v>0</v>
      </c>
      <c r="F12" s="156">
        <v>50</v>
      </c>
      <c r="G12" s="156">
        <v>33.299999999999997</v>
      </c>
      <c r="H12" s="397">
        <v>16.2</v>
      </c>
      <c r="I12" s="152" t="s">
        <v>18</v>
      </c>
      <c r="J12" s="156">
        <v>1.2</v>
      </c>
      <c r="K12" s="156">
        <v>1.7</v>
      </c>
      <c r="L12" s="369" t="s">
        <v>18</v>
      </c>
      <c r="M12" s="156">
        <v>12.9</v>
      </c>
      <c r="N12" s="156">
        <v>1.5</v>
      </c>
      <c r="O12" s="397">
        <v>0.2</v>
      </c>
      <c r="P12" s="152" t="s">
        <v>18</v>
      </c>
      <c r="Q12" s="154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</row>
    <row r="13" spans="2:28" x14ac:dyDescent="0.25">
      <c r="B13" s="155" t="s">
        <v>89</v>
      </c>
      <c r="C13" s="369" t="s">
        <v>18</v>
      </c>
      <c r="D13" s="369" t="s">
        <v>18</v>
      </c>
      <c r="E13" s="369" t="s">
        <v>18</v>
      </c>
      <c r="F13" s="369" t="s">
        <v>18</v>
      </c>
      <c r="G13" s="369" t="s">
        <v>18</v>
      </c>
      <c r="H13" s="412" t="s">
        <v>18</v>
      </c>
      <c r="I13" s="152" t="s">
        <v>18</v>
      </c>
      <c r="J13" s="369" t="s">
        <v>18</v>
      </c>
      <c r="K13" s="369" t="s">
        <v>18</v>
      </c>
      <c r="L13" s="369" t="s">
        <v>18</v>
      </c>
      <c r="M13" s="369" t="s">
        <v>18</v>
      </c>
      <c r="N13" s="369" t="s">
        <v>18</v>
      </c>
      <c r="O13" s="412" t="s">
        <v>18</v>
      </c>
      <c r="P13" s="152" t="s">
        <v>18</v>
      </c>
      <c r="Q13" s="154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</row>
    <row r="14" spans="2:28" x14ac:dyDescent="0.25">
      <c r="B14" s="155" t="s">
        <v>90</v>
      </c>
      <c r="C14" s="156">
        <v>66</v>
      </c>
      <c r="D14" s="156">
        <v>37.5</v>
      </c>
      <c r="E14" s="369" t="s">
        <v>18</v>
      </c>
      <c r="F14" s="156">
        <v>80</v>
      </c>
      <c r="G14" s="156">
        <v>18.2</v>
      </c>
      <c r="H14" s="397">
        <v>74</v>
      </c>
      <c r="I14" s="152" t="s">
        <v>18</v>
      </c>
      <c r="J14" s="156">
        <v>39.200000000000003</v>
      </c>
      <c r="K14" s="156">
        <v>16.100000000000001</v>
      </c>
      <c r="L14" s="369" t="s">
        <v>18</v>
      </c>
      <c r="M14" s="156">
        <v>28.4</v>
      </c>
      <c r="N14" s="156">
        <v>4.4000000000000004</v>
      </c>
      <c r="O14" s="397">
        <v>53.5</v>
      </c>
      <c r="P14" s="152" t="s">
        <v>18</v>
      </c>
      <c r="Q14" s="154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</row>
    <row r="15" spans="2:28" x14ac:dyDescent="0.25">
      <c r="B15" s="155" t="s">
        <v>91</v>
      </c>
      <c r="C15" s="156">
        <v>28.7</v>
      </c>
      <c r="D15" s="156">
        <v>0</v>
      </c>
      <c r="E15" s="156">
        <v>0</v>
      </c>
      <c r="F15" s="156">
        <v>0</v>
      </c>
      <c r="G15" s="156">
        <v>33.299999999999997</v>
      </c>
      <c r="H15" s="397">
        <v>38</v>
      </c>
      <c r="I15" s="152" t="s">
        <v>18</v>
      </c>
      <c r="J15" s="156">
        <v>2.5</v>
      </c>
      <c r="K15" s="369" t="s">
        <v>18</v>
      </c>
      <c r="L15" s="369" t="s">
        <v>18</v>
      </c>
      <c r="M15" s="369" t="s">
        <v>18</v>
      </c>
      <c r="N15" s="156">
        <v>4.9000000000000004</v>
      </c>
      <c r="O15" s="397">
        <v>3.2</v>
      </c>
      <c r="P15" s="152" t="s">
        <v>18</v>
      </c>
      <c r="Q15" s="154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</row>
    <row r="16" spans="2:28" x14ac:dyDescent="0.25">
      <c r="B16" s="155" t="s">
        <v>92</v>
      </c>
      <c r="C16" s="156">
        <v>11.7</v>
      </c>
      <c r="D16" s="156">
        <v>8.3000000000000007</v>
      </c>
      <c r="E16" s="156">
        <v>0</v>
      </c>
      <c r="F16" s="369" t="s">
        <v>18</v>
      </c>
      <c r="G16" s="156">
        <v>0</v>
      </c>
      <c r="H16" s="397">
        <v>14</v>
      </c>
      <c r="I16" s="152" t="s">
        <v>18</v>
      </c>
      <c r="J16" s="156">
        <v>2.4</v>
      </c>
      <c r="K16" s="156">
        <v>0</v>
      </c>
      <c r="L16" s="369" t="s">
        <v>18</v>
      </c>
      <c r="M16" s="369" t="s">
        <v>18</v>
      </c>
      <c r="N16" s="369" t="s">
        <v>18</v>
      </c>
      <c r="O16" s="397">
        <v>3.3</v>
      </c>
      <c r="P16" s="152" t="s">
        <v>18</v>
      </c>
      <c r="Q16" s="154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</row>
    <row r="17" spans="2:28" x14ac:dyDescent="0.25">
      <c r="B17" s="155" t="s">
        <v>93</v>
      </c>
      <c r="C17" s="156">
        <v>24.1</v>
      </c>
      <c r="D17" s="156">
        <v>13.6</v>
      </c>
      <c r="E17" s="156">
        <v>0</v>
      </c>
      <c r="F17" s="156">
        <v>0</v>
      </c>
      <c r="G17" s="156">
        <v>30.8</v>
      </c>
      <c r="H17" s="397">
        <v>32</v>
      </c>
      <c r="I17" s="152" t="s">
        <v>18</v>
      </c>
      <c r="J17" s="156">
        <v>3.9</v>
      </c>
      <c r="K17" s="156">
        <v>7.7</v>
      </c>
      <c r="L17" s="369" t="s">
        <v>18</v>
      </c>
      <c r="M17" s="369" t="s">
        <v>18</v>
      </c>
      <c r="N17" s="156">
        <v>1.7</v>
      </c>
      <c r="O17" s="397">
        <v>3.9</v>
      </c>
      <c r="P17" s="152" t="s">
        <v>18</v>
      </c>
      <c r="Q17" s="154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</row>
    <row r="18" spans="2:28" x14ac:dyDescent="0.25">
      <c r="B18" s="155" t="s">
        <v>94</v>
      </c>
      <c r="C18" s="156">
        <v>37.4</v>
      </c>
      <c r="D18" s="156">
        <v>16.7</v>
      </c>
      <c r="E18" s="156">
        <v>20</v>
      </c>
      <c r="F18" s="156">
        <v>82.7</v>
      </c>
      <c r="G18" s="156">
        <v>16.100000000000001</v>
      </c>
      <c r="H18" s="156">
        <v>40.4</v>
      </c>
      <c r="I18" s="369" t="s">
        <v>18</v>
      </c>
      <c r="J18" s="156">
        <v>10.3</v>
      </c>
      <c r="K18" s="156">
        <v>3</v>
      </c>
      <c r="L18" s="156">
        <v>36.700000000000003</v>
      </c>
      <c r="M18" s="156">
        <v>47.9</v>
      </c>
      <c r="N18" s="156">
        <v>3.4</v>
      </c>
      <c r="O18" s="156">
        <v>11.9</v>
      </c>
      <c r="P18" s="369" t="s">
        <v>18</v>
      </c>
      <c r="Q18" s="15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</row>
    <row r="19" spans="2:28" x14ac:dyDescent="0.25">
      <c r="B19" s="155" t="s">
        <v>95</v>
      </c>
      <c r="C19" s="156">
        <v>55</v>
      </c>
      <c r="D19" s="156">
        <v>50</v>
      </c>
      <c r="E19" s="156">
        <v>33.299999999999997</v>
      </c>
      <c r="F19" s="156">
        <v>75.5</v>
      </c>
      <c r="G19" s="156">
        <v>22.2</v>
      </c>
      <c r="H19" s="397">
        <v>55.2</v>
      </c>
      <c r="I19" s="369" t="s">
        <v>18</v>
      </c>
      <c r="J19" s="156">
        <v>19.399999999999999</v>
      </c>
      <c r="K19" s="156">
        <v>16.2</v>
      </c>
      <c r="L19" s="156">
        <v>0</v>
      </c>
      <c r="M19" s="156">
        <v>20.8</v>
      </c>
      <c r="N19" s="156">
        <v>17.2</v>
      </c>
      <c r="O19" s="397">
        <v>21.1</v>
      </c>
      <c r="P19" s="369" t="s">
        <v>18</v>
      </c>
      <c r="Q19" s="15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</row>
    <row r="20" spans="2:28" x14ac:dyDescent="0.25">
      <c r="B20" s="151" t="s">
        <v>96</v>
      </c>
      <c r="C20" s="156">
        <v>28.4</v>
      </c>
      <c r="D20" s="156">
        <v>16.7</v>
      </c>
      <c r="E20" s="156">
        <v>0</v>
      </c>
      <c r="F20" s="156">
        <v>16.7</v>
      </c>
      <c r="G20" s="156">
        <v>38.9</v>
      </c>
      <c r="H20" s="397">
        <v>35.9</v>
      </c>
      <c r="I20" s="369" t="s">
        <v>18</v>
      </c>
      <c r="J20" s="156">
        <v>2.5</v>
      </c>
      <c r="K20" s="156">
        <v>1.6</v>
      </c>
      <c r="L20" s="369" t="s">
        <v>18</v>
      </c>
      <c r="M20" s="156">
        <v>0.3</v>
      </c>
      <c r="N20" s="156">
        <v>4</v>
      </c>
      <c r="O20" s="397">
        <v>4.0999999999999996</v>
      </c>
      <c r="P20" s="369" t="s">
        <v>18</v>
      </c>
      <c r="Q20" s="15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</row>
    <row r="21" spans="2:28" ht="15.75" customHeight="1" x14ac:dyDescent="0.25">
      <c r="B21" s="155" t="s">
        <v>97</v>
      </c>
      <c r="C21" s="156">
        <v>4.8</v>
      </c>
      <c r="D21" s="156">
        <v>0</v>
      </c>
      <c r="E21" s="152" t="s">
        <v>18</v>
      </c>
      <c r="F21" s="156">
        <v>0</v>
      </c>
      <c r="G21" s="156">
        <v>0</v>
      </c>
      <c r="H21" s="397">
        <v>12.9</v>
      </c>
      <c r="I21" s="152" t="s">
        <v>18</v>
      </c>
      <c r="J21" s="156">
        <v>0.9</v>
      </c>
      <c r="K21" s="369" t="s">
        <v>18</v>
      </c>
      <c r="L21" s="152" t="s">
        <v>18</v>
      </c>
      <c r="M21" s="369" t="s">
        <v>18</v>
      </c>
      <c r="N21" s="369" t="s">
        <v>18</v>
      </c>
      <c r="O21" s="397">
        <v>2.2000000000000002</v>
      </c>
      <c r="P21" s="152" t="s">
        <v>18</v>
      </c>
      <c r="Q21" s="154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</row>
    <row r="22" spans="2:28" ht="15.75" customHeight="1" x14ac:dyDescent="0.25">
      <c r="B22" s="151" t="s">
        <v>98</v>
      </c>
      <c r="C22" s="369" t="s">
        <v>18</v>
      </c>
      <c r="D22" s="369" t="s">
        <v>18</v>
      </c>
      <c r="E22" s="369" t="s">
        <v>18</v>
      </c>
      <c r="F22" s="369" t="s">
        <v>18</v>
      </c>
      <c r="G22" s="369" t="s">
        <v>18</v>
      </c>
      <c r="H22" s="412" t="s">
        <v>18</v>
      </c>
      <c r="I22" s="152" t="s">
        <v>18</v>
      </c>
      <c r="J22" s="369" t="s">
        <v>18</v>
      </c>
      <c r="K22" s="369" t="s">
        <v>18</v>
      </c>
      <c r="L22" s="369" t="s">
        <v>18</v>
      </c>
      <c r="M22" s="369" t="s">
        <v>18</v>
      </c>
      <c r="N22" s="369" t="s">
        <v>18</v>
      </c>
      <c r="O22" s="412" t="s">
        <v>18</v>
      </c>
      <c r="P22" s="152" t="s">
        <v>18</v>
      </c>
      <c r="Q22" s="154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</row>
    <row r="23" spans="2:28" ht="15.75" customHeight="1" x14ac:dyDescent="0.25">
      <c r="B23" s="151" t="s">
        <v>99</v>
      </c>
      <c r="C23" s="156">
        <v>24.6</v>
      </c>
      <c r="D23" s="156">
        <v>23.5</v>
      </c>
      <c r="E23" s="156">
        <v>50</v>
      </c>
      <c r="F23" s="156">
        <v>28.6</v>
      </c>
      <c r="G23" s="156">
        <v>16.7</v>
      </c>
      <c r="H23" s="397">
        <v>26.2</v>
      </c>
      <c r="I23" s="152" t="s">
        <v>18</v>
      </c>
      <c r="J23" s="156">
        <v>4.4000000000000004</v>
      </c>
      <c r="K23" s="156">
        <v>3.9</v>
      </c>
      <c r="L23" s="156">
        <v>71.7</v>
      </c>
      <c r="M23" s="156">
        <v>2</v>
      </c>
      <c r="N23" s="156">
        <v>5.8</v>
      </c>
      <c r="O23" s="397">
        <v>3.9</v>
      </c>
      <c r="P23" s="152" t="s">
        <v>18</v>
      </c>
      <c r="Q23" s="154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</row>
    <row r="24" spans="2:28" ht="15.75" customHeight="1" x14ac:dyDescent="0.25">
      <c r="B24" s="151" t="s">
        <v>100</v>
      </c>
      <c r="C24" s="156">
        <v>9.6</v>
      </c>
      <c r="D24" s="156">
        <v>10</v>
      </c>
      <c r="E24" s="369" t="s">
        <v>18</v>
      </c>
      <c r="F24" s="152">
        <v>0</v>
      </c>
      <c r="G24" s="156">
        <v>11.8</v>
      </c>
      <c r="H24" s="397">
        <v>13.3</v>
      </c>
      <c r="I24" s="369" t="s">
        <v>18</v>
      </c>
      <c r="J24" s="156">
        <v>4.8</v>
      </c>
      <c r="K24" s="156">
        <v>1.2</v>
      </c>
      <c r="L24" s="369" t="s">
        <v>18</v>
      </c>
      <c r="M24" s="152" t="s">
        <v>18</v>
      </c>
      <c r="N24" s="156">
        <v>9.9</v>
      </c>
      <c r="O24" s="397">
        <v>4.9000000000000004</v>
      </c>
      <c r="P24" s="369" t="s">
        <v>18</v>
      </c>
      <c r="Q24" s="15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</row>
    <row r="25" spans="2:28" ht="15.75" customHeight="1" x14ac:dyDescent="0.25">
      <c r="B25" s="151" t="s">
        <v>101</v>
      </c>
      <c r="C25" s="156">
        <v>4.4000000000000004</v>
      </c>
      <c r="D25" s="156">
        <v>7.4</v>
      </c>
      <c r="E25" s="152" t="s">
        <v>18</v>
      </c>
      <c r="F25" s="152">
        <v>0</v>
      </c>
      <c r="G25" s="152">
        <v>0</v>
      </c>
      <c r="H25" s="397">
        <v>6.3</v>
      </c>
      <c r="I25" s="152" t="s">
        <v>18</v>
      </c>
      <c r="J25" s="156">
        <v>0</v>
      </c>
      <c r="K25" s="156">
        <v>0</v>
      </c>
      <c r="L25" s="152" t="s">
        <v>18</v>
      </c>
      <c r="M25" s="152" t="s">
        <v>18</v>
      </c>
      <c r="N25" s="152" t="s">
        <v>18</v>
      </c>
      <c r="O25" s="397">
        <v>0</v>
      </c>
      <c r="P25" s="152" t="s">
        <v>18</v>
      </c>
      <c r="Q25" s="154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</row>
    <row r="26" spans="2:28" ht="15.75" customHeight="1" x14ac:dyDescent="0.25">
      <c r="B26" s="155" t="s">
        <v>102</v>
      </c>
      <c r="C26" s="156">
        <v>50</v>
      </c>
      <c r="D26" s="156">
        <v>0</v>
      </c>
      <c r="E26" s="369" t="s">
        <v>18</v>
      </c>
      <c r="F26" s="369" t="s">
        <v>18</v>
      </c>
      <c r="G26" s="369" t="s">
        <v>18</v>
      </c>
      <c r="H26" s="397">
        <v>52</v>
      </c>
      <c r="I26" s="152" t="s">
        <v>18</v>
      </c>
      <c r="J26" s="156">
        <v>61.4</v>
      </c>
      <c r="K26" s="369" t="s">
        <v>18</v>
      </c>
      <c r="L26" s="369" t="s">
        <v>18</v>
      </c>
      <c r="M26" s="369" t="s">
        <v>18</v>
      </c>
      <c r="N26" s="369" t="s">
        <v>18</v>
      </c>
      <c r="O26" s="397">
        <v>63.6</v>
      </c>
      <c r="P26" s="152" t="s">
        <v>18</v>
      </c>
      <c r="Q26" s="154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</row>
    <row r="27" spans="2:28" ht="15.75" customHeight="1" x14ac:dyDescent="0.25">
      <c r="B27" s="155" t="s">
        <v>103</v>
      </c>
      <c r="C27" s="156">
        <v>11.1</v>
      </c>
      <c r="D27" s="156">
        <v>0</v>
      </c>
      <c r="E27" s="152">
        <v>100</v>
      </c>
      <c r="F27" s="156">
        <v>33.299999999999997</v>
      </c>
      <c r="G27" s="156">
        <v>0</v>
      </c>
      <c r="H27" s="397">
        <v>5.9</v>
      </c>
      <c r="I27" s="152" t="s">
        <v>18</v>
      </c>
      <c r="J27" s="156">
        <v>1.8</v>
      </c>
      <c r="K27" s="369" t="s">
        <v>18</v>
      </c>
      <c r="L27" s="152">
        <v>100</v>
      </c>
      <c r="M27" s="156">
        <v>1.9</v>
      </c>
      <c r="N27" s="156">
        <v>0</v>
      </c>
      <c r="O27" s="397">
        <v>1.9</v>
      </c>
      <c r="P27" s="152" t="s">
        <v>18</v>
      </c>
      <c r="Q27" s="154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</row>
    <row r="28" spans="2:28" ht="15.75" customHeight="1" x14ac:dyDescent="0.25">
      <c r="B28" s="155" t="s">
        <v>104</v>
      </c>
      <c r="C28" s="156">
        <v>7.4</v>
      </c>
      <c r="D28" s="156">
        <v>0</v>
      </c>
      <c r="E28" s="156">
        <v>0</v>
      </c>
      <c r="F28" s="369" t="s">
        <v>18</v>
      </c>
      <c r="G28" s="156">
        <v>50</v>
      </c>
      <c r="H28" s="397">
        <v>5.9</v>
      </c>
      <c r="I28" s="152" t="s">
        <v>18</v>
      </c>
      <c r="J28" s="156">
        <v>4.5</v>
      </c>
      <c r="K28" s="369" t="s">
        <v>18</v>
      </c>
      <c r="L28" s="369" t="s">
        <v>18</v>
      </c>
      <c r="M28" s="369" t="s">
        <v>18</v>
      </c>
      <c r="N28" s="156">
        <v>48.9</v>
      </c>
      <c r="O28" s="397">
        <v>2.9</v>
      </c>
      <c r="P28" s="152" t="s">
        <v>18</v>
      </c>
      <c r="Q28" s="154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</row>
    <row r="29" spans="2:28" ht="15.75" customHeight="1" x14ac:dyDescent="0.25">
      <c r="B29" s="155" t="s">
        <v>105</v>
      </c>
      <c r="C29" s="156">
        <v>19.899999999999999</v>
      </c>
      <c r="D29" s="156">
        <v>0</v>
      </c>
      <c r="E29" s="156">
        <v>100</v>
      </c>
      <c r="F29" s="156">
        <v>26.3</v>
      </c>
      <c r="G29" s="156">
        <v>61.1</v>
      </c>
      <c r="H29" s="397">
        <v>15.2</v>
      </c>
      <c r="I29" s="152" t="s">
        <v>18</v>
      </c>
      <c r="J29" s="156">
        <v>6.6</v>
      </c>
      <c r="K29" s="369" t="s">
        <v>18</v>
      </c>
      <c r="L29" s="156">
        <v>100</v>
      </c>
      <c r="M29" s="156">
        <v>6.7</v>
      </c>
      <c r="N29" s="156">
        <v>10.9</v>
      </c>
      <c r="O29" s="397">
        <v>5.4</v>
      </c>
      <c r="P29" s="152" t="s">
        <v>18</v>
      </c>
      <c r="Q29" s="154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</row>
    <row r="30" spans="2:28" ht="15.75" customHeight="1" x14ac:dyDescent="0.25">
      <c r="B30" s="155" t="s">
        <v>106</v>
      </c>
      <c r="C30" s="156">
        <v>3.3</v>
      </c>
      <c r="D30" s="156">
        <v>0</v>
      </c>
      <c r="E30" s="369" t="s">
        <v>18</v>
      </c>
      <c r="F30" s="369" t="s">
        <v>18</v>
      </c>
      <c r="G30" s="156">
        <v>3.7</v>
      </c>
      <c r="H30" s="397">
        <v>0</v>
      </c>
      <c r="I30" s="152" t="s">
        <v>18</v>
      </c>
      <c r="J30" s="156">
        <v>1.3</v>
      </c>
      <c r="K30" s="369" t="s">
        <v>18</v>
      </c>
      <c r="L30" s="369" t="s">
        <v>18</v>
      </c>
      <c r="M30" s="369" t="s">
        <v>18</v>
      </c>
      <c r="N30" s="156">
        <v>1.3</v>
      </c>
      <c r="O30" s="412" t="s">
        <v>18</v>
      </c>
      <c r="P30" s="152" t="s">
        <v>18</v>
      </c>
      <c r="Q30" s="154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</row>
    <row r="31" spans="2:28" ht="15.75" customHeight="1" x14ac:dyDescent="0.25">
      <c r="B31" s="155" t="s">
        <v>107</v>
      </c>
      <c r="C31" s="156">
        <v>11.9</v>
      </c>
      <c r="D31" s="156">
        <v>25</v>
      </c>
      <c r="E31" s="369" t="s">
        <v>18</v>
      </c>
      <c r="F31" s="156">
        <v>0</v>
      </c>
      <c r="G31" s="156">
        <v>0</v>
      </c>
      <c r="H31" s="397">
        <v>14.3</v>
      </c>
      <c r="I31" s="152" t="s">
        <v>18</v>
      </c>
      <c r="J31" s="156">
        <v>1.5</v>
      </c>
      <c r="K31" s="156">
        <v>5.9</v>
      </c>
      <c r="L31" s="369" t="s">
        <v>18</v>
      </c>
      <c r="M31" s="369" t="s">
        <v>18</v>
      </c>
      <c r="N31" s="369" t="s">
        <v>18</v>
      </c>
      <c r="O31" s="397">
        <v>2.4</v>
      </c>
      <c r="P31" s="152" t="s">
        <v>18</v>
      </c>
      <c r="Q31" s="154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</row>
    <row r="32" spans="2:28" ht="15.75" customHeight="1" x14ac:dyDescent="0.25">
      <c r="B32" s="155" t="s">
        <v>108</v>
      </c>
      <c r="C32" s="156">
        <v>16.8</v>
      </c>
      <c r="D32" s="156">
        <v>66.7</v>
      </c>
      <c r="E32" s="156">
        <v>33.299999999999997</v>
      </c>
      <c r="F32" s="156">
        <v>0</v>
      </c>
      <c r="G32" s="156">
        <v>15.8</v>
      </c>
      <c r="H32" s="397">
        <v>10.9</v>
      </c>
      <c r="I32" s="152" t="s">
        <v>18</v>
      </c>
      <c r="J32" s="156">
        <v>0.2</v>
      </c>
      <c r="K32" s="156">
        <v>4.3</v>
      </c>
      <c r="L32" s="156">
        <v>0</v>
      </c>
      <c r="M32" s="369" t="s">
        <v>18</v>
      </c>
      <c r="N32" s="156">
        <v>0.1</v>
      </c>
      <c r="O32" s="397">
        <v>0</v>
      </c>
      <c r="P32" s="152" t="s">
        <v>18</v>
      </c>
      <c r="Q32" s="154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</row>
    <row r="33" spans="2:28" ht="15.75" customHeight="1" x14ac:dyDescent="0.25">
      <c r="B33" s="155" t="s">
        <v>109</v>
      </c>
      <c r="C33" s="156">
        <v>32.4</v>
      </c>
      <c r="D33" s="156">
        <v>10</v>
      </c>
      <c r="E33" s="369" t="s">
        <v>18</v>
      </c>
      <c r="F33" s="156">
        <v>20</v>
      </c>
      <c r="G33" s="156">
        <v>33.299999999999997</v>
      </c>
      <c r="H33" s="397">
        <v>40</v>
      </c>
      <c r="I33" s="152" t="s">
        <v>18</v>
      </c>
      <c r="J33" s="156">
        <v>3.6</v>
      </c>
      <c r="K33" s="156">
        <v>2.1</v>
      </c>
      <c r="L33" s="369" t="s">
        <v>18</v>
      </c>
      <c r="M33" s="156">
        <v>0</v>
      </c>
      <c r="N33" s="156">
        <v>3.9</v>
      </c>
      <c r="O33" s="397">
        <v>5.3</v>
      </c>
      <c r="P33" s="152" t="s">
        <v>18</v>
      </c>
      <c r="Q33" s="154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  <row r="34" spans="2:28" ht="15.75" customHeight="1" x14ac:dyDescent="0.25">
      <c r="B34" s="155" t="s">
        <v>110</v>
      </c>
      <c r="C34" s="156">
        <v>13.2</v>
      </c>
      <c r="D34" s="156">
        <v>3.7</v>
      </c>
      <c r="E34" s="156">
        <v>0</v>
      </c>
      <c r="F34" s="156">
        <v>0</v>
      </c>
      <c r="G34" s="156">
        <v>33.299999999999997</v>
      </c>
      <c r="H34" s="397">
        <v>15.7</v>
      </c>
      <c r="I34" s="152" t="s">
        <v>18</v>
      </c>
      <c r="J34" s="156">
        <v>0.9</v>
      </c>
      <c r="K34" s="156">
        <v>0.2</v>
      </c>
      <c r="L34" s="369" t="s">
        <v>18</v>
      </c>
      <c r="M34" s="369" t="s">
        <v>18</v>
      </c>
      <c r="N34" s="156">
        <v>3</v>
      </c>
      <c r="O34" s="397">
        <v>0.9</v>
      </c>
      <c r="P34" s="152" t="s">
        <v>18</v>
      </c>
      <c r="Q34" s="154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</row>
    <row r="35" spans="2:28" ht="15.75" customHeight="1" x14ac:dyDescent="0.25">
      <c r="B35" s="155" t="s">
        <v>111</v>
      </c>
      <c r="C35" s="369" t="s">
        <v>18</v>
      </c>
      <c r="D35" s="369" t="s">
        <v>18</v>
      </c>
      <c r="E35" s="369" t="s">
        <v>18</v>
      </c>
      <c r="F35" s="152" t="s">
        <v>18</v>
      </c>
      <c r="G35" s="369" t="s">
        <v>18</v>
      </c>
      <c r="H35" s="412" t="s">
        <v>18</v>
      </c>
      <c r="I35" s="152" t="s">
        <v>18</v>
      </c>
      <c r="J35" s="369" t="s">
        <v>18</v>
      </c>
      <c r="K35" s="369" t="s">
        <v>18</v>
      </c>
      <c r="L35" s="369" t="s">
        <v>18</v>
      </c>
      <c r="M35" s="152" t="s">
        <v>18</v>
      </c>
      <c r="N35" s="369" t="s">
        <v>18</v>
      </c>
      <c r="O35" s="412" t="s">
        <v>18</v>
      </c>
      <c r="P35" s="152" t="s">
        <v>18</v>
      </c>
      <c r="Q35" s="154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</row>
    <row r="36" spans="2:28" ht="15.75" customHeight="1" x14ac:dyDescent="0.25">
      <c r="B36" s="155" t="s">
        <v>112</v>
      </c>
      <c r="C36" s="156">
        <v>8.6999999999999993</v>
      </c>
      <c r="D36" s="156">
        <v>16.7</v>
      </c>
      <c r="E36" s="156">
        <v>0</v>
      </c>
      <c r="F36" s="156">
        <v>20</v>
      </c>
      <c r="G36" s="156">
        <v>6.7</v>
      </c>
      <c r="H36" s="397">
        <v>5.4</v>
      </c>
      <c r="I36" s="152" t="s">
        <v>18</v>
      </c>
      <c r="J36" s="156">
        <v>0.6</v>
      </c>
      <c r="K36" s="156">
        <v>0.7</v>
      </c>
      <c r="L36" s="369" t="s">
        <v>18</v>
      </c>
      <c r="M36" s="156">
        <v>1.3</v>
      </c>
      <c r="N36" s="156">
        <v>1</v>
      </c>
      <c r="O36" s="397">
        <v>0</v>
      </c>
      <c r="P36" s="152" t="s">
        <v>18</v>
      </c>
      <c r="Q36" s="154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</row>
    <row r="37" spans="2:28" ht="15.75" customHeight="1" x14ac:dyDescent="0.25">
      <c r="B37" s="155" t="s">
        <v>113</v>
      </c>
      <c r="C37" s="156">
        <v>58.7</v>
      </c>
      <c r="D37" s="156">
        <v>40</v>
      </c>
      <c r="E37" s="156">
        <v>0</v>
      </c>
      <c r="F37" s="156">
        <v>63.6</v>
      </c>
      <c r="G37" s="156">
        <v>33.299999999999997</v>
      </c>
      <c r="H37" s="397">
        <v>100</v>
      </c>
      <c r="I37" s="152" t="s">
        <v>18</v>
      </c>
      <c r="J37" s="156">
        <v>41.4</v>
      </c>
      <c r="K37" s="156">
        <v>6.1</v>
      </c>
      <c r="L37" s="369" t="s">
        <v>18</v>
      </c>
      <c r="M37" s="156">
        <v>49.5</v>
      </c>
      <c r="N37" s="156">
        <v>5.5</v>
      </c>
      <c r="O37" s="397">
        <v>100</v>
      </c>
      <c r="P37" s="152" t="s">
        <v>18</v>
      </c>
      <c r="Q37" s="154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</row>
    <row r="38" spans="2:28" ht="15.75" customHeight="1" x14ac:dyDescent="0.25">
      <c r="B38" s="155" t="s">
        <v>114</v>
      </c>
      <c r="C38" s="156">
        <v>20.8</v>
      </c>
      <c r="D38" s="156">
        <v>21.4</v>
      </c>
      <c r="E38" s="156">
        <v>0</v>
      </c>
      <c r="F38" s="156">
        <v>0</v>
      </c>
      <c r="G38" s="156">
        <v>34.299999999999997</v>
      </c>
      <c r="H38" s="397">
        <v>0</v>
      </c>
      <c r="I38" s="152" t="s">
        <v>18</v>
      </c>
      <c r="J38" s="156">
        <v>4.9000000000000004</v>
      </c>
      <c r="K38" s="156">
        <v>0</v>
      </c>
      <c r="L38" s="369" t="s">
        <v>18</v>
      </c>
      <c r="M38" s="369" t="s">
        <v>18</v>
      </c>
      <c r="N38" s="156">
        <v>6.9</v>
      </c>
      <c r="O38" s="412" t="s">
        <v>18</v>
      </c>
      <c r="P38" s="152" t="s">
        <v>18</v>
      </c>
      <c r="Q38" s="154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</row>
    <row r="39" spans="2:28" ht="15.75" customHeight="1" x14ac:dyDescent="0.25">
      <c r="B39" s="155" t="s">
        <v>115</v>
      </c>
      <c r="C39" s="156">
        <v>10</v>
      </c>
      <c r="D39" s="156">
        <v>0</v>
      </c>
      <c r="E39" s="369" t="s">
        <v>18</v>
      </c>
      <c r="F39" s="152">
        <v>0</v>
      </c>
      <c r="G39" s="156">
        <v>0</v>
      </c>
      <c r="H39" s="397">
        <v>17.899999999999999</v>
      </c>
      <c r="I39" s="152" t="s">
        <v>18</v>
      </c>
      <c r="J39" s="156">
        <v>2.7</v>
      </c>
      <c r="K39" s="369" t="s">
        <v>18</v>
      </c>
      <c r="L39" s="369" t="s">
        <v>18</v>
      </c>
      <c r="M39" s="152" t="s">
        <v>18</v>
      </c>
      <c r="N39" s="369" t="s">
        <v>18</v>
      </c>
      <c r="O39" s="397">
        <v>4.3</v>
      </c>
      <c r="P39" s="152" t="s">
        <v>18</v>
      </c>
      <c r="Q39" s="154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</row>
    <row r="40" spans="2:28" ht="15.75" customHeight="1" x14ac:dyDescent="0.25">
      <c r="B40" s="155" t="s">
        <v>116</v>
      </c>
      <c r="C40" s="156">
        <v>10.3</v>
      </c>
      <c r="D40" s="369" t="s">
        <v>18</v>
      </c>
      <c r="E40" s="369" t="s">
        <v>18</v>
      </c>
      <c r="F40" s="156">
        <v>20</v>
      </c>
      <c r="G40" s="156">
        <v>0</v>
      </c>
      <c r="H40" s="397">
        <v>0</v>
      </c>
      <c r="I40" s="152" t="s">
        <v>18</v>
      </c>
      <c r="J40" s="156">
        <v>4</v>
      </c>
      <c r="K40" s="369" t="s">
        <v>18</v>
      </c>
      <c r="L40" s="369" t="s">
        <v>18</v>
      </c>
      <c r="M40" s="156">
        <v>5.8</v>
      </c>
      <c r="N40" s="369" t="s">
        <v>18</v>
      </c>
      <c r="O40" s="412" t="s">
        <v>18</v>
      </c>
      <c r="P40" s="152" t="s">
        <v>18</v>
      </c>
      <c r="Q40" s="154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</row>
    <row r="41" spans="2:28" ht="15.75" customHeight="1" x14ac:dyDescent="0.25">
      <c r="B41" s="155" t="s">
        <v>117</v>
      </c>
      <c r="C41" s="156">
        <v>53.1</v>
      </c>
      <c r="D41" s="156">
        <v>100</v>
      </c>
      <c r="E41" s="369" t="s">
        <v>18</v>
      </c>
      <c r="F41" s="156">
        <v>40</v>
      </c>
      <c r="G41" s="156">
        <v>0</v>
      </c>
      <c r="H41" s="397">
        <v>72.7</v>
      </c>
      <c r="I41" s="152" t="s">
        <v>18</v>
      </c>
      <c r="J41" s="156">
        <v>13.2</v>
      </c>
      <c r="K41" s="156">
        <v>100</v>
      </c>
      <c r="L41" s="369" t="s">
        <v>18</v>
      </c>
      <c r="M41" s="156">
        <v>6.3</v>
      </c>
      <c r="N41" s="369" t="s">
        <v>18</v>
      </c>
      <c r="O41" s="397">
        <v>88.3</v>
      </c>
      <c r="P41" s="152" t="s">
        <v>18</v>
      </c>
      <c r="Q41" s="154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</row>
    <row r="42" spans="2:28" ht="15.75" customHeight="1" x14ac:dyDescent="0.25">
      <c r="B42" s="155" t="s">
        <v>118</v>
      </c>
      <c r="C42" s="156">
        <v>23.2</v>
      </c>
      <c r="D42" s="156">
        <v>22.2</v>
      </c>
      <c r="E42" s="152">
        <v>0</v>
      </c>
      <c r="F42" s="156">
        <v>23.5</v>
      </c>
      <c r="G42" s="156">
        <v>50</v>
      </c>
      <c r="H42" s="397">
        <v>16.7</v>
      </c>
      <c r="I42" s="152" t="s">
        <v>18</v>
      </c>
      <c r="J42" s="156">
        <v>0</v>
      </c>
      <c r="K42" s="156">
        <v>0</v>
      </c>
      <c r="L42" s="152" t="s">
        <v>18</v>
      </c>
      <c r="M42" s="156">
        <v>0</v>
      </c>
      <c r="N42" s="156">
        <v>0</v>
      </c>
      <c r="O42" s="397">
        <v>0</v>
      </c>
      <c r="P42" s="152" t="s">
        <v>18</v>
      </c>
      <c r="Q42" s="154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</row>
    <row r="43" spans="2:28" ht="15.75" customHeight="1" x14ac:dyDescent="0.25">
      <c r="B43" s="151" t="s">
        <v>119</v>
      </c>
      <c r="C43" s="156">
        <v>38.5</v>
      </c>
      <c r="D43" s="156">
        <v>16.7</v>
      </c>
      <c r="E43" s="156">
        <v>80</v>
      </c>
      <c r="F43" s="156">
        <v>55.3</v>
      </c>
      <c r="G43" s="156">
        <v>34.799999999999997</v>
      </c>
      <c r="H43" s="397">
        <v>12.5</v>
      </c>
      <c r="I43" s="152" t="s">
        <v>18</v>
      </c>
      <c r="J43" s="156">
        <v>12.7</v>
      </c>
      <c r="K43" s="156">
        <v>34.4</v>
      </c>
      <c r="L43" s="156">
        <v>4.7</v>
      </c>
      <c r="M43" s="156">
        <v>11</v>
      </c>
      <c r="N43" s="156">
        <v>28.4</v>
      </c>
      <c r="O43" s="397">
        <v>9.3000000000000007</v>
      </c>
      <c r="P43" s="152" t="s">
        <v>18</v>
      </c>
      <c r="Q43" s="154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</row>
    <row r="44" spans="2:28" ht="15.75" customHeight="1" x14ac:dyDescent="0.25">
      <c r="B44" s="155" t="s">
        <v>120</v>
      </c>
      <c r="C44" s="369" t="s">
        <v>18</v>
      </c>
      <c r="D44" s="369" t="s">
        <v>18</v>
      </c>
      <c r="E44" s="369" t="s">
        <v>18</v>
      </c>
      <c r="F44" s="369" t="s">
        <v>18</v>
      </c>
      <c r="G44" s="369" t="s">
        <v>18</v>
      </c>
      <c r="H44" s="412" t="s">
        <v>18</v>
      </c>
      <c r="I44" s="369" t="s">
        <v>18</v>
      </c>
      <c r="J44" s="369" t="s">
        <v>18</v>
      </c>
      <c r="K44" s="369" t="s">
        <v>18</v>
      </c>
      <c r="L44" s="369" t="s">
        <v>18</v>
      </c>
      <c r="M44" s="369" t="s">
        <v>18</v>
      </c>
      <c r="N44" s="369" t="s">
        <v>18</v>
      </c>
      <c r="O44" s="412" t="s">
        <v>18</v>
      </c>
      <c r="P44" s="369" t="s">
        <v>18</v>
      </c>
      <c r="Q44" s="15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</row>
    <row r="45" spans="2:28" ht="15.75" customHeight="1" x14ac:dyDescent="0.25">
      <c r="B45" s="155" t="s">
        <v>121</v>
      </c>
      <c r="C45" s="156">
        <v>18.3</v>
      </c>
      <c r="D45" s="152">
        <v>12.8</v>
      </c>
      <c r="E45" s="152">
        <v>0</v>
      </c>
      <c r="F45" s="152">
        <v>6.7</v>
      </c>
      <c r="G45" s="156">
        <v>20</v>
      </c>
      <c r="H45" s="159">
        <v>32.1</v>
      </c>
      <c r="I45" s="152" t="s">
        <v>18</v>
      </c>
      <c r="J45" s="156">
        <v>10.199999999999999</v>
      </c>
      <c r="K45" s="152">
        <v>0.7</v>
      </c>
      <c r="L45" s="152" t="s">
        <v>18</v>
      </c>
      <c r="M45" s="152">
        <v>0</v>
      </c>
      <c r="N45" s="156">
        <v>0</v>
      </c>
      <c r="O45" s="159">
        <v>36.700000000000003</v>
      </c>
      <c r="P45" s="152" t="s">
        <v>18</v>
      </c>
      <c r="Q45" s="154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</row>
    <row r="46" spans="2:28" ht="15.75" customHeight="1" x14ac:dyDescent="0.25">
      <c r="B46" s="155" t="s">
        <v>122</v>
      </c>
      <c r="C46" s="369" t="s">
        <v>18</v>
      </c>
      <c r="D46" s="369" t="s">
        <v>18</v>
      </c>
      <c r="E46" s="369" t="s">
        <v>18</v>
      </c>
      <c r="F46" s="369" t="s">
        <v>18</v>
      </c>
      <c r="G46" s="369" t="s">
        <v>18</v>
      </c>
      <c r="H46" s="412" t="s">
        <v>18</v>
      </c>
      <c r="I46" s="369" t="s">
        <v>18</v>
      </c>
      <c r="J46" s="369" t="s">
        <v>18</v>
      </c>
      <c r="K46" s="369" t="s">
        <v>18</v>
      </c>
      <c r="L46" s="369" t="s">
        <v>18</v>
      </c>
      <c r="M46" s="369" t="s">
        <v>18</v>
      </c>
      <c r="N46" s="369" t="s">
        <v>18</v>
      </c>
      <c r="O46" s="412" t="s">
        <v>18</v>
      </c>
      <c r="P46" s="369" t="s">
        <v>18</v>
      </c>
      <c r="Q46" s="15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</row>
    <row r="47" spans="2:28" ht="15.75" customHeight="1" x14ac:dyDescent="0.25">
      <c r="B47" s="155" t="s">
        <v>123</v>
      </c>
      <c r="C47" s="156">
        <v>11.6</v>
      </c>
      <c r="D47" s="156">
        <v>5</v>
      </c>
      <c r="E47" s="152">
        <v>11.1</v>
      </c>
      <c r="F47" s="152">
        <v>20</v>
      </c>
      <c r="G47" s="156">
        <v>12.5</v>
      </c>
      <c r="H47" s="397">
        <v>13.6</v>
      </c>
      <c r="I47" s="152" t="s">
        <v>18</v>
      </c>
      <c r="J47" s="156">
        <v>2.5</v>
      </c>
      <c r="K47" s="156">
        <v>0.6</v>
      </c>
      <c r="L47" s="152">
        <v>0</v>
      </c>
      <c r="M47" s="152">
        <v>8.6999999999999993</v>
      </c>
      <c r="N47" s="156">
        <v>0.7</v>
      </c>
      <c r="O47" s="397">
        <v>2.5</v>
      </c>
      <c r="P47" s="152" t="s">
        <v>18</v>
      </c>
      <c r="Q47" s="154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</row>
    <row r="48" spans="2:28" ht="15.75" customHeight="1" x14ac:dyDescent="0.25">
      <c r="B48" s="155" t="s">
        <v>124</v>
      </c>
      <c r="C48" s="156">
        <v>33.299999999999997</v>
      </c>
      <c r="D48" s="156">
        <v>0</v>
      </c>
      <c r="E48" s="369" t="s">
        <v>18</v>
      </c>
      <c r="F48" s="156">
        <v>80</v>
      </c>
      <c r="G48" s="156">
        <v>0</v>
      </c>
      <c r="H48" s="397">
        <v>43.8</v>
      </c>
      <c r="I48" s="152" t="s">
        <v>18</v>
      </c>
      <c r="J48" s="156">
        <v>26.5</v>
      </c>
      <c r="K48" s="369" t="s">
        <v>18</v>
      </c>
      <c r="L48" s="369" t="s">
        <v>18</v>
      </c>
      <c r="M48" s="156">
        <v>26</v>
      </c>
      <c r="N48" s="369" t="s">
        <v>18</v>
      </c>
      <c r="O48" s="397">
        <v>44.2</v>
      </c>
      <c r="P48" s="152" t="s">
        <v>18</v>
      </c>
      <c r="Q48" s="154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</row>
    <row r="49" spans="2:28" ht="15.75" customHeight="1" x14ac:dyDescent="0.25">
      <c r="B49" s="155" t="s">
        <v>125</v>
      </c>
      <c r="C49" s="156">
        <v>9.6</v>
      </c>
      <c r="D49" s="156">
        <v>14.3</v>
      </c>
      <c r="E49" s="156">
        <v>0</v>
      </c>
      <c r="F49" s="156">
        <v>0</v>
      </c>
      <c r="G49" s="156">
        <v>8</v>
      </c>
      <c r="H49" s="397">
        <v>10.7</v>
      </c>
      <c r="I49" s="152" t="s">
        <v>18</v>
      </c>
      <c r="J49" s="156">
        <v>0</v>
      </c>
      <c r="K49" s="156">
        <v>0</v>
      </c>
      <c r="L49" s="369" t="s">
        <v>18</v>
      </c>
      <c r="M49" s="369" t="s">
        <v>18</v>
      </c>
      <c r="N49" s="156">
        <v>0</v>
      </c>
      <c r="O49" s="397">
        <v>0</v>
      </c>
      <c r="P49" s="152" t="s">
        <v>18</v>
      </c>
      <c r="Q49" s="154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</row>
    <row r="50" spans="2:28" ht="15.75" customHeight="1" x14ac:dyDescent="0.25">
      <c r="B50" s="155" t="s">
        <v>197</v>
      </c>
      <c r="C50" s="156">
        <v>100</v>
      </c>
      <c r="D50" s="369" t="s">
        <v>18</v>
      </c>
      <c r="E50" s="369" t="s">
        <v>18</v>
      </c>
      <c r="F50" s="369" t="s">
        <v>18</v>
      </c>
      <c r="G50" s="156">
        <v>100</v>
      </c>
      <c r="H50" s="397">
        <v>100</v>
      </c>
      <c r="I50" s="369" t="s">
        <v>18</v>
      </c>
      <c r="J50" s="156">
        <v>100</v>
      </c>
      <c r="K50" s="369" t="s">
        <v>18</v>
      </c>
      <c r="L50" s="369" t="s">
        <v>18</v>
      </c>
      <c r="M50" s="369" t="s">
        <v>18</v>
      </c>
      <c r="N50" s="369" t="s">
        <v>18</v>
      </c>
      <c r="O50" s="397">
        <v>100</v>
      </c>
      <c r="P50" s="369" t="s">
        <v>18</v>
      </c>
      <c r="Q50" s="15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</row>
    <row r="51" spans="2:28" ht="15.75" customHeight="1" x14ac:dyDescent="0.25">
      <c r="B51" s="155" t="s">
        <v>126</v>
      </c>
      <c r="C51" s="156">
        <v>8.9</v>
      </c>
      <c r="D51" s="156">
        <v>4.9000000000000004</v>
      </c>
      <c r="E51" s="369" t="s">
        <v>18</v>
      </c>
      <c r="F51" s="369" t="s">
        <v>18</v>
      </c>
      <c r="G51" s="156">
        <v>10.3</v>
      </c>
      <c r="H51" s="397">
        <v>10.5</v>
      </c>
      <c r="I51" s="152" t="s">
        <v>18</v>
      </c>
      <c r="J51" s="156">
        <v>7.4</v>
      </c>
      <c r="K51" s="156">
        <v>2.2000000000000002</v>
      </c>
      <c r="L51" s="369" t="s">
        <v>18</v>
      </c>
      <c r="M51" s="369" t="s">
        <v>18</v>
      </c>
      <c r="N51" s="156">
        <v>10.5</v>
      </c>
      <c r="O51" s="397">
        <v>10.8</v>
      </c>
      <c r="P51" s="152" t="s">
        <v>18</v>
      </c>
      <c r="Q51" s="154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</row>
    <row r="52" spans="2:28" ht="15.75" customHeight="1" x14ac:dyDescent="0.25">
      <c r="B52" s="155" t="s">
        <v>127</v>
      </c>
      <c r="C52" s="369" t="s">
        <v>18</v>
      </c>
      <c r="D52" s="369" t="s">
        <v>18</v>
      </c>
      <c r="E52" s="369" t="s">
        <v>18</v>
      </c>
      <c r="F52" s="152" t="s">
        <v>18</v>
      </c>
      <c r="G52" s="369" t="s">
        <v>18</v>
      </c>
      <c r="H52" s="412" t="s">
        <v>18</v>
      </c>
      <c r="I52" s="152" t="s">
        <v>18</v>
      </c>
      <c r="J52" s="369" t="s">
        <v>18</v>
      </c>
      <c r="K52" s="369" t="s">
        <v>18</v>
      </c>
      <c r="L52" s="369" t="s">
        <v>18</v>
      </c>
      <c r="M52" s="152" t="s">
        <v>18</v>
      </c>
      <c r="N52" s="369" t="s">
        <v>18</v>
      </c>
      <c r="O52" s="412" t="s">
        <v>18</v>
      </c>
      <c r="P52" s="152" t="s">
        <v>18</v>
      </c>
      <c r="Q52" s="154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</row>
    <row r="53" spans="2:28" ht="15.75" customHeight="1" x14ac:dyDescent="0.25">
      <c r="B53" s="155" t="s">
        <v>128</v>
      </c>
      <c r="C53" s="156">
        <v>39.6</v>
      </c>
      <c r="D53" s="156">
        <v>10</v>
      </c>
      <c r="E53" s="156">
        <v>0</v>
      </c>
      <c r="F53" s="156">
        <v>66.7</v>
      </c>
      <c r="G53" s="156">
        <v>24</v>
      </c>
      <c r="H53" s="397">
        <v>48.9</v>
      </c>
      <c r="I53" s="152" t="s">
        <v>18</v>
      </c>
      <c r="J53" s="156">
        <v>12.4</v>
      </c>
      <c r="K53" s="156">
        <v>3.2</v>
      </c>
      <c r="L53" s="369" t="s">
        <v>18</v>
      </c>
      <c r="M53" s="156">
        <v>24.9</v>
      </c>
      <c r="N53" s="156">
        <v>6.3</v>
      </c>
      <c r="O53" s="397">
        <v>14.5</v>
      </c>
      <c r="P53" s="152" t="s">
        <v>18</v>
      </c>
      <c r="Q53" s="154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</row>
    <row r="54" spans="2:28" ht="15.75" customHeight="1" x14ac:dyDescent="0.25">
      <c r="B54" s="155" t="s">
        <v>129</v>
      </c>
      <c r="C54" s="156">
        <v>64</v>
      </c>
      <c r="D54" s="156">
        <v>60</v>
      </c>
      <c r="E54" s="369" t="s">
        <v>18</v>
      </c>
      <c r="F54" s="369" t="s">
        <v>18</v>
      </c>
      <c r="G54" s="156">
        <v>60</v>
      </c>
      <c r="H54" s="397">
        <v>66.7</v>
      </c>
      <c r="I54" s="152" t="s">
        <v>18</v>
      </c>
      <c r="J54" s="156">
        <v>50.7</v>
      </c>
      <c r="K54" s="156">
        <v>59.2</v>
      </c>
      <c r="L54" s="369" t="s">
        <v>18</v>
      </c>
      <c r="M54" s="369" t="s">
        <v>18</v>
      </c>
      <c r="N54" s="156">
        <v>57.6</v>
      </c>
      <c r="O54" s="397">
        <v>48.4</v>
      </c>
      <c r="P54" s="152" t="s">
        <v>18</v>
      </c>
      <c r="Q54" s="154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</row>
    <row r="55" spans="2:28" ht="15.75" customHeight="1" x14ac:dyDescent="0.25">
      <c r="B55" s="155" t="s">
        <v>130</v>
      </c>
      <c r="C55" s="369" t="s">
        <v>18</v>
      </c>
      <c r="D55" s="369" t="s">
        <v>18</v>
      </c>
      <c r="E55" s="369" t="s">
        <v>18</v>
      </c>
      <c r="F55" s="369" t="s">
        <v>18</v>
      </c>
      <c r="G55" s="369" t="s">
        <v>18</v>
      </c>
      <c r="H55" s="412" t="s">
        <v>18</v>
      </c>
      <c r="I55" s="152" t="s">
        <v>18</v>
      </c>
      <c r="J55" s="369" t="s">
        <v>18</v>
      </c>
      <c r="K55" s="369" t="s">
        <v>18</v>
      </c>
      <c r="L55" s="369" t="s">
        <v>18</v>
      </c>
      <c r="M55" s="369" t="s">
        <v>18</v>
      </c>
      <c r="N55" s="369" t="s">
        <v>18</v>
      </c>
      <c r="O55" s="412" t="s">
        <v>18</v>
      </c>
      <c r="P55" s="152" t="s">
        <v>18</v>
      </c>
      <c r="Q55" s="154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</row>
    <row r="56" spans="2:28" ht="15.75" customHeight="1" x14ac:dyDescent="0.25">
      <c r="B56" s="155" t="s">
        <v>131</v>
      </c>
      <c r="C56" s="156">
        <v>15.4</v>
      </c>
      <c r="D56" s="156">
        <v>20</v>
      </c>
      <c r="E56" s="369" t="s">
        <v>18</v>
      </c>
      <c r="F56" s="156">
        <v>0</v>
      </c>
      <c r="G56" s="369" t="s">
        <v>18</v>
      </c>
      <c r="H56" s="397">
        <v>15</v>
      </c>
      <c r="I56" s="152" t="s">
        <v>18</v>
      </c>
      <c r="J56" s="369" t="s">
        <v>18</v>
      </c>
      <c r="K56" s="369" t="s">
        <v>18</v>
      </c>
      <c r="L56" s="369" t="s">
        <v>18</v>
      </c>
      <c r="M56" s="369" t="s">
        <v>18</v>
      </c>
      <c r="N56" s="369" t="s">
        <v>18</v>
      </c>
      <c r="O56" s="412" t="s">
        <v>18</v>
      </c>
      <c r="P56" s="152" t="s">
        <v>18</v>
      </c>
      <c r="Q56" s="154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</row>
    <row r="57" spans="2:28" ht="15.75" customHeight="1" x14ac:dyDescent="0.25">
      <c r="B57" s="160" t="s">
        <v>132</v>
      </c>
      <c r="C57" s="398">
        <v>71.099999999999994</v>
      </c>
      <c r="D57" s="161">
        <v>25</v>
      </c>
      <c r="E57" s="413" t="s">
        <v>18</v>
      </c>
      <c r="F57" s="413" t="s">
        <v>18</v>
      </c>
      <c r="G57" s="398">
        <v>83.3</v>
      </c>
      <c r="H57" s="399">
        <v>75</v>
      </c>
      <c r="I57" s="161" t="s">
        <v>18</v>
      </c>
      <c r="J57" s="398">
        <v>62</v>
      </c>
      <c r="K57" s="161">
        <v>9.3000000000000007</v>
      </c>
      <c r="L57" s="413" t="s">
        <v>18</v>
      </c>
      <c r="M57" s="413" t="s">
        <v>18</v>
      </c>
      <c r="N57" s="398">
        <v>89.2</v>
      </c>
      <c r="O57" s="399">
        <v>66.8</v>
      </c>
      <c r="P57" s="161" t="s">
        <v>18</v>
      </c>
      <c r="Q57" s="154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</row>
    <row r="58" spans="2:28" ht="15.75" customHeight="1" x14ac:dyDescent="0.25">
      <c r="B58" s="196" t="s">
        <v>198</v>
      </c>
      <c r="C58" s="394">
        <v>56.8</v>
      </c>
      <c r="D58" s="394">
        <v>48.3</v>
      </c>
      <c r="E58" s="394">
        <v>100</v>
      </c>
      <c r="F58" s="172">
        <v>69.099999999999994</v>
      </c>
      <c r="G58" s="394">
        <v>53.8</v>
      </c>
      <c r="H58" s="414">
        <v>26.2</v>
      </c>
      <c r="I58" s="153" t="s">
        <v>18</v>
      </c>
      <c r="J58" s="394">
        <v>13.9</v>
      </c>
      <c r="K58" s="394">
        <v>18</v>
      </c>
      <c r="L58" s="394">
        <v>100</v>
      </c>
      <c r="M58" s="172">
        <v>10.4</v>
      </c>
      <c r="N58" s="394">
        <v>36.299999999999997</v>
      </c>
      <c r="O58" s="414">
        <v>16.7</v>
      </c>
      <c r="P58" s="153" t="s">
        <v>18</v>
      </c>
      <c r="Q58" s="15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</row>
    <row r="59" spans="2:28" ht="15.75" customHeight="1" x14ac:dyDescent="0.25">
      <c r="B59" s="197" t="s">
        <v>133</v>
      </c>
      <c r="C59" s="395">
        <v>74.099999999999994</v>
      </c>
      <c r="D59" s="395">
        <v>100</v>
      </c>
      <c r="E59" s="415" t="s">
        <v>18</v>
      </c>
      <c r="F59" s="153">
        <v>72</v>
      </c>
      <c r="G59" s="395">
        <v>100</v>
      </c>
      <c r="H59" s="416" t="s">
        <v>18</v>
      </c>
      <c r="I59" s="153" t="s">
        <v>18</v>
      </c>
      <c r="J59" s="395">
        <v>9</v>
      </c>
      <c r="K59" s="415" t="s">
        <v>18</v>
      </c>
      <c r="L59" s="415" t="s">
        <v>18</v>
      </c>
      <c r="M59" s="153">
        <v>9</v>
      </c>
      <c r="N59" s="415" t="s">
        <v>18</v>
      </c>
      <c r="O59" s="416" t="s">
        <v>18</v>
      </c>
      <c r="P59" s="153" t="s">
        <v>18</v>
      </c>
      <c r="Q59" s="154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</row>
    <row r="60" spans="2:28" ht="15.75" customHeight="1" x14ac:dyDescent="0.25">
      <c r="B60" s="197" t="s">
        <v>134</v>
      </c>
      <c r="C60" s="156">
        <v>68.8</v>
      </c>
      <c r="D60" s="369" t="s">
        <v>18</v>
      </c>
      <c r="E60" s="152" t="s">
        <v>18</v>
      </c>
      <c r="F60" s="156">
        <v>71.400000000000006</v>
      </c>
      <c r="G60" s="156">
        <v>0</v>
      </c>
      <c r="H60" s="397">
        <v>100</v>
      </c>
      <c r="I60" s="369" t="s">
        <v>18</v>
      </c>
      <c r="J60" s="156">
        <v>13.4</v>
      </c>
      <c r="K60" s="369" t="s">
        <v>18</v>
      </c>
      <c r="L60" s="152" t="s">
        <v>18</v>
      </c>
      <c r="M60" s="156">
        <v>7.4</v>
      </c>
      <c r="N60" s="369" t="s">
        <v>18</v>
      </c>
      <c r="O60" s="397">
        <v>100</v>
      </c>
      <c r="P60" s="369" t="s">
        <v>18</v>
      </c>
      <c r="Q60" s="15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</row>
    <row r="61" spans="2:28" ht="15.75" customHeight="1" x14ac:dyDescent="0.25">
      <c r="B61" s="197" t="s">
        <v>135</v>
      </c>
      <c r="C61" s="156">
        <v>26.9</v>
      </c>
      <c r="D61" s="369" t="s">
        <v>18</v>
      </c>
      <c r="E61" s="369" t="s">
        <v>18</v>
      </c>
      <c r="F61" s="156">
        <v>30.4</v>
      </c>
      <c r="G61" s="156">
        <v>0</v>
      </c>
      <c r="H61" s="397">
        <v>0</v>
      </c>
      <c r="I61" s="369" t="s">
        <v>18</v>
      </c>
      <c r="J61" s="156">
        <v>3.8</v>
      </c>
      <c r="K61" s="369" t="s">
        <v>18</v>
      </c>
      <c r="L61" s="369" t="s">
        <v>18</v>
      </c>
      <c r="M61" s="156">
        <v>4</v>
      </c>
      <c r="N61" s="369" t="s">
        <v>18</v>
      </c>
      <c r="O61" s="412" t="s">
        <v>18</v>
      </c>
      <c r="P61" s="369" t="s">
        <v>18</v>
      </c>
      <c r="Q61" s="15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</row>
    <row r="62" spans="2:28" ht="12.75" customHeight="1" x14ac:dyDescent="0.25">
      <c r="B62" s="197" t="s">
        <v>136</v>
      </c>
      <c r="C62" s="156">
        <v>5.3</v>
      </c>
      <c r="D62" s="156">
        <v>0</v>
      </c>
      <c r="E62" s="369" t="s">
        <v>18</v>
      </c>
      <c r="F62" s="369" t="s">
        <v>18</v>
      </c>
      <c r="G62" s="369" t="s">
        <v>18</v>
      </c>
      <c r="H62" s="397">
        <v>5.9</v>
      </c>
      <c r="I62" s="152" t="s">
        <v>18</v>
      </c>
      <c r="J62" s="156">
        <v>0</v>
      </c>
      <c r="K62" s="369" t="s">
        <v>18</v>
      </c>
      <c r="L62" s="369" t="s">
        <v>18</v>
      </c>
      <c r="M62" s="369" t="s">
        <v>18</v>
      </c>
      <c r="N62" s="369" t="s">
        <v>18</v>
      </c>
      <c r="O62" s="397">
        <v>0</v>
      </c>
      <c r="P62" s="152" t="s">
        <v>18</v>
      </c>
      <c r="Q62" s="154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</row>
    <row r="63" spans="2:28" ht="15.75" customHeight="1" x14ac:dyDescent="0.25">
      <c r="B63" s="197" t="s">
        <v>137</v>
      </c>
      <c r="C63" s="156">
        <v>84.4</v>
      </c>
      <c r="D63" s="156">
        <v>40</v>
      </c>
      <c r="E63" s="369" t="s">
        <v>18</v>
      </c>
      <c r="F63" s="156">
        <v>88.2</v>
      </c>
      <c r="G63" s="156">
        <v>100</v>
      </c>
      <c r="H63" s="412" t="s">
        <v>18</v>
      </c>
      <c r="I63" s="369" t="s">
        <v>18</v>
      </c>
      <c r="J63" s="156">
        <v>66.8</v>
      </c>
      <c r="K63" s="156">
        <v>53.2</v>
      </c>
      <c r="L63" s="369" t="s">
        <v>18</v>
      </c>
      <c r="M63" s="156">
        <v>54.6</v>
      </c>
      <c r="N63" s="156">
        <v>100</v>
      </c>
      <c r="O63" s="412" t="s">
        <v>18</v>
      </c>
      <c r="P63" s="369" t="s">
        <v>18</v>
      </c>
      <c r="Q63" s="154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</row>
    <row r="64" spans="2:28" ht="15.75" customHeight="1" x14ac:dyDescent="0.25">
      <c r="B64" s="197" t="s">
        <v>139</v>
      </c>
      <c r="C64" s="156">
        <v>44.4</v>
      </c>
      <c r="D64" s="369" t="s">
        <v>18</v>
      </c>
      <c r="E64" s="369" t="s">
        <v>18</v>
      </c>
      <c r="F64" s="369" t="s">
        <v>18</v>
      </c>
      <c r="G64" s="156">
        <v>0</v>
      </c>
      <c r="H64" s="397">
        <v>57.1</v>
      </c>
      <c r="I64" s="369" t="s">
        <v>18</v>
      </c>
      <c r="J64" s="156">
        <v>41.8</v>
      </c>
      <c r="K64" s="369" t="s">
        <v>18</v>
      </c>
      <c r="L64" s="369" t="s">
        <v>18</v>
      </c>
      <c r="M64" s="369" t="s">
        <v>18</v>
      </c>
      <c r="N64" s="369" t="s">
        <v>18</v>
      </c>
      <c r="O64" s="397">
        <v>59.5</v>
      </c>
      <c r="P64" s="369" t="s">
        <v>18</v>
      </c>
      <c r="Q64" s="164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</row>
    <row r="65" spans="2:28" ht="16.5" customHeight="1" x14ac:dyDescent="0.25">
      <c r="B65" s="198" t="s">
        <v>140</v>
      </c>
      <c r="C65" s="369" t="s">
        <v>18</v>
      </c>
      <c r="D65" s="369" t="s">
        <v>18</v>
      </c>
      <c r="E65" s="369" t="s">
        <v>18</v>
      </c>
      <c r="F65" s="369" t="s">
        <v>18</v>
      </c>
      <c r="G65" s="369" t="s">
        <v>18</v>
      </c>
      <c r="H65" s="412" t="s">
        <v>18</v>
      </c>
      <c r="I65" s="369" t="s">
        <v>18</v>
      </c>
      <c r="J65" s="369" t="s">
        <v>18</v>
      </c>
      <c r="K65" s="369" t="s">
        <v>18</v>
      </c>
      <c r="L65" s="369" t="s">
        <v>18</v>
      </c>
      <c r="M65" s="369" t="s">
        <v>18</v>
      </c>
      <c r="N65" s="369" t="s">
        <v>18</v>
      </c>
      <c r="O65" s="412" t="s">
        <v>18</v>
      </c>
      <c r="P65" s="369" t="s">
        <v>18</v>
      </c>
      <c r="Q65" s="167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</row>
    <row r="66" spans="2:28" ht="15.75" customHeight="1" x14ac:dyDescent="0.25">
      <c r="B66" s="199" t="s">
        <v>141</v>
      </c>
      <c r="C66" s="156">
        <v>72.400000000000006</v>
      </c>
      <c r="D66" s="369" t="s">
        <v>18</v>
      </c>
      <c r="E66" s="369" t="s">
        <v>18</v>
      </c>
      <c r="F66" s="156">
        <v>73.099999999999994</v>
      </c>
      <c r="G66" s="156">
        <v>66.7</v>
      </c>
      <c r="H66" s="412" t="s">
        <v>18</v>
      </c>
      <c r="I66" s="369" t="s">
        <v>18</v>
      </c>
      <c r="J66" s="156">
        <v>39.700000000000003</v>
      </c>
      <c r="K66" s="369" t="s">
        <v>18</v>
      </c>
      <c r="L66" s="369" t="s">
        <v>18</v>
      </c>
      <c r="M66" s="156">
        <v>40.9</v>
      </c>
      <c r="N66" s="156">
        <v>33.9</v>
      </c>
      <c r="O66" s="412" t="s">
        <v>18</v>
      </c>
      <c r="P66" s="369" t="s">
        <v>18</v>
      </c>
      <c r="Q66" s="167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</row>
    <row r="67" spans="2:28" x14ac:dyDescent="0.25">
      <c r="B67" s="197" t="s">
        <v>142</v>
      </c>
      <c r="C67" s="156">
        <v>60.7</v>
      </c>
      <c r="D67" s="156">
        <v>57.9</v>
      </c>
      <c r="E67" s="156">
        <v>100</v>
      </c>
      <c r="F67" s="369" t="s">
        <v>18</v>
      </c>
      <c r="G67" s="369" t="s">
        <v>18</v>
      </c>
      <c r="H67" s="397">
        <v>57.1</v>
      </c>
      <c r="I67" s="369" t="s">
        <v>18</v>
      </c>
      <c r="J67" s="156">
        <v>17.899999999999999</v>
      </c>
      <c r="K67" s="156">
        <v>13.1</v>
      </c>
      <c r="L67" s="156">
        <v>100</v>
      </c>
      <c r="M67" s="369" t="s">
        <v>18</v>
      </c>
      <c r="N67" s="369" t="s">
        <v>18</v>
      </c>
      <c r="O67" s="397">
        <v>29.6</v>
      </c>
      <c r="P67" s="369" t="s">
        <v>18</v>
      </c>
      <c r="Q67" s="167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</row>
    <row r="68" spans="2:28" ht="15.75" customHeight="1" x14ac:dyDescent="0.25">
      <c r="B68" s="197" t="s">
        <v>216</v>
      </c>
      <c r="C68" s="369" t="s">
        <v>18</v>
      </c>
      <c r="D68" s="369" t="s">
        <v>18</v>
      </c>
      <c r="E68" s="369" t="s">
        <v>18</v>
      </c>
      <c r="F68" s="369" t="s">
        <v>18</v>
      </c>
      <c r="G68" s="369" t="s">
        <v>18</v>
      </c>
      <c r="H68" s="412" t="s">
        <v>18</v>
      </c>
      <c r="I68" s="369" t="s">
        <v>18</v>
      </c>
      <c r="J68" s="369" t="s">
        <v>18</v>
      </c>
      <c r="K68" s="369" t="s">
        <v>18</v>
      </c>
      <c r="L68" s="369" t="s">
        <v>18</v>
      </c>
      <c r="M68" s="369" t="s">
        <v>18</v>
      </c>
      <c r="N68" s="369" t="s">
        <v>18</v>
      </c>
      <c r="O68" s="412" t="s">
        <v>18</v>
      </c>
      <c r="P68" s="369" t="s">
        <v>18</v>
      </c>
      <c r="Q68" s="167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</row>
    <row r="69" spans="2:28" ht="3.75" customHeight="1" x14ac:dyDescent="0.25">
      <c r="B69" s="197" t="s">
        <v>143</v>
      </c>
      <c r="C69" s="369" t="s">
        <v>18</v>
      </c>
      <c r="D69" s="369" t="s">
        <v>18</v>
      </c>
      <c r="E69" s="369" t="s">
        <v>18</v>
      </c>
      <c r="F69" s="369" t="s">
        <v>18</v>
      </c>
      <c r="G69" s="369" t="s">
        <v>18</v>
      </c>
      <c r="H69" s="412" t="s">
        <v>18</v>
      </c>
      <c r="I69" s="369" t="s">
        <v>18</v>
      </c>
      <c r="J69" s="369" t="s">
        <v>18</v>
      </c>
      <c r="K69" s="369" t="s">
        <v>18</v>
      </c>
      <c r="L69" s="369" t="s">
        <v>18</v>
      </c>
      <c r="M69" s="369" t="s">
        <v>18</v>
      </c>
      <c r="N69" s="369" t="s">
        <v>18</v>
      </c>
      <c r="O69" s="412" t="s">
        <v>18</v>
      </c>
      <c r="P69" s="369" t="s">
        <v>18</v>
      </c>
      <c r="Q69" s="170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</row>
    <row r="70" spans="2:28" ht="15.75" customHeight="1" x14ac:dyDescent="0.25">
      <c r="B70" s="197" t="s">
        <v>144</v>
      </c>
      <c r="C70" s="156">
        <v>100</v>
      </c>
      <c r="D70" s="369" t="s">
        <v>18</v>
      </c>
      <c r="E70" s="369" t="s">
        <v>18</v>
      </c>
      <c r="F70" s="156">
        <v>100</v>
      </c>
      <c r="G70" s="156">
        <v>100</v>
      </c>
      <c r="H70" s="397">
        <v>100</v>
      </c>
      <c r="I70" s="369" t="s">
        <v>18</v>
      </c>
      <c r="J70" s="156">
        <v>100</v>
      </c>
      <c r="K70" s="369" t="s">
        <v>18</v>
      </c>
      <c r="L70" s="369" t="s">
        <v>18</v>
      </c>
      <c r="M70" s="156">
        <v>100</v>
      </c>
      <c r="N70" s="156">
        <v>100</v>
      </c>
      <c r="O70" s="397">
        <v>100</v>
      </c>
      <c r="P70" s="369" t="s">
        <v>18</v>
      </c>
      <c r="Q70" s="164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</row>
    <row r="71" spans="2:28" ht="15.75" customHeight="1" x14ac:dyDescent="0.25">
      <c r="B71" s="160" t="s">
        <v>145</v>
      </c>
      <c r="C71" s="161" t="s">
        <v>18</v>
      </c>
      <c r="D71" s="161" t="s">
        <v>18</v>
      </c>
      <c r="E71" s="161" t="s">
        <v>18</v>
      </c>
      <c r="F71" s="161" t="s">
        <v>18</v>
      </c>
      <c r="G71" s="161" t="s">
        <v>18</v>
      </c>
      <c r="H71" s="161" t="s">
        <v>18</v>
      </c>
      <c r="I71" s="161" t="s">
        <v>18</v>
      </c>
      <c r="J71" s="413" t="s">
        <v>18</v>
      </c>
      <c r="K71" s="161" t="s">
        <v>18</v>
      </c>
      <c r="L71" s="161" t="s">
        <v>18</v>
      </c>
      <c r="M71" s="161" t="s">
        <v>18</v>
      </c>
      <c r="N71" s="161" t="s">
        <v>18</v>
      </c>
      <c r="O71" s="161" t="s">
        <v>18</v>
      </c>
      <c r="P71" s="161" t="s">
        <v>18</v>
      </c>
      <c r="Q71" s="154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</row>
    <row r="72" spans="2:28" ht="15.75" customHeight="1" x14ac:dyDescent="0.25">
      <c r="B72" s="149"/>
      <c r="C72" s="154"/>
      <c r="D72" s="154"/>
      <c r="E72" s="154"/>
      <c r="F72" s="154"/>
      <c r="G72" s="154"/>
      <c r="H72" s="154"/>
      <c r="I72" s="154"/>
      <c r="J72" s="370"/>
      <c r="K72" s="154"/>
      <c r="L72" s="154"/>
      <c r="M72" s="154"/>
      <c r="N72" s="154"/>
      <c r="O72" s="154"/>
      <c r="P72" s="154"/>
      <c r="Q72" s="154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</row>
    <row r="73" spans="2:28" s="182" customFormat="1" ht="11.25" customHeight="1" x14ac:dyDescent="0.2">
      <c r="B73" s="178" t="s">
        <v>194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80"/>
      <c r="S73" s="180"/>
      <c r="T73" s="180"/>
      <c r="U73" s="180"/>
      <c r="V73" s="181"/>
      <c r="W73" s="181"/>
      <c r="X73" s="181"/>
      <c r="Y73" s="181"/>
      <c r="Z73" s="181"/>
      <c r="AA73" s="181"/>
      <c r="AB73" s="181"/>
    </row>
    <row r="74" spans="2:28" s="182" customFormat="1" ht="11.25" customHeight="1" x14ac:dyDescent="0.2">
      <c r="B74" s="183" t="s">
        <v>233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4"/>
      <c r="S74" s="184"/>
      <c r="T74" s="184"/>
      <c r="U74" s="184"/>
      <c r="V74" s="185"/>
      <c r="W74" s="185"/>
      <c r="X74" s="185"/>
      <c r="Y74" s="185"/>
      <c r="Z74" s="185"/>
      <c r="AA74" s="185"/>
      <c r="AB74" s="185"/>
    </row>
    <row r="75" spans="2:28" s="182" customFormat="1" ht="11.25" customHeight="1" x14ac:dyDescent="0.2">
      <c r="B75" s="183" t="s">
        <v>234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4"/>
      <c r="S75" s="184"/>
      <c r="T75" s="184"/>
      <c r="U75" s="184"/>
      <c r="V75" s="185"/>
      <c r="W75" s="185"/>
      <c r="X75" s="185"/>
      <c r="Y75" s="185"/>
      <c r="Z75" s="185"/>
      <c r="AA75" s="185"/>
      <c r="AB75" s="185"/>
    </row>
    <row r="76" spans="2:28" s="182" customFormat="1" ht="11.25" customHeight="1" x14ac:dyDescent="0.2">
      <c r="B76" s="186" t="s">
        <v>235</v>
      </c>
      <c r="C76" s="187"/>
      <c r="D76" s="187"/>
      <c r="E76" s="187"/>
      <c r="F76" s="186"/>
      <c r="G76" s="187"/>
      <c r="H76" s="187"/>
      <c r="I76" s="187"/>
      <c r="J76" s="187"/>
      <c r="K76" s="187"/>
      <c r="L76" s="187"/>
      <c r="M76" s="179"/>
      <c r="N76" s="186"/>
      <c r="O76" s="188"/>
      <c r="P76" s="188"/>
      <c r="Q76" s="188"/>
      <c r="R76" s="179"/>
      <c r="S76" s="189"/>
      <c r="T76" s="179"/>
      <c r="U76" s="179"/>
      <c r="V76" s="179"/>
      <c r="W76" s="190"/>
      <c r="X76" s="190"/>
      <c r="Y76" s="190"/>
      <c r="Z76" s="190"/>
      <c r="AA76" s="190"/>
      <c r="AB76" s="190"/>
    </row>
    <row r="77" spans="2:28" s="182" customFormat="1" ht="11.25" customHeight="1" x14ac:dyDescent="0.2">
      <c r="B77" s="183" t="s">
        <v>236</v>
      </c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4"/>
      <c r="S77" s="184"/>
      <c r="T77" s="184"/>
      <c r="U77" s="184"/>
      <c r="V77" s="185"/>
      <c r="W77" s="185"/>
      <c r="X77" s="185"/>
      <c r="Y77" s="185"/>
      <c r="Z77" s="185"/>
      <c r="AA77" s="185"/>
      <c r="AB77" s="185"/>
    </row>
    <row r="78" spans="2:28" s="182" customFormat="1" ht="11.25" customHeight="1" x14ac:dyDescent="0.2">
      <c r="B78" s="183" t="s">
        <v>227</v>
      </c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4"/>
      <c r="S78" s="184"/>
      <c r="T78" s="184"/>
      <c r="U78" s="184"/>
      <c r="V78" s="185"/>
      <c r="W78" s="185"/>
      <c r="X78" s="185"/>
      <c r="Y78" s="185"/>
      <c r="Z78" s="185"/>
      <c r="AA78" s="185"/>
      <c r="AB78" s="185"/>
    </row>
    <row r="79" spans="2:28" s="182" customFormat="1" ht="18" customHeight="1" x14ac:dyDescent="0.2">
      <c r="B79" s="178" t="s">
        <v>195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2"/>
      <c r="N79" s="192"/>
      <c r="O79" s="192"/>
      <c r="P79" s="192"/>
      <c r="Q79" s="192"/>
      <c r="R79" s="184"/>
      <c r="S79" s="184"/>
      <c r="T79" s="184"/>
      <c r="U79" s="184"/>
      <c r="V79" s="185"/>
      <c r="W79" s="185"/>
      <c r="X79" s="185"/>
      <c r="Y79" s="185"/>
      <c r="Z79" s="185"/>
      <c r="AA79" s="185"/>
      <c r="AB79" s="185"/>
    </row>
    <row r="80" spans="2:28" ht="15.75" customHeight="1" x14ac:dyDescent="0.25">
      <c r="B80" s="193"/>
      <c r="C80" s="194"/>
      <c r="D80" s="194"/>
      <c r="E80" s="194"/>
      <c r="F80" s="193"/>
      <c r="G80" s="194"/>
      <c r="H80" s="194"/>
      <c r="I80" s="194"/>
      <c r="J80" s="194"/>
      <c r="K80" s="194"/>
      <c r="L80" s="194"/>
      <c r="M80" s="138"/>
      <c r="N80" s="193"/>
      <c r="O80" s="195"/>
      <c r="P80" s="195"/>
      <c r="Q80" s="195"/>
      <c r="R80" s="195"/>
      <c r="S80" s="195"/>
      <c r="T80" s="195"/>
      <c r="U80" s="195"/>
      <c r="V80" s="138"/>
      <c r="W80" s="138"/>
      <c r="X80" s="138"/>
      <c r="Y80" s="138"/>
      <c r="Z80" s="138"/>
      <c r="AA80" s="138"/>
      <c r="AB80" s="138"/>
    </row>
    <row r="81" spans="2:2" x14ac:dyDescent="0.25">
      <c r="B81" s="410"/>
    </row>
  </sheetData>
  <mergeCells count="5">
    <mergeCell ref="B4:B5"/>
    <mergeCell ref="C4:C5"/>
    <mergeCell ref="D4:I4"/>
    <mergeCell ref="J4:J5"/>
    <mergeCell ref="K4: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FBE6-A559-43C4-A4A8-93D8428E01C2}">
  <dimension ref="B2:Q16"/>
  <sheetViews>
    <sheetView showGridLines="0" workbookViewId="0">
      <selection activeCell="F14" sqref="F14"/>
    </sheetView>
  </sheetViews>
  <sheetFormatPr baseColWidth="10" defaultColWidth="11.42578125" defaultRowHeight="15" x14ac:dyDescent="0.25"/>
  <cols>
    <col min="1" max="1" width="2.140625" style="200" customWidth="1"/>
    <col min="2" max="2" width="11.42578125" style="200"/>
    <col min="3" max="3" width="17.85546875" style="200" customWidth="1"/>
    <col min="4" max="9" width="11.42578125" style="200"/>
    <col min="10" max="10" width="18" style="200" customWidth="1"/>
    <col min="11" max="16384" width="11.42578125" style="200"/>
  </cols>
  <sheetData>
    <row r="2" spans="2:17" x14ac:dyDescent="0.25">
      <c r="B2" s="201" t="s">
        <v>217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4" spans="2:17" ht="15" customHeight="1" x14ac:dyDescent="0.25">
      <c r="B4" s="494" t="s">
        <v>2</v>
      </c>
      <c r="C4" s="492" t="s">
        <v>229</v>
      </c>
      <c r="D4" s="493" t="s">
        <v>230</v>
      </c>
      <c r="E4" s="493"/>
      <c r="F4" s="493"/>
      <c r="G4" s="493"/>
      <c r="H4" s="493"/>
      <c r="I4" s="493"/>
      <c r="J4" s="492" t="s">
        <v>231</v>
      </c>
      <c r="K4" s="493" t="s">
        <v>232</v>
      </c>
      <c r="L4" s="493"/>
      <c r="M4" s="493"/>
      <c r="N4" s="493"/>
      <c r="O4" s="493"/>
      <c r="P4" s="493"/>
    </row>
    <row r="5" spans="2:17" ht="24.75" x14ac:dyDescent="0.25">
      <c r="B5" s="495"/>
      <c r="C5" s="492"/>
      <c r="D5" s="202" t="s">
        <v>189</v>
      </c>
      <c r="E5" s="202" t="s">
        <v>190</v>
      </c>
      <c r="F5" s="202" t="s">
        <v>191</v>
      </c>
      <c r="G5" s="202" t="s">
        <v>192</v>
      </c>
      <c r="H5" s="202" t="s">
        <v>193</v>
      </c>
      <c r="I5" s="142" t="s">
        <v>228</v>
      </c>
      <c r="J5" s="492"/>
      <c r="K5" s="202" t="s">
        <v>189</v>
      </c>
      <c r="L5" s="202" t="s">
        <v>190</v>
      </c>
      <c r="M5" s="202" t="s">
        <v>191</v>
      </c>
      <c r="N5" s="202" t="s">
        <v>192</v>
      </c>
      <c r="O5" s="202" t="s">
        <v>193</v>
      </c>
      <c r="P5" s="142" t="s">
        <v>228</v>
      </c>
    </row>
    <row r="6" spans="2:17" x14ac:dyDescent="0.25">
      <c r="B6" s="203" t="s">
        <v>199</v>
      </c>
      <c r="C6" s="204">
        <v>100</v>
      </c>
      <c r="D6" s="205">
        <v>100</v>
      </c>
      <c r="E6" s="206" t="s">
        <v>18</v>
      </c>
      <c r="F6" s="205">
        <v>100</v>
      </c>
      <c r="G6" s="205">
        <v>100</v>
      </c>
      <c r="H6" s="205">
        <v>100</v>
      </c>
      <c r="I6" s="206" t="s">
        <v>18</v>
      </c>
      <c r="J6" s="207">
        <v>100</v>
      </c>
      <c r="K6" s="205">
        <v>100</v>
      </c>
      <c r="L6" s="206" t="s">
        <v>18</v>
      </c>
      <c r="M6" s="205">
        <v>100</v>
      </c>
      <c r="N6" s="205">
        <v>100</v>
      </c>
      <c r="O6" s="205">
        <v>100</v>
      </c>
      <c r="P6" s="206" t="s">
        <v>18</v>
      </c>
    </row>
    <row r="8" spans="2:17" ht="11.25" customHeight="1" x14ac:dyDescent="0.25">
      <c r="B8" s="178" t="s">
        <v>194</v>
      </c>
    </row>
    <row r="9" spans="2:17" ht="11.25" customHeight="1" x14ac:dyDescent="0.25">
      <c r="B9" s="183" t="s">
        <v>233</v>
      </c>
    </row>
    <row r="10" spans="2:17" ht="11.25" customHeight="1" x14ac:dyDescent="0.25">
      <c r="B10" s="183" t="s">
        <v>234</v>
      </c>
    </row>
    <row r="11" spans="2:17" ht="11.25" customHeight="1" x14ac:dyDescent="0.25">
      <c r="B11" s="186" t="s">
        <v>235</v>
      </c>
    </row>
    <row r="12" spans="2:17" ht="11.25" customHeight="1" x14ac:dyDescent="0.25">
      <c r="B12" s="183" t="s">
        <v>236</v>
      </c>
    </row>
    <row r="13" spans="2:17" x14ac:dyDescent="0.25">
      <c r="B13" s="183" t="s">
        <v>227</v>
      </c>
    </row>
    <row r="14" spans="2:17" x14ac:dyDescent="0.25">
      <c r="B14" s="183"/>
    </row>
    <row r="15" spans="2:17" x14ac:dyDescent="0.25">
      <c r="B15" s="178" t="s">
        <v>195</v>
      </c>
    </row>
    <row r="16" spans="2:17" x14ac:dyDescent="0.25">
      <c r="B16" s="193"/>
    </row>
  </sheetData>
  <mergeCells count="5">
    <mergeCell ref="B4:B5"/>
    <mergeCell ref="C4:C5"/>
    <mergeCell ref="D4:I4"/>
    <mergeCell ref="J4:J5"/>
    <mergeCell ref="K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CAPITULO 1.2</vt:lpstr>
      <vt:lpstr>Índice</vt:lpstr>
      <vt:lpstr>C 1.2.1a</vt:lpstr>
      <vt:lpstr>C 1.2.1b</vt:lpstr>
      <vt:lpstr>C 1.2.2</vt:lpstr>
      <vt:lpstr>C 1.2.3</vt:lpstr>
      <vt:lpstr>C 1.2.5a</vt:lpstr>
      <vt:lpstr>C 1.2.5b</vt:lpstr>
      <vt:lpstr>C 1.2.5c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Mercedes Tarzibachi</dc:creator>
  <cp:keywords/>
  <dc:description/>
  <cp:lastModifiedBy>-</cp:lastModifiedBy>
  <cp:revision/>
  <cp:lastPrinted>2023-07-31T20:31:10Z</cp:lastPrinted>
  <dcterms:created xsi:type="dcterms:W3CDTF">2021-05-31T18:17:45Z</dcterms:created>
  <dcterms:modified xsi:type="dcterms:W3CDTF">2023-09-04T19:44:19Z</dcterms:modified>
  <cp:category/>
  <cp:contentStatus/>
</cp:coreProperties>
</file>