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camib\OneDrive\Documentos\TG Cami\Python\"/>
    </mc:Choice>
  </mc:AlternateContent>
  <xr:revisionPtr revIDLastSave="0" documentId="13_ncr:1_{6BCD8BAB-BF4C-4FFA-A504-AA0CA67DCE17}" xr6:coauthVersionLast="47" xr6:coauthVersionMax="47" xr10:uidLastSave="{00000000-0000-0000-0000-000000000000}"/>
  <bookViews>
    <workbookView xWindow="-120" yWindow="-120" windowWidth="29040" windowHeight="15720" xr2:uid="{8F750447-8186-4009-B293-93DC9EC66A7C}"/>
  </bookViews>
  <sheets>
    <sheet name="welcome" sheetId="10" r:id="rId1"/>
    <sheet name="loading_table" sheetId="9" r:id="rId2"/>
    <sheet name="cg_fileiras" sheetId="2" r:id="rId3"/>
    <sheet name="cg_carga" sheetId="8" r:id="rId4"/>
    <sheet name="dianteiro" sheetId="1" r:id="rId5"/>
    <sheet name="traseiro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3" i="2"/>
  <c r="F3" i="1"/>
  <c r="E3" i="1"/>
  <c r="D142" i="3"/>
  <c r="F142" i="3" s="1"/>
  <c r="E142" i="3"/>
  <c r="D143" i="3"/>
  <c r="E143" i="3"/>
  <c r="E144" i="3" s="1"/>
  <c r="E145" i="3" s="1"/>
  <c r="E146" i="3" s="1"/>
  <c r="D144" i="3"/>
  <c r="D145" i="3"/>
  <c r="D146" i="3"/>
  <c r="D141" i="3"/>
  <c r="F141" i="3" s="1"/>
  <c r="G141" i="3" s="1"/>
  <c r="E141" i="3"/>
  <c r="D143" i="1"/>
  <c r="D142" i="1"/>
  <c r="D141" i="1"/>
  <c r="D140" i="1"/>
  <c r="D139" i="1"/>
  <c r="O139" i="1"/>
  <c r="Q139" i="1" s="1"/>
  <c r="O138" i="1"/>
  <c r="Q138" i="1" s="1"/>
  <c r="O137" i="1"/>
  <c r="Q137" i="1" s="1"/>
  <c r="O136" i="1"/>
  <c r="Q136" i="1" s="1"/>
  <c r="R136" i="1" s="1"/>
  <c r="O135" i="1"/>
  <c r="Q135" i="1" s="1"/>
  <c r="R135" i="1" s="1"/>
  <c r="O140" i="1"/>
  <c r="Q140" i="1" s="1"/>
  <c r="D144" i="1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5" i="3"/>
  <c r="D6" i="3"/>
  <c r="D7" i="3"/>
  <c r="D8" i="3"/>
  <c r="D3" i="1"/>
  <c r="D4" i="1"/>
  <c r="D5" i="1"/>
  <c r="D6" i="1"/>
  <c r="E2" i="3"/>
  <c r="E3" i="3" s="1"/>
  <c r="E4" i="3" s="1"/>
  <c r="D2" i="3"/>
  <c r="F2" i="3" s="1"/>
  <c r="D3" i="3"/>
  <c r="D4" i="3"/>
  <c r="E2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2" i="1"/>
  <c r="F2" i="1" s="1"/>
  <c r="R138" i="1" l="1"/>
  <c r="R139" i="1"/>
  <c r="R137" i="1"/>
  <c r="G142" i="3"/>
  <c r="F143" i="3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F3" i="3"/>
  <c r="G3" i="3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G2" i="1"/>
  <c r="G2" i="3"/>
  <c r="G143" i="3" l="1"/>
  <c r="F144" i="3"/>
  <c r="F4" i="3"/>
  <c r="G4" i="3" s="1"/>
  <c r="F145" i="3" l="1"/>
  <c r="G144" i="3"/>
  <c r="F5" i="3"/>
  <c r="F4" i="1"/>
  <c r="G3" i="1"/>
  <c r="G145" i="3" l="1"/>
  <c r="F146" i="3"/>
  <c r="G146" i="3" s="1"/>
  <c r="F6" i="3"/>
  <c r="G5" i="3"/>
  <c r="G4" i="1"/>
  <c r="F5" i="1"/>
  <c r="F7" i="3" l="1"/>
  <c r="G6" i="3"/>
  <c r="F6" i="1"/>
  <c r="G5" i="1"/>
  <c r="F8" i="3" l="1"/>
  <c r="G7" i="3"/>
  <c r="G6" i="1"/>
  <c r="F7" i="1"/>
  <c r="G8" i="3" l="1"/>
  <c r="F9" i="3"/>
  <c r="F8" i="1"/>
  <c r="G7" i="1"/>
  <c r="G9" i="3" l="1"/>
  <c r="F10" i="3"/>
  <c r="G8" i="1"/>
  <c r="F9" i="1"/>
  <c r="F11" i="3" l="1"/>
  <c r="G10" i="3"/>
  <c r="F10" i="1"/>
  <c r="G9" i="1"/>
  <c r="G11" i="3" l="1"/>
  <c r="F12" i="3"/>
  <c r="G10" i="1"/>
  <c r="F11" i="1"/>
  <c r="F13" i="3" l="1"/>
  <c r="G12" i="3"/>
  <c r="G11" i="1"/>
  <c r="F12" i="1"/>
  <c r="F14" i="3" l="1"/>
  <c r="G13" i="3"/>
  <c r="F13" i="1"/>
  <c r="G12" i="1"/>
  <c r="G14" i="3" l="1"/>
  <c r="F15" i="3"/>
  <c r="G13" i="1"/>
  <c r="F14" i="1"/>
  <c r="G15" i="3" l="1"/>
  <c r="F16" i="3"/>
  <c r="F15" i="1"/>
  <c r="G14" i="1"/>
  <c r="F17" i="3" l="1"/>
  <c r="G16" i="3"/>
  <c r="F16" i="1"/>
  <c r="G15" i="1"/>
  <c r="F18" i="3" l="1"/>
  <c r="G17" i="3"/>
  <c r="G16" i="1"/>
  <c r="F17" i="1"/>
  <c r="G18" i="3" l="1"/>
  <c r="F19" i="3"/>
  <c r="G17" i="1"/>
  <c r="F18" i="1"/>
  <c r="F20" i="3" l="1"/>
  <c r="G19" i="3"/>
  <c r="F19" i="1"/>
  <c r="G18" i="1"/>
  <c r="G20" i="3" l="1"/>
  <c r="F21" i="3"/>
  <c r="G19" i="1"/>
  <c r="F20" i="1"/>
  <c r="F22" i="3" l="1"/>
  <c r="G21" i="3"/>
  <c r="F21" i="1"/>
  <c r="G20" i="1"/>
  <c r="F23" i="3" l="1"/>
  <c r="G22" i="3"/>
  <c r="F22" i="1"/>
  <c r="G21" i="1"/>
  <c r="F24" i="3" l="1"/>
  <c r="G23" i="3"/>
  <c r="G22" i="1"/>
  <c r="F23" i="1"/>
  <c r="G24" i="3" l="1"/>
  <c r="F25" i="3"/>
  <c r="F24" i="1"/>
  <c r="G23" i="1"/>
  <c r="F26" i="3" l="1"/>
  <c r="G25" i="3"/>
  <c r="F25" i="1"/>
  <c r="G24" i="1"/>
  <c r="G26" i="3" l="1"/>
  <c r="F27" i="3"/>
  <c r="G25" i="1"/>
  <c r="F26" i="1"/>
  <c r="G27" i="3" l="1"/>
  <c r="F28" i="3"/>
  <c r="G26" i="1"/>
  <c r="F27" i="1"/>
  <c r="F29" i="3" l="1"/>
  <c r="G28" i="3"/>
  <c r="F28" i="1"/>
  <c r="G27" i="1"/>
  <c r="G29" i="3" l="1"/>
  <c r="F30" i="3"/>
  <c r="G28" i="1"/>
  <c r="F29" i="1"/>
  <c r="F31" i="3" l="1"/>
  <c r="G30" i="3"/>
  <c r="G29" i="1"/>
  <c r="F30" i="1"/>
  <c r="G31" i="3" l="1"/>
  <c r="F32" i="3"/>
  <c r="G30" i="1"/>
  <c r="F31" i="1"/>
  <c r="G32" i="3" l="1"/>
  <c r="F33" i="3"/>
  <c r="F32" i="1"/>
  <c r="G31" i="1"/>
  <c r="G33" i="3" l="1"/>
  <c r="F34" i="3"/>
  <c r="F33" i="1"/>
  <c r="G32" i="1"/>
  <c r="G34" i="3" l="1"/>
  <c r="F35" i="3"/>
  <c r="G33" i="1"/>
  <c r="F34" i="1"/>
  <c r="G35" i="3" l="1"/>
  <c r="F36" i="3"/>
  <c r="G34" i="1"/>
  <c r="F35" i="1"/>
  <c r="G36" i="3" l="1"/>
  <c r="F37" i="3"/>
  <c r="F36" i="1"/>
  <c r="G35" i="1"/>
  <c r="F38" i="3" l="1"/>
  <c r="G37" i="3"/>
  <c r="F37" i="1"/>
  <c r="G36" i="1"/>
  <c r="G38" i="3" l="1"/>
  <c r="F39" i="3"/>
  <c r="G37" i="1"/>
  <c r="F38" i="1"/>
  <c r="F40" i="3" l="1"/>
  <c r="G39" i="3"/>
  <c r="F39" i="1"/>
  <c r="G38" i="1"/>
  <c r="F41" i="3" l="1"/>
  <c r="G40" i="3"/>
  <c r="F40" i="1"/>
  <c r="G39" i="1"/>
  <c r="F42" i="3" l="1"/>
  <c r="G41" i="3"/>
  <c r="G40" i="1"/>
  <c r="F41" i="1"/>
  <c r="G42" i="3" l="1"/>
  <c r="F43" i="3"/>
  <c r="G41" i="1"/>
  <c r="F42" i="1"/>
  <c r="G43" i="3" l="1"/>
  <c r="F44" i="3"/>
  <c r="F43" i="1"/>
  <c r="G42" i="1"/>
  <c r="G44" i="3" l="1"/>
  <c r="F45" i="3"/>
  <c r="G43" i="1"/>
  <c r="F44" i="1"/>
  <c r="G45" i="3" l="1"/>
  <c r="F46" i="3"/>
  <c r="G44" i="1"/>
  <c r="F45" i="1"/>
  <c r="F47" i="3" l="1"/>
  <c r="G46" i="3"/>
  <c r="F46" i="1"/>
  <c r="G45" i="1"/>
  <c r="G47" i="3" l="1"/>
  <c r="F48" i="3"/>
  <c r="G46" i="1"/>
  <c r="F47" i="1"/>
  <c r="F49" i="3" l="1"/>
  <c r="G48" i="3"/>
  <c r="G47" i="1"/>
  <c r="F48" i="1"/>
  <c r="F50" i="3" l="1"/>
  <c r="G49" i="3"/>
  <c r="F49" i="1"/>
  <c r="G48" i="1"/>
  <c r="G50" i="3" l="1"/>
  <c r="F51" i="3"/>
  <c r="G49" i="1"/>
  <c r="F50" i="1"/>
  <c r="G51" i="3" l="1"/>
  <c r="F52" i="3"/>
  <c r="F51" i="1"/>
  <c r="G50" i="1"/>
  <c r="G52" i="3" l="1"/>
  <c r="F53" i="3"/>
  <c r="F52" i="1"/>
  <c r="G51" i="1"/>
  <c r="F54" i="3" l="1"/>
  <c r="G53" i="3"/>
  <c r="G52" i="1"/>
  <c r="F53" i="1"/>
  <c r="G54" i="3" l="1"/>
  <c r="F55" i="3"/>
  <c r="F54" i="1"/>
  <c r="G53" i="1"/>
  <c r="F56" i="3" l="1"/>
  <c r="G55" i="3"/>
  <c r="F55" i="1"/>
  <c r="G54" i="1"/>
  <c r="G56" i="3" l="1"/>
  <c r="F57" i="3"/>
  <c r="G55" i="1"/>
  <c r="F56" i="1"/>
  <c r="F58" i="3" l="1"/>
  <c r="G57" i="3"/>
  <c r="F57" i="1"/>
  <c r="G56" i="1"/>
  <c r="F59" i="3" l="1"/>
  <c r="G58" i="3"/>
  <c r="F58" i="1"/>
  <c r="G57" i="1"/>
  <c r="G59" i="3" l="1"/>
  <c r="F60" i="3"/>
  <c r="G58" i="1"/>
  <c r="F59" i="1"/>
  <c r="G60" i="3" l="1"/>
  <c r="F61" i="3"/>
  <c r="G59" i="1"/>
  <c r="F60" i="1"/>
  <c r="G61" i="3" l="1"/>
  <c r="F62" i="3"/>
  <c r="F61" i="1"/>
  <c r="G60" i="1"/>
  <c r="G62" i="3" l="1"/>
  <c r="F63" i="3"/>
  <c r="G61" i="1"/>
  <c r="F62" i="1"/>
  <c r="G63" i="3" l="1"/>
  <c r="F64" i="3"/>
  <c r="F63" i="1"/>
  <c r="G62" i="1"/>
  <c r="F65" i="3" l="1"/>
  <c r="G64" i="3"/>
  <c r="F64" i="1"/>
  <c r="G63" i="1"/>
  <c r="G65" i="3" l="1"/>
  <c r="F66" i="3"/>
  <c r="G64" i="1"/>
  <c r="F65" i="1"/>
  <c r="F67" i="3" l="1"/>
  <c r="G66" i="3"/>
  <c r="G65" i="1"/>
  <c r="F66" i="1"/>
  <c r="F68" i="3" l="1"/>
  <c r="G67" i="3"/>
  <c r="F67" i="1"/>
  <c r="G66" i="1"/>
  <c r="G68" i="3" l="1"/>
  <c r="F69" i="3"/>
  <c r="G67" i="1"/>
  <c r="F68" i="1"/>
  <c r="G69" i="3" l="1"/>
  <c r="F70" i="3"/>
  <c r="G68" i="1"/>
  <c r="F69" i="1"/>
  <c r="G70" i="3" l="1"/>
  <c r="F71" i="3"/>
  <c r="F70" i="1"/>
  <c r="G69" i="1"/>
  <c r="G71" i="3" l="1"/>
  <c r="F72" i="3"/>
  <c r="G70" i="1"/>
  <c r="F71" i="1"/>
  <c r="G72" i="3" l="1"/>
  <c r="F73" i="3"/>
  <c r="G71" i="1"/>
  <c r="F72" i="1"/>
  <c r="F74" i="3" l="1"/>
  <c r="G73" i="3"/>
  <c r="F73" i="1"/>
  <c r="G72" i="1"/>
  <c r="G74" i="3" l="1"/>
  <c r="F75" i="3"/>
  <c r="G73" i="1"/>
  <c r="F74" i="1"/>
  <c r="F76" i="3" l="1"/>
  <c r="G75" i="3"/>
  <c r="F75" i="1"/>
  <c r="G74" i="1"/>
  <c r="F77" i="3" l="1"/>
  <c r="G76" i="3"/>
  <c r="F76" i="1"/>
  <c r="G75" i="1"/>
  <c r="G77" i="3" l="1"/>
  <c r="F78" i="3"/>
  <c r="G76" i="1"/>
  <c r="F77" i="1"/>
  <c r="G78" i="3" l="1"/>
  <c r="F79" i="3"/>
  <c r="G77" i="1"/>
  <c r="F78" i="1"/>
  <c r="G79" i="3" l="1"/>
  <c r="F80" i="3"/>
  <c r="F79" i="1"/>
  <c r="G78" i="1"/>
  <c r="G80" i="3" l="1"/>
  <c r="F81" i="3"/>
  <c r="G79" i="1"/>
  <c r="F80" i="1"/>
  <c r="G81" i="3" l="1"/>
  <c r="F82" i="3"/>
  <c r="G80" i="1"/>
  <c r="F81" i="1"/>
  <c r="F83" i="3" l="1"/>
  <c r="G82" i="3"/>
  <c r="F82" i="1"/>
  <c r="G81" i="1"/>
  <c r="G83" i="3" l="1"/>
  <c r="F84" i="3"/>
  <c r="G82" i="1"/>
  <c r="F83" i="1"/>
  <c r="F85" i="3" l="1"/>
  <c r="G84" i="3"/>
  <c r="G83" i="1"/>
  <c r="F84" i="1"/>
  <c r="F86" i="3" l="1"/>
  <c r="G85" i="3"/>
  <c r="F85" i="1"/>
  <c r="G84" i="1"/>
  <c r="G86" i="3" l="1"/>
  <c r="F87" i="3"/>
  <c r="G85" i="1"/>
  <c r="F86" i="1"/>
  <c r="G87" i="3" l="1"/>
  <c r="F88" i="3"/>
  <c r="F87" i="1"/>
  <c r="G86" i="1"/>
  <c r="G88" i="3" l="1"/>
  <c r="F89" i="3"/>
  <c r="F88" i="1"/>
  <c r="G87" i="1"/>
  <c r="G89" i="3" l="1"/>
  <c r="F90" i="3"/>
  <c r="G88" i="1"/>
  <c r="F89" i="1"/>
  <c r="G90" i="3" l="1"/>
  <c r="F91" i="3"/>
  <c r="F90" i="1"/>
  <c r="G89" i="1"/>
  <c r="F92" i="3" l="1"/>
  <c r="G91" i="3"/>
  <c r="F91" i="1"/>
  <c r="G90" i="1"/>
  <c r="G92" i="3" l="1"/>
  <c r="F93" i="3"/>
  <c r="G91" i="1"/>
  <c r="F92" i="1"/>
  <c r="F94" i="3" l="1"/>
  <c r="G93" i="3"/>
  <c r="G92" i="1"/>
  <c r="F93" i="1"/>
  <c r="F95" i="3" l="1"/>
  <c r="G94" i="3"/>
  <c r="F94" i="1"/>
  <c r="G93" i="1"/>
  <c r="G95" i="3" l="1"/>
  <c r="F96" i="3"/>
  <c r="G94" i="1"/>
  <c r="F95" i="1"/>
  <c r="G96" i="3" l="1"/>
  <c r="F97" i="3"/>
  <c r="G95" i="1"/>
  <c r="F96" i="1"/>
  <c r="F98" i="3" l="1"/>
  <c r="G97" i="3"/>
  <c r="F97" i="1"/>
  <c r="G96" i="1"/>
  <c r="G98" i="3" l="1"/>
  <c r="F99" i="3"/>
  <c r="G97" i="1"/>
  <c r="F98" i="1"/>
  <c r="G99" i="3" l="1"/>
  <c r="F100" i="3"/>
  <c r="F99" i="1"/>
  <c r="G98" i="1"/>
  <c r="F101" i="3" l="1"/>
  <c r="G100" i="3"/>
  <c r="F100" i="1"/>
  <c r="G99" i="1"/>
  <c r="G101" i="3" l="1"/>
  <c r="F102" i="3"/>
  <c r="G100" i="1"/>
  <c r="F101" i="1"/>
  <c r="F103" i="3" l="1"/>
  <c r="G102" i="3"/>
  <c r="G101" i="1"/>
  <c r="F102" i="1"/>
  <c r="F104" i="3" l="1"/>
  <c r="G103" i="3"/>
  <c r="F103" i="1"/>
  <c r="G102" i="1"/>
  <c r="G104" i="3" l="1"/>
  <c r="F105" i="3"/>
  <c r="G103" i="1"/>
  <c r="F104" i="1"/>
  <c r="G105" i="3" l="1"/>
  <c r="F106" i="3"/>
  <c r="F105" i="1"/>
  <c r="G104" i="1"/>
  <c r="G106" i="3" l="1"/>
  <c r="F107" i="3"/>
  <c r="F106" i="1"/>
  <c r="G105" i="1"/>
  <c r="G107" i="3" l="1"/>
  <c r="F108" i="3"/>
  <c r="G106" i="1"/>
  <c r="F107" i="1"/>
  <c r="G108" i="3" l="1"/>
  <c r="F109" i="3"/>
  <c r="G107" i="1"/>
  <c r="F108" i="1"/>
  <c r="F110" i="3" l="1"/>
  <c r="G109" i="3"/>
  <c r="F109" i="1"/>
  <c r="G108" i="1"/>
  <c r="G110" i="3" l="1"/>
  <c r="F111" i="3"/>
  <c r="G109" i="1"/>
  <c r="F110" i="1"/>
  <c r="G111" i="3" l="1"/>
  <c r="F112" i="3"/>
  <c r="G110" i="1"/>
  <c r="F111" i="1"/>
  <c r="F113" i="3" l="1"/>
  <c r="G112" i="3"/>
  <c r="F112" i="1"/>
  <c r="G111" i="1"/>
  <c r="G113" i="3" l="1"/>
  <c r="F114" i="3"/>
  <c r="G112" i="1"/>
  <c r="F113" i="1"/>
  <c r="G114" i="3" l="1"/>
  <c r="F115" i="3"/>
  <c r="F114" i="1"/>
  <c r="G113" i="1"/>
  <c r="G115" i="3" l="1"/>
  <c r="F116" i="3"/>
  <c r="F115" i="1"/>
  <c r="G114" i="1"/>
  <c r="G116" i="3" l="1"/>
  <c r="F117" i="3"/>
  <c r="G115" i="1"/>
  <c r="F116" i="1"/>
  <c r="G117" i="3" l="1"/>
  <c r="F118" i="3"/>
  <c r="F117" i="1"/>
  <c r="G116" i="1"/>
  <c r="G118" i="3" l="1"/>
  <c r="F119" i="3"/>
  <c r="F118" i="1"/>
  <c r="G117" i="1"/>
  <c r="G119" i="3" l="1"/>
  <c r="F120" i="3"/>
  <c r="G118" i="1"/>
  <c r="F119" i="1"/>
  <c r="F121" i="3" l="1"/>
  <c r="G120" i="3"/>
  <c r="G119" i="1"/>
  <c r="F120" i="1"/>
  <c r="F122" i="3" l="1"/>
  <c r="G121" i="3"/>
  <c r="F121" i="1"/>
  <c r="G120" i="1"/>
  <c r="G122" i="3" l="1"/>
  <c r="F123" i="3"/>
  <c r="G121" i="1"/>
  <c r="F122" i="1"/>
  <c r="G123" i="3" l="1"/>
  <c r="F124" i="3"/>
  <c r="G122" i="1"/>
  <c r="F123" i="1"/>
  <c r="F125" i="3" l="1"/>
  <c r="G124" i="3"/>
  <c r="F124" i="1"/>
  <c r="G123" i="1"/>
  <c r="G125" i="3" l="1"/>
  <c r="F126" i="3"/>
  <c r="G124" i="1"/>
  <c r="F125" i="1"/>
  <c r="G126" i="3" l="1"/>
  <c r="F127" i="3"/>
  <c r="F126" i="1"/>
  <c r="G125" i="1"/>
  <c r="G127" i="3" l="1"/>
  <c r="F128" i="3"/>
  <c r="F127" i="1"/>
  <c r="G126" i="1"/>
  <c r="F129" i="3" l="1"/>
  <c r="G128" i="3"/>
  <c r="G127" i="1"/>
  <c r="F128" i="1"/>
  <c r="F130" i="3" l="1"/>
  <c r="G129" i="3"/>
  <c r="F129" i="1"/>
  <c r="G128" i="1"/>
  <c r="F131" i="3" l="1"/>
  <c r="G130" i="3"/>
  <c r="F130" i="1"/>
  <c r="G129" i="1"/>
  <c r="G131" i="3" l="1"/>
  <c r="F132" i="3"/>
  <c r="F131" i="1"/>
  <c r="G130" i="1"/>
  <c r="G132" i="3" l="1"/>
  <c r="F133" i="3"/>
  <c r="F132" i="1"/>
  <c r="G131" i="1"/>
  <c r="G133" i="3" l="1"/>
  <c r="F134" i="3"/>
  <c r="G132" i="1"/>
  <c r="F133" i="1"/>
  <c r="G134" i="3" l="1"/>
  <c r="F135" i="3"/>
  <c r="G133" i="1"/>
  <c r="F134" i="1"/>
  <c r="G135" i="3" l="1"/>
  <c r="F136" i="3"/>
  <c r="F135" i="1"/>
  <c r="G134" i="1"/>
  <c r="F137" i="3" l="1"/>
  <c r="G136" i="3"/>
  <c r="F136" i="1"/>
  <c r="G135" i="1"/>
  <c r="F138" i="3" l="1"/>
  <c r="G137" i="3"/>
  <c r="G136" i="1"/>
  <c r="F137" i="1"/>
  <c r="G138" i="3" l="1"/>
  <c r="F139" i="3"/>
  <c r="F138" i="1"/>
  <c r="F139" i="1" s="1"/>
  <c r="G137" i="1"/>
  <c r="G139" i="1" l="1"/>
  <c r="F140" i="1"/>
  <c r="G139" i="3"/>
  <c r="F140" i="3"/>
  <c r="G138" i="1"/>
  <c r="F141" i="1" l="1"/>
  <c r="G140" i="1"/>
  <c r="G140" i="3"/>
  <c r="G141" i="1" l="1"/>
  <c r="F142" i="1"/>
  <c r="F143" i="1" l="1"/>
  <c r="G142" i="1"/>
  <c r="F144" i="1" l="1"/>
  <c r="G144" i="1" s="1"/>
  <c r="G143" i="1"/>
</calcChain>
</file>

<file path=xl/sharedStrings.xml><?xml version="1.0" encoding="utf-8"?>
<sst xmlns="http://schemas.openxmlformats.org/spreadsheetml/2006/main" count="386" uniqueCount="228">
  <si>
    <t>item</t>
  </si>
  <si>
    <t>massa</t>
  </si>
  <si>
    <t>braço</t>
  </si>
  <si>
    <t>momento</t>
  </si>
  <si>
    <t>BEW</t>
  </si>
  <si>
    <t>tech_crew</t>
  </si>
  <si>
    <t>comerc_crew</t>
  </si>
  <si>
    <t>1A</t>
  </si>
  <si>
    <t>1F</t>
  </si>
  <si>
    <t>2A</t>
  </si>
  <si>
    <t>2F</t>
  </si>
  <si>
    <t>3A</t>
  </si>
  <si>
    <t>3F</t>
  </si>
  <si>
    <t>4A</t>
  </si>
  <si>
    <t>4F</t>
  </si>
  <si>
    <t>5A</t>
  </si>
  <si>
    <t>5F</t>
  </si>
  <si>
    <t>6A</t>
  </si>
  <si>
    <t>6F</t>
  </si>
  <si>
    <t>7A</t>
  </si>
  <si>
    <t>7F</t>
  </si>
  <si>
    <t>8A</t>
  </si>
  <si>
    <t>8F</t>
  </si>
  <si>
    <t>9A</t>
  </si>
  <si>
    <t>9F</t>
  </si>
  <si>
    <t>10A</t>
  </si>
  <si>
    <t>10F</t>
  </si>
  <si>
    <t>11A</t>
  </si>
  <si>
    <t>11F</t>
  </si>
  <si>
    <t>12A</t>
  </si>
  <si>
    <t>12F</t>
  </si>
  <si>
    <t>13A</t>
  </si>
  <si>
    <t>13F</t>
  </si>
  <si>
    <t>14A</t>
  </si>
  <si>
    <t>14F</t>
  </si>
  <si>
    <t>15A</t>
  </si>
  <si>
    <t>15F</t>
  </si>
  <si>
    <t>16A</t>
  </si>
  <si>
    <t>16F</t>
  </si>
  <si>
    <t>17A</t>
  </si>
  <si>
    <t>17F</t>
  </si>
  <si>
    <t>18A</t>
  </si>
  <si>
    <t>18F</t>
  </si>
  <si>
    <t>19A</t>
  </si>
  <si>
    <t>19F</t>
  </si>
  <si>
    <t>20A</t>
  </si>
  <si>
    <t>20F</t>
  </si>
  <si>
    <t>21A</t>
  </si>
  <si>
    <t>21F</t>
  </si>
  <si>
    <t>22A</t>
  </si>
  <si>
    <t>22F</t>
  </si>
  <si>
    <t>1B</t>
  </si>
  <si>
    <t>1E</t>
  </si>
  <si>
    <t>2B</t>
  </si>
  <si>
    <t>2E</t>
  </si>
  <si>
    <t>3B</t>
  </si>
  <si>
    <t>3E</t>
  </si>
  <si>
    <t>4B</t>
  </si>
  <si>
    <t>4E</t>
  </si>
  <si>
    <t>5B</t>
  </si>
  <si>
    <t>5E</t>
  </si>
  <si>
    <t>6B</t>
  </si>
  <si>
    <t>6E</t>
  </si>
  <si>
    <t>7B</t>
  </si>
  <si>
    <t>7E</t>
  </si>
  <si>
    <t>8B</t>
  </si>
  <si>
    <t>8E</t>
  </si>
  <si>
    <t>9B</t>
  </si>
  <si>
    <t>9E</t>
  </si>
  <si>
    <t>10B</t>
  </si>
  <si>
    <t>10E</t>
  </si>
  <si>
    <t>11B</t>
  </si>
  <si>
    <t>11E</t>
  </si>
  <si>
    <t>12B</t>
  </si>
  <si>
    <t>12E</t>
  </si>
  <si>
    <t>13B</t>
  </si>
  <si>
    <t>13E</t>
  </si>
  <si>
    <t>14B</t>
  </si>
  <si>
    <t>14E</t>
  </si>
  <si>
    <t>15B</t>
  </si>
  <si>
    <t>15E</t>
  </si>
  <si>
    <t>16B</t>
  </si>
  <si>
    <t>16E</t>
  </si>
  <si>
    <t>17B</t>
  </si>
  <si>
    <t>17E</t>
  </si>
  <si>
    <t>18B</t>
  </si>
  <si>
    <t>18E</t>
  </si>
  <si>
    <t>19B</t>
  </si>
  <si>
    <t>19E</t>
  </si>
  <si>
    <t>20B</t>
  </si>
  <si>
    <t>20E</t>
  </si>
  <si>
    <t>21B</t>
  </si>
  <si>
    <t>21E</t>
  </si>
  <si>
    <t>22B</t>
  </si>
  <si>
    <t>22E</t>
  </si>
  <si>
    <t>1C</t>
  </si>
  <si>
    <t>1D</t>
  </si>
  <si>
    <t>2C</t>
  </si>
  <si>
    <t>2D</t>
  </si>
  <si>
    <t>3C</t>
  </si>
  <si>
    <t>3D</t>
  </si>
  <si>
    <t>4C</t>
  </si>
  <si>
    <t>4D</t>
  </si>
  <si>
    <t>5C</t>
  </si>
  <si>
    <t>5D</t>
  </si>
  <si>
    <t>6C</t>
  </si>
  <si>
    <t>6D</t>
  </si>
  <si>
    <t>7C</t>
  </si>
  <si>
    <t>7D</t>
  </si>
  <si>
    <t>8C</t>
  </si>
  <si>
    <t>8D</t>
  </si>
  <si>
    <t>9C</t>
  </si>
  <si>
    <t>9D</t>
  </si>
  <si>
    <t>10C</t>
  </si>
  <si>
    <t>10D</t>
  </si>
  <si>
    <t>11C</t>
  </si>
  <si>
    <t>11D</t>
  </si>
  <si>
    <t>12C</t>
  </si>
  <si>
    <t>12D</t>
  </si>
  <si>
    <t>13C</t>
  </si>
  <si>
    <t>13D</t>
  </si>
  <si>
    <t>14C</t>
  </si>
  <si>
    <t>14D</t>
  </si>
  <si>
    <t>15C</t>
  </si>
  <si>
    <t>15D</t>
  </si>
  <si>
    <t>16C</t>
  </si>
  <si>
    <t>16D</t>
  </si>
  <si>
    <t>17C</t>
  </si>
  <si>
    <t>17D</t>
  </si>
  <si>
    <t>18C</t>
  </si>
  <si>
    <t>18D</t>
  </si>
  <si>
    <t>19C</t>
  </si>
  <si>
    <t>19D</t>
  </si>
  <si>
    <t>20C</t>
  </si>
  <si>
    <t>20D</t>
  </si>
  <si>
    <t>21C</t>
  </si>
  <si>
    <t>21D</t>
  </si>
  <si>
    <t>22C</t>
  </si>
  <si>
    <t>22D</t>
  </si>
  <si>
    <t>Posições do CG Por Fileiras</t>
  </si>
  <si>
    <t>Fileira</t>
  </si>
  <si>
    <t>CG</t>
  </si>
  <si>
    <t>Assentos</t>
  </si>
  <si>
    <t>1A/ 1B / 1C / 1D / 1E / 1F</t>
  </si>
  <si>
    <t>2A/ 2B / 2C / 2D / 2E / 2F</t>
  </si>
  <si>
    <t>3A/ 3B / 3C / 3D / 3E / 3F</t>
  </si>
  <si>
    <t>4A/ 4B / 4C / 4D / 4E / 4F</t>
  </si>
  <si>
    <t>5A/ 5B / 5C / 5D / 5E / 5F</t>
  </si>
  <si>
    <t>6A/ 6B / 6C / 6D / 6E / 6F</t>
  </si>
  <si>
    <t>7A/ 7B / 7C / 7D / 7E / 7F</t>
  </si>
  <si>
    <t>8A/ 8B / 8C / 8D / 8E / 8F</t>
  </si>
  <si>
    <t>9A/ 9B / 9C / 9D / 9E / 9F</t>
  </si>
  <si>
    <t>10A/ 10B / 10C / 10D / 10E / 10F</t>
  </si>
  <si>
    <t>11A/ 11B / 11C / 11D / 11E / 11F</t>
  </si>
  <si>
    <t>12A/ 12B / 12C / 12D / 12E / 12F</t>
  </si>
  <si>
    <t>13A/ 13B / 13C / 13D / 13E / 13F</t>
  </si>
  <si>
    <t>14A/ 14B / 14C / 14D / 14E / 14F</t>
  </si>
  <si>
    <t>15A/ 15B / 15C / 15D / 15E / 15F</t>
  </si>
  <si>
    <t>16A/ 16B / 16C / 16D / 16E / 16F</t>
  </si>
  <si>
    <t>17A/ 17B / 17C / 17D / 17E / 17F</t>
  </si>
  <si>
    <t>18A/ 18B / 18C / 18D / 18E / 18F</t>
  </si>
  <si>
    <t>19A/ 19B / 19C / 19D / 19E / 19F</t>
  </si>
  <si>
    <t>20A/ 20B / 20C / 20D / 20E / 20F</t>
  </si>
  <si>
    <t>21A/ 21B / 21C / 21D / 21E / 21F</t>
  </si>
  <si>
    <t>22A/ 22B / 22C / 22D / 22E / 22F</t>
  </si>
  <si>
    <t>massa_acumulada</t>
  </si>
  <si>
    <t>momento_acumulado</t>
  </si>
  <si>
    <t>braço_acumulado</t>
  </si>
  <si>
    <t>Item</t>
  </si>
  <si>
    <t>Weight</t>
  </si>
  <si>
    <t>Arm</t>
  </si>
  <si>
    <t>Moment</t>
  </si>
  <si>
    <t>A</t>
  </si>
  <si>
    <t>B</t>
  </si>
  <si>
    <t>C</t>
  </si>
  <si>
    <t>D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</si>
  <si>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</si>
  <si>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</si>
  <si>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</si>
  <si>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</si>
  <si>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</si>
  <si>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</si>
  <si>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</si>
  <si>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</si>
  <si>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</si>
  <si>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Row 10</t>
  </si>
  <si>
    <t>Row 11</t>
  </si>
  <si>
    <t>Row 12</t>
  </si>
  <si>
    <t>Row 13</t>
  </si>
  <si>
    <t>Row 14</t>
  </si>
  <si>
    <t>Row 15</t>
  </si>
  <si>
    <t>Row 16</t>
  </si>
  <si>
    <t>Row 17</t>
  </si>
  <si>
    <t>Row 18</t>
  </si>
  <si>
    <t>Row 19</t>
  </si>
  <si>
    <t>Row 20</t>
  </si>
  <si>
    <t>Row 21</t>
  </si>
  <si>
    <t>Row 22</t>
  </si>
  <si>
    <t>dianteiro</t>
  </si>
  <si>
    <t>traseiro</t>
  </si>
  <si>
    <t>poraoA</t>
  </si>
  <si>
    <t>poraoB</t>
  </si>
  <si>
    <t>poraoC</t>
  </si>
  <si>
    <t>poraoD</t>
  </si>
  <si>
    <t>Centro de Massa - Solid</t>
  </si>
  <si>
    <t>altura (m)</t>
  </si>
  <si>
    <t>X</t>
  </si>
  <si>
    <t>Y</t>
  </si>
  <si>
    <t>Z</t>
  </si>
  <si>
    <t>BOW</t>
  </si>
  <si>
    <t>Fuel</t>
  </si>
  <si>
    <t>Volume m^3</t>
  </si>
  <si>
    <t>fuel100</t>
  </si>
  <si>
    <t>fuel78</t>
  </si>
  <si>
    <t>fuel57</t>
  </si>
  <si>
    <t>fuel38</t>
  </si>
  <si>
    <t>fuel22</t>
  </si>
  <si>
    <t>fuel09</t>
  </si>
  <si>
    <t>Posições do CG por Compartimento de Carga</t>
  </si>
  <si>
    <t>Compartimento</t>
  </si>
  <si>
    <t>CG (mm)</t>
  </si>
  <si>
    <t>a</t>
  </si>
  <si>
    <t>b</t>
  </si>
  <si>
    <t>c</t>
  </si>
  <si>
    <t>d</t>
  </si>
  <si>
    <t>Esta é uma base de dados utilizada para cálculo do CG resultante de uma aeronave de estudo.</t>
  </si>
  <si>
    <t>Trabalho de Gradução para obtenção do grau de Engenheira Aeroespacial</t>
  </si>
  <si>
    <t>Camila Bispo dos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</si>
</sst>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(* #,##0.00_);_(* \(#,##0.00\);_(* &quot;-&quot;??_);_(@_)"/>
  </numFmts>
  <fonts count="4">
    <font>
      <sz val="11"/>
      <color theme="1"/>
      <name val="Calibri"/>
      <family val="2"/>
      <scheme val="minor"/>
    </font>
    <font>
      <sz val="9"/>
      <name val="Geneva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/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0" xfId="1" applyFill="1"/>
    <xf numFmtId="0" fontId="1" fillId="0" borderId="0" xfId="1" applyFill="1" applyBorder="1"/>
    <xf numFmtId="0" fontId="1" fillId="0" borderId="0" xfId="1" applyFont="1"/>
    <xf numFmtId="0" fontId="1" fillId="0" borderId="0" xfId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3" fillId="0" borderId="0" xfId="3"/>
  </cellXfs>
  <cellStyles count="4">
    <cellStyle name="Hiperlink" xfId="3" builtinId="8"/>
    <cellStyle name="Normal" xfId="0" builtinId="0"/>
    <cellStyle name="Normal 2" xfId="1" xr:uid="{354F4D28-98A7-44DF-8606-D0A8123D7CE8}"/>
    <cellStyle name="Vírgula 2" xfId="2" xr:uid="{09E71FF8-C39F-4628-AFCC-B270C21D65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622D3-6FE9-4324-BB91-6701B90C689D}">
  <dimension ref="A1:A4"/>
  <sheetViews>
    <sheetView tabSelected="1" workbookViewId="0">
      <selection activeCell="T17" sqref="T17"/>
    </sheetView>
  </sheetViews>
  <sheetFormatPr defaultRowHeight="15"/>
  <sheetData>
    <row r="1" spans="1:1">
      <c r="A1" t="s">
        <v>225</v>
      </c>
    </row>
    <row r="2" spans="1:1">
      <c r="A2" t="s">
        <v>226</v>
      </c>
    </row>
    <row r="3" spans="1:1">
      <c r="A3" t="s">
        <v>227</v>
      </c>
    </row>
    <row r="4" spans="1:1">
      <c r="A4" s="20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C181B-FA40-4E5C-BDB5-754CE4969559}">
  <dimension ref="A1:D29"/>
  <sheetViews>
    <sheetView workbookViewId="0">
      <selection activeCell="I18" sqref="I18"/>
    </sheetView>
  </sheetViews>
  <sheetFormatPr defaultRowHeight="15"/>
  <cols>
    <col min="1" max="1" width="25.7109375" bestFit="1" customWidth="1"/>
    <col min="4" max="4" width="13.85546875" bestFit="1" customWidth="1"/>
  </cols>
  <sheetData>
    <row r="1" spans="1:4">
      <c r="A1" s="16" t="s">
        <v>168</v>
      </c>
      <c r="B1" s="17" t="s">
        <v>169</v>
      </c>
      <c r="C1" s="17" t="s">
        <v>170</v>
      </c>
      <c r="D1" s="17" t="s">
        <v>171</v>
      </c>
    </row>
    <row r="2" spans="1:4">
      <c r="A2" s="7" t="s">
        <v>209</v>
      </c>
      <c r="B2">
        <v>0</v>
      </c>
      <c r="C2">
        <v>0</v>
      </c>
      <c r="D2">
        <v>0</v>
      </c>
    </row>
    <row r="3" spans="1:4">
      <c r="A3" s="7" t="s">
        <v>210</v>
      </c>
      <c r="B3" s="1">
        <v>0</v>
      </c>
      <c r="C3" s="1">
        <v>0</v>
      </c>
      <c r="D3" s="1">
        <v>0</v>
      </c>
    </row>
    <row r="4" spans="1:4">
      <c r="A4" s="7" t="s">
        <v>176</v>
      </c>
      <c r="B4" s="1">
        <v>0</v>
      </c>
      <c r="C4" s="1">
        <v>0</v>
      </c>
      <c r="D4" s="1">
        <v>0</v>
      </c>
    </row>
    <row r="5" spans="1:4">
      <c r="A5" s="7" t="s">
        <v>177</v>
      </c>
      <c r="B5" s="1">
        <v>0</v>
      </c>
      <c r="C5" s="1">
        <v>0</v>
      </c>
      <c r="D5" s="1">
        <v>0</v>
      </c>
    </row>
    <row r="6" spans="1:4">
      <c r="A6" s="7" t="s">
        <v>178</v>
      </c>
      <c r="B6" s="1">
        <v>0</v>
      </c>
      <c r="C6" s="1">
        <v>0</v>
      </c>
      <c r="D6" s="1">
        <v>0</v>
      </c>
    </row>
    <row r="7" spans="1:4">
      <c r="A7" s="7" t="s">
        <v>179</v>
      </c>
      <c r="B7" s="1">
        <v>0</v>
      </c>
      <c r="C7" s="1">
        <v>0</v>
      </c>
      <c r="D7" s="1">
        <v>0</v>
      </c>
    </row>
    <row r="8" spans="1:4">
      <c r="A8" s="7" t="s">
        <v>180</v>
      </c>
      <c r="B8" s="1">
        <v>0</v>
      </c>
      <c r="C8" s="1">
        <v>0</v>
      </c>
      <c r="D8" s="1">
        <v>0</v>
      </c>
    </row>
    <row r="9" spans="1:4">
      <c r="A9" s="7" t="s">
        <v>181</v>
      </c>
      <c r="B9" s="1">
        <v>0</v>
      </c>
      <c r="C9" s="1">
        <v>0</v>
      </c>
      <c r="D9" s="1">
        <v>0</v>
      </c>
    </row>
    <row r="10" spans="1:4">
      <c r="A10" s="7" t="s">
        <v>182</v>
      </c>
      <c r="B10" s="1">
        <v>0</v>
      </c>
      <c r="C10" s="1">
        <v>0</v>
      </c>
      <c r="D10" s="1">
        <v>0</v>
      </c>
    </row>
    <row r="11" spans="1:4">
      <c r="A11" s="7" t="s">
        <v>183</v>
      </c>
      <c r="B11" s="1">
        <v>0</v>
      </c>
      <c r="C11" s="1">
        <v>0</v>
      </c>
      <c r="D11" s="1">
        <v>0</v>
      </c>
    </row>
    <row r="12" spans="1:4">
      <c r="A12" s="7" t="s">
        <v>184</v>
      </c>
      <c r="B12" s="1">
        <v>0</v>
      </c>
      <c r="C12" s="1">
        <v>0</v>
      </c>
      <c r="D12" s="1">
        <v>0</v>
      </c>
    </row>
    <row r="13" spans="1:4">
      <c r="A13" s="7" t="s">
        <v>185</v>
      </c>
      <c r="B13" s="1">
        <v>0</v>
      </c>
      <c r="C13" s="1">
        <v>0</v>
      </c>
      <c r="D13" s="1">
        <v>0</v>
      </c>
    </row>
    <row r="14" spans="1:4">
      <c r="A14" s="7" t="s">
        <v>186</v>
      </c>
      <c r="B14" s="1">
        <v>0</v>
      </c>
      <c r="C14" s="1">
        <v>0</v>
      </c>
      <c r="D14" s="1">
        <v>0</v>
      </c>
    </row>
    <row r="15" spans="1:4">
      <c r="A15" s="7" t="s">
        <v>187</v>
      </c>
      <c r="B15" s="1">
        <v>0</v>
      </c>
      <c r="C15" s="1">
        <v>0</v>
      </c>
      <c r="D15" s="1">
        <v>0</v>
      </c>
    </row>
    <row r="16" spans="1:4">
      <c r="A16" s="7" t="s">
        <v>188</v>
      </c>
      <c r="B16" s="1">
        <v>0</v>
      </c>
      <c r="C16" s="1">
        <v>0</v>
      </c>
      <c r="D16" s="1">
        <v>0</v>
      </c>
    </row>
    <row r="17" spans="1:4">
      <c r="A17" s="7" t="s">
        <v>189</v>
      </c>
      <c r="B17" s="1">
        <v>0</v>
      </c>
      <c r="C17" s="1">
        <v>0</v>
      </c>
      <c r="D17" s="1">
        <v>0</v>
      </c>
    </row>
    <row r="18" spans="1:4">
      <c r="A18" s="7" t="s">
        <v>190</v>
      </c>
      <c r="B18" s="1">
        <v>0</v>
      </c>
      <c r="C18" s="1">
        <v>0</v>
      </c>
      <c r="D18" s="1">
        <v>0</v>
      </c>
    </row>
    <row r="19" spans="1:4">
      <c r="A19" s="7" t="s">
        <v>191</v>
      </c>
      <c r="B19" s="1">
        <v>0</v>
      </c>
      <c r="C19" s="1">
        <v>0</v>
      </c>
      <c r="D19" s="1">
        <v>0</v>
      </c>
    </row>
    <row r="20" spans="1:4">
      <c r="A20" s="7" t="s">
        <v>192</v>
      </c>
      <c r="B20" s="1">
        <v>0</v>
      </c>
      <c r="C20" s="1">
        <v>0</v>
      </c>
      <c r="D20" s="1">
        <v>0</v>
      </c>
    </row>
    <row r="21" spans="1:4">
      <c r="A21" s="7" t="s">
        <v>193</v>
      </c>
      <c r="B21" s="1">
        <v>0</v>
      </c>
      <c r="C21" s="1">
        <v>0</v>
      </c>
      <c r="D21" s="1">
        <v>0</v>
      </c>
    </row>
    <row r="22" spans="1:4">
      <c r="A22" s="7" t="s">
        <v>194</v>
      </c>
      <c r="B22" s="1">
        <v>0</v>
      </c>
      <c r="C22" s="1">
        <v>0</v>
      </c>
      <c r="D22" s="1">
        <v>0</v>
      </c>
    </row>
    <row r="23" spans="1:4">
      <c r="A23" s="7" t="s">
        <v>195</v>
      </c>
      <c r="B23" s="1">
        <v>0</v>
      </c>
      <c r="C23" s="1">
        <v>0</v>
      </c>
      <c r="D23" s="1">
        <v>0</v>
      </c>
    </row>
    <row r="24" spans="1:4">
      <c r="A24" s="7" t="s">
        <v>196</v>
      </c>
      <c r="B24" s="1">
        <v>0</v>
      </c>
      <c r="C24" s="1">
        <v>0</v>
      </c>
      <c r="D24" s="1">
        <v>0</v>
      </c>
    </row>
    <row r="25" spans="1:4">
      <c r="A25" s="7" t="s">
        <v>197</v>
      </c>
      <c r="B25" s="1">
        <v>0</v>
      </c>
      <c r="C25" s="1">
        <v>0</v>
      </c>
      <c r="D25" s="1">
        <v>0</v>
      </c>
    </row>
    <row r="26" spans="1:4">
      <c r="A26" s="7" t="s">
        <v>221</v>
      </c>
      <c r="B26" s="1">
        <v>0</v>
      </c>
      <c r="C26" s="1">
        <v>0</v>
      </c>
      <c r="D26" s="1">
        <v>0</v>
      </c>
    </row>
    <row r="27" spans="1:4">
      <c r="A27" s="7" t="s">
        <v>222</v>
      </c>
      <c r="B27" s="1">
        <v>0</v>
      </c>
      <c r="C27" s="1">
        <v>0</v>
      </c>
      <c r="D27" s="1">
        <v>0</v>
      </c>
    </row>
    <row r="28" spans="1:4">
      <c r="A28" s="14" t="s">
        <v>223</v>
      </c>
      <c r="B28" s="1">
        <v>0</v>
      </c>
      <c r="C28" s="1">
        <v>0</v>
      </c>
      <c r="D28" s="1">
        <v>0</v>
      </c>
    </row>
    <row r="29" spans="1:4">
      <c r="A29" s="15" t="s">
        <v>224</v>
      </c>
      <c r="B29" s="1">
        <v>0</v>
      </c>
      <c r="C29" s="1">
        <v>0</v>
      </c>
      <c r="D29" s="1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2BC52-4BE5-4088-9F39-78F5C0ED99C2}">
  <sheetPr codeName="Planilha2"/>
  <dimension ref="A1:K132"/>
  <sheetViews>
    <sheetView zoomScale="115" zoomScaleNormal="115" workbookViewId="0">
      <selection activeCell="C24" sqref="C24"/>
    </sheetView>
  </sheetViews>
  <sheetFormatPr defaultRowHeight="15"/>
  <cols>
    <col min="1" max="5" width="9.140625" style="1"/>
    <col min="8" max="8" width="30.5703125" bestFit="1" customWidth="1"/>
    <col min="10" max="10" width="19.7109375" customWidth="1"/>
    <col min="11" max="11" width="22.42578125" customWidth="1"/>
  </cols>
  <sheetData>
    <row r="1" spans="1:11">
      <c r="A1" s="11" t="s">
        <v>140</v>
      </c>
      <c r="B1" s="11" t="s">
        <v>141</v>
      </c>
      <c r="F1" s="18" t="s">
        <v>139</v>
      </c>
      <c r="G1" s="18"/>
      <c r="H1" s="18"/>
    </row>
    <row r="2" spans="1:11">
      <c r="A2" s="11">
        <v>1</v>
      </c>
      <c r="B2" s="11">
        <v>7096.7</v>
      </c>
      <c r="F2" s="3" t="s">
        <v>140</v>
      </c>
      <c r="G2" s="3" t="s">
        <v>141</v>
      </c>
      <c r="H2" s="3" t="s">
        <v>142</v>
      </c>
    </row>
    <row r="3" spans="1:11">
      <c r="A3" s="11">
        <v>2</v>
      </c>
      <c r="B3" s="11">
        <v>7803.3</v>
      </c>
      <c r="C3" s="1">
        <f>B3-B2</f>
        <v>706.60000000000036</v>
      </c>
      <c r="F3" s="3">
        <v>1</v>
      </c>
      <c r="G3" s="3">
        <v>7096.7</v>
      </c>
      <c r="H3" s="3" t="s">
        <v>143</v>
      </c>
    </row>
    <row r="4" spans="1:11">
      <c r="A4" s="11">
        <v>3</v>
      </c>
      <c r="B4" s="11">
        <v>8509.9</v>
      </c>
      <c r="C4" s="1">
        <f t="shared" ref="C4:C24" si="0">B4-B3</f>
        <v>706.59999999999945</v>
      </c>
      <c r="F4" s="3">
        <v>2</v>
      </c>
      <c r="G4" s="3">
        <v>7803.3</v>
      </c>
      <c r="H4" s="3" t="s">
        <v>144</v>
      </c>
    </row>
    <row r="5" spans="1:11">
      <c r="A5" s="11">
        <v>4</v>
      </c>
      <c r="B5" s="11">
        <v>9216.5</v>
      </c>
      <c r="C5" s="1">
        <f t="shared" si="0"/>
        <v>706.60000000000036</v>
      </c>
      <c r="F5" s="3">
        <v>3</v>
      </c>
      <c r="G5" s="3">
        <v>8509.9</v>
      </c>
      <c r="H5" s="3" t="s">
        <v>145</v>
      </c>
    </row>
    <row r="6" spans="1:11">
      <c r="A6" s="11">
        <v>5</v>
      </c>
      <c r="B6" s="11">
        <v>9923.1</v>
      </c>
      <c r="C6" s="1">
        <f t="shared" si="0"/>
        <v>706.60000000000036</v>
      </c>
      <c r="F6" s="3">
        <v>4</v>
      </c>
      <c r="G6" s="3">
        <v>9216.5</v>
      </c>
      <c r="H6" s="3" t="s">
        <v>146</v>
      </c>
    </row>
    <row r="7" spans="1:11">
      <c r="A7" s="11">
        <v>6</v>
      </c>
      <c r="B7" s="11">
        <v>10629.7</v>
      </c>
      <c r="C7" s="1">
        <f t="shared" si="0"/>
        <v>706.60000000000036</v>
      </c>
      <c r="F7" s="3">
        <v>5</v>
      </c>
      <c r="G7" s="3">
        <v>9923.1</v>
      </c>
      <c r="H7" s="3" t="s">
        <v>147</v>
      </c>
    </row>
    <row r="8" spans="1:11">
      <c r="A8" s="11">
        <v>7</v>
      </c>
      <c r="B8" s="11">
        <v>11336.3</v>
      </c>
      <c r="C8" s="1">
        <f t="shared" si="0"/>
        <v>706.59999999999854</v>
      </c>
      <c r="F8" s="3">
        <v>6</v>
      </c>
      <c r="G8" s="3">
        <v>10629.7</v>
      </c>
      <c r="H8" s="3" t="s">
        <v>148</v>
      </c>
    </row>
    <row r="9" spans="1:11">
      <c r="A9" s="11">
        <v>8</v>
      </c>
      <c r="B9" s="11">
        <v>12042.9</v>
      </c>
      <c r="C9" s="1">
        <f t="shared" si="0"/>
        <v>706.60000000000036</v>
      </c>
      <c r="F9" s="3">
        <v>7</v>
      </c>
      <c r="G9" s="3">
        <v>11336.3</v>
      </c>
      <c r="H9" s="3" t="s">
        <v>149</v>
      </c>
    </row>
    <row r="10" spans="1:11">
      <c r="A10" s="11">
        <v>9</v>
      </c>
      <c r="B10" s="11">
        <v>12749.5</v>
      </c>
      <c r="C10" s="1">
        <f t="shared" si="0"/>
        <v>706.60000000000036</v>
      </c>
      <c r="F10" s="3">
        <v>8</v>
      </c>
      <c r="G10" s="3">
        <v>12042.9</v>
      </c>
      <c r="H10" s="3" t="s">
        <v>150</v>
      </c>
    </row>
    <row r="11" spans="1:11">
      <c r="A11" s="11">
        <v>10</v>
      </c>
      <c r="B11" s="11">
        <v>13456.1</v>
      </c>
      <c r="C11" s="1">
        <f t="shared" si="0"/>
        <v>706.60000000000036</v>
      </c>
      <c r="F11" s="3">
        <v>9</v>
      </c>
      <c r="G11" s="3">
        <v>12749.5</v>
      </c>
      <c r="H11" s="3" t="s">
        <v>151</v>
      </c>
      <c r="J11" s="8"/>
      <c r="K11" s="8"/>
    </row>
    <row r="12" spans="1:11">
      <c r="A12" s="11">
        <v>11</v>
      </c>
      <c r="B12" s="11">
        <v>14585.1</v>
      </c>
      <c r="C12" s="1">
        <f t="shared" si="0"/>
        <v>1129</v>
      </c>
      <c r="F12" s="3">
        <v>10</v>
      </c>
      <c r="G12" s="3">
        <v>13456.1</v>
      </c>
      <c r="H12" s="3" t="s">
        <v>152</v>
      </c>
      <c r="J12" s="8"/>
      <c r="K12" s="8"/>
    </row>
    <row r="13" spans="1:11">
      <c r="A13" s="11">
        <v>12</v>
      </c>
      <c r="B13" s="11">
        <v>15291.7</v>
      </c>
      <c r="C13" s="1">
        <f t="shared" si="0"/>
        <v>706.60000000000036</v>
      </c>
      <c r="F13" s="3">
        <v>11</v>
      </c>
      <c r="G13" s="3">
        <v>14585.1</v>
      </c>
      <c r="H13" s="3" t="s">
        <v>153</v>
      </c>
      <c r="J13" s="8"/>
      <c r="K13" s="8"/>
    </row>
    <row r="14" spans="1:11">
      <c r="A14" s="11">
        <v>13</v>
      </c>
      <c r="B14" s="11">
        <v>15998.3</v>
      </c>
      <c r="C14" s="1">
        <f t="shared" si="0"/>
        <v>706.59999999999854</v>
      </c>
      <c r="F14" s="3">
        <v>12</v>
      </c>
      <c r="G14" s="3">
        <v>15291.7</v>
      </c>
      <c r="H14" s="3" t="s">
        <v>154</v>
      </c>
      <c r="J14" s="8"/>
      <c r="K14" s="8"/>
    </row>
    <row r="15" spans="1:11">
      <c r="A15" s="11">
        <v>14</v>
      </c>
      <c r="B15" s="11">
        <v>16704.900000000001</v>
      </c>
      <c r="C15" s="1">
        <f t="shared" si="0"/>
        <v>706.60000000000218</v>
      </c>
      <c r="F15" s="3">
        <v>13</v>
      </c>
      <c r="G15" s="3">
        <v>15998.3</v>
      </c>
      <c r="H15" s="3" t="s">
        <v>155</v>
      </c>
    </row>
    <row r="16" spans="1:11">
      <c r="A16" s="11">
        <v>15</v>
      </c>
      <c r="B16" s="11">
        <v>17411.5</v>
      </c>
      <c r="C16" s="1">
        <f t="shared" si="0"/>
        <v>706.59999999999854</v>
      </c>
      <c r="F16" s="3">
        <v>14</v>
      </c>
      <c r="G16" s="3">
        <v>16704.900000000001</v>
      </c>
      <c r="H16" s="3" t="s">
        <v>156</v>
      </c>
    </row>
    <row r="17" spans="1:8">
      <c r="A17" s="11">
        <v>16</v>
      </c>
      <c r="B17" s="11">
        <v>18118.099999999999</v>
      </c>
      <c r="C17" s="1">
        <f t="shared" si="0"/>
        <v>706.59999999999854</v>
      </c>
      <c r="F17" s="3">
        <v>15</v>
      </c>
      <c r="G17" s="3">
        <v>17411.5</v>
      </c>
      <c r="H17" s="3" t="s">
        <v>157</v>
      </c>
    </row>
    <row r="18" spans="1:8">
      <c r="A18" s="11">
        <v>17</v>
      </c>
      <c r="B18" s="11">
        <v>18824.7</v>
      </c>
      <c r="C18" s="1">
        <f t="shared" si="0"/>
        <v>706.60000000000218</v>
      </c>
      <c r="F18" s="3">
        <v>16</v>
      </c>
      <c r="G18" s="3">
        <v>18118.099999999999</v>
      </c>
      <c r="H18" s="3" t="s">
        <v>158</v>
      </c>
    </row>
    <row r="19" spans="1:8">
      <c r="A19" s="11">
        <v>18</v>
      </c>
      <c r="B19" s="11">
        <v>19531.3</v>
      </c>
      <c r="C19" s="1">
        <f t="shared" si="0"/>
        <v>706.59999999999854</v>
      </c>
      <c r="F19" s="3">
        <v>17</v>
      </c>
      <c r="G19" s="3">
        <v>18824.7</v>
      </c>
      <c r="H19" s="3" t="s">
        <v>159</v>
      </c>
    </row>
    <row r="20" spans="1:8">
      <c r="A20" s="11">
        <v>19</v>
      </c>
      <c r="B20" s="11">
        <v>20237.900000000001</v>
      </c>
      <c r="C20" s="1">
        <f t="shared" si="0"/>
        <v>706.60000000000218</v>
      </c>
      <c r="F20" s="3">
        <v>18</v>
      </c>
      <c r="G20" s="3">
        <v>19531.3</v>
      </c>
      <c r="H20" s="3" t="s">
        <v>160</v>
      </c>
    </row>
    <row r="21" spans="1:8">
      <c r="A21" s="11">
        <v>20</v>
      </c>
      <c r="B21" s="11">
        <v>20944.5</v>
      </c>
      <c r="C21" s="1">
        <f t="shared" si="0"/>
        <v>706.59999999999854</v>
      </c>
      <c r="F21" s="3">
        <v>19</v>
      </c>
      <c r="G21" s="3">
        <v>20237.900000000001</v>
      </c>
      <c r="H21" s="3" t="s">
        <v>161</v>
      </c>
    </row>
    <row r="22" spans="1:8">
      <c r="A22" s="11">
        <v>21</v>
      </c>
      <c r="B22" s="11">
        <v>21651.1</v>
      </c>
      <c r="C22" s="1">
        <f t="shared" si="0"/>
        <v>706.59999999999854</v>
      </c>
      <c r="F22" s="3">
        <v>20</v>
      </c>
      <c r="G22" s="3">
        <v>20944.5</v>
      </c>
      <c r="H22" s="3" t="s">
        <v>162</v>
      </c>
    </row>
    <row r="23" spans="1:8">
      <c r="A23" s="11">
        <v>22</v>
      </c>
      <c r="B23" s="11">
        <v>22357.7</v>
      </c>
      <c r="C23" s="1">
        <f t="shared" si="0"/>
        <v>706.60000000000218</v>
      </c>
      <c r="F23" s="3">
        <v>21</v>
      </c>
      <c r="G23" s="3">
        <v>21651.1</v>
      </c>
      <c r="H23" s="3" t="s">
        <v>163</v>
      </c>
    </row>
    <row r="24" spans="1:8">
      <c r="B24" s="19">
        <v>23064.5</v>
      </c>
      <c r="C24" s="1">
        <f t="shared" si="0"/>
        <v>706.79999999999927</v>
      </c>
      <c r="F24" s="3">
        <v>22</v>
      </c>
      <c r="G24" s="3">
        <v>22357.7</v>
      </c>
      <c r="H24" s="3" t="s">
        <v>164</v>
      </c>
    </row>
    <row r="25" spans="1:8">
      <c r="F25" s="1"/>
    </row>
    <row r="26" spans="1:8">
      <c r="F26" s="1"/>
    </row>
    <row r="27" spans="1:8">
      <c r="F27" s="1"/>
    </row>
    <row r="28" spans="1:8">
      <c r="F28" s="1"/>
    </row>
    <row r="29" spans="1:8">
      <c r="F29" s="1"/>
    </row>
    <row r="30" spans="1:8">
      <c r="F30" s="1"/>
    </row>
    <row r="31" spans="1:8">
      <c r="F31" s="1"/>
    </row>
    <row r="32" spans="1:8">
      <c r="F32" s="1"/>
    </row>
    <row r="33" spans="6:6">
      <c r="F33" s="1"/>
    </row>
    <row r="34" spans="6:6">
      <c r="F34" s="1"/>
    </row>
    <row r="35" spans="6:6">
      <c r="F35" s="1"/>
    </row>
    <row r="36" spans="6:6">
      <c r="F36" s="1"/>
    </row>
    <row r="37" spans="6:6">
      <c r="F37" s="1"/>
    </row>
    <row r="38" spans="6:6">
      <c r="F38" s="1"/>
    </row>
    <row r="39" spans="6:6">
      <c r="F39" s="1"/>
    </row>
    <row r="40" spans="6:6">
      <c r="F40" s="1"/>
    </row>
    <row r="41" spans="6:6">
      <c r="F41" s="1"/>
    </row>
    <row r="42" spans="6:6">
      <c r="F42" s="1"/>
    </row>
    <row r="43" spans="6:6">
      <c r="F43" s="1"/>
    </row>
    <row r="44" spans="6:6">
      <c r="F44" s="1"/>
    </row>
    <row r="45" spans="6:6">
      <c r="F45" s="1"/>
    </row>
    <row r="46" spans="6:6">
      <c r="F46" s="1"/>
    </row>
    <row r="47" spans="6:6">
      <c r="F47" s="1"/>
    </row>
    <row r="48" spans="6:6">
      <c r="F48" s="1"/>
    </row>
    <row r="49" spans="6:6">
      <c r="F49" s="1"/>
    </row>
    <row r="50" spans="6:6">
      <c r="F50" s="1"/>
    </row>
    <row r="51" spans="6:6">
      <c r="F51" s="1"/>
    </row>
    <row r="52" spans="6:6">
      <c r="F52" s="1"/>
    </row>
    <row r="53" spans="6:6">
      <c r="F53" s="1"/>
    </row>
    <row r="54" spans="6:6">
      <c r="F54" s="1"/>
    </row>
    <row r="55" spans="6:6">
      <c r="F55" s="1"/>
    </row>
    <row r="56" spans="6:6">
      <c r="F56" s="1"/>
    </row>
    <row r="57" spans="6:6">
      <c r="F57" s="1"/>
    </row>
    <row r="58" spans="6:6">
      <c r="F58" s="1"/>
    </row>
    <row r="59" spans="6:6">
      <c r="F59" s="1"/>
    </row>
    <row r="60" spans="6:6">
      <c r="F60" s="1"/>
    </row>
    <row r="61" spans="6:6">
      <c r="F61" s="1"/>
    </row>
    <row r="62" spans="6:6">
      <c r="F62" s="1"/>
    </row>
    <row r="63" spans="6:6">
      <c r="F63" s="1"/>
    </row>
    <row r="64" spans="6:6">
      <c r="F64" s="1"/>
    </row>
    <row r="65" spans="6:6">
      <c r="F65" s="1"/>
    </row>
    <row r="66" spans="6:6">
      <c r="F66" s="1"/>
    </row>
    <row r="67" spans="6:6">
      <c r="F67" s="1"/>
    </row>
    <row r="68" spans="6:6">
      <c r="F68" s="1"/>
    </row>
    <row r="69" spans="6:6">
      <c r="F69" s="1"/>
    </row>
    <row r="70" spans="6:6">
      <c r="F70" s="1"/>
    </row>
    <row r="71" spans="6:6">
      <c r="F71" s="1"/>
    </row>
    <row r="72" spans="6:6">
      <c r="F72" s="1"/>
    </row>
    <row r="73" spans="6:6">
      <c r="F73" s="1"/>
    </row>
    <row r="74" spans="6:6">
      <c r="F74" s="1"/>
    </row>
    <row r="75" spans="6:6">
      <c r="F75" s="1"/>
    </row>
    <row r="76" spans="6:6">
      <c r="F76" s="1"/>
    </row>
    <row r="77" spans="6:6">
      <c r="F77" s="1"/>
    </row>
    <row r="78" spans="6:6">
      <c r="F78" s="1"/>
    </row>
    <row r="79" spans="6:6">
      <c r="F79" s="2"/>
    </row>
    <row r="80" spans="6:6">
      <c r="F80" s="2"/>
    </row>
    <row r="81" spans="6:6">
      <c r="F81" s="1"/>
    </row>
    <row r="82" spans="6:6">
      <c r="F82" s="2"/>
    </row>
    <row r="83" spans="6:6">
      <c r="F83" s="2"/>
    </row>
    <row r="84" spans="6:6">
      <c r="F84" s="2"/>
    </row>
    <row r="85" spans="6:6">
      <c r="F85" s="1"/>
    </row>
    <row r="86" spans="6:6">
      <c r="F86" s="1"/>
    </row>
    <row r="87" spans="6:6">
      <c r="F87" s="1"/>
    </row>
    <row r="88" spans="6:6">
      <c r="F88" s="1"/>
    </row>
    <row r="89" spans="6:6">
      <c r="F89" s="1"/>
    </row>
    <row r="90" spans="6:6">
      <c r="F90" s="1"/>
    </row>
    <row r="91" spans="6:6">
      <c r="F91" s="1"/>
    </row>
    <row r="92" spans="6:6">
      <c r="F92" s="1"/>
    </row>
    <row r="93" spans="6:6">
      <c r="F93" s="1"/>
    </row>
    <row r="94" spans="6:6">
      <c r="F94" s="1"/>
    </row>
    <row r="95" spans="6:6">
      <c r="F95" s="1"/>
    </row>
    <row r="96" spans="6:6">
      <c r="F96" s="1"/>
    </row>
    <row r="97" spans="6:6">
      <c r="F97" s="1"/>
    </row>
    <row r="98" spans="6:6">
      <c r="F98" s="1"/>
    </row>
    <row r="99" spans="6:6">
      <c r="F99" s="1"/>
    </row>
    <row r="100" spans="6:6">
      <c r="F100" s="1"/>
    </row>
    <row r="101" spans="6:6">
      <c r="F101" s="1"/>
    </row>
    <row r="102" spans="6:6">
      <c r="F102" s="1"/>
    </row>
    <row r="103" spans="6:6">
      <c r="F103" s="1"/>
    </row>
    <row r="104" spans="6:6">
      <c r="F104" s="1"/>
    </row>
    <row r="105" spans="6:6">
      <c r="F105" s="1"/>
    </row>
    <row r="106" spans="6:6">
      <c r="F106" s="1"/>
    </row>
    <row r="107" spans="6:6">
      <c r="F107" s="1"/>
    </row>
    <row r="108" spans="6:6">
      <c r="F108" s="1"/>
    </row>
    <row r="109" spans="6:6">
      <c r="F109" s="1"/>
    </row>
    <row r="110" spans="6:6">
      <c r="F110" s="1"/>
    </row>
    <row r="111" spans="6:6">
      <c r="F111" s="1"/>
    </row>
    <row r="112" spans="6:6">
      <c r="F112" s="1"/>
    </row>
    <row r="113" spans="6:6">
      <c r="F113" s="1"/>
    </row>
    <row r="114" spans="6:6">
      <c r="F114" s="1"/>
    </row>
    <row r="115" spans="6:6">
      <c r="F115" s="1"/>
    </row>
    <row r="116" spans="6:6">
      <c r="F116" s="1"/>
    </row>
    <row r="117" spans="6:6">
      <c r="F117" s="1"/>
    </row>
    <row r="118" spans="6:6">
      <c r="F118" s="1"/>
    </row>
    <row r="119" spans="6:6">
      <c r="F119" s="1"/>
    </row>
    <row r="120" spans="6:6">
      <c r="F120" s="1"/>
    </row>
    <row r="121" spans="6:6">
      <c r="F121" s="1"/>
    </row>
    <row r="122" spans="6:6">
      <c r="F122" s="1"/>
    </row>
    <row r="123" spans="6:6">
      <c r="F123" s="1"/>
    </row>
    <row r="124" spans="6:6">
      <c r="F124" s="1"/>
    </row>
    <row r="125" spans="6:6">
      <c r="F125" s="1"/>
    </row>
    <row r="126" spans="6:6">
      <c r="F126" s="1"/>
    </row>
    <row r="127" spans="6:6">
      <c r="F127" s="1"/>
    </row>
    <row r="128" spans="6:6">
      <c r="F128" s="1"/>
    </row>
    <row r="129" spans="6:6">
      <c r="F129" s="1"/>
    </row>
    <row r="130" spans="6:6">
      <c r="F130" s="1"/>
    </row>
    <row r="131" spans="6:6">
      <c r="F131" s="1"/>
    </row>
    <row r="132" spans="6:6">
      <c r="F132" s="1"/>
    </row>
  </sheetData>
  <sortState xmlns:xlrd2="http://schemas.microsoft.com/office/spreadsheetml/2017/richdata2" ref="F1:F132">
    <sortCondition ref="F1:F132"/>
  </sortState>
  <mergeCells count="1">
    <mergeCell ref="F1:H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FC6AC-5E06-44F4-A4C8-4ECDCD4A1884}">
  <dimension ref="A1:F6"/>
  <sheetViews>
    <sheetView workbookViewId="0">
      <selection activeCell="C10" sqref="C10"/>
    </sheetView>
  </sheetViews>
  <sheetFormatPr defaultRowHeight="15"/>
  <cols>
    <col min="1" max="1" width="16.28515625" customWidth="1"/>
    <col min="5" max="6" width="22.42578125" customWidth="1"/>
  </cols>
  <sheetData>
    <row r="1" spans="1:6">
      <c r="A1" s="12" t="s">
        <v>219</v>
      </c>
      <c r="B1" s="12" t="s">
        <v>220</v>
      </c>
      <c r="E1" s="18" t="s">
        <v>218</v>
      </c>
      <c r="F1" s="18"/>
    </row>
    <row r="2" spans="1:6">
      <c r="A2" s="11" t="s">
        <v>172</v>
      </c>
      <c r="B2" s="13">
        <v>7540.2</v>
      </c>
      <c r="E2" s="12" t="s">
        <v>219</v>
      </c>
      <c r="F2" s="12" t="s">
        <v>220</v>
      </c>
    </row>
    <row r="3" spans="1:6">
      <c r="A3" s="11" t="s">
        <v>173</v>
      </c>
      <c r="B3" s="13">
        <v>10040.299999999999</v>
      </c>
      <c r="E3" s="11" t="s">
        <v>172</v>
      </c>
      <c r="F3" s="13">
        <v>7540.2</v>
      </c>
    </row>
    <row r="4" spans="1:6">
      <c r="A4" s="11" t="s">
        <v>174</v>
      </c>
      <c r="B4" s="13">
        <v>20241.900000000001</v>
      </c>
      <c r="E4" s="11" t="s">
        <v>173</v>
      </c>
      <c r="F4" s="13">
        <v>10040.299999999999</v>
      </c>
    </row>
    <row r="5" spans="1:6">
      <c r="A5" s="11" t="s">
        <v>175</v>
      </c>
      <c r="B5" s="13">
        <v>23951.599999999999</v>
      </c>
      <c r="E5" s="11" t="s">
        <v>174</v>
      </c>
      <c r="F5" s="13">
        <v>20241.900000000001</v>
      </c>
    </row>
    <row r="6" spans="1:6">
      <c r="E6" s="11" t="s">
        <v>175</v>
      </c>
      <c r="F6" s="13">
        <v>23951.599999999999</v>
      </c>
    </row>
  </sheetData>
  <mergeCells count="1">
    <mergeCell ref="E1:F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5BD84-A0EA-4487-874B-3DAE1726C646}">
  <sheetPr codeName="Planilha3"/>
  <dimension ref="A1:R145"/>
  <sheetViews>
    <sheetView zoomScale="120" zoomScaleNormal="120" workbookViewId="0">
      <selection activeCell="H12" sqref="H12"/>
    </sheetView>
  </sheetViews>
  <sheetFormatPr defaultRowHeight="15"/>
  <cols>
    <col min="1" max="1" width="11.85546875" style="8" bestFit="1" customWidth="1"/>
    <col min="2" max="2" width="7.28515625" style="8" customWidth="1"/>
    <col min="3" max="3" width="7.85546875" style="8" bestFit="1" customWidth="1"/>
    <col min="4" max="4" width="11.85546875" style="8" bestFit="1" customWidth="1"/>
    <col min="5" max="5" width="16.42578125" style="8" bestFit="1" customWidth="1"/>
    <col min="6" max="6" width="19.42578125" style="8" bestFit="1" customWidth="1"/>
    <col min="7" max="7" width="15.85546875" style="10" bestFit="1" customWidth="1"/>
    <col min="8" max="8" width="10.28515625" customWidth="1"/>
  </cols>
  <sheetData>
    <row r="1" spans="1:9">
      <c r="A1" s="8" t="s">
        <v>0</v>
      </c>
      <c r="B1" s="8" t="s">
        <v>1</v>
      </c>
      <c r="C1" s="8" t="s">
        <v>2</v>
      </c>
      <c r="D1" s="8" t="s">
        <v>3</v>
      </c>
      <c r="E1" s="8" t="s">
        <v>165</v>
      </c>
      <c r="F1" s="8" t="s">
        <v>166</v>
      </c>
      <c r="G1" s="8" t="s">
        <v>167</v>
      </c>
      <c r="I1" s="4" t="s">
        <v>198</v>
      </c>
    </row>
    <row r="2" spans="1:9">
      <c r="A2" s="8" t="s">
        <v>209</v>
      </c>
      <c r="B2" s="8">
        <v>31409</v>
      </c>
      <c r="C2" s="8">
        <v>16665.199999999997</v>
      </c>
      <c r="D2" s="8">
        <f>$B2*$C2</f>
        <v>523437266.79999989</v>
      </c>
      <c r="E2" s="8">
        <f>$B2</f>
        <v>31409</v>
      </c>
      <c r="F2" s="8">
        <f>$D2</f>
        <v>523437266.79999989</v>
      </c>
      <c r="G2" s="9">
        <f>$F2/$E2</f>
        <v>16665.199999999997</v>
      </c>
    </row>
    <row r="3" spans="1:9" s="1" customFormat="1">
      <c r="A3" s="8" t="s">
        <v>200</v>
      </c>
      <c r="B3" s="8">
        <v>528</v>
      </c>
      <c r="C3" s="8">
        <v>7540.2</v>
      </c>
      <c r="D3" s="8">
        <f t="shared" ref="D3:D66" si="0">$B3*$C3</f>
        <v>3981225.6</v>
      </c>
      <c r="E3" s="8">
        <f>E2+B3</f>
        <v>31937</v>
      </c>
      <c r="F3" s="8">
        <f>F2+D3</f>
        <v>527418492.39999992</v>
      </c>
      <c r="G3" s="9">
        <f t="shared" ref="G3:G68" si="1">$F3/$E3</f>
        <v>16514.340495350218</v>
      </c>
    </row>
    <row r="4" spans="1:9" s="1" customFormat="1">
      <c r="A4" s="8" t="s">
        <v>201</v>
      </c>
      <c r="B4" s="8">
        <v>528</v>
      </c>
      <c r="C4" s="8">
        <v>10040.299999999999</v>
      </c>
      <c r="D4" s="8">
        <f t="shared" si="0"/>
        <v>5301278.3999999994</v>
      </c>
      <c r="E4" s="8">
        <f t="shared" ref="E4:E69" si="2">$E3+$B4</f>
        <v>32465</v>
      </c>
      <c r="F4" s="8">
        <f t="shared" ref="F4:F69" si="3">$F3+$D4</f>
        <v>532719770.79999989</v>
      </c>
      <c r="G4" s="9">
        <f t="shared" si="1"/>
        <v>16409.048846450019</v>
      </c>
    </row>
    <row r="5" spans="1:9" s="1" customFormat="1">
      <c r="A5" s="8" t="s">
        <v>202</v>
      </c>
      <c r="B5" s="8">
        <v>792</v>
      </c>
      <c r="C5" s="8">
        <v>20241.900000000001</v>
      </c>
      <c r="D5" s="8">
        <f t="shared" si="0"/>
        <v>16031584.800000001</v>
      </c>
      <c r="E5" s="8">
        <f t="shared" si="2"/>
        <v>33257</v>
      </c>
      <c r="F5" s="8">
        <f t="shared" si="3"/>
        <v>548751355.5999999</v>
      </c>
      <c r="G5" s="9">
        <f t="shared" si="1"/>
        <v>16500.326415491472</v>
      </c>
    </row>
    <row r="6" spans="1:9" s="1" customFormat="1">
      <c r="A6" s="8" t="s">
        <v>203</v>
      </c>
      <c r="B6" s="8">
        <v>792</v>
      </c>
      <c r="C6" s="8">
        <v>23951.599999999999</v>
      </c>
      <c r="D6" s="8">
        <f t="shared" si="0"/>
        <v>18969667.199999999</v>
      </c>
      <c r="E6" s="8">
        <f t="shared" si="2"/>
        <v>34049</v>
      </c>
      <c r="F6" s="8">
        <f t="shared" si="3"/>
        <v>567721022.79999995</v>
      </c>
      <c r="G6" s="9">
        <f t="shared" si="1"/>
        <v>16673.647472759843</v>
      </c>
    </row>
    <row r="7" spans="1:9">
      <c r="A7" s="8" t="s">
        <v>7</v>
      </c>
      <c r="B7" s="8">
        <v>80</v>
      </c>
      <c r="C7" s="8">
        <v>7096.7</v>
      </c>
      <c r="D7" s="8">
        <f t="shared" si="0"/>
        <v>567736</v>
      </c>
      <c r="E7" s="8">
        <f t="shared" si="2"/>
        <v>34129</v>
      </c>
      <c r="F7" s="8">
        <f t="shared" si="3"/>
        <v>568288758.79999995</v>
      </c>
      <c r="G7" s="9">
        <f t="shared" si="1"/>
        <v>16651.198652172639</v>
      </c>
    </row>
    <row r="8" spans="1:9">
      <c r="A8" s="8" t="s">
        <v>8</v>
      </c>
      <c r="B8" s="8">
        <v>80</v>
      </c>
      <c r="C8" s="8">
        <v>7096.7</v>
      </c>
      <c r="D8" s="8">
        <f t="shared" si="0"/>
        <v>567736</v>
      </c>
      <c r="E8" s="8">
        <f t="shared" si="2"/>
        <v>34209</v>
      </c>
      <c r="F8" s="8">
        <f t="shared" si="3"/>
        <v>568856494.79999995</v>
      </c>
      <c r="G8" s="9">
        <f t="shared" si="1"/>
        <v>16628.854827676925</v>
      </c>
    </row>
    <row r="9" spans="1:9">
      <c r="A9" s="8" t="s">
        <v>9</v>
      </c>
      <c r="B9" s="8">
        <v>80</v>
      </c>
      <c r="C9" s="8">
        <v>7803.3</v>
      </c>
      <c r="D9" s="8">
        <f t="shared" si="0"/>
        <v>624264</v>
      </c>
      <c r="E9" s="8">
        <f t="shared" si="2"/>
        <v>34289</v>
      </c>
      <c r="F9" s="8">
        <f t="shared" si="3"/>
        <v>569480758.79999995</v>
      </c>
      <c r="G9" s="9">
        <f t="shared" si="1"/>
        <v>16608.263839715361</v>
      </c>
    </row>
    <row r="10" spans="1:9">
      <c r="A10" s="8" t="s">
        <v>10</v>
      </c>
      <c r="B10" s="8">
        <v>80</v>
      </c>
      <c r="C10" s="8">
        <v>7803.3</v>
      </c>
      <c r="D10" s="8">
        <f t="shared" si="0"/>
        <v>624264</v>
      </c>
      <c r="E10" s="8">
        <f t="shared" si="2"/>
        <v>34369</v>
      </c>
      <c r="F10" s="8">
        <f t="shared" si="3"/>
        <v>570105022.79999995</v>
      </c>
      <c r="G10" s="9">
        <f t="shared" si="1"/>
        <v>16587.768710174867</v>
      </c>
    </row>
    <row r="11" spans="1:9">
      <c r="A11" s="8" t="s">
        <v>11</v>
      </c>
      <c r="B11" s="8">
        <v>80</v>
      </c>
      <c r="C11" s="8">
        <v>8509.9</v>
      </c>
      <c r="D11" s="8">
        <f t="shared" si="0"/>
        <v>680792</v>
      </c>
      <c r="E11" s="8">
        <f t="shared" si="2"/>
        <v>34449</v>
      </c>
      <c r="F11" s="8">
        <f t="shared" si="3"/>
        <v>570785814.79999995</v>
      </c>
      <c r="G11" s="9">
        <f t="shared" si="1"/>
        <v>16569.009689686201</v>
      </c>
    </row>
    <row r="12" spans="1:9">
      <c r="A12" s="8" t="s">
        <v>12</v>
      </c>
      <c r="B12" s="8">
        <v>80</v>
      </c>
      <c r="C12" s="8">
        <v>8509.9</v>
      </c>
      <c r="D12" s="8">
        <f t="shared" si="0"/>
        <v>680792</v>
      </c>
      <c r="E12" s="8">
        <f t="shared" si="2"/>
        <v>34529</v>
      </c>
      <c r="F12" s="8">
        <f t="shared" si="3"/>
        <v>571466606.79999995</v>
      </c>
      <c r="G12" s="9">
        <f t="shared" si="1"/>
        <v>16550.337594485794</v>
      </c>
    </row>
    <row r="13" spans="1:9">
      <c r="A13" s="8" t="s">
        <v>13</v>
      </c>
      <c r="B13" s="8">
        <v>80</v>
      </c>
      <c r="C13" s="8">
        <v>9216.5</v>
      </c>
      <c r="D13" s="8">
        <f t="shared" si="0"/>
        <v>737320</v>
      </c>
      <c r="E13" s="8">
        <f t="shared" si="2"/>
        <v>34609</v>
      </c>
      <c r="F13" s="8">
        <f t="shared" si="3"/>
        <v>572203926.79999995</v>
      </c>
      <c r="G13" s="9">
        <f t="shared" si="1"/>
        <v>16533.385154150652</v>
      </c>
    </row>
    <row r="14" spans="1:9">
      <c r="A14" s="8" t="s">
        <v>14</v>
      </c>
      <c r="B14" s="8">
        <v>80</v>
      </c>
      <c r="C14" s="8">
        <v>9216.5</v>
      </c>
      <c r="D14" s="8">
        <f t="shared" si="0"/>
        <v>737320</v>
      </c>
      <c r="E14" s="8">
        <f t="shared" si="2"/>
        <v>34689</v>
      </c>
      <c r="F14" s="8">
        <f t="shared" si="3"/>
        <v>572941246.79999995</v>
      </c>
      <c r="G14" s="9">
        <f t="shared" si="1"/>
        <v>16516.510905474355</v>
      </c>
    </row>
    <row r="15" spans="1:9">
      <c r="A15" s="8" t="s">
        <v>15</v>
      </c>
      <c r="B15" s="8">
        <v>80</v>
      </c>
      <c r="C15" s="8">
        <v>9923.1</v>
      </c>
      <c r="D15" s="8">
        <f t="shared" si="0"/>
        <v>793848</v>
      </c>
      <c r="E15" s="8">
        <f t="shared" si="2"/>
        <v>34769</v>
      </c>
      <c r="F15" s="8">
        <f t="shared" si="3"/>
        <v>573735094.79999995</v>
      </c>
      <c r="G15" s="9">
        <f t="shared" si="1"/>
        <v>16501.340124823837</v>
      </c>
    </row>
    <row r="16" spans="1:9">
      <c r="A16" s="8" t="s">
        <v>16</v>
      </c>
      <c r="B16" s="8">
        <v>80</v>
      </c>
      <c r="C16" s="8">
        <v>9923.1</v>
      </c>
      <c r="D16" s="8">
        <f t="shared" si="0"/>
        <v>793848</v>
      </c>
      <c r="E16" s="8">
        <f t="shared" si="2"/>
        <v>34849</v>
      </c>
      <c r="F16" s="8">
        <f t="shared" si="3"/>
        <v>574528942.79999995</v>
      </c>
      <c r="G16" s="9">
        <f t="shared" si="1"/>
        <v>16486.238996814827</v>
      </c>
    </row>
    <row r="17" spans="1:7">
      <c r="A17" s="8" t="s">
        <v>17</v>
      </c>
      <c r="B17" s="8">
        <v>80</v>
      </c>
      <c r="C17" s="8">
        <v>10629.7</v>
      </c>
      <c r="D17" s="8">
        <f t="shared" si="0"/>
        <v>850376</v>
      </c>
      <c r="E17" s="8">
        <f t="shared" si="2"/>
        <v>34929</v>
      </c>
      <c r="F17" s="8">
        <f t="shared" si="3"/>
        <v>575379318.79999995</v>
      </c>
      <c r="G17" s="9">
        <f t="shared" si="1"/>
        <v>16472.82541154914</v>
      </c>
    </row>
    <row r="18" spans="1:7">
      <c r="A18" s="8" t="s">
        <v>18</v>
      </c>
      <c r="B18" s="8">
        <v>80</v>
      </c>
      <c r="C18" s="8">
        <v>10629.7</v>
      </c>
      <c r="D18" s="8">
        <f t="shared" si="0"/>
        <v>850376</v>
      </c>
      <c r="E18" s="8">
        <f t="shared" si="2"/>
        <v>35009</v>
      </c>
      <c r="F18" s="8">
        <f t="shared" si="3"/>
        <v>576229694.79999995</v>
      </c>
      <c r="G18" s="9">
        <f t="shared" si="1"/>
        <v>16459.473129766629</v>
      </c>
    </row>
    <row r="19" spans="1:7">
      <c r="A19" s="8" t="s">
        <v>19</v>
      </c>
      <c r="B19" s="8">
        <v>80</v>
      </c>
      <c r="C19" s="8">
        <v>11336.3</v>
      </c>
      <c r="D19" s="8">
        <f t="shared" si="0"/>
        <v>906904</v>
      </c>
      <c r="E19" s="8">
        <f t="shared" si="2"/>
        <v>35089</v>
      </c>
      <c r="F19" s="8">
        <f t="shared" si="3"/>
        <v>577136598.79999995</v>
      </c>
      <c r="G19" s="9">
        <f t="shared" si="1"/>
        <v>16447.792721365669</v>
      </c>
    </row>
    <row r="20" spans="1:7">
      <c r="A20" s="8" t="s">
        <v>20</v>
      </c>
      <c r="B20" s="8">
        <v>80</v>
      </c>
      <c r="C20" s="8">
        <v>11336.3</v>
      </c>
      <c r="D20" s="8">
        <f t="shared" si="0"/>
        <v>906904</v>
      </c>
      <c r="E20" s="8">
        <f t="shared" si="2"/>
        <v>35169</v>
      </c>
      <c r="F20" s="8">
        <f t="shared" si="3"/>
        <v>578043502.79999995</v>
      </c>
      <c r="G20" s="9">
        <f t="shared" si="1"/>
        <v>16436.165452529214</v>
      </c>
    </row>
    <row r="21" spans="1:7">
      <c r="A21" s="8" t="s">
        <v>21</v>
      </c>
      <c r="B21" s="8">
        <v>80</v>
      </c>
      <c r="C21" s="8">
        <v>12042.9</v>
      </c>
      <c r="D21" s="8">
        <f t="shared" si="0"/>
        <v>963432</v>
      </c>
      <c r="E21" s="8">
        <f t="shared" si="2"/>
        <v>35249</v>
      </c>
      <c r="F21" s="8">
        <f t="shared" si="3"/>
        <v>579006934.79999995</v>
      </c>
      <c r="G21" s="9">
        <f t="shared" si="1"/>
        <v>16426.19463814576</v>
      </c>
    </row>
    <row r="22" spans="1:7">
      <c r="A22" s="8" t="s">
        <v>22</v>
      </c>
      <c r="B22" s="8">
        <v>80</v>
      </c>
      <c r="C22" s="8">
        <v>12042.9</v>
      </c>
      <c r="D22" s="8">
        <f t="shared" si="0"/>
        <v>963432</v>
      </c>
      <c r="E22" s="8">
        <f t="shared" si="2"/>
        <v>35329</v>
      </c>
      <c r="F22" s="8">
        <f t="shared" si="3"/>
        <v>579970366.79999995</v>
      </c>
      <c r="G22" s="9">
        <f t="shared" si="1"/>
        <v>16416.268980157944</v>
      </c>
    </row>
    <row r="23" spans="1:7">
      <c r="A23" s="8" t="s">
        <v>23</v>
      </c>
      <c r="B23" s="8">
        <v>80</v>
      </c>
      <c r="C23" s="8">
        <v>12749.5</v>
      </c>
      <c r="D23" s="8">
        <f t="shared" si="0"/>
        <v>1019960</v>
      </c>
      <c r="E23" s="8">
        <f t="shared" si="2"/>
        <v>35409</v>
      </c>
      <c r="F23" s="8">
        <f t="shared" si="3"/>
        <v>580990326.79999995</v>
      </c>
      <c r="G23" s="9">
        <f t="shared" si="1"/>
        <v>16407.9846027846</v>
      </c>
    </row>
    <row r="24" spans="1:7">
      <c r="A24" s="8" t="s">
        <v>24</v>
      </c>
      <c r="B24" s="8">
        <v>80</v>
      </c>
      <c r="C24" s="8">
        <v>12749.5</v>
      </c>
      <c r="D24" s="8">
        <f t="shared" si="0"/>
        <v>1019960</v>
      </c>
      <c r="E24" s="8">
        <f t="shared" si="2"/>
        <v>35489</v>
      </c>
      <c r="F24" s="8">
        <f t="shared" si="3"/>
        <v>582010286.79999995</v>
      </c>
      <c r="G24" s="9">
        <f t="shared" si="1"/>
        <v>16399.737575023246</v>
      </c>
    </row>
    <row r="25" spans="1:7">
      <c r="A25" s="8" t="s">
        <v>25</v>
      </c>
      <c r="B25" s="8">
        <v>80</v>
      </c>
      <c r="C25" s="8">
        <v>13456.1</v>
      </c>
      <c r="D25" s="8">
        <f t="shared" si="0"/>
        <v>1076488</v>
      </c>
      <c r="E25" s="8">
        <f t="shared" si="2"/>
        <v>35569</v>
      </c>
      <c r="F25" s="8">
        <f t="shared" si="3"/>
        <v>583086774.79999995</v>
      </c>
      <c r="G25" s="9">
        <f t="shared" si="1"/>
        <v>16393.116893924482</v>
      </c>
    </row>
    <row r="26" spans="1:7">
      <c r="A26" s="8" t="s">
        <v>26</v>
      </c>
      <c r="B26" s="8">
        <v>80</v>
      </c>
      <c r="C26" s="8">
        <v>13456.1</v>
      </c>
      <c r="D26" s="8">
        <f t="shared" si="0"/>
        <v>1076488</v>
      </c>
      <c r="E26" s="8">
        <f t="shared" si="2"/>
        <v>35649</v>
      </c>
      <c r="F26" s="8">
        <f t="shared" si="3"/>
        <v>584163262.79999995</v>
      </c>
      <c r="G26" s="9">
        <f t="shared" si="1"/>
        <v>16386.52592779601</v>
      </c>
    </row>
    <row r="27" spans="1:7">
      <c r="A27" s="8" t="s">
        <v>27</v>
      </c>
      <c r="B27" s="8">
        <v>80</v>
      </c>
      <c r="C27" s="8">
        <v>14585.1</v>
      </c>
      <c r="D27" s="8">
        <f t="shared" si="0"/>
        <v>1166808</v>
      </c>
      <c r="E27" s="8">
        <f t="shared" si="2"/>
        <v>35729</v>
      </c>
      <c r="F27" s="8">
        <f t="shared" si="3"/>
        <v>585330070.79999995</v>
      </c>
      <c r="G27" s="9">
        <f t="shared" si="1"/>
        <v>16382.49239553304</v>
      </c>
    </row>
    <row r="28" spans="1:7">
      <c r="A28" s="8" t="s">
        <v>28</v>
      </c>
      <c r="B28" s="8">
        <v>80</v>
      </c>
      <c r="C28" s="8">
        <v>14585.1</v>
      </c>
      <c r="D28" s="8">
        <f t="shared" si="0"/>
        <v>1166808</v>
      </c>
      <c r="E28" s="8">
        <f t="shared" si="2"/>
        <v>35809</v>
      </c>
      <c r="F28" s="8">
        <f t="shared" si="3"/>
        <v>586496878.79999995</v>
      </c>
      <c r="G28" s="9">
        <f t="shared" si="1"/>
        <v>16378.476885699125</v>
      </c>
    </row>
    <row r="29" spans="1:7">
      <c r="A29" s="8" t="s">
        <v>29</v>
      </c>
      <c r="B29" s="8">
        <v>80</v>
      </c>
      <c r="C29" s="8">
        <v>15291.7</v>
      </c>
      <c r="D29" s="8">
        <f t="shared" si="0"/>
        <v>1223336</v>
      </c>
      <c r="E29" s="8">
        <f t="shared" si="2"/>
        <v>35889</v>
      </c>
      <c r="F29" s="8">
        <f t="shared" si="3"/>
        <v>587720214.79999995</v>
      </c>
      <c r="G29" s="9">
        <f t="shared" si="1"/>
        <v>16376.054356488059</v>
      </c>
    </row>
    <row r="30" spans="1:7">
      <c r="A30" s="8" t="s">
        <v>30</v>
      </c>
      <c r="B30" s="8">
        <v>80</v>
      </c>
      <c r="C30" s="8">
        <v>15291.7</v>
      </c>
      <c r="D30" s="8">
        <f t="shared" si="0"/>
        <v>1223336</v>
      </c>
      <c r="E30" s="8">
        <f t="shared" si="2"/>
        <v>35969</v>
      </c>
      <c r="F30" s="8">
        <f t="shared" si="3"/>
        <v>588943550.79999995</v>
      </c>
      <c r="G30" s="9">
        <f t="shared" si="1"/>
        <v>16373.642603352886</v>
      </c>
    </row>
    <row r="31" spans="1:7">
      <c r="A31" s="8" t="s">
        <v>31</v>
      </c>
      <c r="B31" s="8">
        <v>80</v>
      </c>
      <c r="C31" s="8">
        <v>15998.3</v>
      </c>
      <c r="D31" s="8">
        <f t="shared" si="0"/>
        <v>1279864</v>
      </c>
      <c r="E31" s="8">
        <f t="shared" si="2"/>
        <v>36049</v>
      </c>
      <c r="F31" s="8">
        <f t="shared" si="3"/>
        <v>590223414.79999995</v>
      </c>
      <c r="G31" s="9">
        <f t="shared" si="1"/>
        <v>16372.809642431133</v>
      </c>
    </row>
    <row r="32" spans="1:7">
      <c r="A32" s="8" t="s">
        <v>32</v>
      </c>
      <c r="B32" s="8">
        <v>80</v>
      </c>
      <c r="C32" s="8">
        <v>15998.3</v>
      </c>
      <c r="D32" s="8">
        <f t="shared" si="0"/>
        <v>1279864</v>
      </c>
      <c r="E32" s="8">
        <f t="shared" si="2"/>
        <v>36129</v>
      </c>
      <c r="F32" s="8">
        <f t="shared" si="3"/>
        <v>591503278.79999995</v>
      </c>
      <c r="G32" s="9">
        <f t="shared" si="1"/>
        <v>16371.980370339616</v>
      </c>
    </row>
    <row r="33" spans="1:7">
      <c r="A33" s="8" t="s">
        <v>33</v>
      </c>
      <c r="B33" s="8">
        <v>80</v>
      </c>
      <c r="C33" s="8">
        <v>16704.900000000001</v>
      </c>
      <c r="D33" s="8">
        <f t="shared" si="0"/>
        <v>1336392</v>
      </c>
      <c r="E33" s="8">
        <f t="shared" si="2"/>
        <v>36209</v>
      </c>
      <c r="F33" s="8">
        <f t="shared" si="3"/>
        <v>592839670.79999995</v>
      </c>
      <c r="G33" s="9">
        <f t="shared" si="1"/>
        <v>16372.715921455991</v>
      </c>
    </row>
    <row r="34" spans="1:7">
      <c r="A34" s="8" t="s">
        <v>34</v>
      </c>
      <c r="B34" s="8">
        <v>80</v>
      </c>
      <c r="C34" s="8">
        <v>16704.900000000001</v>
      </c>
      <c r="D34" s="8">
        <f t="shared" si="0"/>
        <v>1336392</v>
      </c>
      <c r="E34" s="8">
        <f t="shared" si="2"/>
        <v>36289</v>
      </c>
      <c r="F34" s="8">
        <f t="shared" si="3"/>
        <v>594176062.79999995</v>
      </c>
      <c r="G34" s="9">
        <f t="shared" si="1"/>
        <v>16373.448229491029</v>
      </c>
    </row>
    <row r="35" spans="1:7">
      <c r="A35" s="8" t="s">
        <v>35</v>
      </c>
      <c r="B35" s="8">
        <v>80</v>
      </c>
      <c r="C35" s="8">
        <v>17411.5</v>
      </c>
      <c r="D35" s="8">
        <f t="shared" si="0"/>
        <v>1392920</v>
      </c>
      <c r="E35" s="8">
        <f t="shared" si="2"/>
        <v>36369</v>
      </c>
      <c r="F35" s="8">
        <f t="shared" si="3"/>
        <v>595568982.79999995</v>
      </c>
      <c r="G35" s="9">
        <f t="shared" si="1"/>
        <v>16375.731606588028</v>
      </c>
    </row>
    <row r="36" spans="1:7">
      <c r="A36" s="8" t="s">
        <v>36</v>
      </c>
      <c r="B36" s="8">
        <v>80</v>
      </c>
      <c r="C36" s="8">
        <v>17411.5</v>
      </c>
      <c r="D36" s="8">
        <f t="shared" si="0"/>
        <v>1392920</v>
      </c>
      <c r="E36" s="8">
        <f t="shared" si="2"/>
        <v>36449</v>
      </c>
      <c r="F36" s="8">
        <f t="shared" si="3"/>
        <v>596961902.79999995</v>
      </c>
      <c r="G36" s="9">
        <f t="shared" si="1"/>
        <v>16378.004960355564</v>
      </c>
    </row>
    <row r="37" spans="1:7">
      <c r="A37" s="8" t="s">
        <v>37</v>
      </c>
      <c r="B37" s="8">
        <v>80</v>
      </c>
      <c r="C37" s="8">
        <v>18118.099999999999</v>
      </c>
      <c r="D37" s="8">
        <f t="shared" si="0"/>
        <v>1449448</v>
      </c>
      <c r="E37" s="8">
        <f t="shared" si="2"/>
        <v>36529</v>
      </c>
      <c r="F37" s="8">
        <f t="shared" si="3"/>
        <v>598411350.79999995</v>
      </c>
      <c r="G37" s="9">
        <f t="shared" si="1"/>
        <v>16381.815839470009</v>
      </c>
    </row>
    <row r="38" spans="1:7">
      <c r="A38" s="8" t="s">
        <v>38</v>
      </c>
      <c r="B38" s="8">
        <v>80</v>
      </c>
      <c r="C38" s="8">
        <v>18118.099999999999</v>
      </c>
      <c r="D38" s="8">
        <f t="shared" si="0"/>
        <v>1449448</v>
      </c>
      <c r="E38" s="8">
        <f t="shared" si="2"/>
        <v>36609</v>
      </c>
      <c r="F38" s="8">
        <f t="shared" si="3"/>
        <v>599860798.79999995</v>
      </c>
      <c r="G38" s="9">
        <f t="shared" si="1"/>
        <v>16385.610063099237</v>
      </c>
    </row>
    <row r="39" spans="1:7">
      <c r="A39" s="8" t="s">
        <v>39</v>
      </c>
      <c r="B39" s="8">
        <v>80</v>
      </c>
      <c r="C39" s="8">
        <v>18824.7</v>
      </c>
      <c r="D39" s="8">
        <f t="shared" si="0"/>
        <v>1505976</v>
      </c>
      <c r="E39" s="8">
        <f t="shared" si="2"/>
        <v>36689</v>
      </c>
      <c r="F39" s="8">
        <f t="shared" si="3"/>
        <v>601366774.79999995</v>
      </c>
      <c r="G39" s="9">
        <f t="shared" si="1"/>
        <v>16390.928474474636</v>
      </c>
    </row>
    <row r="40" spans="1:7">
      <c r="A40" s="8" t="s">
        <v>40</v>
      </c>
      <c r="B40" s="8">
        <v>80</v>
      </c>
      <c r="C40" s="8">
        <v>18824.7</v>
      </c>
      <c r="D40" s="8">
        <f t="shared" si="0"/>
        <v>1505976</v>
      </c>
      <c r="E40" s="8">
        <f t="shared" si="2"/>
        <v>36769</v>
      </c>
      <c r="F40" s="8">
        <f t="shared" si="3"/>
        <v>602872750.79999995</v>
      </c>
      <c r="G40" s="9">
        <f t="shared" si="1"/>
        <v>16396.223742826838</v>
      </c>
    </row>
    <row r="41" spans="1:7">
      <c r="A41" s="8" t="s">
        <v>41</v>
      </c>
      <c r="B41" s="8">
        <v>80</v>
      </c>
      <c r="C41" s="8">
        <v>19531.3</v>
      </c>
      <c r="D41" s="8">
        <f t="shared" si="0"/>
        <v>1562504</v>
      </c>
      <c r="E41" s="8">
        <f t="shared" si="2"/>
        <v>36849</v>
      </c>
      <c r="F41" s="8">
        <f t="shared" si="3"/>
        <v>604435254.79999995</v>
      </c>
      <c r="G41" s="9">
        <f t="shared" si="1"/>
        <v>16403.030063231021</v>
      </c>
    </row>
    <row r="42" spans="1:7">
      <c r="A42" s="8" t="s">
        <v>42</v>
      </c>
      <c r="B42" s="8">
        <v>80</v>
      </c>
      <c r="C42" s="8">
        <v>19531.3</v>
      </c>
      <c r="D42" s="8">
        <f t="shared" si="0"/>
        <v>1562504</v>
      </c>
      <c r="E42" s="8">
        <f t="shared" si="2"/>
        <v>36929</v>
      </c>
      <c r="F42" s="8">
        <f t="shared" si="3"/>
        <v>605997758.79999995</v>
      </c>
      <c r="G42" s="9">
        <f t="shared" si="1"/>
        <v>16409.806894310703</v>
      </c>
    </row>
    <row r="43" spans="1:7">
      <c r="A43" s="8" t="s">
        <v>43</v>
      </c>
      <c r="B43" s="8">
        <v>80</v>
      </c>
      <c r="C43" s="8">
        <v>20237.900000000001</v>
      </c>
      <c r="D43" s="8">
        <f t="shared" si="0"/>
        <v>1619032</v>
      </c>
      <c r="E43" s="8">
        <f t="shared" si="2"/>
        <v>37009</v>
      </c>
      <c r="F43" s="8">
        <f t="shared" si="3"/>
        <v>607616790.79999995</v>
      </c>
      <c r="G43" s="9">
        <f t="shared" si="1"/>
        <v>16418.081839552538</v>
      </c>
    </row>
    <row r="44" spans="1:7">
      <c r="A44" s="8" t="s">
        <v>44</v>
      </c>
      <c r="B44" s="8">
        <v>80</v>
      </c>
      <c r="C44" s="8">
        <v>20237.900000000001</v>
      </c>
      <c r="D44" s="8">
        <f t="shared" si="0"/>
        <v>1619032</v>
      </c>
      <c r="E44" s="8">
        <f t="shared" si="2"/>
        <v>37089</v>
      </c>
      <c r="F44" s="8">
        <f t="shared" si="3"/>
        <v>609235822.79999995</v>
      </c>
      <c r="G44" s="9">
        <f t="shared" si="1"/>
        <v>16426.321087114778</v>
      </c>
    </row>
    <row r="45" spans="1:7">
      <c r="A45" s="8" t="s">
        <v>45</v>
      </c>
      <c r="B45" s="8">
        <v>80</v>
      </c>
      <c r="C45" s="8">
        <v>20944.5</v>
      </c>
      <c r="D45" s="8">
        <f t="shared" si="0"/>
        <v>1675560</v>
      </c>
      <c r="E45" s="8">
        <f t="shared" si="2"/>
        <v>37169</v>
      </c>
      <c r="F45" s="8">
        <f t="shared" si="3"/>
        <v>610911382.79999995</v>
      </c>
      <c r="G45" s="9">
        <f t="shared" si="1"/>
        <v>16436.04570475396</v>
      </c>
    </row>
    <row r="46" spans="1:7">
      <c r="A46" s="8" t="s">
        <v>46</v>
      </c>
      <c r="B46" s="8">
        <v>80</v>
      </c>
      <c r="C46" s="8">
        <v>20944.5</v>
      </c>
      <c r="D46" s="8">
        <f t="shared" si="0"/>
        <v>1675560</v>
      </c>
      <c r="E46" s="8">
        <f t="shared" si="2"/>
        <v>37249</v>
      </c>
      <c r="F46" s="8">
        <f t="shared" si="3"/>
        <v>612586942.79999995</v>
      </c>
      <c r="G46" s="9">
        <f t="shared" si="1"/>
        <v>16445.728551102042</v>
      </c>
    </row>
    <row r="47" spans="1:7">
      <c r="A47" s="8" t="s">
        <v>47</v>
      </c>
      <c r="B47" s="8">
        <v>80</v>
      </c>
      <c r="C47" s="8">
        <v>21651.1</v>
      </c>
      <c r="D47" s="8">
        <f t="shared" si="0"/>
        <v>1732088</v>
      </c>
      <c r="E47" s="8">
        <f t="shared" si="2"/>
        <v>37329</v>
      </c>
      <c r="F47" s="8">
        <f t="shared" si="3"/>
        <v>614319030.79999995</v>
      </c>
      <c r="G47" s="9">
        <f t="shared" si="1"/>
        <v>16456.884213346191</v>
      </c>
    </row>
    <row r="48" spans="1:7">
      <c r="A48" s="8" t="s">
        <v>48</v>
      </c>
      <c r="B48" s="8">
        <v>80</v>
      </c>
      <c r="C48" s="8">
        <v>21651.1</v>
      </c>
      <c r="D48" s="8">
        <f t="shared" si="0"/>
        <v>1732088</v>
      </c>
      <c r="E48" s="8">
        <f t="shared" si="2"/>
        <v>37409</v>
      </c>
      <c r="F48" s="8">
        <f t="shared" si="3"/>
        <v>616051118.79999995</v>
      </c>
      <c r="G48" s="9">
        <f t="shared" si="1"/>
        <v>16467.99216231388</v>
      </c>
    </row>
    <row r="49" spans="1:7">
      <c r="A49" s="8" t="s">
        <v>49</v>
      </c>
      <c r="B49" s="8">
        <v>80</v>
      </c>
      <c r="C49" s="8">
        <v>22357.7</v>
      </c>
      <c r="D49" s="8">
        <f t="shared" si="0"/>
        <v>1788616</v>
      </c>
      <c r="E49" s="8">
        <f t="shared" si="2"/>
        <v>37489</v>
      </c>
      <c r="F49" s="8">
        <f t="shared" si="3"/>
        <v>617839734.79999995</v>
      </c>
      <c r="G49" s="9">
        <f t="shared" si="1"/>
        <v>16480.560559097335</v>
      </c>
    </row>
    <row r="50" spans="1:7">
      <c r="A50" s="8" t="s">
        <v>50</v>
      </c>
      <c r="B50" s="8">
        <v>80</v>
      </c>
      <c r="C50" s="8">
        <v>22357.7</v>
      </c>
      <c r="D50" s="8">
        <f t="shared" si="0"/>
        <v>1788616</v>
      </c>
      <c r="E50" s="8">
        <f t="shared" si="2"/>
        <v>37569</v>
      </c>
      <c r="F50" s="8">
        <f t="shared" si="3"/>
        <v>619628350.79999995</v>
      </c>
      <c r="G50" s="9">
        <f t="shared" si="1"/>
        <v>16493.07542921025</v>
      </c>
    </row>
    <row r="51" spans="1:7">
      <c r="A51" s="8" t="s">
        <v>51</v>
      </c>
      <c r="B51" s="8">
        <v>80</v>
      </c>
      <c r="C51" s="8">
        <v>7096.7</v>
      </c>
      <c r="D51" s="8">
        <f t="shared" si="0"/>
        <v>567736</v>
      </c>
      <c r="E51" s="8">
        <f t="shared" si="2"/>
        <v>37649</v>
      </c>
      <c r="F51" s="8">
        <f t="shared" si="3"/>
        <v>620196086.79999995</v>
      </c>
      <c r="G51" s="9">
        <f t="shared" si="1"/>
        <v>16473.109160933887</v>
      </c>
    </row>
    <row r="52" spans="1:7">
      <c r="A52" s="8" t="s">
        <v>52</v>
      </c>
      <c r="B52" s="8">
        <v>80</v>
      </c>
      <c r="C52" s="8">
        <v>7096.7</v>
      </c>
      <c r="D52" s="8">
        <f t="shared" si="0"/>
        <v>567736</v>
      </c>
      <c r="E52" s="8">
        <f t="shared" si="2"/>
        <v>37729</v>
      </c>
      <c r="F52" s="8">
        <f t="shared" si="3"/>
        <v>620763822.79999995</v>
      </c>
      <c r="G52" s="9">
        <f t="shared" si="1"/>
        <v>16453.227565003046</v>
      </c>
    </row>
    <row r="53" spans="1:7">
      <c r="A53" s="8" t="s">
        <v>53</v>
      </c>
      <c r="B53" s="8">
        <v>80</v>
      </c>
      <c r="C53" s="8">
        <v>7803.3</v>
      </c>
      <c r="D53" s="8">
        <f t="shared" si="0"/>
        <v>624264</v>
      </c>
      <c r="E53" s="8">
        <f t="shared" si="2"/>
        <v>37809</v>
      </c>
      <c r="F53" s="8">
        <f t="shared" si="3"/>
        <v>621388086.79999995</v>
      </c>
      <c r="G53" s="9">
        <f t="shared" si="1"/>
        <v>16434.925197704248</v>
      </c>
    </row>
    <row r="54" spans="1:7">
      <c r="A54" s="8" t="s">
        <v>54</v>
      </c>
      <c r="B54" s="8">
        <v>80</v>
      </c>
      <c r="C54" s="8">
        <v>7803.3</v>
      </c>
      <c r="D54" s="8">
        <f t="shared" si="0"/>
        <v>624264</v>
      </c>
      <c r="E54" s="8">
        <f t="shared" si="2"/>
        <v>37889</v>
      </c>
      <c r="F54" s="8">
        <f t="shared" si="3"/>
        <v>622012350.79999995</v>
      </c>
      <c r="G54" s="9">
        <f t="shared" si="1"/>
        <v>16416.700118767978</v>
      </c>
    </row>
    <row r="55" spans="1:7">
      <c r="A55" s="8" t="s">
        <v>55</v>
      </c>
      <c r="B55" s="8">
        <v>80</v>
      </c>
      <c r="C55" s="8">
        <v>8509.9</v>
      </c>
      <c r="D55" s="8">
        <f t="shared" si="0"/>
        <v>680792</v>
      </c>
      <c r="E55" s="8">
        <f t="shared" si="2"/>
        <v>37969</v>
      </c>
      <c r="F55" s="8">
        <f t="shared" si="3"/>
        <v>622693142.79999995</v>
      </c>
      <c r="G55" s="9">
        <f t="shared" si="1"/>
        <v>16400.040633148092</v>
      </c>
    </row>
    <row r="56" spans="1:7">
      <c r="A56" s="8" t="s">
        <v>56</v>
      </c>
      <c r="B56" s="8">
        <v>80</v>
      </c>
      <c r="C56" s="8">
        <v>8509.9</v>
      </c>
      <c r="D56" s="8">
        <f t="shared" si="0"/>
        <v>680792</v>
      </c>
      <c r="E56" s="8">
        <f t="shared" si="2"/>
        <v>38049</v>
      </c>
      <c r="F56" s="8">
        <f t="shared" si="3"/>
        <v>623373934.79999995</v>
      </c>
      <c r="G56" s="9">
        <f t="shared" si="1"/>
        <v>16383.451202396907</v>
      </c>
    </row>
    <row r="57" spans="1:7">
      <c r="A57" s="8" t="s">
        <v>57</v>
      </c>
      <c r="B57" s="8">
        <v>80</v>
      </c>
      <c r="C57" s="8">
        <v>9216.5</v>
      </c>
      <c r="D57" s="8">
        <f t="shared" si="0"/>
        <v>737320</v>
      </c>
      <c r="E57" s="8">
        <f t="shared" si="2"/>
        <v>38129</v>
      </c>
      <c r="F57" s="8">
        <f t="shared" si="3"/>
        <v>624111254.79999995</v>
      </c>
      <c r="G57" s="9">
        <f t="shared" si="1"/>
        <v>16368.413931653071</v>
      </c>
    </row>
    <row r="58" spans="1:7">
      <c r="A58" s="8" t="s">
        <v>58</v>
      </c>
      <c r="B58" s="8">
        <v>80</v>
      </c>
      <c r="C58" s="8">
        <v>9216.5</v>
      </c>
      <c r="D58" s="8">
        <f t="shared" si="0"/>
        <v>737320</v>
      </c>
      <c r="E58" s="8">
        <f t="shared" si="2"/>
        <v>38209</v>
      </c>
      <c r="F58" s="8">
        <f t="shared" si="3"/>
        <v>624848574.79999995</v>
      </c>
      <c r="G58" s="9">
        <f t="shared" si="1"/>
        <v>16353.439629406683</v>
      </c>
    </row>
    <row r="59" spans="1:7">
      <c r="A59" s="8" t="s">
        <v>59</v>
      </c>
      <c r="B59" s="8">
        <v>80</v>
      </c>
      <c r="C59" s="8">
        <v>9923.1</v>
      </c>
      <c r="D59" s="8">
        <f t="shared" si="0"/>
        <v>793848</v>
      </c>
      <c r="E59" s="8">
        <f t="shared" si="2"/>
        <v>38289</v>
      </c>
      <c r="F59" s="8">
        <f t="shared" si="3"/>
        <v>625642422.79999995</v>
      </c>
      <c r="G59" s="9">
        <f t="shared" si="1"/>
        <v>16340.004251873905</v>
      </c>
    </row>
    <row r="60" spans="1:7">
      <c r="A60" s="8" t="s">
        <v>60</v>
      </c>
      <c r="B60" s="8">
        <v>80</v>
      </c>
      <c r="C60" s="8">
        <v>9923.1</v>
      </c>
      <c r="D60" s="8">
        <f t="shared" si="0"/>
        <v>793848</v>
      </c>
      <c r="E60" s="8">
        <f t="shared" si="2"/>
        <v>38369</v>
      </c>
      <c r="F60" s="8">
        <f t="shared" si="3"/>
        <v>626436270.79999995</v>
      </c>
      <c r="G60" s="9">
        <f t="shared" si="1"/>
        <v>16326.624900310146</v>
      </c>
    </row>
    <row r="61" spans="1:7">
      <c r="A61" s="8" t="s">
        <v>61</v>
      </c>
      <c r="B61" s="8">
        <v>80</v>
      </c>
      <c r="C61" s="8">
        <v>10629.7</v>
      </c>
      <c r="D61" s="8">
        <f t="shared" si="0"/>
        <v>850376</v>
      </c>
      <c r="E61" s="8">
        <f t="shared" si="2"/>
        <v>38449</v>
      </c>
      <c r="F61" s="8">
        <f t="shared" si="3"/>
        <v>627286646.79999995</v>
      </c>
      <c r="G61" s="9">
        <f t="shared" si="1"/>
        <v>16314.771432286925</v>
      </c>
    </row>
    <row r="62" spans="1:7">
      <c r="A62" s="8" t="s">
        <v>62</v>
      </c>
      <c r="B62" s="8">
        <v>80</v>
      </c>
      <c r="C62" s="8">
        <v>10629.7</v>
      </c>
      <c r="D62" s="8">
        <f t="shared" si="0"/>
        <v>850376</v>
      </c>
      <c r="E62" s="8">
        <f t="shared" si="2"/>
        <v>38529</v>
      </c>
      <c r="F62" s="8">
        <f t="shared" si="3"/>
        <v>628137022.79999995</v>
      </c>
      <c r="G62" s="9">
        <f t="shared" si="1"/>
        <v>16302.967188351629</v>
      </c>
    </row>
    <row r="63" spans="1:7">
      <c r="A63" s="8" t="s">
        <v>63</v>
      </c>
      <c r="B63" s="8">
        <v>80</v>
      </c>
      <c r="C63" s="8">
        <v>11336.3</v>
      </c>
      <c r="D63" s="8">
        <f t="shared" si="0"/>
        <v>906904</v>
      </c>
      <c r="E63" s="8">
        <f t="shared" si="2"/>
        <v>38609</v>
      </c>
      <c r="F63" s="8">
        <f t="shared" si="3"/>
        <v>629043926.79999995</v>
      </c>
      <c r="G63" s="9">
        <f t="shared" si="1"/>
        <v>16292.675977103783</v>
      </c>
    </row>
    <row r="64" spans="1:7">
      <c r="A64" s="8" t="s">
        <v>64</v>
      </c>
      <c r="B64" s="8">
        <v>80</v>
      </c>
      <c r="C64" s="8">
        <v>11336.3</v>
      </c>
      <c r="D64" s="8">
        <f t="shared" si="0"/>
        <v>906904</v>
      </c>
      <c r="E64" s="8">
        <f t="shared" si="2"/>
        <v>38689</v>
      </c>
      <c r="F64" s="8">
        <f t="shared" si="3"/>
        <v>629950830.79999995</v>
      </c>
      <c r="G64" s="9">
        <f t="shared" si="1"/>
        <v>16282.427325596422</v>
      </c>
    </row>
    <row r="65" spans="1:7">
      <c r="A65" s="8" t="s">
        <v>65</v>
      </c>
      <c r="B65" s="8">
        <v>80</v>
      </c>
      <c r="C65" s="8">
        <v>12042.9</v>
      </c>
      <c r="D65" s="8">
        <f t="shared" si="0"/>
        <v>963432</v>
      </c>
      <c r="E65" s="8">
        <f t="shared" si="2"/>
        <v>38769</v>
      </c>
      <c r="F65" s="8">
        <f t="shared" si="3"/>
        <v>630914262.79999995</v>
      </c>
      <c r="G65" s="9">
        <f t="shared" si="1"/>
        <v>16273.679042533982</v>
      </c>
    </row>
    <row r="66" spans="1:7">
      <c r="A66" s="8" t="s">
        <v>66</v>
      </c>
      <c r="B66" s="8">
        <v>80</v>
      </c>
      <c r="C66" s="8">
        <v>12042.9</v>
      </c>
      <c r="D66" s="8">
        <f t="shared" si="0"/>
        <v>963432</v>
      </c>
      <c r="E66" s="8">
        <f t="shared" si="2"/>
        <v>38849</v>
      </c>
      <c r="F66" s="8">
        <f t="shared" si="3"/>
        <v>631877694.79999995</v>
      </c>
      <c r="G66" s="9">
        <f t="shared" si="1"/>
        <v>16264.966789363947</v>
      </c>
    </row>
    <row r="67" spans="1:7">
      <c r="A67" s="8" t="s">
        <v>67</v>
      </c>
      <c r="B67" s="8">
        <v>80</v>
      </c>
      <c r="C67" s="8">
        <v>12749.5</v>
      </c>
      <c r="D67" s="8">
        <f t="shared" ref="D67:D130" si="4">$B67*$C67</f>
        <v>1019960</v>
      </c>
      <c r="E67" s="8">
        <f t="shared" si="2"/>
        <v>38929</v>
      </c>
      <c r="F67" s="8">
        <f t="shared" si="3"/>
        <v>632897654.79999995</v>
      </c>
      <c r="G67" s="9">
        <f t="shared" si="1"/>
        <v>16257.742423386164</v>
      </c>
    </row>
    <row r="68" spans="1:7">
      <c r="A68" s="8" t="s">
        <v>68</v>
      </c>
      <c r="B68" s="8">
        <v>80</v>
      </c>
      <c r="C68" s="8">
        <v>12749.5</v>
      </c>
      <c r="D68" s="8">
        <f t="shared" si="4"/>
        <v>1019960</v>
      </c>
      <c r="E68" s="8">
        <f t="shared" si="2"/>
        <v>39009</v>
      </c>
      <c r="F68" s="8">
        <f t="shared" si="3"/>
        <v>633917614.79999995</v>
      </c>
      <c r="G68" s="9">
        <f t="shared" si="1"/>
        <v>16250.547688994846</v>
      </c>
    </row>
    <row r="69" spans="1:7">
      <c r="A69" s="8" t="s">
        <v>69</v>
      </c>
      <c r="B69" s="8">
        <v>80</v>
      </c>
      <c r="C69" s="8">
        <v>13456.1</v>
      </c>
      <c r="D69" s="8">
        <f t="shared" si="4"/>
        <v>1076488</v>
      </c>
      <c r="E69" s="8">
        <f t="shared" si="2"/>
        <v>39089</v>
      </c>
      <c r="F69" s="8">
        <f t="shared" si="3"/>
        <v>634994102.79999995</v>
      </c>
      <c r="G69" s="9">
        <f t="shared" ref="G69:G132" si="5">$F69/$E69</f>
        <v>16244.828539998463</v>
      </c>
    </row>
    <row r="70" spans="1:7">
      <c r="A70" s="8" t="s">
        <v>70</v>
      </c>
      <c r="B70" s="8">
        <v>80</v>
      </c>
      <c r="C70" s="8">
        <v>13456.1</v>
      </c>
      <c r="D70" s="8">
        <f t="shared" si="4"/>
        <v>1076488</v>
      </c>
      <c r="E70" s="8">
        <f t="shared" ref="E70:E133" si="6">$E69+$B70</f>
        <v>39169</v>
      </c>
      <c r="F70" s="8">
        <f t="shared" ref="F70:F133" si="7">$F69+$D70</f>
        <v>636070590.79999995</v>
      </c>
      <c r="G70" s="9">
        <f t="shared" si="5"/>
        <v>16239.132752942376</v>
      </c>
    </row>
    <row r="71" spans="1:7">
      <c r="A71" s="8" t="s">
        <v>71</v>
      </c>
      <c r="B71" s="8">
        <v>80</v>
      </c>
      <c r="C71" s="8">
        <v>14585.1</v>
      </c>
      <c r="D71" s="8">
        <f t="shared" si="4"/>
        <v>1166808</v>
      </c>
      <c r="E71" s="8">
        <f t="shared" si="6"/>
        <v>39249</v>
      </c>
      <c r="F71" s="8">
        <f t="shared" si="7"/>
        <v>637237398.79999995</v>
      </c>
      <c r="G71" s="9">
        <f t="shared" si="5"/>
        <v>16235.761390099109</v>
      </c>
    </row>
    <row r="72" spans="1:7">
      <c r="A72" s="8" t="s">
        <v>72</v>
      </c>
      <c r="B72" s="8">
        <v>80</v>
      </c>
      <c r="C72" s="8">
        <v>14585.1</v>
      </c>
      <c r="D72" s="8">
        <f t="shared" si="4"/>
        <v>1166808</v>
      </c>
      <c r="E72" s="8">
        <f t="shared" si="6"/>
        <v>39329</v>
      </c>
      <c r="F72" s="8">
        <f t="shared" si="7"/>
        <v>638404206.79999995</v>
      </c>
      <c r="G72" s="9">
        <f t="shared" si="5"/>
        <v>16232.403742785222</v>
      </c>
    </row>
    <row r="73" spans="1:7">
      <c r="A73" s="8" t="s">
        <v>73</v>
      </c>
      <c r="B73" s="8">
        <v>80</v>
      </c>
      <c r="C73" s="8">
        <v>15291.7</v>
      </c>
      <c r="D73" s="8">
        <f t="shared" si="4"/>
        <v>1223336</v>
      </c>
      <c r="E73" s="8">
        <f t="shared" si="6"/>
        <v>39409</v>
      </c>
      <c r="F73" s="8">
        <f t="shared" si="7"/>
        <v>639627542.79999995</v>
      </c>
      <c r="G73" s="9">
        <f t="shared" si="5"/>
        <v>16230.494120632342</v>
      </c>
    </row>
    <row r="74" spans="1:7">
      <c r="A74" s="8" t="s">
        <v>74</v>
      </c>
      <c r="B74" s="8">
        <v>80</v>
      </c>
      <c r="C74" s="8">
        <v>15291.7</v>
      </c>
      <c r="D74" s="8">
        <f t="shared" si="4"/>
        <v>1223336</v>
      </c>
      <c r="E74" s="8">
        <f t="shared" si="6"/>
        <v>39489</v>
      </c>
      <c r="F74" s="8">
        <f t="shared" si="7"/>
        <v>640850878.79999995</v>
      </c>
      <c r="G74" s="9">
        <f t="shared" si="5"/>
        <v>16228.592235812504</v>
      </c>
    </row>
    <row r="75" spans="1:7">
      <c r="A75" s="8" t="s">
        <v>75</v>
      </c>
      <c r="B75" s="8">
        <v>80</v>
      </c>
      <c r="C75" s="8">
        <v>15998.3</v>
      </c>
      <c r="D75" s="8">
        <f t="shared" si="4"/>
        <v>1279864</v>
      </c>
      <c r="E75" s="8">
        <f t="shared" si="6"/>
        <v>39569</v>
      </c>
      <c r="F75" s="8">
        <f t="shared" si="7"/>
        <v>642130742.79999995</v>
      </c>
      <c r="G75" s="9">
        <f t="shared" si="5"/>
        <v>16228.126634486593</v>
      </c>
    </row>
    <row r="76" spans="1:7">
      <c r="A76" s="8" t="s">
        <v>76</v>
      </c>
      <c r="B76" s="8">
        <v>80</v>
      </c>
      <c r="C76" s="8">
        <v>15998.3</v>
      </c>
      <c r="D76" s="8">
        <f t="shared" si="4"/>
        <v>1279864</v>
      </c>
      <c r="E76" s="8">
        <f t="shared" si="6"/>
        <v>39649</v>
      </c>
      <c r="F76" s="8">
        <f t="shared" si="7"/>
        <v>643410606.79999995</v>
      </c>
      <c r="G76" s="9">
        <f t="shared" si="5"/>
        <v>16227.662912053267</v>
      </c>
    </row>
    <row r="77" spans="1:7">
      <c r="A77" s="8" t="s">
        <v>77</v>
      </c>
      <c r="B77" s="8">
        <v>80</v>
      </c>
      <c r="C77" s="8">
        <v>16704.900000000001</v>
      </c>
      <c r="D77" s="8">
        <f t="shared" si="4"/>
        <v>1336392</v>
      </c>
      <c r="E77" s="8">
        <f t="shared" si="6"/>
        <v>39729</v>
      </c>
      <c r="F77" s="8">
        <f t="shared" si="7"/>
        <v>644746998.79999995</v>
      </c>
      <c r="G77" s="9">
        <f t="shared" si="5"/>
        <v>16228.623896901507</v>
      </c>
    </row>
    <row r="78" spans="1:7">
      <c r="A78" s="8" t="s">
        <v>78</v>
      </c>
      <c r="B78" s="8">
        <v>80</v>
      </c>
      <c r="C78" s="8">
        <v>16704.900000000001</v>
      </c>
      <c r="D78" s="8">
        <f t="shared" si="4"/>
        <v>1336392</v>
      </c>
      <c r="E78" s="8">
        <f t="shared" si="6"/>
        <v>39809</v>
      </c>
      <c r="F78" s="8">
        <f t="shared" si="7"/>
        <v>646083390.79999995</v>
      </c>
      <c r="G78" s="9">
        <f t="shared" si="5"/>
        <v>16229.581019367479</v>
      </c>
    </row>
    <row r="79" spans="1:7">
      <c r="A79" s="8" t="s">
        <v>79</v>
      </c>
      <c r="B79" s="8">
        <v>80</v>
      </c>
      <c r="C79" s="8">
        <v>17411.5</v>
      </c>
      <c r="D79" s="8">
        <f t="shared" si="4"/>
        <v>1392920</v>
      </c>
      <c r="E79" s="8">
        <f t="shared" si="6"/>
        <v>39889</v>
      </c>
      <c r="F79" s="8">
        <f t="shared" si="7"/>
        <v>647476310.79999995</v>
      </c>
      <c r="G79" s="9">
        <f t="shared" si="5"/>
        <v>16231.95143523277</v>
      </c>
    </row>
    <row r="80" spans="1:7">
      <c r="A80" s="8" t="s">
        <v>80</v>
      </c>
      <c r="B80" s="8">
        <v>80</v>
      </c>
      <c r="C80" s="8">
        <v>17411.5</v>
      </c>
      <c r="D80" s="8">
        <f t="shared" si="4"/>
        <v>1392920</v>
      </c>
      <c r="E80" s="8">
        <f t="shared" si="6"/>
        <v>39969</v>
      </c>
      <c r="F80" s="8">
        <f t="shared" si="7"/>
        <v>648869230.79999995</v>
      </c>
      <c r="G80" s="9">
        <f t="shared" si="5"/>
        <v>16234.312362080611</v>
      </c>
    </row>
    <row r="81" spans="1:7">
      <c r="A81" s="8" t="s">
        <v>81</v>
      </c>
      <c r="B81" s="8">
        <v>80</v>
      </c>
      <c r="C81" s="8">
        <v>18118.099999999999</v>
      </c>
      <c r="D81" s="8">
        <f t="shared" si="4"/>
        <v>1449448</v>
      </c>
      <c r="E81" s="8">
        <f t="shared" si="6"/>
        <v>40049</v>
      </c>
      <c r="F81" s="8">
        <f t="shared" si="7"/>
        <v>650318678.79999995</v>
      </c>
      <c r="G81" s="9">
        <f t="shared" si="5"/>
        <v>16238.075327723538</v>
      </c>
    </row>
    <row r="82" spans="1:7">
      <c r="A82" s="8" t="s">
        <v>82</v>
      </c>
      <c r="B82" s="8">
        <v>80</v>
      </c>
      <c r="C82" s="8">
        <v>18118.099999999999</v>
      </c>
      <c r="D82" s="8">
        <f t="shared" si="4"/>
        <v>1449448</v>
      </c>
      <c r="E82" s="8">
        <f t="shared" si="6"/>
        <v>40129</v>
      </c>
      <c r="F82" s="8">
        <f t="shared" si="7"/>
        <v>651768126.79999995</v>
      </c>
      <c r="G82" s="9">
        <f t="shared" si="5"/>
        <v>16241.823289890102</v>
      </c>
    </row>
    <row r="83" spans="1:7">
      <c r="A83" s="8" t="s">
        <v>83</v>
      </c>
      <c r="B83" s="8">
        <v>80</v>
      </c>
      <c r="C83" s="8">
        <v>18824.7</v>
      </c>
      <c r="D83" s="8">
        <f t="shared" si="4"/>
        <v>1505976</v>
      </c>
      <c r="E83" s="8">
        <f t="shared" si="6"/>
        <v>40209</v>
      </c>
      <c r="F83" s="8">
        <f t="shared" si="7"/>
        <v>653274102.79999995</v>
      </c>
      <c r="G83" s="9">
        <f t="shared" si="5"/>
        <v>16246.962192543957</v>
      </c>
    </row>
    <row r="84" spans="1:7">
      <c r="A84" s="8" t="s">
        <v>84</v>
      </c>
      <c r="B84" s="8">
        <v>80</v>
      </c>
      <c r="C84" s="8">
        <v>18824.7</v>
      </c>
      <c r="D84" s="8">
        <f t="shared" si="4"/>
        <v>1505976</v>
      </c>
      <c r="E84" s="8">
        <f t="shared" si="6"/>
        <v>40289</v>
      </c>
      <c r="F84" s="8">
        <f t="shared" si="7"/>
        <v>654780078.79999995</v>
      </c>
      <c r="G84" s="9">
        <f t="shared" si="5"/>
        <v>16252.080687036163</v>
      </c>
    </row>
    <row r="85" spans="1:7">
      <c r="A85" s="8" t="s">
        <v>85</v>
      </c>
      <c r="B85" s="8">
        <v>80</v>
      </c>
      <c r="C85" s="8">
        <v>19531.3</v>
      </c>
      <c r="D85" s="8">
        <f t="shared" si="4"/>
        <v>1562504</v>
      </c>
      <c r="E85" s="8">
        <f t="shared" si="6"/>
        <v>40369</v>
      </c>
      <c r="F85" s="8">
        <f t="shared" si="7"/>
        <v>656342582.79999995</v>
      </c>
      <c r="G85" s="9">
        <f t="shared" si="5"/>
        <v>16258.579177091331</v>
      </c>
    </row>
    <row r="86" spans="1:7">
      <c r="A86" s="8" t="s">
        <v>86</v>
      </c>
      <c r="B86" s="8">
        <v>80</v>
      </c>
      <c r="C86" s="8">
        <v>19531.3</v>
      </c>
      <c r="D86" s="8">
        <f t="shared" si="4"/>
        <v>1562504</v>
      </c>
      <c r="E86" s="8">
        <f t="shared" si="6"/>
        <v>40449</v>
      </c>
      <c r="F86" s="8">
        <f t="shared" si="7"/>
        <v>657905086.79999995</v>
      </c>
      <c r="G86" s="9">
        <f t="shared" si="5"/>
        <v>16265.051961729585</v>
      </c>
    </row>
    <row r="87" spans="1:7">
      <c r="A87" s="8" t="s">
        <v>87</v>
      </c>
      <c r="B87" s="8">
        <v>80</v>
      </c>
      <c r="C87" s="8">
        <v>20237.900000000001</v>
      </c>
      <c r="D87" s="8">
        <f t="shared" si="4"/>
        <v>1619032</v>
      </c>
      <c r="E87" s="8">
        <f t="shared" si="6"/>
        <v>40529</v>
      </c>
      <c r="F87" s="8">
        <f t="shared" si="7"/>
        <v>659524118.79999995</v>
      </c>
      <c r="G87" s="9">
        <f t="shared" si="5"/>
        <v>16272.893947543733</v>
      </c>
    </row>
    <row r="88" spans="1:7">
      <c r="A88" s="8" t="s">
        <v>88</v>
      </c>
      <c r="B88" s="8">
        <v>80</v>
      </c>
      <c r="C88" s="8">
        <v>20237.900000000001</v>
      </c>
      <c r="D88" s="8">
        <f t="shared" si="4"/>
        <v>1619032</v>
      </c>
      <c r="E88" s="8">
        <f t="shared" si="6"/>
        <v>40609</v>
      </c>
      <c r="F88" s="8">
        <f t="shared" si="7"/>
        <v>661143150.79999995</v>
      </c>
      <c r="G88" s="9">
        <f t="shared" si="5"/>
        <v>16280.705035829495</v>
      </c>
    </row>
    <row r="89" spans="1:7">
      <c r="A89" s="8" t="s">
        <v>89</v>
      </c>
      <c r="B89" s="8">
        <v>80</v>
      </c>
      <c r="C89" s="8">
        <v>20944.5</v>
      </c>
      <c r="D89" s="8">
        <f t="shared" si="4"/>
        <v>1675560</v>
      </c>
      <c r="E89" s="8">
        <f t="shared" si="6"/>
        <v>40689</v>
      </c>
      <c r="F89" s="8">
        <f t="shared" si="7"/>
        <v>662818710.79999995</v>
      </c>
      <c r="G89" s="9">
        <f t="shared" si="5"/>
        <v>16289.874678660079</v>
      </c>
    </row>
    <row r="90" spans="1:7">
      <c r="A90" s="8" t="s">
        <v>90</v>
      </c>
      <c r="B90" s="8">
        <v>80</v>
      </c>
      <c r="C90" s="8">
        <v>20944.5</v>
      </c>
      <c r="D90" s="8">
        <f t="shared" si="4"/>
        <v>1675560</v>
      </c>
      <c r="E90" s="8">
        <f t="shared" si="6"/>
        <v>40769</v>
      </c>
      <c r="F90" s="8">
        <f t="shared" si="7"/>
        <v>664494270.79999995</v>
      </c>
      <c r="G90" s="9">
        <f t="shared" si="5"/>
        <v>16299.008334764158</v>
      </c>
    </row>
    <row r="91" spans="1:7">
      <c r="A91" s="8" t="s">
        <v>91</v>
      </c>
      <c r="B91" s="8">
        <v>80</v>
      </c>
      <c r="C91" s="8">
        <v>21651.1</v>
      </c>
      <c r="D91" s="8">
        <f t="shared" si="4"/>
        <v>1732088</v>
      </c>
      <c r="E91" s="8">
        <f t="shared" si="6"/>
        <v>40849</v>
      </c>
      <c r="F91" s="8">
        <f t="shared" si="7"/>
        <v>666226358.79999995</v>
      </c>
      <c r="G91" s="9">
        <f t="shared" si="5"/>
        <v>16309.49004381992</v>
      </c>
    </row>
    <row r="92" spans="1:7">
      <c r="A92" s="8" t="s">
        <v>92</v>
      </c>
      <c r="B92" s="8">
        <v>80</v>
      </c>
      <c r="C92" s="8">
        <v>21651.1</v>
      </c>
      <c r="D92" s="8">
        <f t="shared" si="4"/>
        <v>1732088</v>
      </c>
      <c r="E92" s="8">
        <f t="shared" si="6"/>
        <v>40929</v>
      </c>
      <c r="F92" s="8">
        <f t="shared" si="7"/>
        <v>667958446.79999995</v>
      </c>
      <c r="G92" s="9">
        <f t="shared" si="5"/>
        <v>16319.930777688191</v>
      </c>
    </row>
    <row r="93" spans="1:7">
      <c r="A93" s="8" t="s">
        <v>93</v>
      </c>
      <c r="B93" s="8">
        <v>80</v>
      </c>
      <c r="C93" s="8">
        <v>22357.7</v>
      </c>
      <c r="D93" s="8">
        <f t="shared" si="4"/>
        <v>1788616</v>
      </c>
      <c r="E93" s="8">
        <f t="shared" si="6"/>
        <v>41009</v>
      </c>
      <c r="F93" s="8">
        <f t="shared" si="7"/>
        <v>669747062.79999995</v>
      </c>
      <c r="G93" s="9">
        <f t="shared" si="5"/>
        <v>16331.709205296398</v>
      </c>
    </row>
    <row r="94" spans="1:7">
      <c r="A94" s="8" t="s">
        <v>94</v>
      </c>
      <c r="B94" s="8">
        <v>80</v>
      </c>
      <c r="C94" s="8">
        <v>22357.7</v>
      </c>
      <c r="D94" s="8">
        <f t="shared" si="4"/>
        <v>1788616</v>
      </c>
      <c r="E94" s="8">
        <f t="shared" si="6"/>
        <v>41089</v>
      </c>
      <c r="F94" s="8">
        <f t="shared" si="7"/>
        <v>671535678.79999995</v>
      </c>
      <c r="G94" s="9">
        <f t="shared" si="5"/>
        <v>16343.441767869745</v>
      </c>
    </row>
    <row r="95" spans="1:7">
      <c r="A95" s="8" t="s">
        <v>95</v>
      </c>
      <c r="B95" s="8">
        <v>80</v>
      </c>
      <c r="C95" s="8">
        <v>7096.7</v>
      </c>
      <c r="D95" s="8">
        <f t="shared" si="4"/>
        <v>567736</v>
      </c>
      <c r="E95" s="8">
        <f t="shared" si="6"/>
        <v>41169</v>
      </c>
      <c r="F95" s="8">
        <f t="shared" si="7"/>
        <v>672103414.79999995</v>
      </c>
      <c r="G95" s="9">
        <f t="shared" si="5"/>
        <v>16325.473409604312</v>
      </c>
    </row>
    <row r="96" spans="1:7">
      <c r="A96" s="8" t="s">
        <v>96</v>
      </c>
      <c r="B96" s="8">
        <v>80</v>
      </c>
      <c r="C96" s="8">
        <v>7096.7</v>
      </c>
      <c r="D96" s="8">
        <f t="shared" si="4"/>
        <v>567736</v>
      </c>
      <c r="E96" s="8">
        <f t="shared" si="6"/>
        <v>41249</v>
      </c>
      <c r="F96" s="8">
        <f t="shared" si="7"/>
        <v>672671150.79999995</v>
      </c>
      <c r="G96" s="9">
        <f t="shared" si="5"/>
        <v>16307.57474847875</v>
      </c>
    </row>
    <row r="97" spans="1:7">
      <c r="A97" s="8" t="s">
        <v>97</v>
      </c>
      <c r="B97" s="8">
        <v>80</v>
      </c>
      <c r="C97" s="8">
        <v>7803.3</v>
      </c>
      <c r="D97" s="8">
        <f t="shared" si="4"/>
        <v>624264</v>
      </c>
      <c r="E97" s="8">
        <f t="shared" si="6"/>
        <v>41329</v>
      </c>
      <c r="F97" s="8">
        <f t="shared" si="7"/>
        <v>673295414.79999995</v>
      </c>
      <c r="G97" s="9">
        <f t="shared" si="5"/>
        <v>16291.113136054586</v>
      </c>
    </row>
    <row r="98" spans="1:7">
      <c r="A98" s="8" t="s">
        <v>98</v>
      </c>
      <c r="B98" s="8">
        <v>80</v>
      </c>
      <c r="C98" s="8">
        <v>7803.3</v>
      </c>
      <c r="D98" s="8">
        <f t="shared" si="4"/>
        <v>624264</v>
      </c>
      <c r="E98" s="8">
        <f t="shared" si="6"/>
        <v>41409</v>
      </c>
      <c r="F98" s="8">
        <f t="shared" si="7"/>
        <v>673919678.79999995</v>
      </c>
      <c r="G98" s="9">
        <f t="shared" si="5"/>
        <v>16274.715129561206</v>
      </c>
    </row>
    <row r="99" spans="1:7">
      <c r="A99" s="8" t="s">
        <v>99</v>
      </c>
      <c r="B99" s="8">
        <v>80</v>
      </c>
      <c r="C99" s="8">
        <v>8509.9</v>
      </c>
      <c r="D99" s="8">
        <f t="shared" si="4"/>
        <v>680792</v>
      </c>
      <c r="E99" s="8">
        <f t="shared" si="6"/>
        <v>41489</v>
      </c>
      <c r="F99" s="8">
        <f t="shared" si="7"/>
        <v>674600470.79999995</v>
      </c>
      <c r="G99" s="9">
        <f t="shared" si="5"/>
        <v>16259.742842681191</v>
      </c>
    </row>
    <row r="100" spans="1:7">
      <c r="A100" s="8" t="s">
        <v>100</v>
      </c>
      <c r="B100" s="8">
        <v>80</v>
      </c>
      <c r="C100" s="8">
        <v>8509.9</v>
      </c>
      <c r="D100" s="8">
        <f t="shared" si="4"/>
        <v>680792</v>
      </c>
      <c r="E100" s="8">
        <f t="shared" si="6"/>
        <v>41569</v>
      </c>
      <c r="F100" s="8">
        <f t="shared" si="7"/>
        <v>675281262.79999995</v>
      </c>
      <c r="G100" s="9">
        <f t="shared" si="5"/>
        <v>16244.828184464383</v>
      </c>
    </row>
    <row r="101" spans="1:7">
      <c r="A101" s="8" t="s">
        <v>101</v>
      </c>
      <c r="B101" s="8">
        <v>80</v>
      </c>
      <c r="C101" s="8">
        <v>9216.5</v>
      </c>
      <c r="D101" s="8">
        <f t="shared" si="4"/>
        <v>737320</v>
      </c>
      <c r="E101" s="8">
        <f t="shared" si="6"/>
        <v>41649</v>
      </c>
      <c r="F101" s="8">
        <f t="shared" si="7"/>
        <v>676018582.79999995</v>
      </c>
      <c r="G101" s="9">
        <f t="shared" si="5"/>
        <v>16231.328070301806</v>
      </c>
    </row>
    <row r="102" spans="1:7">
      <c r="A102" s="8" t="s">
        <v>102</v>
      </c>
      <c r="B102" s="8">
        <v>80</v>
      </c>
      <c r="C102" s="8">
        <v>9216.5</v>
      </c>
      <c r="D102" s="8">
        <f t="shared" si="4"/>
        <v>737320</v>
      </c>
      <c r="E102" s="8">
        <f t="shared" si="6"/>
        <v>41729</v>
      </c>
      <c r="F102" s="8">
        <f t="shared" si="7"/>
        <v>676755902.79999995</v>
      </c>
      <c r="G102" s="9">
        <f t="shared" si="5"/>
        <v>16217.879719140165</v>
      </c>
    </row>
    <row r="103" spans="1:7">
      <c r="A103" s="8" t="s">
        <v>103</v>
      </c>
      <c r="B103" s="8">
        <v>80</v>
      </c>
      <c r="C103" s="8">
        <v>9923.1</v>
      </c>
      <c r="D103" s="8">
        <f t="shared" si="4"/>
        <v>793848</v>
      </c>
      <c r="E103" s="8">
        <f t="shared" si="6"/>
        <v>41809</v>
      </c>
      <c r="F103" s="8">
        <f t="shared" si="7"/>
        <v>677549750.79999995</v>
      </c>
      <c r="G103" s="9">
        <f t="shared" si="5"/>
        <v>16205.834887225237</v>
      </c>
    </row>
    <row r="104" spans="1:7">
      <c r="A104" s="8" t="s">
        <v>104</v>
      </c>
      <c r="B104" s="8">
        <v>80</v>
      </c>
      <c r="C104" s="8">
        <v>9923.1</v>
      </c>
      <c r="D104" s="8">
        <f t="shared" si="4"/>
        <v>793848</v>
      </c>
      <c r="E104" s="8">
        <f t="shared" si="6"/>
        <v>41889</v>
      </c>
      <c r="F104" s="8">
        <f t="shared" si="7"/>
        <v>678343598.79999995</v>
      </c>
      <c r="G104" s="9">
        <f t="shared" si="5"/>
        <v>16193.836061973308</v>
      </c>
    </row>
    <row r="105" spans="1:7">
      <c r="A105" s="8" t="s">
        <v>105</v>
      </c>
      <c r="B105" s="8">
        <v>80</v>
      </c>
      <c r="C105" s="8">
        <v>10629.7</v>
      </c>
      <c r="D105" s="8">
        <f t="shared" si="4"/>
        <v>850376</v>
      </c>
      <c r="E105" s="8">
        <f t="shared" si="6"/>
        <v>41969</v>
      </c>
      <c r="F105" s="8">
        <f t="shared" si="7"/>
        <v>679193974.79999995</v>
      </c>
      <c r="G105" s="9">
        <f t="shared" si="5"/>
        <v>16183.22987919655</v>
      </c>
    </row>
    <row r="106" spans="1:7">
      <c r="A106" s="8" t="s">
        <v>106</v>
      </c>
      <c r="B106" s="8">
        <v>80</v>
      </c>
      <c r="C106" s="8">
        <v>10629.7</v>
      </c>
      <c r="D106" s="8">
        <f t="shared" si="4"/>
        <v>850376</v>
      </c>
      <c r="E106" s="8">
        <f t="shared" si="6"/>
        <v>42049</v>
      </c>
      <c r="F106" s="8">
        <f t="shared" si="7"/>
        <v>680044350.79999995</v>
      </c>
      <c r="G106" s="9">
        <f t="shared" si="5"/>
        <v>16172.664053841945</v>
      </c>
    </row>
    <row r="107" spans="1:7">
      <c r="A107" s="8" t="s">
        <v>107</v>
      </c>
      <c r="B107" s="8">
        <v>80</v>
      </c>
      <c r="C107" s="8">
        <v>11336.3</v>
      </c>
      <c r="D107" s="8">
        <f t="shared" si="4"/>
        <v>906904</v>
      </c>
      <c r="E107" s="8">
        <f t="shared" si="6"/>
        <v>42129</v>
      </c>
      <c r="F107" s="8">
        <f t="shared" si="7"/>
        <v>680951254.79999995</v>
      </c>
      <c r="G107" s="9">
        <f t="shared" si="5"/>
        <v>16163.480139571315</v>
      </c>
    </row>
    <row r="108" spans="1:7">
      <c r="A108" s="8" t="s">
        <v>108</v>
      </c>
      <c r="B108" s="8">
        <v>80</v>
      </c>
      <c r="C108" s="8">
        <v>11336.3</v>
      </c>
      <c r="D108" s="8">
        <f t="shared" si="4"/>
        <v>906904</v>
      </c>
      <c r="E108" s="8">
        <f t="shared" si="6"/>
        <v>42209</v>
      </c>
      <c r="F108" s="8">
        <f t="shared" si="7"/>
        <v>681858158.79999995</v>
      </c>
      <c r="G108" s="9">
        <f t="shared" si="5"/>
        <v>16154.331038404131</v>
      </c>
    </row>
    <row r="109" spans="1:7">
      <c r="A109" s="8" t="s">
        <v>109</v>
      </c>
      <c r="B109" s="8">
        <v>80</v>
      </c>
      <c r="C109" s="8">
        <v>12042.9</v>
      </c>
      <c r="D109" s="8">
        <f t="shared" si="4"/>
        <v>963432</v>
      </c>
      <c r="E109" s="8">
        <f t="shared" si="6"/>
        <v>42289</v>
      </c>
      <c r="F109" s="8">
        <f t="shared" si="7"/>
        <v>682821590.79999995</v>
      </c>
      <c r="G109" s="9">
        <f t="shared" si="5"/>
        <v>16146.553259712926</v>
      </c>
    </row>
    <row r="110" spans="1:7">
      <c r="A110" s="8" t="s">
        <v>110</v>
      </c>
      <c r="B110" s="8">
        <v>80</v>
      </c>
      <c r="C110" s="8">
        <v>12042.9</v>
      </c>
      <c r="D110" s="8">
        <f t="shared" si="4"/>
        <v>963432</v>
      </c>
      <c r="E110" s="8">
        <f t="shared" si="6"/>
        <v>42369</v>
      </c>
      <c r="F110" s="8">
        <f t="shared" si="7"/>
        <v>683785022.79999995</v>
      </c>
      <c r="G110" s="9">
        <f t="shared" si="5"/>
        <v>16138.804852604497</v>
      </c>
    </row>
    <row r="111" spans="1:7">
      <c r="A111" s="8" t="s">
        <v>111</v>
      </c>
      <c r="B111" s="8">
        <v>80</v>
      </c>
      <c r="C111" s="8">
        <v>12749.5</v>
      </c>
      <c r="D111" s="8">
        <f t="shared" si="4"/>
        <v>1019960</v>
      </c>
      <c r="E111" s="8">
        <f t="shared" si="6"/>
        <v>42449</v>
      </c>
      <c r="F111" s="8">
        <f t="shared" si="7"/>
        <v>684804982.79999995</v>
      </c>
      <c r="G111" s="9">
        <f t="shared" si="5"/>
        <v>16132.417319607057</v>
      </c>
    </row>
    <row r="112" spans="1:7">
      <c r="A112" s="8" t="s">
        <v>112</v>
      </c>
      <c r="B112" s="8">
        <v>80</v>
      </c>
      <c r="C112" s="8">
        <v>12749.5</v>
      </c>
      <c r="D112" s="8">
        <f t="shared" si="4"/>
        <v>1019960</v>
      </c>
      <c r="E112" s="8">
        <f t="shared" si="6"/>
        <v>42529</v>
      </c>
      <c r="F112" s="8">
        <f t="shared" si="7"/>
        <v>685824942.79999995</v>
      </c>
      <c r="G112" s="9">
        <f t="shared" si="5"/>
        <v>16126.053817395188</v>
      </c>
    </row>
    <row r="113" spans="1:7">
      <c r="A113" s="8" t="s">
        <v>113</v>
      </c>
      <c r="B113" s="8">
        <v>80</v>
      </c>
      <c r="C113" s="8">
        <v>13456.1</v>
      </c>
      <c r="D113" s="8">
        <f t="shared" si="4"/>
        <v>1076488</v>
      </c>
      <c r="E113" s="8">
        <f t="shared" si="6"/>
        <v>42609</v>
      </c>
      <c r="F113" s="8">
        <f t="shared" si="7"/>
        <v>686901430.79999995</v>
      </c>
      <c r="G113" s="9">
        <f t="shared" si="5"/>
        <v>16121.0408786876</v>
      </c>
    </row>
    <row r="114" spans="1:7">
      <c r="A114" s="8" t="s">
        <v>114</v>
      </c>
      <c r="B114" s="8">
        <v>80</v>
      </c>
      <c r="C114" s="8">
        <v>13456.1</v>
      </c>
      <c r="D114" s="8">
        <f t="shared" si="4"/>
        <v>1076488</v>
      </c>
      <c r="E114" s="8">
        <f t="shared" si="6"/>
        <v>42689</v>
      </c>
      <c r="F114" s="8">
        <f t="shared" si="7"/>
        <v>687977918.79999995</v>
      </c>
      <c r="G114" s="9">
        <f t="shared" si="5"/>
        <v>16116.046728665464</v>
      </c>
    </row>
    <row r="115" spans="1:7">
      <c r="A115" s="8" t="s">
        <v>115</v>
      </c>
      <c r="B115" s="8">
        <v>80</v>
      </c>
      <c r="C115" s="8">
        <v>14585.1</v>
      </c>
      <c r="D115" s="8">
        <f t="shared" si="4"/>
        <v>1166808</v>
      </c>
      <c r="E115" s="8">
        <f t="shared" si="6"/>
        <v>42769</v>
      </c>
      <c r="F115" s="8">
        <f t="shared" si="7"/>
        <v>689144726.79999995</v>
      </c>
      <c r="G115" s="9">
        <f t="shared" si="5"/>
        <v>16113.183071851106</v>
      </c>
    </row>
    <row r="116" spans="1:7">
      <c r="A116" s="8" t="s">
        <v>116</v>
      </c>
      <c r="B116" s="8">
        <v>80</v>
      </c>
      <c r="C116" s="8">
        <v>14585.1</v>
      </c>
      <c r="D116" s="8">
        <f t="shared" si="4"/>
        <v>1166808</v>
      </c>
      <c r="E116" s="8">
        <f t="shared" si="6"/>
        <v>42849</v>
      </c>
      <c r="F116" s="8">
        <f t="shared" si="7"/>
        <v>690311534.79999995</v>
      </c>
      <c r="G116" s="9">
        <f t="shared" si="5"/>
        <v>16110.330108053862</v>
      </c>
    </row>
    <row r="117" spans="1:7">
      <c r="A117" s="8" t="s">
        <v>117</v>
      </c>
      <c r="B117" s="8">
        <v>80</v>
      </c>
      <c r="C117" s="8">
        <v>15291.7</v>
      </c>
      <c r="D117" s="8">
        <f t="shared" si="4"/>
        <v>1223336</v>
      </c>
      <c r="E117" s="8">
        <f t="shared" si="6"/>
        <v>42929</v>
      </c>
      <c r="F117" s="8">
        <f t="shared" si="7"/>
        <v>691534870.79999995</v>
      </c>
      <c r="G117" s="9">
        <f t="shared" si="5"/>
        <v>16108.804556360501</v>
      </c>
    </row>
    <row r="118" spans="1:7">
      <c r="A118" s="8" t="s">
        <v>118</v>
      </c>
      <c r="B118" s="8">
        <v>80</v>
      </c>
      <c r="C118" s="8">
        <v>15291.7</v>
      </c>
      <c r="D118" s="8">
        <f t="shared" si="4"/>
        <v>1223336</v>
      </c>
      <c r="E118" s="8">
        <f t="shared" si="6"/>
        <v>43009</v>
      </c>
      <c r="F118" s="8">
        <f t="shared" si="7"/>
        <v>692758206.79999995</v>
      </c>
      <c r="G118" s="9">
        <f t="shared" si="5"/>
        <v>16107.284679950706</v>
      </c>
    </row>
    <row r="119" spans="1:7">
      <c r="A119" s="8" t="s">
        <v>119</v>
      </c>
      <c r="B119" s="8">
        <v>80</v>
      </c>
      <c r="C119" s="8">
        <v>15998.3</v>
      </c>
      <c r="D119" s="8">
        <f t="shared" si="4"/>
        <v>1279864</v>
      </c>
      <c r="E119" s="8">
        <f t="shared" si="6"/>
        <v>43089</v>
      </c>
      <c r="F119" s="8">
        <f t="shared" si="7"/>
        <v>694038070.79999995</v>
      </c>
      <c r="G119" s="9">
        <f t="shared" si="5"/>
        <v>16107.082336559213</v>
      </c>
    </row>
    <row r="120" spans="1:7">
      <c r="A120" s="8" t="s">
        <v>120</v>
      </c>
      <c r="B120" s="8">
        <v>80</v>
      </c>
      <c r="C120" s="8">
        <v>15998.3</v>
      </c>
      <c r="D120" s="8">
        <f t="shared" si="4"/>
        <v>1279864</v>
      </c>
      <c r="E120" s="8">
        <f t="shared" si="6"/>
        <v>43169</v>
      </c>
      <c r="F120" s="8">
        <f t="shared" si="7"/>
        <v>695317934.79999995</v>
      </c>
      <c r="G120" s="9">
        <f t="shared" si="5"/>
        <v>16106.880743125854</v>
      </c>
    </row>
    <row r="121" spans="1:7">
      <c r="A121" s="8" t="s">
        <v>121</v>
      </c>
      <c r="B121" s="8">
        <v>80</v>
      </c>
      <c r="C121" s="8">
        <v>16704.900000000001</v>
      </c>
      <c r="D121" s="8">
        <f t="shared" si="4"/>
        <v>1336392</v>
      </c>
      <c r="E121" s="8">
        <f t="shared" si="6"/>
        <v>43249</v>
      </c>
      <c r="F121" s="8">
        <f t="shared" si="7"/>
        <v>696654326.79999995</v>
      </c>
      <c r="G121" s="9">
        <f t="shared" si="5"/>
        <v>16107.986931489744</v>
      </c>
    </row>
    <row r="122" spans="1:7">
      <c r="A122" s="8" t="s">
        <v>122</v>
      </c>
      <c r="B122" s="8">
        <v>80</v>
      </c>
      <c r="C122" s="8">
        <v>16704.900000000001</v>
      </c>
      <c r="D122" s="8">
        <f t="shared" si="4"/>
        <v>1336392</v>
      </c>
      <c r="E122" s="8">
        <f t="shared" si="6"/>
        <v>43329</v>
      </c>
      <c r="F122" s="8">
        <f t="shared" si="7"/>
        <v>697990718.79999995</v>
      </c>
      <c r="G122" s="9">
        <f t="shared" si="5"/>
        <v>16109.08903505735</v>
      </c>
    </row>
    <row r="123" spans="1:7">
      <c r="A123" s="8" t="s">
        <v>123</v>
      </c>
      <c r="B123" s="8">
        <v>80</v>
      </c>
      <c r="C123" s="8">
        <v>17411.5</v>
      </c>
      <c r="D123" s="8">
        <f t="shared" si="4"/>
        <v>1392920</v>
      </c>
      <c r="E123" s="8">
        <f t="shared" si="6"/>
        <v>43409</v>
      </c>
      <c r="F123" s="8">
        <f t="shared" si="7"/>
        <v>699383638.79999995</v>
      </c>
      <c r="G123" s="9">
        <f t="shared" si="5"/>
        <v>16111.48929484669</v>
      </c>
    </row>
    <row r="124" spans="1:7">
      <c r="A124" s="8" t="s">
        <v>124</v>
      </c>
      <c r="B124" s="8">
        <v>80</v>
      </c>
      <c r="C124" s="8">
        <v>17411.5</v>
      </c>
      <c r="D124" s="8">
        <f t="shared" si="4"/>
        <v>1392920</v>
      </c>
      <c r="E124" s="8">
        <f t="shared" si="6"/>
        <v>43489</v>
      </c>
      <c r="F124" s="8">
        <f t="shared" si="7"/>
        <v>700776558.79999995</v>
      </c>
      <c r="G124" s="9">
        <f t="shared" si="5"/>
        <v>16113.880723861204</v>
      </c>
    </row>
    <row r="125" spans="1:7">
      <c r="A125" s="8" t="s">
        <v>125</v>
      </c>
      <c r="B125" s="8">
        <v>80</v>
      </c>
      <c r="C125" s="8">
        <v>18118.099999999999</v>
      </c>
      <c r="D125" s="8">
        <f t="shared" si="4"/>
        <v>1449448</v>
      </c>
      <c r="E125" s="8">
        <f t="shared" si="6"/>
        <v>43569</v>
      </c>
      <c r="F125" s="8">
        <f t="shared" si="7"/>
        <v>702226006.79999995</v>
      </c>
      <c r="G125" s="9">
        <f t="shared" si="5"/>
        <v>16117.560806995798</v>
      </c>
    </row>
    <row r="126" spans="1:7">
      <c r="A126" s="8" t="s">
        <v>126</v>
      </c>
      <c r="B126" s="8">
        <v>80</v>
      </c>
      <c r="C126" s="8">
        <v>18118.099999999999</v>
      </c>
      <c r="D126" s="8">
        <f t="shared" si="4"/>
        <v>1449448</v>
      </c>
      <c r="E126" s="8">
        <f t="shared" si="6"/>
        <v>43649</v>
      </c>
      <c r="F126" s="8">
        <f t="shared" si="7"/>
        <v>703675454.79999995</v>
      </c>
      <c r="G126" s="9">
        <f t="shared" si="5"/>
        <v>16121.227400398633</v>
      </c>
    </row>
    <row r="127" spans="1:7">
      <c r="A127" s="8" t="s">
        <v>127</v>
      </c>
      <c r="B127" s="8">
        <v>80</v>
      </c>
      <c r="C127" s="8">
        <v>18824.7</v>
      </c>
      <c r="D127" s="8">
        <f t="shared" si="4"/>
        <v>1505976</v>
      </c>
      <c r="E127" s="8">
        <f t="shared" si="6"/>
        <v>43729</v>
      </c>
      <c r="F127" s="8">
        <f t="shared" si="7"/>
        <v>705181430.79999995</v>
      </c>
      <c r="G127" s="9">
        <f t="shared" si="5"/>
        <v>16126.17326716824</v>
      </c>
    </row>
    <row r="128" spans="1:7">
      <c r="A128" s="8" t="s">
        <v>128</v>
      </c>
      <c r="B128" s="8">
        <v>80</v>
      </c>
      <c r="C128" s="8">
        <v>18824.7</v>
      </c>
      <c r="D128" s="8">
        <f t="shared" si="4"/>
        <v>1505976</v>
      </c>
      <c r="E128" s="8">
        <f t="shared" si="6"/>
        <v>43809</v>
      </c>
      <c r="F128" s="8">
        <f t="shared" si="7"/>
        <v>706687406.79999995</v>
      </c>
      <c r="G128" s="9">
        <f t="shared" si="5"/>
        <v>16131.101070556277</v>
      </c>
    </row>
    <row r="129" spans="1:18">
      <c r="A129" s="8" t="s">
        <v>129</v>
      </c>
      <c r="B129" s="8">
        <v>80</v>
      </c>
      <c r="C129" s="8">
        <v>19531.3</v>
      </c>
      <c r="D129" s="8">
        <f t="shared" si="4"/>
        <v>1562504</v>
      </c>
      <c r="E129" s="8">
        <f t="shared" si="6"/>
        <v>43889</v>
      </c>
      <c r="F129" s="8">
        <f t="shared" si="7"/>
        <v>708249910.79999995</v>
      </c>
      <c r="G129" s="9">
        <f t="shared" si="5"/>
        <v>16137.298885825605</v>
      </c>
    </row>
    <row r="130" spans="1:18">
      <c r="A130" s="8" t="s">
        <v>130</v>
      </c>
      <c r="B130" s="8">
        <v>80</v>
      </c>
      <c r="C130" s="8">
        <v>19531.3</v>
      </c>
      <c r="D130" s="8">
        <f t="shared" si="4"/>
        <v>1562504</v>
      </c>
      <c r="E130" s="8">
        <f t="shared" si="6"/>
        <v>43969</v>
      </c>
      <c r="F130" s="8">
        <f t="shared" si="7"/>
        <v>709812414.79999995</v>
      </c>
      <c r="G130" s="9">
        <f t="shared" si="5"/>
        <v>16143.474147694966</v>
      </c>
    </row>
    <row r="131" spans="1:18">
      <c r="A131" s="8" t="s">
        <v>131</v>
      </c>
      <c r="B131" s="8">
        <v>80</v>
      </c>
      <c r="C131" s="8">
        <v>20237.900000000001</v>
      </c>
      <c r="D131" s="8">
        <f t="shared" ref="D131:D143" si="8">$B131*$C131</f>
        <v>1619032</v>
      </c>
      <c r="E131" s="8">
        <f t="shared" si="6"/>
        <v>44049</v>
      </c>
      <c r="F131" s="8">
        <f t="shared" si="7"/>
        <v>711431446.79999995</v>
      </c>
      <c r="G131" s="9">
        <f t="shared" si="5"/>
        <v>16150.910277191309</v>
      </c>
    </row>
    <row r="132" spans="1:18">
      <c r="A132" s="8" t="s">
        <v>132</v>
      </c>
      <c r="B132" s="8">
        <v>80</v>
      </c>
      <c r="C132" s="8">
        <v>20237.900000000001</v>
      </c>
      <c r="D132" s="8">
        <f t="shared" si="8"/>
        <v>1619032</v>
      </c>
      <c r="E132" s="8">
        <f t="shared" si="6"/>
        <v>44129</v>
      </c>
      <c r="F132" s="8">
        <f t="shared" si="7"/>
        <v>713050478.79999995</v>
      </c>
      <c r="G132" s="9">
        <f t="shared" si="5"/>
        <v>16158.319445262752</v>
      </c>
    </row>
    <row r="133" spans="1:18">
      <c r="A133" s="8" t="s">
        <v>133</v>
      </c>
      <c r="B133" s="8">
        <v>80</v>
      </c>
      <c r="C133" s="8">
        <v>20944.5</v>
      </c>
      <c r="D133" s="8">
        <f t="shared" si="8"/>
        <v>1675560</v>
      </c>
      <c r="E133" s="8">
        <f t="shared" si="6"/>
        <v>44209</v>
      </c>
      <c r="F133" s="8">
        <f t="shared" si="7"/>
        <v>714726038.79999995</v>
      </c>
      <c r="G133" s="9">
        <f t="shared" ref="G133:G144" si="9">$F133/$E133</f>
        <v>16166.980451944173</v>
      </c>
    </row>
    <row r="134" spans="1:18">
      <c r="A134" s="8" t="s">
        <v>134</v>
      </c>
      <c r="B134" s="8">
        <v>80</v>
      </c>
      <c r="C134" s="8">
        <v>20944.5</v>
      </c>
      <c r="D134" s="8">
        <f t="shared" si="8"/>
        <v>1675560</v>
      </c>
      <c r="E134" s="8">
        <f t="shared" ref="E134:E144" si="10">$E133+$B134</f>
        <v>44289</v>
      </c>
      <c r="F134" s="8">
        <f t="shared" ref="F134:F144" si="11">$F133+$D134</f>
        <v>716401598.79999995</v>
      </c>
      <c r="G134" s="9">
        <f t="shared" si="9"/>
        <v>16175.610169568063</v>
      </c>
      <c r="I134" t="s">
        <v>204</v>
      </c>
      <c r="J134" t="s">
        <v>205</v>
      </c>
      <c r="K134" t="s">
        <v>206</v>
      </c>
      <c r="L134" t="s">
        <v>207</v>
      </c>
      <c r="M134" t="s">
        <v>208</v>
      </c>
      <c r="N134" t="s">
        <v>211</v>
      </c>
    </row>
    <row r="135" spans="1:18">
      <c r="A135" s="8" t="s">
        <v>135</v>
      </c>
      <c r="B135" s="8">
        <v>80</v>
      </c>
      <c r="C135" s="8">
        <v>21651.1</v>
      </c>
      <c r="D135" s="8">
        <f t="shared" si="8"/>
        <v>1732088</v>
      </c>
      <c r="E135" s="8">
        <f t="shared" si="10"/>
        <v>44369</v>
      </c>
      <c r="F135" s="8">
        <f t="shared" si="11"/>
        <v>718133686.79999995</v>
      </c>
      <c r="G135" s="9">
        <f t="shared" si="9"/>
        <v>16185.482810070092</v>
      </c>
      <c r="I135">
        <v>1</v>
      </c>
      <c r="J135">
        <v>0.6</v>
      </c>
      <c r="K135">
        <v>16583.37</v>
      </c>
      <c r="L135">
        <v>-0.11</v>
      </c>
      <c r="M135">
        <v>44.87</v>
      </c>
      <c r="N135">
        <v>21.56</v>
      </c>
      <c r="O135" s="1">
        <f t="shared" ref="O135:O139" si="12">N135*1000</f>
        <v>21560</v>
      </c>
      <c r="Q135">
        <f t="shared" ref="Q135:Q140" si="13">O135*0.775</f>
        <v>16709</v>
      </c>
      <c r="R135" s="1">
        <f>Q135-Q136</f>
        <v>3588.25</v>
      </c>
    </row>
    <row r="136" spans="1:18">
      <c r="A136" s="8" t="s">
        <v>136</v>
      </c>
      <c r="B136" s="8">
        <v>80</v>
      </c>
      <c r="C136" s="8">
        <v>21651.1</v>
      </c>
      <c r="D136" s="8">
        <f t="shared" si="8"/>
        <v>1732088</v>
      </c>
      <c r="E136" s="8">
        <f t="shared" si="10"/>
        <v>44449</v>
      </c>
      <c r="F136" s="8">
        <f t="shared" si="11"/>
        <v>719865774.79999995</v>
      </c>
      <c r="G136" s="9">
        <f t="shared" si="9"/>
        <v>16195.319912708947</v>
      </c>
      <c r="I136">
        <v>0.78525046382189245</v>
      </c>
      <c r="J136">
        <v>0.5</v>
      </c>
      <c r="K136">
        <v>16455.77</v>
      </c>
      <c r="L136">
        <v>-0.11</v>
      </c>
      <c r="M136">
        <v>-11.25</v>
      </c>
      <c r="N136">
        <v>16.93</v>
      </c>
      <c r="O136" s="1">
        <f t="shared" si="12"/>
        <v>16930</v>
      </c>
      <c r="Q136" s="1">
        <f t="shared" si="13"/>
        <v>13120.75</v>
      </c>
      <c r="R136" s="1">
        <f>Q136-Q137</f>
        <v>3464.25</v>
      </c>
    </row>
    <row r="137" spans="1:18">
      <c r="A137" s="8" t="s">
        <v>137</v>
      </c>
      <c r="B137" s="8">
        <v>80</v>
      </c>
      <c r="C137" s="8">
        <v>22357.7</v>
      </c>
      <c r="D137" s="8">
        <f t="shared" si="8"/>
        <v>1788616</v>
      </c>
      <c r="E137" s="8">
        <f t="shared" si="10"/>
        <v>44529</v>
      </c>
      <c r="F137" s="8">
        <f t="shared" si="11"/>
        <v>721654390.79999995</v>
      </c>
      <c r="G137" s="9">
        <f t="shared" si="9"/>
        <v>16206.391133867815</v>
      </c>
      <c r="I137">
        <v>0.57792207792207795</v>
      </c>
      <c r="J137">
        <v>0.4</v>
      </c>
      <c r="K137">
        <v>16290.76</v>
      </c>
      <c r="L137">
        <v>-0.01</v>
      </c>
      <c r="M137">
        <v>-69.23</v>
      </c>
      <c r="N137">
        <v>12.46</v>
      </c>
      <c r="O137" s="1">
        <f t="shared" si="12"/>
        <v>12460</v>
      </c>
      <c r="Q137" s="1">
        <f t="shared" si="13"/>
        <v>9656.5</v>
      </c>
      <c r="R137" s="1">
        <f>Q137-Q138</f>
        <v>3177.5</v>
      </c>
    </row>
    <row r="138" spans="1:18">
      <c r="A138" s="8" t="s">
        <v>138</v>
      </c>
      <c r="B138" s="8">
        <v>80</v>
      </c>
      <c r="C138" s="8">
        <v>22357.7</v>
      </c>
      <c r="D138" s="8">
        <f t="shared" si="8"/>
        <v>1788616</v>
      </c>
      <c r="E138" s="8">
        <f t="shared" si="10"/>
        <v>44609</v>
      </c>
      <c r="F138" s="8">
        <f t="shared" si="11"/>
        <v>723443006.79999995</v>
      </c>
      <c r="G138" s="9">
        <f t="shared" si="9"/>
        <v>16217.422645654464</v>
      </c>
      <c r="I138">
        <v>0.38775510204081631</v>
      </c>
      <c r="J138">
        <v>0.3</v>
      </c>
      <c r="K138">
        <v>16104</v>
      </c>
      <c r="L138">
        <v>0.16</v>
      </c>
      <c r="M138">
        <v>-128.22</v>
      </c>
      <c r="N138">
        <v>8.36</v>
      </c>
      <c r="O138" s="1">
        <f t="shared" si="12"/>
        <v>8360</v>
      </c>
      <c r="Q138" s="1">
        <f t="shared" si="13"/>
        <v>6479</v>
      </c>
      <c r="R138" s="1">
        <f>Q138-Q139</f>
        <v>2766.75</v>
      </c>
    </row>
    <row r="139" spans="1:18">
      <c r="A139" s="8" t="s">
        <v>217</v>
      </c>
      <c r="B139" s="8">
        <v>1511.25</v>
      </c>
      <c r="C139" s="10">
        <v>15739.7</v>
      </c>
      <c r="D139" s="8">
        <f t="shared" si="8"/>
        <v>23786621.625</v>
      </c>
      <c r="E139" s="8">
        <f t="shared" si="10"/>
        <v>46120.25</v>
      </c>
      <c r="F139" s="8">
        <f t="shared" si="11"/>
        <v>747229628.42499995</v>
      </c>
      <c r="G139" s="9">
        <f t="shared" si="9"/>
        <v>16201.768820095293</v>
      </c>
      <c r="I139">
        <v>0.22217068645640076</v>
      </c>
      <c r="J139">
        <v>0.2</v>
      </c>
      <c r="K139">
        <v>15911.44</v>
      </c>
      <c r="L139">
        <v>0.38</v>
      </c>
      <c r="M139">
        <v>-187.5</v>
      </c>
      <c r="N139">
        <v>4.79</v>
      </c>
      <c r="O139" s="1">
        <f t="shared" si="12"/>
        <v>4790</v>
      </c>
      <c r="Q139" s="1">
        <f t="shared" si="13"/>
        <v>3712.25</v>
      </c>
      <c r="R139">
        <f>Q139-Q140</f>
        <v>2201</v>
      </c>
    </row>
    <row r="140" spans="1:18">
      <c r="A140" s="8" t="s">
        <v>216</v>
      </c>
      <c r="B140" s="8">
        <v>2201</v>
      </c>
      <c r="C140" s="10">
        <v>15911.44</v>
      </c>
      <c r="D140" s="8">
        <f t="shared" si="8"/>
        <v>35021079.439999998</v>
      </c>
      <c r="E140" s="8">
        <f t="shared" si="10"/>
        <v>48321.25</v>
      </c>
      <c r="F140" s="8">
        <f t="shared" si="11"/>
        <v>782250707.86500001</v>
      </c>
      <c r="G140" s="9">
        <f t="shared" si="9"/>
        <v>16188.544540238508</v>
      </c>
      <c r="I140">
        <v>9.0445269016697596E-2</v>
      </c>
      <c r="J140">
        <v>0.1</v>
      </c>
      <c r="K140">
        <v>15739.7</v>
      </c>
      <c r="L140">
        <v>0.65</v>
      </c>
      <c r="M140">
        <v>-245.77</v>
      </c>
      <c r="N140">
        <v>1.95</v>
      </c>
      <c r="O140">
        <f>N140*1000</f>
        <v>1950</v>
      </c>
      <c r="Q140" s="1">
        <f t="shared" si="13"/>
        <v>1511.25</v>
      </c>
    </row>
    <row r="141" spans="1:18">
      <c r="A141" s="8" t="s">
        <v>215</v>
      </c>
      <c r="B141" s="8">
        <v>2766.75</v>
      </c>
      <c r="C141" s="10">
        <v>16104</v>
      </c>
      <c r="D141" s="8">
        <f t="shared" si="8"/>
        <v>44555742</v>
      </c>
      <c r="E141" s="8">
        <f t="shared" si="10"/>
        <v>51088</v>
      </c>
      <c r="F141" s="8">
        <f t="shared" si="11"/>
        <v>826806449.86500001</v>
      </c>
      <c r="G141" s="9">
        <f t="shared" si="9"/>
        <v>16183.965899330567</v>
      </c>
    </row>
    <row r="142" spans="1:18">
      <c r="A142" s="8" t="s">
        <v>214</v>
      </c>
      <c r="B142" s="8">
        <v>3177.5</v>
      </c>
      <c r="C142" s="10">
        <v>16290.76</v>
      </c>
      <c r="D142" s="8">
        <f t="shared" si="8"/>
        <v>51763889.899999999</v>
      </c>
      <c r="E142" s="8">
        <f t="shared" si="10"/>
        <v>54265.5</v>
      </c>
      <c r="F142" s="8">
        <f t="shared" si="11"/>
        <v>878570339.76499999</v>
      </c>
      <c r="G142" s="9">
        <f t="shared" si="9"/>
        <v>16190.219195713667</v>
      </c>
    </row>
    <row r="143" spans="1:18">
      <c r="A143" s="8" t="s">
        <v>213</v>
      </c>
      <c r="B143" s="8">
        <v>3464.25</v>
      </c>
      <c r="C143" s="10">
        <v>16455.77</v>
      </c>
      <c r="D143" s="8">
        <f t="shared" si="8"/>
        <v>57006901.222500004</v>
      </c>
      <c r="E143" s="8">
        <f t="shared" si="10"/>
        <v>57729.75</v>
      </c>
      <c r="F143" s="8">
        <f t="shared" si="11"/>
        <v>935577240.98749995</v>
      </c>
      <c r="G143" s="9">
        <f t="shared" si="9"/>
        <v>16206.15438292215</v>
      </c>
    </row>
    <row r="144" spans="1:18">
      <c r="A144" s="8" t="s">
        <v>212</v>
      </c>
      <c r="B144" s="8">
        <v>3588.25</v>
      </c>
      <c r="C144" s="10">
        <v>16583.37</v>
      </c>
      <c r="D144" s="8">
        <f>$B144*$C144</f>
        <v>59505277.402499996</v>
      </c>
      <c r="E144" s="8">
        <f t="shared" si="10"/>
        <v>61318</v>
      </c>
      <c r="F144" s="8">
        <f t="shared" si="11"/>
        <v>995082518.38999999</v>
      </c>
      <c r="G144" s="9">
        <f t="shared" si="9"/>
        <v>16228.228552627286</v>
      </c>
    </row>
    <row r="145" spans="7:7">
      <c r="G145" s="9"/>
    </row>
  </sheetData>
  <sortState xmlns:xlrd2="http://schemas.microsoft.com/office/spreadsheetml/2017/richdata2" ref="A139:D144">
    <sortCondition ref="C139:C144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B4FDF-CB55-4C0E-A7E6-7B491CAE84C6}">
  <sheetPr codeName="Planilha4"/>
  <dimension ref="A1:I155"/>
  <sheetViews>
    <sheetView workbookViewId="0">
      <selection activeCell="F148" sqref="F148"/>
    </sheetView>
  </sheetViews>
  <sheetFormatPr defaultRowHeight="15"/>
  <cols>
    <col min="1" max="1" width="11.85546875" style="4" bestFit="1" customWidth="1"/>
    <col min="2" max="2" width="6.140625" style="4" bestFit="1" customWidth="1"/>
    <col min="3" max="3" width="7.85546875" style="4" bestFit="1" customWidth="1"/>
    <col min="4" max="4" width="11.85546875" style="4" bestFit="1" customWidth="1"/>
    <col min="5" max="5" width="16.42578125" style="4" bestFit="1" customWidth="1"/>
    <col min="6" max="6" width="19.42578125" style="4" bestFit="1" customWidth="1"/>
    <col min="7" max="7" width="15.85546875" style="4" bestFit="1" customWidth="1"/>
  </cols>
  <sheetData>
    <row r="1" spans="1:9">
      <c r="A1" s="4" t="s">
        <v>0</v>
      </c>
      <c r="B1" s="4" t="s">
        <v>1</v>
      </c>
      <c r="C1" s="4" t="s">
        <v>2</v>
      </c>
      <c r="D1" s="4" t="s">
        <v>3</v>
      </c>
      <c r="E1" s="4" t="s">
        <v>165</v>
      </c>
      <c r="F1" s="4" t="s">
        <v>166</v>
      </c>
      <c r="G1" s="4" t="s">
        <v>167</v>
      </c>
      <c r="I1" s="4" t="s">
        <v>199</v>
      </c>
    </row>
    <row r="2" spans="1:9" s="1" customFormat="1">
      <c r="A2" s="4" t="s">
        <v>4</v>
      </c>
      <c r="B2" s="4">
        <v>31409</v>
      </c>
      <c r="C2" s="4">
        <v>16665.199999999997</v>
      </c>
      <c r="D2" s="4">
        <f>$B2*$C2</f>
        <v>523437266.79999989</v>
      </c>
      <c r="E2" s="4">
        <f>$B2</f>
        <v>31409</v>
      </c>
      <c r="F2" s="6">
        <f>$D2</f>
        <v>523437266.79999989</v>
      </c>
      <c r="G2" s="6">
        <f>$F2/$E2</f>
        <v>16665.199999999997</v>
      </c>
    </row>
    <row r="3" spans="1:9">
      <c r="A3" s="4" t="s">
        <v>5</v>
      </c>
      <c r="B3" s="4">
        <v>0</v>
      </c>
      <c r="C3" s="4">
        <v>2419.35</v>
      </c>
      <c r="D3" s="4">
        <f>$B3*$C3</f>
        <v>0</v>
      </c>
      <c r="E3" s="4">
        <f>E2+B3</f>
        <v>31409</v>
      </c>
      <c r="F3" s="6">
        <f>F2+D3</f>
        <v>523437266.79999989</v>
      </c>
      <c r="G3" s="6">
        <f t="shared" ref="G3:G70" si="0">$F3/$E3</f>
        <v>16665.199999999997</v>
      </c>
    </row>
    <row r="4" spans="1:9">
      <c r="A4" s="4" t="s">
        <v>6</v>
      </c>
      <c r="B4" s="4">
        <v>0</v>
      </c>
      <c r="C4" s="4">
        <v>4032.25</v>
      </c>
      <c r="D4" s="4">
        <f>$B4*$C4</f>
        <v>0</v>
      </c>
      <c r="E4" s="4">
        <f t="shared" ref="E4" si="1">E3+B4</f>
        <v>31409</v>
      </c>
      <c r="F4" s="6">
        <f t="shared" ref="F4" si="2">F3+D4</f>
        <v>523437266.79999989</v>
      </c>
      <c r="G4" s="6">
        <f t="shared" si="0"/>
        <v>16665.199999999997</v>
      </c>
    </row>
    <row r="5" spans="1:9" s="1" customFormat="1">
      <c r="A5" s="4" t="s">
        <v>200</v>
      </c>
      <c r="B5" s="4">
        <v>528</v>
      </c>
      <c r="C5" s="4">
        <v>7540.2</v>
      </c>
      <c r="D5" s="4">
        <f t="shared" ref="D5:D68" si="3">$B5*$C5</f>
        <v>3981225.6</v>
      </c>
      <c r="E5" s="4">
        <f t="shared" ref="E5:E8" si="4">E4+B5</f>
        <v>31937</v>
      </c>
      <c r="F5" s="6">
        <f t="shared" ref="F5:F8" si="5">F4+D5</f>
        <v>527418492.39999992</v>
      </c>
      <c r="G5" s="6">
        <f t="shared" si="0"/>
        <v>16514.340495350218</v>
      </c>
    </row>
    <row r="6" spans="1:9" s="1" customFormat="1">
      <c r="A6" s="4" t="s">
        <v>201</v>
      </c>
      <c r="B6" s="4">
        <v>528</v>
      </c>
      <c r="C6" s="4">
        <v>10040.299999999999</v>
      </c>
      <c r="D6" s="4">
        <f t="shared" si="3"/>
        <v>5301278.3999999994</v>
      </c>
      <c r="E6" s="4">
        <f t="shared" si="4"/>
        <v>32465</v>
      </c>
      <c r="F6" s="6">
        <f t="shared" si="5"/>
        <v>532719770.79999989</v>
      </c>
      <c r="G6" s="6">
        <f t="shared" si="0"/>
        <v>16409.048846450019</v>
      </c>
    </row>
    <row r="7" spans="1:9" s="1" customFormat="1">
      <c r="A7" s="4" t="s">
        <v>202</v>
      </c>
      <c r="B7" s="4">
        <v>792</v>
      </c>
      <c r="C7" s="4">
        <v>20241.900000000001</v>
      </c>
      <c r="D7" s="4">
        <f t="shared" si="3"/>
        <v>16031584.800000001</v>
      </c>
      <c r="E7" s="4">
        <f t="shared" si="4"/>
        <v>33257</v>
      </c>
      <c r="F7" s="6">
        <f t="shared" si="5"/>
        <v>548751355.5999999</v>
      </c>
      <c r="G7" s="6">
        <f t="shared" si="0"/>
        <v>16500.326415491472</v>
      </c>
    </row>
    <row r="8" spans="1:9" s="1" customFormat="1">
      <c r="A8" s="4" t="s">
        <v>203</v>
      </c>
      <c r="B8" s="4">
        <v>792</v>
      </c>
      <c r="C8" s="4">
        <v>23951.599999999999</v>
      </c>
      <c r="D8" s="4">
        <f t="shared" si="3"/>
        <v>18969667.199999999</v>
      </c>
      <c r="E8" s="4">
        <f t="shared" si="4"/>
        <v>34049</v>
      </c>
      <c r="F8" s="6">
        <f t="shared" si="5"/>
        <v>567721022.79999995</v>
      </c>
      <c r="G8" s="6">
        <f t="shared" si="0"/>
        <v>16673.647472759843</v>
      </c>
    </row>
    <row r="9" spans="1:9">
      <c r="A9" s="4" t="s">
        <v>49</v>
      </c>
      <c r="B9" s="4">
        <v>80</v>
      </c>
      <c r="C9" s="4">
        <v>22357.7</v>
      </c>
      <c r="D9" s="4">
        <f t="shared" si="3"/>
        <v>1788616</v>
      </c>
      <c r="E9" s="4">
        <f t="shared" ref="E9:E72" si="6">E8+B9</f>
        <v>34129</v>
      </c>
      <c r="F9" s="6">
        <f t="shared" ref="F9:F72" si="7">F8+D9</f>
        <v>569509638.79999995</v>
      </c>
      <c r="G9" s="6">
        <f t="shared" si="0"/>
        <v>16686.971162354595</v>
      </c>
    </row>
    <row r="10" spans="1:9">
      <c r="A10" s="4" t="s">
        <v>50</v>
      </c>
      <c r="B10" s="4">
        <v>80</v>
      </c>
      <c r="C10" s="4">
        <v>22357.7</v>
      </c>
      <c r="D10" s="4">
        <f t="shared" si="3"/>
        <v>1788616</v>
      </c>
      <c r="E10" s="4">
        <f t="shared" si="6"/>
        <v>34209</v>
      </c>
      <c r="F10" s="6">
        <f t="shared" si="7"/>
        <v>571298254.79999995</v>
      </c>
      <c r="G10" s="6">
        <f t="shared" si="0"/>
        <v>16700.232535297728</v>
      </c>
    </row>
    <row r="11" spans="1:9">
      <c r="A11" s="4" t="s">
        <v>47</v>
      </c>
      <c r="B11" s="4">
        <v>80</v>
      </c>
      <c r="C11" s="4">
        <v>21651.1</v>
      </c>
      <c r="D11" s="4">
        <f t="shared" si="3"/>
        <v>1732088</v>
      </c>
      <c r="E11" s="4">
        <f t="shared" si="6"/>
        <v>34289</v>
      </c>
      <c r="F11" s="6">
        <f t="shared" si="7"/>
        <v>573030342.79999995</v>
      </c>
      <c r="G11" s="6">
        <f t="shared" si="0"/>
        <v>16711.783452419142</v>
      </c>
    </row>
    <row r="12" spans="1:9">
      <c r="A12" s="4" t="s">
        <v>48</v>
      </c>
      <c r="B12" s="4">
        <v>80</v>
      </c>
      <c r="C12" s="4">
        <v>21651.1</v>
      </c>
      <c r="D12" s="4">
        <f t="shared" si="3"/>
        <v>1732088</v>
      </c>
      <c r="E12" s="4">
        <f t="shared" si="6"/>
        <v>34369</v>
      </c>
      <c r="F12" s="6">
        <f t="shared" si="7"/>
        <v>574762430.79999995</v>
      </c>
      <c r="G12" s="6">
        <f t="shared" si="0"/>
        <v>16723.280595885826</v>
      </c>
    </row>
    <row r="13" spans="1:9">
      <c r="A13" s="4" t="s">
        <v>45</v>
      </c>
      <c r="B13" s="4">
        <v>80</v>
      </c>
      <c r="C13" s="4">
        <v>20944.5</v>
      </c>
      <c r="D13" s="4">
        <f t="shared" si="3"/>
        <v>1675560</v>
      </c>
      <c r="E13" s="4">
        <f t="shared" si="6"/>
        <v>34449</v>
      </c>
      <c r="F13" s="6">
        <f t="shared" si="7"/>
        <v>576437990.79999995</v>
      </c>
      <c r="G13" s="6">
        <f t="shared" si="0"/>
        <v>16733.083421870011</v>
      </c>
    </row>
    <row r="14" spans="1:9">
      <c r="A14" s="4" t="s">
        <v>46</v>
      </c>
      <c r="B14" s="4">
        <v>80</v>
      </c>
      <c r="C14" s="4">
        <v>20944.5</v>
      </c>
      <c r="D14" s="4">
        <f t="shared" si="3"/>
        <v>1675560</v>
      </c>
      <c r="E14" s="4">
        <f t="shared" si="6"/>
        <v>34529</v>
      </c>
      <c r="F14" s="6">
        <f t="shared" si="7"/>
        <v>578113550.79999995</v>
      </c>
      <c r="G14" s="6">
        <f t="shared" si="0"/>
        <v>16742.840823655475</v>
      </c>
    </row>
    <row r="15" spans="1:9">
      <c r="A15" s="4" t="s">
        <v>43</v>
      </c>
      <c r="B15" s="4">
        <v>80</v>
      </c>
      <c r="C15" s="4">
        <v>20237.900000000001</v>
      </c>
      <c r="D15" s="4">
        <f t="shared" si="3"/>
        <v>1619032</v>
      </c>
      <c r="E15" s="4">
        <f t="shared" si="6"/>
        <v>34609</v>
      </c>
      <c r="F15" s="6">
        <f t="shared" si="7"/>
        <v>579732582.79999995</v>
      </c>
      <c r="G15" s="6">
        <f t="shared" si="0"/>
        <v>16750.919783871246</v>
      </c>
    </row>
    <row r="16" spans="1:9">
      <c r="A16" s="4" t="s">
        <v>44</v>
      </c>
      <c r="B16" s="4">
        <v>80</v>
      </c>
      <c r="C16" s="4">
        <v>20237.900000000001</v>
      </c>
      <c r="D16" s="4">
        <f t="shared" si="3"/>
        <v>1619032</v>
      </c>
      <c r="E16" s="4">
        <f t="shared" si="6"/>
        <v>34689</v>
      </c>
      <c r="F16" s="6">
        <f t="shared" si="7"/>
        <v>581351614.79999995</v>
      </c>
      <c r="G16" s="6">
        <f t="shared" si="0"/>
        <v>16758.961480584621</v>
      </c>
    </row>
    <row r="17" spans="1:7">
      <c r="A17" s="4" t="s">
        <v>41</v>
      </c>
      <c r="B17" s="4">
        <v>80</v>
      </c>
      <c r="C17" s="4">
        <v>19531.3</v>
      </c>
      <c r="D17" s="4">
        <f t="shared" si="3"/>
        <v>1562504</v>
      </c>
      <c r="E17" s="4">
        <f t="shared" si="6"/>
        <v>34769</v>
      </c>
      <c r="F17" s="6">
        <f t="shared" si="7"/>
        <v>582914118.79999995</v>
      </c>
      <c r="G17" s="6">
        <f t="shared" si="0"/>
        <v>16765.34035491386</v>
      </c>
    </row>
    <row r="18" spans="1:7">
      <c r="A18" s="4" t="s">
        <v>42</v>
      </c>
      <c r="B18" s="4">
        <v>80</v>
      </c>
      <c r="C18" s="4">
        <v>19531.3</v>
      </c>
      <c r="D18" s="4">
        <f t="shared" si="3"/>
        <v>1562504</v>
      </c>
      <c r="E18" s="4">
        <f t="shared" si="6"/>
        <v>34849</v>
      </c>
      <c r="F18" s="6">
        <f t="shared" si="7"/>
        <v>584476622.79999995</v>
      </c>
      <c r="G18" s="6">
        <f t="shared" si="0"/>
        <v>16771.689942322591</v>
      </c>
    </row>
    <row r="19" spans="1:7">
      <c r="A19" s="4" t="s">
        <v>39</v>
      </c>
      <c r="B19" s="4">
        <v>80</v>
      </c>
      <c r="C19" s="4">
        <v>18824.7</v>
      </c>
      <c r="D19" s="4">
        <f t="shared" si="3"/>
        <v>1505976</v>
      </c>
      <c r="E19" s="4">
        <f t="shared" si="6"/>
        <v>34929</v>
      </c>
      <c r="F19" s="6">
        <f t="shared" si="7"/>
        <v>585982598.79999995</v>
      </c>
      <c r="G19" s="6">
        <f t="shared" si="0"/>
        <v>16776.392075352858</v>
      </c>
    </row>
    <row r="20" spans="1:7">
      <c r="A20" s="4" t="s">
        <v>40</v>
      </c>
      <c r="B20" s="4">
        <v>80</v>
      </c>
      <c r="C20" s="4">
        <v>18824.7</v>
      </c>
      <c r="D20" s="4">
        <f t="shared" si="3"/>
        <v>1505976</v>
      </c>
      <c r="E20" s="4">
        <f t="shared" si="6"/>
        <v>35009</v>
      </c>
      <c r="F20" s="6">
        <f t="shared" si="7"/>
        <v>587488574.79999995</v>
      </c>
      <c r="G20" s="6">
        <f t="shared" si="0"/>
        <v>16781.072718443826</v>
      </c>
    </row>
    <row r="21" spans="1:7">
      <c r="A21" s="4" t="s">
        <v>37</v>
      </c>
      <c r="B21" s="4">
        <v>80</v>
      </c>
      <c r="C21" s="4">
        <v>18118.099999999999</v>
      </c>
      <c r="D21" s="4">
        <f t="shared" si="3"/>
        <v>1449448</v>
      </c>
      <c r="E21" s="4">
        <f t="shared" si="6"/>
        <v>35089</v>
      </c>
      <c r="F21" s="6">
        <f t="shared" si="7"/>
        <v>588938022.79999995</v>
      </c>
      <c r="G21" s="6">
        <f t="shared" si="0"/>
        <v>16784.121029382426</v>
      </c>
    </row>
    <row r="22" spans="1:7">
      <c r="A22" s="4" t="s">
        <v>38</v>
      </c>
      <c r="B22" s="4">
        <v>80</v>
      </c>
      <c r="C22" s="4">
        <v>18118.099999999999</v>
      </c>
      <c r="D22" s="4">
        <f t="shared" si="3"/>
        <v>1449448</v>
      </c>
      <c r="E22" s="4">
        <f t="shared" si="6"/>
        <v>35169</v>
      </c>
      <c r="F22" s="6">
        <f t="shared" si="7"/>
        <v>590387470.79999995</v>
      </c>
      <c r="G22" s="6">
        <f t="shared" si="0"/>
        <v>16787.155472148766</v>
      </c>
    </row>
    <row r="23" spans="1:7">
      <c r="A23" s="4" t="s">
        <v>35</v>
      </c>
      <c r="B23" s="4">
        <v>80</v>
      </c>
      <c r="C23" s="4">
        <v>17411.5</v>
      </c>
      <c r="D23" s="4">
        <f t="shared" si="3"/>
        <v>1392920</v>
      </c>
      <c r="E23" s="4">
        <f t="shared" si="6"/>
        <v>35249</v>
      </c>
      <c r="F23" s="6">
        <f t="shared" si="7"/>
        <v>591780390.79999995</v>
      </c>
      <c r="G23" s="6">
        <f t="shared" si="0"/>
        <v>16788.572464467077</v>
      </c>
    </row>
    <row r="24" spans="1:7">
      <c r="A24" s="4" t="s">
        <v>36</v>
      </c>
      <c r="B24" s="4">
        <v>80</v>
      </c>
      <c r="C24" s="4">
        <v>17411.5</v>
      </c>
      <c r="D24" s="4">
        <f t="shared" si="3"/>
        <v>1392920</v>
      </c>
      <c r="E24" s="4">
        <f t="shared" si="6"/>
        <v>35329</v>
      </c>
      <c r="F24" s="6">
        <f t="shared" si="7"/>
        <v>593173310.79999995</v>
      </c>
      <c r="G24" s="6">
        <f t="shared" si="0"/>
        <v>16789.983039429364</v>
      </c>
    </row>
    <row r="25" spans="1:7">
      <c r="A25" s="4" t="s">
        <v>33</v>
      </c>
      <c r="B25" s="4">
        <v>80</v>
      </c>
      <c r="C25" s="4">
        <v>16704.900000000001</v>
      </c>
      <c r="D25" s="4">
        <f t="shared" si="3"/>
        <v>1336392</v>
      </c>
      <c r="E25" s="4">
        <f t="shared" si="6"/>
        <v>35409</v>
      </c>
      <c r="F25" s="6">
        <f t="shared" si="7"/>
        <v>594509702.79999995</v>
      </c>
      <c r="G25" s="6">
        <f t="shared" si="0"/>
        <v>16789.790810245981</v>
      </c>
    </row>
    <row r="26" spans="1:7">
      <c r="A26" s="4" t="s">
        <v>34</v>
      </c>
      <c r="B26" s="4">
        <v>80</v>
      </c>
      <c r="C26" s="4">
        <v>16704.900000000001</v>
      </c>
      <c r="D26" s="4">
        <f t="shared" si="3"/>
        <v>1336392</v>
      </c>
      <c r="E26" s="4">
        <f t="shared" si="6"/>
        <v>35489</v>
      </c>
      <c r="F26" s="6">
        <f t="shared" si="7"/>
        <v>595846094.79999995</v>
      </c>
      <c r="G26" s="6">
        <f t="shared" si="0"/>
        <v>16789.599447716191</v>
      </c>
    </row>
    <row r="27" spans="1:7">
      <c r="A27" s="4" t="s">
        <v>31</v>
      </c>
      <c r="B27" s="4">
        <v>80</v>
      </c>
      <c r="C27" s="4">
        <v>15998.3</v>
      </c>
      <c r="D27" s="4">
        <f t="shared" si="3"/>
        <v>1279864</v>
      </c>
      <c r="E27" s="4">
        <f t="shared" si="6"/>
        <v>35569</v>
      </c>
      <c r="F27" s="6">
        <f t="shared" si="7"/>
        <v>597125958.79999995</v>
      </c>
      <c r="G27" s="6">
        <f t="shared" si="0"/>
        <v>16787.819696927098</v>
      </c>
    </row>
    <row r="28" spans="1:7">
      <c r="A28" s="4" t="s">
        <v>32</v>
      </c>
      <c r="B28" s="4">
        <v>80</v>
      </c>
      <c r="C28" s="4">
        <v>15998.3</v>
      </c>
      <c r="D28" s="4">
        <f t="shared" si="3"/>
        <v>1279864</v>
      </c>
      <c r="E28" s="4">
        <f t="shared" si="6"/>
        <v>35649</v>
      </c>
      <c r="F28" s="6">
        <f t="shared" si="7"/>
        <v>598405822.79999995</v>
      </c>
      <c r="G28" s="6">
        <f t="shared" si="0"/>
        <v>16786.047934023394</v>
      </c>
    </row>
    <row r="29" spans="1:7">
      <c r="A29" s="4" t="s">
        <v>29</v>
      </c>
      <c r="B29" s="4">
        <v>80</v>
      </c>
      <c r="C29" s="4">
        <v>15291.7</v>
      </c>
      <c r="D29" s="4">
        <f t="shared" si="3"/>
        <v>1223336</v>
      </c>
      <c r="E29" s="4">
        <f t="shared" si="6"/>
        <v>35729</v>
      </c>
      <c r="F29" s="6">
        <f t="shared" si="7"/>
        <v>599629158.79999995</v>
      </c>
      <c r="G29" s="6">
        <f t="shared" si="0"/>
        <v>16782.701973187046</v>
      </c>
    </row>
    <row r="30" spans="1:7">
      <c r="A30" s="4" t="s">
        <v>30</v>
      </c>
      <c r="B30" s="4">
        <v>80</v>
      </c>
      <c r="C30" s="4">
        <v>15291.7</v>
      </c>
      <c r="D30" s="4">
        <f t="shared" si="3"/>
        <v>1223336</v>
      </c>
      <c r="E30" s="4">
        <f t="shared" si="6"/>
        <v>35809</v>
      </c>
      <c r="F30" s="6">
        <f t="shared" si="7"/>
        <v>600852494.79999995</v>
      </c>
      <c r="G30" s="6">
        <f t="shared" si="0"/>
        <v>16779.370962607165</v>
      </c>
    </row>
    <row r="31" spans="1:7">
      <c r="A31" s="4" t="s">
        <v>27</v>
      </c>
      <c r="B31" s="4">
        <v>80</v>
      </c>
      <c r="C31" s="4">
        <v>14585.1</v>
      </c>
      <c r="D31" s="4">
        <f t="shared" si="3"/>
        <v>1166808</v>
      </c>
      <c r="E31" s="4">
        <f t="shared" si="6"/>
        <v>35889</v>
      </c>
      <c r="F31" s="6">
        <f t="shared" si="7"/>
        <v>602019302.79999995</v>
      </c>
      <c r="G31" s="6">
        <f t="shared" si="0"/>
        <v>16774.479723592187</v>
      </c>
    </row>
    <row r="32" spans="1:7">
      <c r="A32" s="4" t="s">
        <v>28</v>
      </c>
      <c r="B32" s="4">
        <v>80</v>
      </c>
      <c r="C32" s="4">
        <v>14585.1</v>
      </c>
      <c r="D32" s="4">
        <f t="shared" si="3"/>
        <v>1166808</v>
      </c>
      <c r="E32" s="4">
        <f t="shared" si="6"/>
        <v>35969</v>
      </c>
      <c r="F32" s="6">
        <f t="shared" si="7"/>
        <v>603186110.79999995</v>
      </c>
      <c r="G32" s="6">
        <f t="shared" si="0"/>
        <v>16769.610242152965</v>
      </c>
    </row>
    <row r="33" spans="1:7">
      <c r="A33" s="4" t="s">
        <v>25</v>
      </c>
      <c r="B33" s="4">
        <v>80</v>
      </c>
      <c r="C33" s="4">
        <v>13456.1</v>
      </c>
      <c r="D33" s="4">
        <f t="shared" si="3"/>
        <v>1076488</v>
      </c>
      <c r="E33" s="4">
        <f t="shared" si="6"/>
        <v>36049</v>
      </c>
      <c r="F33" s="6">
        <f t="shared" si="7"/>
        <v>604262598.79999995</v>
      </c>
      <c r="G33" s="6">
        <f t="shared" si="0"/>
        <v>16762.256894782102</v>
      </c>
    </row>
    <row r="34" spans="1:7">
      <c r="A34" s="4" t="s">
        <v>26</v>
      </c>
      <c r="B34" s="4">
        <v>80</v>
      </c>
      <c r="C34" s="4">
        <v>13456.1</v>
      </c>
      <c r="D34" s="4">
        <f t="shared" si="3"/>
        <v>1076488</v>
      </c>
      <c r="E34" s="4">
        <f t="shared" si="6"/>
        <v>36129</v>
      </c>
      <c r="F34" s="6">
        <f t="shared" si="7"/>
        <v>605339086.79999995</v>
      </c>
      <c r="G34" s="6">
        <f t="shared" si="0"/>
        <v>16754.936112264386</v>
      </c>
    </row>
    <row r="35" spans="1:7">
      <c r="A35" s="4" t="s">
        <v>23</v>
      </c>
      <c r="B35" s="4">
        <v>80</v>
      </c>
      <c r="C35" s="4">
        <v>12749.5</v>
      </c>
      <c r="D35" s="4">
        <f t="shared" si="3"/>
        <v>1019960</v>
      </c>
      <c r="E35" s="4">
        <f t="shared" si="6"/>
        <v>36209</v>
      </c>
      <c r="F35" s="6">
        <f t="shared" si="7"/>
        <v>606359046.79999995</v>
      </c>
      <c r="G35" s="6">
        <f t="shared" si="0"/>
        <v>16746.086519925982</v>
      </c>
    </row>
    <row r="36" spans="1:7">
      <c r="A36" s="4" t="s">
        <v>24</v>
      </c>
      <c r="B36" s="4">
        <v>80</v>
      </c>
      <c r="C36" s="4">
        <v>12749.5</v>
      </c>
      <c r="D36" s="4">
        <f t="shared" si="3"/>
        <v>1019960</v>
      </c>
      <c r="E36" s="4">
        <f t="shared" si="6"/>
        <v>36289</v>
      </c>
      <c r="F36" s="6">
        <f t="shared" si="7"/>
        <v>607379006.79999995</v>
      </c>
      <c r="G36" s="6">
        <f t="shared" si="0"/>
        <v>16737.275945878915</v>
      </c>
    </row>
    <row r="37" spans="1:7">
      <c r="A37" s="4" t="s">
        <v>21</v>
      </c>
      <c r="B37" s="4">
        <v>80</v>
      </c>
      <c r="C37" s="4">
        <v>12042.9</v>
      </c>
      <c r="D37" s="4">
        <f t="shared" si="3"/>
        <v>963432</v>
      </c>
      <c r="E37" s="4">
        <f t="shared" si="6"/>
        <v>36369</v>
      </c>
      <c r="F37" s="6">
        <f t="shared" si="7"/>
        <v>608342438.79999995</v>
      </c>
      <c r="G37" s="6">
        <f t="shared" si="0"/>
        <v>16726.94984189832</v>
      </c>
    </row>
    <row r="38" spans="1:7">
      <c r="A38" s="4" t="s">
        <v>22</v>
      </c>
      <c r="B38" s="4">
        <v>80</v>
      </c>
      <c r="C38" s="4">
        <v>12042.9</v>
      </c>
      <c r="D38" s="4">
        <f t="shared" si="3"/>
        <v>963432</v>
      </c>
      <c r="E38" s="4">
        <f t="shared" si="6"/>
        <v>36449</v>
      </c>
      <c r="F38" s="6">
        <f t="shared" si="7"/>
        <v>609305870.79999995</v>
      </c>
      <c r="G38" s="6">
        <f t="shared" si="0"/>
        <v>16716.669066366703</v>
      </c>
    </row>
    <row r="39" spans="1:7">
      <c r="A39" s="4" t="s">
        <v>19</v>
      </c>
      <c r="B39" s="4">
        <v>80</v>
      </c>
      <c r="C39" s="4">
        <v>11336.3</v>
      </c>
      <c r="D39" s="4">
        <f t="shared" si="3"/>
        <v>906904</v>
      </c>
      <c r="E39" s="4">
        <f t="shared" si="6"/>
        <v>36529</v>
      </c>
      <c r="F39" s="6">
        <f t="shared" si="7"/>
        <v>610212774.79999995</v>
      </c>
      <c r="G39" s="6">
        <f t="shared" si="0"/>
        <v>16704.885838648745</v>
      </c>
    </row>
    <row r="40" spans="1:7">
      <c r="A40" s="4" t="s">
        <v>20</v>
      </c>
      <c r="B40" s="4">
        <v>80</v>
      </c>
      <c r="C40" s="4">
        <v>11336.3</v>
      </c>
      <c r="D40" s="4">
        <f t="shared" si="3"/>
        <v>906904</v>
      </c>
      <c r="E40" s="4">
        <f t="shared" si="6"/>
        <v>36609</v>
      </c>
      <c r="F40" s="6">
        <f t="shared" si="7"/>
        <v>611119678.79999995</v>
      </c>
      <c r="G40" s="6">
        <f t="shared" si="0"/>
        <v>16693.154109645169</v>
      </c>
    </row>
    <row r="41" spans="1:7">
      <c r="A41" s="4" t="s">
        <v>17</v>
      </c>
      <c r="B41" s="4">
        <v>80</v>
      </c>
      <c r="C41" s="4">
        <v>10629.7</v>
      </c>
      <c r="D41" s="4">
        <f t="shared" si="3"/>
        <v>850376</v>
      </c>
      <c r="E41" s="4">
        <f t="shared" si="6"/>
        <v>36689</v>
      </c>
      <c r="F41" s="6">
        <f t="shared" si="7"/>
        <v>611970054.79999995</v>
      </c>
      <c r="G41" s="6">
        <f t="shared" si="0"/>
        <v>16679.932808198642</v>
      </c>
    </row>
    <row r="42" spans="1:7">
      <c r="A42" s="4" t="s">
        <v>18</v>
      </c>
      <c r="B42" s="4">
        <v>80</v>
      </c>
      <c r="C42" s="4">
        <v>10629.7</v>
      </c>
      <c r="D42" s="4">
        <f t="shared" si="3"/>
        <v>850376</v>
      </c>
      <c r="E42" s="4">
        <f t="shared" si="6"/>
        <v>36769</v>
      </c>
      <c r="F42" s="6">
        <f t="shared" si="7"/>
        <v>612820430.79999995</v>
      </c>
      <c r="G42" s="6">
        <f t="shared" si="0"/>
        <v>16666.769039136227</v>
      </c>
    </row>
    <row r="43" spans="1:7">
      <c r="A43" s="4" t="s">
        <v>15</v>
      </c>
      <c r="B43" s="4">
        <v>80</v>
      </c>
      <c r="C43" s="4">
        <v>9923.1</v>
      </c>
      <c r="D43" s="4">
        <f t="shared" si="3"/>
        <v>793848</v>
      </c>
      <c r="E43" s="4">
        <f t="shared" si="6"/>
        <v>36849</v>
      </c>
      <c r="F43" s="6">
        <f t="shared" si="7"/>
        <v>613614278.79999995</v>
      </c>
      <c r="G43" s="6">
        <f t="shared" si="0"/>
        <v>16652.128383402534</v>
      </c>
    </row>
    <row r="44" spans="1:7">
      <c r="A44" s="4" t="s">
        <v>16</v>
      </c>
      <c r="B44" s="4">
        <v>80</v>
      </c>
      <c r="C44" s="4">
        <v>9923.1</v>
      </c>
      <c r="D44" s="4">
        <f t="shared" si="3"/>
        <v>793848</v>
      </c>
      <c r="E44" s="4">
        <f t="shared" si="6"/>
        <v>36929</v>
      </c>
      <c r="F44" s="6">
        <f t="shared" si="7"/>
        <v>614408126.79999995</v>
      </c>
      <c r="G44" s="6">
        <f t="shared" si="0"/>
        <v>16637.551160334697</v>
      </c>
    </row>
    <row r="45" spans="1:7">
      <c r="A45" s="4" t="s">
        <v>13</v>
      </c>
      <c r="B45" s="4">
        <v>80</v>
      </c>
      <c r="C45" s="4">
        <v>9216.5</v>
      </c>
      <c r="D45" s="4">
        <f t="shared" si="3"/>
        <v>737320</v>
      </c>
      <c r="E45" s="4">
        <f t="shared" si="6"/>
        <v>37009</v>
      </c>
      <c r="F45" s="6">
        <f t="shared" si="7"/>
        <v>615145446.79999995</v>
      </c>
      <c r="G45" s="6">
        <f t="shared" si="0"/>
        <v>16621.509546326568</v>
      </c>
    </row>
    <row r="46" spans="1:7">
      <c r="A46" s="4" t="s">
        <v>14</v>
      </c>
      <c r="B46" s="4">
        <v>80</v>
      </c>
      <c r="C46" s="4">
        <v>9216.5</v>
      </c>
      <c r="D46" s="4">
        <f t="shared" si="3"/>
        <v>737320</v>
      </c>
      <c r="E46" s="4">
        <f t="shared" si="6"/>
        <v>37089</v>
      </c>
      <c r="F46" s="6">
        <f t="shared" si="7"/>
        <v>615882766.79999995</v>
      </c>
      <c r="G46" s="6">
        <f t="shared" si="0"/>
        <v>16605.537134999595</v>
      </c>
    </row>
    <row r="47" spans="1:7">
      <c r="A47" s="4" t="s">
        <v>11</v>
      </c>
      <c r="B47" s="4">
        <v>80</v>
      </c>
      <c r="C47" s="4">
        <v>8509.9</v>
      </c>
      <c r="D47" s="4">
        <f t="shared" si="3"/>
        <v>680792</v>
      </c>
      <c r="E47" s="4">
        <f t="shared" si="6"/>
        <v>37169</v>
      </c>
      <c r="F47" s="6">
        <f t="shared" si="7"/>
        <v>616563558.79999995</v>
      </c>
      <c r="G47" s="6">
        <f t="shared" si="0"/>
        <v>16588.112642255641</v>
      </c>
    </row>
    <row r="48" spans="1:7">
      <c r="A48" s="4" t="s">
        <v>12</v>
      </c>
      <c r="B48" s="4">
        <v>80</v>
      </c>
      <c r="C48" s="4">
        <v>8509.9</v>
      </c>
      <c r="D48" s="4">
        <f t="shared" si="3"/>
        <v>680792</v>
      </c>
      <c r="E48" s="4">
        <f t="shared" si="6"/>
        <v>37249</v>
      </c>
      <c r="F48" s="6">
        <f t="shared" si="7"/>
        <v>617244350.79999995</v>
      </c>
      <c r="G48" s="6">
        <f t="shared" si="0"/>
        <v>16570.76299497973</v>
      </c>
    </row>
    <row r="49" spans="1:7">
      <c r="A49" s="4" t="s">
        <v>9</v>
      </c>
      <c r="B49" s="4">
        <v>80</v>
      </c>
      <c r="C49" s="4">
        <v>7803.3</v>
      </c>
      <c r="D49" s="4">
        <f t="shared" si="3"/>
        <v>624264</v>
      </c>
      <c r="E49" s="4">
        <f t="shared" si="6"/>
        <v>37329</v>
      </c>
      <c r="F49" s="6">
        <f t="shared" si="7"/>
        <v>617868614.79999995</v>
      </c>
      <c r="G49" s="6">
        <f t="shared" si="0"/>
        <v>16551.973393340297</v>
      </c>
    </row>
    <row r="50" spans="1:7">
      <c r="A50" s="4" t="s">
        <v>10</v>
      </c>
      <c r="B50" s="4">
        <v>80</v>
      </c>
      <c r="C50" s="4">
        <v>7803.3</v>
      </c>
      <c r="D50" s="4">
        <f t="shared" si="3"/>
        <v>624264</v>
      </c>
      <c r="E50" s="4">
        <f t="shared" si="6"/>
        <v>37409</v>
      </c>
      <c r="F50" s="6">
        <f t="shared" si="7"/>
        <v>618492878.79999995</v>
      </c>
      <c r="G50" s="6">
        <f t="shared" si="0"/>
        <v>16533.264155684461</v>
      </c>
    </row>
    <row r="51" spans="1:7">
      <c r="A51" s="4" t="s">
        <v>7</v>
      </c>
      <c r="B51" s="4">
        <v>80</v>
      </c>
      <c r="C51" s="4">
        <v>7096.7</v>
      </c>
      <c r="D51" s="4">
        <f t="shared" si="3"/>
        <v>567736</v>
      </c>
      <c r="E51" s="4">
        <f t="shared" si="6"/>
        <v>37489</v>
      </c>
      <c r="F51" s="6">
        <f t="shared" si="7"/>
        <v>619060614.79999995</v>
      </c>
      <c r="G51" s="6">
        <f t="shared" si="0"/>
        <v>16513.126911894153</v>
      </c>
    </row>
    <row r="52" spans="1:7">
      <c r="A52" s="4" t="s">
        <v>8</v>
      </c>
      <c r="B52" s="4">
        <v>80</v>
      </c>
      <c r="C52" s="4">
        <v>7096.7</v>
      </c>
      <c r="D52" s="4">
        <f t="shared" si="3"/>
        <v>567736</v>
      </c>
      <c r="E52" s="4">
        <f t="shared" si="6"/>
        <v>37569</v>
      </c>
      <c r="F52" s="6">
        <f t="shared" si="7"/>
        <v>619628350.79999995</v>
      </c>
      <c r="G52" s="6">
        <f t="shared" si="0"/>
        <v>16493.07542921025</v>
      </c>
    </row>
    <row r="53" spans="1:7">
      <c r="A53" s="4" t="s">
        <v>93</v>
      </c>
      <c r="B53" s="4">
        <v>80</v>
      </c>
      <c r="C53" s="4">
        <v>22357.7</v>
      </c>
      <c r="D53" s="4">
        <f t="shared" si="3"/>
        <v>1788616</v>
      </c>
      <c r="E53" s="4">
        <f t="shared" si="6"/>
        <v>37649</v>
      </c>
      <c r="F53" s="6">
        <f t="shared" si="7"/>
        <v>621416966.79999995</v>
      </c>
      <c r="G53" s="6">
        <f t="shared" si="0"/>
        <v>16505.537113867565</v>
      </c>
    </row>
    <row r="54" spans="1:7">
      <c r="A54" s="4" t="s">
        <v>94</v>
      </c>
      <c r="B54" s="4">
        <v>80</v>
      </c>
      <c r="C54" s="4">
        <v>22357.7</v>
      </c>
      <c r="D54" s="4">
        <f t="shared" si="3"/>
        <v>1788616</v>
      </c>
      <c r="E54" s="4">
        <f t="shared" si="6"/>
        <v>37729</v>
      </c>
      <c r="F54" s="6">
        <f t="shared" si="7"/>
        <v>623205582.79999995</v>
      </c>
      <c r="G54" s="6">
        <f t="shared" si="0"/>
        <v>16517.945951390175</v>
      </c>
    </row>
    <row r="55" spans="1:7">
      <c r="A55" s="4" t="s">
        <v>91</v>
      </c>
      <c r="B55" s="4">
        <v>80</v>
      </c>
      <c r="C55" s="4">
        <v>21651.1</v>
      </c>
      <c r="D55" s="4">
        <f t="shared" si="3"/>
        <v>1732088</v>
      </c>
      <c r="E55" s="4">
        <f t="shared" si="6"/>
        <v>37809</v>
      </c>
      <c r="F55" s="6">
        <f t="shared" si="7"/>
        <v>624937670.79999995</v>
      </c>
      <c r="G55" s="6">
        <f t="shared" si="0"/>
        <v>16528.807183474833</v>
      </c>
    </row>
    <row r="56" spans="1:7">
      <c r="A56" s="4" t="s">
        <v>92</v>
      </c>
      <c r="B56" s="4">
        <v>80</v>
      </c>
      <c r="C56" s="4">
        <v>21651.1</v>
      </c>
      <c r="D56" s="4">
        <f t="shared" si="3"/>
        <v>1732088</v>
      </c>
      <c r="E56" s="4">
        <f t="shared" si="6"/>
        <v>37889</v>
      </c>
      <c r="F56" s="6">
        <f t="shared" si="7"/>
        <v>626669758.79999995</v>
      </c>
      <c r="G56" s="6">
        <f t="shared" si="0"/>
        <v>16539.622550080498</v>
      </c>
    </row>
    <row r="57" spans="1:7">
      <c r="A57" s="4" t="s">
        <v>89</v>
      </c>
      <c r="B57" s="4">
        <v>80</v>
      </c>
      <c r="C57" s="4">
        <v>20944.5</v>
      </c>
      <c r="D57" s="4">
        <f t="shared" si="3"/>
        <v>1675560</v>
      </c>
      <c r="E57" s="4">
        <f t="shared" si="6"/>
        <v>37969</v>
      </c>
      <c r="F57" s="6">
        <f t="shared" si="7"/>
        <v>628345318.79999995</v>
      </c>
      <c r="G57" s="6">
        <f t="shared" si="0"/>
        <v>16548.903547630962</v>
      </c>
    </row>
    <row r="58" spans="1:7">
      <c r="A58" s="4" t="s">
        <v>90</v>
      </c>
      <c r="B58" s="4">
        <v>80</v>
      </c>
      <c r="C58" s="4">
        <v>20944.5</v>
      </c>
      <c r="D58" s="4">
        <f t="shared" si="3"/>
        <v>1675560</v>
      </c>
      <c r="E58" s="4">
        <f t="shared" si="6"/>
        <v>38049</v>
      </c>
      <c r="F58" s="6">
        <f t="shared" si="7"/>
        <v>630020878.79999995</v>
      </c>
      <c r="G58" s="6">
        <f t="shared" si="0"/>
        <v>16558.145517622012</v>
      </c>
    </row>
    <row r="59" spans="1:7">
      <c r="A59" s="4" t="s">
        <v>87</v>
      </c>
      <c r="B59" s="4">
        <v>80</v>
      </c>
      <c r="C59" s="4">
        <v>20237.900000000001</v>
      </c>
      <c r="D59" s="4">
        <f t="shared" si="3"/>
        <v>1619032</v>
      </c>
      <c r="E59" s="4">
        <f t="shared" si="6"/>
        <v>38129</v>
      </c>
      <c r="F59" s="6">
        <f t="shared" si="7"/>
        <v>631639910.79999995</v>
      </c>
      <c r="G59" s="6">
        <f t="shared" si="0"/>
        <v>16565.866159616038</v>
      </c>
    </row>
    <row r="60" spans="1:7">
      <c r="A60" s="4" t="s">
        <v>88</v>
      </c>
      <c r="B60" s="4">
        <v>80</v>
      </c>
      <c r="C60" s="4">
        <v>20237.900000000001</v>
      </c>
      <c r="D60" s="4">
        <f t="shared" si="3"/>
        <v>1619032</v>
      </c>
      <c r="E60" s="4">
        <f t="shared" si="6"/>
        <v>38209</v>
      </c>
      <c r="F60" s="6">
        <f t="shared" si="7"/>
        <v>633258942.79999995</v>
      </c>
      <c r="G60" s="6">
        <f t="shared" si="0"/>
        <v>16573.554471459604</v>
      </c>
    </row>
    <row r="61" spans="1:7">
      <c r="A61" s="4" t="s">
        <v>85</v>
      </c>
      <c r="B61" s="4">
        <v>80</v>
      </c>
      <c r="C61" s="4">
        <v>19531.3</v>
      </c>
      <c r="D61" s="4">
        <f t="shared" si="3"/>
        <v>1562504</v>
      </c>
      <c r="E61" s="4">
        <f t="shared" si="6"/>
        <v>38289</v>
      </c>
      <c r="F61" s="6">
        <f t="shared" si="7"/>
        <v>634821446.79999995</v>
      </c>
      <c r="G61" s="6">
        <f t="shared" si="0"/>
        <v>16579.734304891743</v>
      </c>
    </row>
    <row r="62" spans="1:7">
      <c r="A62" s="4" t="s">
        <v>86</v>
      </c>
      <c r="B62" s="4">
        <v>80</v>
      </c>
      <c r="C62" s="4">
        <v>19531.3</v>
      </c>
      <c r="D62" s="4">
        <f t="shared" si="3"/>
        <v>1562504</v>
      </c>
      <c r="E62" s="4">
        <f t="shared" si="6"/>
        <v>38369</v>
      </c>
      <c r="F62" s="6">
        <f t="shared" si="7"/>
        <v>636383950.79999995</v>
      </c>
      <c r="G62" s="6">
        <f t="shared" si="0"/>
        <v>16585.88836821392</v>
      </c>
    </row>
    <row r="63" spans="1:7">
      <c r="A63" s="4" t="s">
        <v>83</v>
      </c>
      <c r="B63" s="4">
        <v>80</v>
      </c>
      <c r="C63" s="4">
        <v>18824.7</v>
      </c>
      <c r="D63" s="4">
        <f t="shared" si="3"/>
        <v>1505976</v>
      </c>
      <c r="E63" s="4">
        <f t="shared" si="6"/>
        <v>38449</v>
      </c>
      <c r="F63" s="6">
        <f t="shared" si="7"/>
        <v>637889926.79999995</v>
      </c>
      <c r="G63" s="6">
        <f t="shared" si="0"/>
        <v>16590.546614996489</v>
      </c>
    </row>
    <row r="64" spans="1:7">
      <c r="A64" s="4" t="s">
        <v>84</v>
      </c>
      <c r="B64" s="4">
        <v>80</v>
      </c>
      <c r="C64" s="4">
        <v>18824.7</v>
      </c>
      <c r="D64" s="4">
        <f t="shared" si="3"/>
        <v>1505976</v>
      </c>
      <c r="E64" s="4">
        <f t="shared" si="6"/>
        <v>38529</v>
      </c>
      <c r="F64" s="6">
        <f t="shared" si="7"/>
        <v>639395902.79999995</v>
      </c>
      <c r="G64" s="6">
        <f t="shared" si="0"/>
        <v>16595.185517402475</v>
      </c>
    </row>
    <row r="65" spans="1:7">
      <c r="A65" s="4" t="s">
        <v>81</v>
      </c>
      <c r="B65" s="4">
        <v>80</v>
      </c>
      <c r="C65" s="4">
        <v>18118.099999999999</v>
      </c>
      <c r="D65" s="4">
        <f t="shared" si="3"/>
        <v>1449448</v>
      </c>
      <c r="E65" s="4">
        <f t="shared" si="6"/>
        <v>38609</v>
      </c>
      <c r="F65" s="6">
        <f t="shared" si="7"/>
        <v>640845350.79999995</v>
      </c>
      <c r="G65" s="6">
        <f t="shared" si="0"/>
        <v>16598.341081095081</v>
      </c>
    </row>
    <row r="66" spans="1:7">
      <c r="A66" s="4" t="s">
        <v>82</v>
      </c>
      <c r="B66" s="4">
        <v>80</v>
      </c>
      <c r="C66" s="4">
        <v>18118.099999999999</v>
      </c>
      <c r="D66" s="4">
        <f t="shared" si="3"/>
        <v>1449448</v>
      </c>
      <c r="E66" s="4">
        <f t="shared" si="6"/>
        <v>38689</v>
      </c>
      <c r="F66" s="6">
        <f t="shared" si="7"/>
        <v>642294798.79999995</v>
      </c>
      <c r="G66" s="6">
        <f t="shared" si="0"/>
        <v>16601.483594820231</v>
      </c>
    </row>
    <row r="67" spans="1:7">
      <c r="A67" s="4" t="s">
        <v>79</v>
      </c>
      <c r="B67" s="4">
        <v>80</v>
      </c>
      <c r="C67" s="4">
        <v>17411.5</v>
      </c>
      <c r="D67" s="4">
        <f t="shared" si="3"/>
        <v>1392920</v>
      </c>
      <c r="E67" s="4">
        <f t="shared" si="6"/>
        <v>38769</v>
      </c>
      <c r="F67" s="6">
        <f t="shared" si="7"/>
        <v>643687718.79999995</v>
      </c>
      <c r="G67" s="6">
        <f t="shared" si="0"/>
        <v>16603.15506719286</v>
      </c>
    </row>
    <row r="68" spans="1:7">
      <c r="A68" s="4" t="s">
        <v>80</v>
      </c>
      <c r="B68" s="4">
        <v>80</v>
      </c>
      <c r="C68" s="4">
        <v>17411.5</v>
      </c>
      <c r="D68" s="4">
        <f t="shared" si="3"/>
        <v>1392920</v>
      </c>
      <c r="E68" s="4">
        <f t="shared" si="6"/>
        <v>38849</v>
      </c>
      <c r="F68" s="6">
        <f t="shared" si="7"/>
        <v>645080638.79999995</v>
      </c>
      <c r="G68" s="6">
        <f t="shared" si="0"/>
        <v>16604.819655589588</v>
      </c>
    </row>
    <row r="69" spans="1:7">
      <c r="A69" s="4" t="s">
        <v>77</v>
      </c>
      <c r="B69" s="4">
        <v>80</v>
      </c>
      <c r="C69" s="4">
        <v>16704.900000000001</v>
      </c>
      <c r="D69" s="4">
        <f t="shared" ref="D69:D132" si="8">$B69*$C69</f>
        <v>1336392</v>
      </c>
      <c r="E69" s="4">
        <f t="shared" si="6"/>
        <v>38929</v>
      </c>
      <c r="F69" s="6">
        <f t="shared" si="7"/>
        <v>646417030.79999995</v>
      </c>
      <c r="G69" s="6">
        <f t="shared" si="0"/>
        <v>16605.025323023965</v>
      </c>
    </row>
    <row r="70" spans="1:7">
      <c r="A70" s="4" t="s">
        <v>78</v>
      </c>
      <c r="B70" s="4">
        <v>80</v>
      </c>
      <c r="C70" s="4">
        <v>16704.900000000001</v>
      </c>
      <c r="D70" s="4">
        <f t="shared" si="8"/>
        <v>1336392</v>
      </c>
      <c r="E70" s="4">
        <f t="shared" si="6"/>
        <v>39009</v>
      </c>
      <c r="F70" s="6">
        <f t="shared" si="7"/>
        <v>647753422.79999995</v>
      </c>
      <c r="G70" s="6">
        <f t="shared" si="0"/>
        <v>16605.230146889178</v>
      </c>
    </row>
    <row r="71" spans="1:7">
      <c r="A71" s="4" t="s">
        <v>75</v>
      </c>
      <c r="B71" s="4">
        <v>80</v>
      </c>
      <c r="C71" s="4">
        <v>15998.3</v>
      </c>
      <c r="D71" s="4">
        <f t="shared" si="8"/>
        <v>1279864</v>
      </c>
      <c r="E71" s="4">
        <f t="shared" si="6"/>
        <v>39089</v>
      </c>
      <c r="F71" s="6">
        <f t="shared" si="7"/>
        <v>649033286.79999995</v>
      </c>
      <c r="G71" s="6">
        <f t="shared" ref="G71:G134" si="9">$F71/$E71</f>
        <v>16603.987996623091</v>
      </c>
    </row>
    <row r="72" spans="1:7">
      <c r="A72" s="4" t="s">
        <v>76</v>
      </c>
      <c r="B72" s="4">
        <v>80</v>
      </c>
      <c r="C72" s="4">
        <v>15998.3</v>
      </c>
      <c r="D72" s="4">
        <f t="shared" si="8"/>
        <v>1279864</v>
      </c>
      <c r="E72" s="4">
        <f t="shared" si="6"/>
        <v>39169</v>
      </c>
      <c r="F72" s="6">
        <f t="shared" si="7"/>
        <v>650313150.79999995</v>
      </c>
      <c r="G72" s="6">
        <f t="shared" si="9"/>
        <v>16602.750920370701</v>
      </c>
    </row>
    <row r="73" spans="1:7">
      <c r="A73" s="4" t="s">
        <v>73</v>
      </c>
      <c r="B73" s="4">
        <v>80</v>
      </c>
      <c r="C73" s="4">
        <v>15291.7</v>
      </c>
      <c r="D73" s="4">
        <f t="shared" si="8"/>
        <v>1223336</v>
      </c>
      <c r="E73" s="4">
        <f t="shared" ref="E73:E136" si="10">E72+B73</f>
        <v>39249</v>
      </c>
      <c r="F73" s="6">
        <f t="shared" ref="F73:F136" si="11">F72+D73</f>
        <v>651536486.79999995</v>
      </c>
      <c r="G73" s="6">
        <f t="shared" si="9"/>
        <v>16600.078646589722</v>
      </c>
    </row>
    <row r="74" spans="1:7">
      <c r="A74" s="4" t="s">
        <v>74</v>
      </c>
      <c r="B74" s="4">
        <v>80</v>
      </c>
      <c r="C74" s="4">
        <v>15291.7</v>
      </c>
      <c r="D74" s="4">
        <f t="shared" si="8"/>
        <v>1223336</v>
      </c>
      <c r="E74" s="4">
        <f t="shared" si="10"/>
        <v>39329</v>
      </c>
      <c r="F74" s="6">
        <f t="shared" si="11"/>
        <v>652759822.79999995</v>
      </c>
      <c r="G74" s="6">
        <f t="shared" si="9"/>
        <v>16597.417244272674</v>
      </c>
    </row>
    <row r="75" spans="1:7">
      <c r="A75" s="4" t="s">
        <v>71</v>
      </c>
      <c r="B75" s="4">
        <v>80</v>
      </c>
      <c r="C75" s="4">
        <v>14585.1</v>
      </c>
      <c r="D75" s="4">
        <f t="shared" si="8"/>
        <v>1166808</v>
      </c>
      <c r="E75" s="4">
        <f t="shared" si="10"/>
        <v>39409</v>
      </c>
      <c r="F75" s="6">
        <f t="shared" si="11"/>
        <v>653926630.79999995</v>
      </c>
      <c r="G75" s="6">
        <f t="shared" si="9"/>
        <v>16593.332254053643</v>
      </c>
    </row>
    <row r="76" spans="1:7">
      <c r="A76" s="4" t="s">
        <v>72</v>
      </c>
      <c r="B76" s="4">
        <v>80</v>
      </c>
      <c r="C76" s="4">
        <v>14585.1</v>
      </c>
      <c r="D76" s="4">
        <f t="shared" si="8"/>
        <v>1166808</v>
      </c>
      <c r="E76" s="4">
        <f t="shared" si="10"/>
        <v>39489</v>
      </c>
      <c r="F76" s="6">
        <f t="shared" si="11"/>
        <v>655093438.79999995</v>
      </c>
      <c r="G76" s="6">
        <f t="shared" si="9"/>
        <v>16589.263815239687</v>
      </c>
    </row>
    <row r="77" spans="1:7">
      <c r="A77" s="4" t="s">
        <v>69</v>
      </c>
      <c r="B77" s="4">
        <v>80</v>
      </c>
      <c r="C77" s="4">
        <v>13456.1</v>
      </c>
      <c r="D77" s="4">
        <f t="shared" si="8"/>
        <v>1076488</v>
      </c>
      <c r="E77" s="4">
        <f t="shared" si="10"/>
        <v>39569</v>
      </c>
      <c r="F77" s="6">
        <f t="shared" si="11"/>
        <v>656169926.79999995</v>
      </c>
      <c r="G77" s="6">
        <f t="shared" si="9"/>
        <v>16582.929232479972</v>
      </c>
    </row>
    <row r="78" spans="1:7">
      <c r="A78" s="4" t="s">
        <v>70</v>
      </c>
      <c r="B78" s="4">
        <v>80</v>
      </c>
      <c r="C78" s="4">
        <v>13456.1</v>
      </c>
      <c r="D78" s="4">
        <f t="shared" si="8"/>
        <v>1076488</v>
      </c>
      <c r="E78" s="4">
        <f t="shared" si="10"/>
        <v>39649</v>
      </c>
      <c r="F78" s="6">
        <f t="shared" si="11"/>
        <v>657246414.79999995</v>
      </c>
      <c r="G78" s="6">
        <f t="shared" si="9"/>
        <v>16576.620212363487</v>
      </c>
    </row>
    <row r="79" spans="1:7">
      <c r="A79" s="4" t="s">
        <v>67</v>
      </c>
      <c r="B79" s="4">
        <v>80</v>
      </c>
      <c r="C79" s="4">
        <v>12749.5</v>
      </c>
      <c r="D79" s="4">
        <f t="shared" si="8"/>
        <v>1019960</v>
      </c>
      <c r="E79" s="4">
        <f t="shared" si="10"/>
        <v>39729</v>
      </c>
      <c r="F79" s="6">
        <f t="shared" si="11"/>
        <v>658266374.79999995</v>
      </c>
      <c r="G79" s="6">
        <f t="shared" si="9"/>
        <v>16568.913760728938</v>
      </c>
    </row>
    <row r="80" spans="1:7">
      <c r="A80" s="4" t="s">
        <v>68</v>
      </c>
      <c r="B80" s="4">
        <v>80</v>
      </c>
      <c r="C80" s="4">
        <v>12749.5</v>
      </c>
      <c r="D80" s="4">
        <f t="shared" si="8"/>
        <v>1019960</v>
      </c>
      <c r="E80" s="4">
        <f t="shared" si="10"/>
        <v>39809</v>
      </c>
      <c r="F80" s="6">
        <f t="shared" si="11"/>
        <v>659286334.79999995</v>
      </c>
      <c r="G80" s="6">
        <f t="shared" si="9"/>
        <v>16561.238282800372</v>
      </c>
    </row>
    <row r="81" spans="1:7">
      <c r="A81" s="4" t="s">
        <v>65</v>
      </c>
      <c r="B81" s="4">
        <v>80</v>
      </c>
      <c r="C81" s="4">
        <v>12042.9</v>
      </c>
      <c r="D81" s="4">
        <f t="shared" si="8"/>
        <v>963432</v>
      </c>
      <c r="E81" s="4">
        <f t="shared" si="10"/>
        <v>39889</v>
      </c>
      <c r="F81" s="6">
        <f t="shared" si="11"/>
        <v>660249766.79999995</v>
      </c>
      <c r="G81" s="6">
        <f t="shared" si="9"/>
        <v>16552.1764596756</v>
      </c>
    </row>
    <row r="82" spans="1:7">
      <c r="A82" s="4" t="s">
        <v>66</v>
      </c>
      <c r="B82" s="4">
        <v>80</v>
      </c>
      <c r="C82" s="4">
        <v>12042.9</v>
      </c>
      <c r="D82" s="4">
        <f t="shared" si="8"/>
        <v>963432</v>
      </c>
      <c r="E82" s="4">
        <f t="shared" si="10"/>
        <v>39969</v>
      </c>
      <c r="F82" s="6">
        <f t="shared" si="11"/>
        <v>661213198.79999995</v>
      </c>
      <c r="G82" s="6">
        <f t="shared" si="9"/>
        <v>16543.150911956764</v>
      </c>
    </row>
    <row r="83" spans="1:7">
      <c r="A83" s="4" t="s">
        <v>63</v>
      </c>
      <c r="B83" s="4">
        <v>80</v>
      </c>
      <c r="C83" s="4">
        <v>11336.3</v>
      </c>
      <c r="D83" s="4">
        <f t="shared" si="8"/>
        <v>906904</v>
      </c>
      <c r="E83" s="4">
        <f t="shared" si="10"/>
        <v>40049</v>
      </c>
      <c r="F83" s="6">
        <f t="shared" si="11"/>
        <v>662120102.79999995</v>
      </c>
      <c r="G83" s="6">
        <f t="shared" si="9"/>
        <v>16532.749951309645</v>
      </c>
    </row>
    <row r="84" spans="1:7">
      <c r="A84" s="4" t="s">
        <v>64</v>
      </c>
      <c r="B84" s="4">
        <v>80</v>
      </c>
      <c r="C84" s="4">
        <v>11336.3</v>
      </c>
      <c r="D84" s="4">
        <f t="shared" si="8"/>
        <v>906904</v>
      </c>
      <c r="E84" s="4">
        <f t="shared" si="10"/>
        <v>40129</v>
      </c>
      <c r="F84" s="6">
        <f t="shared" si="11"/>
        <v>663027006.79999995</v>
      </c>
      <c r="G84" s="6">
        <f t="shared" si="9"/>
        <v>16522.390460764036</v>
      </c>
    </row>
    <row r="85" spans="1:7">
      <c r="A85" s="4" t="s">
        <v>61</v>
      </c>
      <c r="B85" s="4">
        <v>80</v>
      </c>
      <c r="C85" s="4">
        <v>10629.7</v>
      </c>
      <c r="D85" s="4">
        <f t="shared" si="8"/>
        <v>850376</v>
      </c>
      <c r="E85" s="4">
        <f t="shared" si="10"/>
        <v>40209</v>
      </c>
      <c r="F85" s="6">
        <f t="shared" si="11"/>
        <v>663877382.79999995</v>
      </c>
      <c r="G85" s="6">
        <f t="shared" si="9"/>
        <v>16510.666338381954</v>
      </c>
    </row>
    <row r="86" spans="1:7">
      <c r="A86" s="4" t="s">
        <v>62</v>
      </c>
      <c r="B86" s="4">
        <v>80</v>
      </c>
      <c r="C86" s="4">
        <v>10629.7</v>
      </c>
      <c r="D86" s="4">
        <f t="shared" si="8"/>
        <v>850376</v>
      </c>
      <c r="E86" s="4">
        <f t="shared" si="10"/>
        <v>40289</v>
      </c>
      <c r="F86" s="6">
        <f t="shared" si="11"/>
        <v>664727758.79999995</v>
      </c>
      <c r="G86" s="6">
        <f t="shared" si="9"/>
        <v>16498.98877609273</v>
      </c>
    </row>
    <row r="87" spans="1:7">
      <c r="A87" s="4" t="s">
        <v>59</v>
      </c>
      <c r="B87" s="4">
        <v>80</v>
      </c>
      <c r="C87" s="4">
        <v>9923.1</v>
      </c>
      <c r="D87" s="4">
        <f t="shared" si="8"/>
        <v>793848</v>
      </c>
      <c r="E87" s="4">
        <f t="shared" si="10"/>
        <v>40369</v>
      </c>
      <c r="F87" s="6">
        <f t="shared" si="11"/>
        <v>665521606.79999995</v>
      </c>
      <c r="G87" s="6">
        <f t="shared" si="9"/>
        <v>16485.957214694441</v>
      </c>
    </row>
    <row r="88" spans="1:7">
      <c r="A88" s="4" t="s">
        <v>60</v>
      </c>
      <c r="B88" s="4">
        <v>80</v>
      </c>
      <c r="C88" s="4">
        <v>9923.1</v>
      </c>
      <c r="D88" s="4">
        <f t="shared" si="8"/>
        <v>793848</v>
      </c>
      <c r="E88" s="4">
        <f t="shared" si="10"/>
        <v>40449</v>
      </c>
      <c r="F88" s="6">
        <f t="shared" si="11"/>
        <v>666315454.79999995</v>
      </c>
      <c r="G88" s="6">
        <f t="shared" si="9"/>
        <v>16472.977200919675</v>
      </c>
    </row>
    <row r="89" spans="1:7">
      <c r="A89" s="4" t="s">
        <v>57</v>
      </c>
      <c r="B89" s="4">
        <v>80</v>
      </c>
      <c r="C89" s="4">
        <v>9216.5</v>
      </c>
      <c r="D89" s="4">
        <f t="shared" si="8"/>
        <v>737320</v>
      </c>
      <c r="E89" s="4">
        <f t="shared" si="10"/>
        <v>40529</v>
      </c>
      <c r="F89" s="6">
        <f t="shared" si="11"/>
        <v>667052774.79999995</v>
      </c>
      <c r="G89" s="6">
        <f t="shared" si="9"/>
        <v>16458.65367514619</v>
      </c>
    </row>
    <row r="90" spans="1:7">
      <c r="A90" s="4" t="s">
        <v>58</v>
      </c>
      <c r="B90" s="4">
        <v>80</v>
      </c>
      <c r="C90" s="4">
        <v>9216.5</v>
      </c>
      <c r="D90" s="4">
        <f t="shared" si="8"/>
        <v>737320</v>
      </c>
      <c r="E90" s="4">
        <f t="shared" si="10"/>
        <v>40609</v>
      </c>
      <c r="F90" s="6">
        <f t="shared" si="11"/>
        <v>667790094.79999995</v>
      </c>
      <c r="G90" s="6">
        <f t="shared" si="9"/>
        <v>16444.38658425472</v>
      </c>
    </row>
    <row r="91" spans="1:7">
      <c r="A91" s="4" t="s">
        <v>55</v>
      </c>
      <c r="B91" s="4">
        <v>80</v>
      </c>
      <c r="C91" s="4">
        <v>8509.9</v>
      </c>
      <c r="D91" s="4">
        <f t="shared" si="8"/>
        <v>680792</v>
      </c>
      <c r="E91" s="4">
        <f t="shared" si="10"/>
        <v>40689</v>
      </c>
      <c r="F91" s="6">
        <f t="shared" si="11"/>
        <v>668470886.79999995</v>
      </c>
      <c r="G91" s="6">
        <f t="shared" si="9"/>
        <v>16428.786325542529</v>
      </c>
    </row>
    <row r="92" spans="1:7">
      <c r="A92" s="4" t="s">
        <v>56</v>
      </c>
      <c r="B92" s="4">
        <v>80</v>
      </c>
      <c r="C92" s="4">
        <v>8509.9</v>
      </c>
      <c r="D92" s="4">
        <f t="shared" si="8"/>
        <v>680792</v>
      </c>
      <c r="E92" s="4">
        <f t="shared" si="10"/>
        <v>40769</v>
      </c>
      <c r="F92" s="6">
        <f t="shared" si="11"/>
        <v>669151678.79999995</v>
      </c>
      <c r="G92" s="6">
        <f t="shared" si="9"/>
        <v>16413.247290833722</v>
      </c>
    </row>
    <row r="93" spans="1:7">
      <c r="A93" s="4" t="s">
        <v>53</v>
      </c>
      <c r="B93" s="4">
        <v>80</v>
      </c>
      <c r="C93" s="4">
        <v>7803.3</v>
      </c>
      <c r="D93" s="4">
        <f t="shared" si="8"/>
        <v>624264</v>
      </c>
      <c r="E93" s="4">
        <f t="shared" si="10"/>
        <v>40849</v>
      </c>
      <c r="F93" s="6">
        <f t="shared" si="11"/>
        <v>669775942.79999995</v>
      </c>
      <c r="G93" s="6">
        <f t="shared" si="9"/>
        <v>16396.385292173614</v>
      </c>
    </row>
    <row r="94" spans="1:7">
      <c r="A94" s="4" t="s">
        <v>54</v>
      </c>
      <c r="B94" s="4">
        <v>80</v>
      </c>
      <c r="C94" s="4">
        <v>7803.3</v>
      </c>
      <c r="D94" s="4">
        <f t="shared" si="8"/>
        <v>624264</v>
      </c>
      <c r="E94" s="4">
        <f t="shared" si="10"/>
        <v>40929</v>
      </c>
      <c r="F94" s="6">
        <f t="shared" si="11"/>
        <v>670400206.79999995</v>
      </c>
      <c r="G94" s="6">
        <f t="shared" si="9"/>
        <v>16379.589210584181</v>
      </c>
    </row>
    <row r="95" spans="1:7">
      <c r="A95" s="4" t="s">
        <v>51</v>
      </c>
      <c r="B95" s="4">
        <v>80</v>
      </c>
      <c r="C95" s="4">
        <v>7096.7</v>
      </c>
      <c r="D95" s="4">
        <f t="shared" si="8"/>
        <v>567736</v>
      </c>
      <c r="E95" s="4">
        <f t="shared" si="10"/>
        <v>41009</v>
      </c>
      <c r="F95" s="6">
        <f t="shared" si="11"/>
        <v>670967942.79999995</v>
      </c>
      <c r="G95" s="6">
        <f t="shared" si="9"/>
        <v>16361.480231168767</v>
      </c>
    </row>
    <row r="96" spans="1:7">
      <c r="A96" s="4" t="s">
        <v>52</v>
      </c>
      <c r="B96" s="4">
        <v>80</v>
      </c>
      <c r="C96" s="4">
        <v>7096.7</v>
      </c>
      <c r="D96" s="4">
        <f t="shared" si="8"/>
        <v>567736</v>
      </c>
      <c r="E96" s="4">
        <f t="shared" si="10"/>
        <v>41089</v>
      </c>
      <c r="F96" s="6">
        <f t="shared" si="11"/>
        <v>671535678.79999995</v>
      </c>
      <c r="G96" s="6">
        <f t="shared" si="9"/>
        <v>16343.441767869745</v>
      </c>
    </row>
    <row r="97" spans="1:7">
      <c r="A97" s="4" t="s">
        <v>137</v>
      </c>
      <c r="B97" s="4">
        <v>80</v>
      </c>
      <c r="C97" s="4">
        <v>22357.7</v>
      </c>
      <c r="D97" s="4">
        <f t="shared" si="8"/>
        <v>1788616</v>
      </c>
      <c r="E97" s="4">
        <f t="shared" si="10"/>
        <v>41169</v>
      </c>
      <c r="F97" s="6">
        <f t="shared" si="11"/>
        <v>673324294.79999995</v>
      </c>
      <c r="G97" s="6">
        <f t="shared" si="9"/>
        <v>16355.128732784375</v>
      </c>
    </row>
    <row r="98" spans="1:7">
      <c r="A98" s="4" t="s">
        <v>138</v>
      </c>
      <c r="B98" s="4">
        <v>80</v>
      </c>
      <c r="C98" s="4">
        <v>22357.7</v>
      </c>
      <c r="D98" s="4">
        <f t="shared" si="8"/>
        <v>1788616</v>
      </c>
      <c r="E98" s="4">
        <f t="shared" si="10"/>
        <v>41249</v>
      </c>
      <c r="F98" s="6">
        <f t="shared" si="11"/>
        <v>675112910.79999995</v>
      </c>
      <c r="G98" s="6">
        <f t="shared" si="9"/>
        <v>16366.770365342189</v>
      </c>
    </row>
    <row r="99" spans="1:7">
      <c r="A99" s="4" t="s">
        <v>135</v>
      </c>
      <c r="B99" s="4">
        <v>80</v>
      </c>
      <c r="C99" s="4">
        <v>21651.1</v>
      </c>
      <c r="D99" s="4">
        <f t="shared" si="8"/>
        <v>1732088</v>
      </c>
      <c r="E99" s="4">
        <f t="shared" si="10"/>
        <v>41329</v>
      </c>
      <c r="F99" s="6">
        <f t="shared" si="11"/>
        <v>676844998.79999995</v>
      </c>
      <c r="G99" s="6">
        <f t="shared" si="9"/>
        <v>16376.99917249389</v>
      </c>
    </row>
    <row r="100" spans="1:7">
      <c r="A100" s="4" t="s">
        <v>136</v>
      </c>
      <c r="B100" s="4">
        <v>80</v>
      </c>
      <c r="C100" s="4">
        <v>21651.1</v>
      </c>
      <c r="D100" s="4">
        <f t="shared" si="8"/>
        <v>1732088</v>
      </c>
      <c r="E100" s="4">
        <f t="shared" si="10"/>
        <v>41409</v>
      </c>
      <c r="F100" s="6">
        <f t="shared" si="11"/>
        <v>678577086.79999995</v>
      </c>
      <c r="G100" s="6">
        <f t="shared" si="9"/>
        <v>16387.18845661571</v>
      </c>
    </row>
    <row r="101" spans="1:7">
      <c r="A101" s="4" t="s">
        <v>133</v>
      </c>
      <c r="B101" s="4">
        <v>80</v>
      </c>
      <c r="C101" s="4">
        <v>20944.5</v>
      </c>
      <c r="D101" s="4">
        <f t="shared" si="8"/>
        <v>1675560</v>
      </c>
      <c r="E101" s="4">
        <f t="shared" si="10"/>
        <v>41489</v>
      </c>
      <c r="F101" s="6">
        <f t="shared" si="11"/>
        <v>680252646.79999995</v>
      </c>
      <c r="G101" s="6">
        <f t="shared" si="9"/>
        <v>16395.975964713536</v>
      </c>
    </row>
    <row r="102" spans="1:7">
      <c r="A102" s="4" t="s">
        <v>134</v>
      </c>
      <c r="B102" s="4">
        <v>80</v>
      </c>
      <c r="C102" s="4">
        <v>20944.5</v>
      </c>
      <c r="D102" s="4">
        <f t="shared" si="8"/>
        <v>1675560</v>
      </c>
      <c r="E102" s="4">
        <f t="shared" si="10"/>
        <v>41569</v>
      </c>
      <c r="F102" s="6">
        <f t="shared" si="11"/>
        <v>681928206.79999995</v>
      </c>
      <c r="G102" s="6">
        <f t="shared" si="9"/>
        <v>16404.729649498422</v>
      </c>
    </row>
    <row r="103" spans="1:7">
      <c r="A103" s="4" t="s">
        <v>131</v>
      </c>
      <c r="B103" s="4">
        <v>80</v>
      </c>
      <c r="C103" s="4">
        <v>20237.900000000001</v>
      </c>
      <c r="D103" s="4">
        <f t="shared" si="8"/>
        <v>1619032</v>
      </c>
      <c r="E103" s="4">
        <f t="shared" si="10"/>
        <v>41649</v>
      </c>
      <c r="F103" s="6">
        <f t="shared" si="11"/>
        <v>683547238.79999995</v>
      </c>
      <c r="G103" s="6">
        <f t="shared" si="9"/>
        <v>16412.092458402363</v>
      </c>
    </row>
    <row r="104" spans="1:7">
      <c r="A104" s="4" t="s">
        <v>132</v>
      </c>
      <c r="B104" s="4">
        <v>80</v>
      </c>
      <c r="C104" s="4">
        <v>20237.900000000001</v>
      </c>
      <c r="D104" s="4">
        <f t="shared" si="8"/>
        <v>1619032</v>
      </c>
      <c r="E104" s="4">
        <f t="shared" si="10"/>
        <v>41729</v>
      </c>
      <c r="F104" s="6">
        <f t="shared" si="11"/>
        <v>685166270.79999995</v>
      </c>
      <c r="G104" s="6">
        <f t="shared" si="9"/>
        <v>16419.427036353612</v>
      </c>
    </row>
    <row r="105" spans="1:7">
      <c r="A105" s="4" t="s">
        <v>129</v>
      </c>
      <c r="B105" s="4">
        <v>80</v>
      </c>
      <c r="C105" s="4">
        <v>19531.3</v>
      </c>
      <c r="D105" s="4">
        <f t="shared" si="8"/>
        <v>1562504</v>
      </c>
      <c r="E105" s="4">
        <f t="shared" si="10"/>
        <v>41809</v>
      </c>
      <c r="F105" s="6">
        <f t="shared" si="11"/>
        <v>686728774.79999995</v>
      </c>
      <c r="G105" s="6">
        <f t="shared" si="9"/>
        <v>16425.381492023247</v>
      </c>
    </row>
    <row r="106" spans="1:7">
      <c r="A106" s="4" t="s">
        <v>130</v>
      </c>
      <c r="B106" s="4">
        <v>80</v>
      </c>
      <c r="C106" s="4">
        <v>19531.3</v>
      </c>
      <c r="D106" s="4">
        <f t="shared" si="8"/>
        <v>1562504</v>
      </c>
      <c r="E106" s="4">
        <f t="shared" si="10"/>
        <v>41889</v>
      </c>
      <c r="F106" s="6">
        <f t="shared" si="11"/>
        <v>688291278.79999995</v>
      </c>
      <c r="G106" s="6">
        <f t="shared" si="9"/>
        <v>16431.313203943755</v>
      </c>
    </row>
    <row r="107" spans="1:7">
      <c r="A107" s="4" t="s">
        <v>127</v>
      </c>
      <c r="B107" s="4">
        <v>80</v>
      </c>
      <c r="C107" s="4">
        <v>18824.7</v>
      </c>
      <c r="D107" s="4">
        <f t="shared" si="8"/>
        <v>1505976</v>
      </c>
      <c r="E107" s="4">
        <f t="shared" si="10"/>
        <v>41969</v>
      </c>
      <c r="F107" s="6">
        <f t="shared" si="11"/>
        <v>689797254.79999995</v>
      </c>
      <c r="G107" s="6">
        <f t="shared" si="9"/>
        <v>16435.875403273843</v>
      </c>
    </row>
    <row r="108" spans="1:7">
      <c r="A108" s="4" t="s">
        <v>128</v>
      </c>
      <c r="B108" s="4">
        <v>80</v>
      </c>
      <c r="C108" s="4">
        <v>18824.7</v>
      </c>
      <c r="D108" s="4">
        <f t="shared" si="8"/>
        <v>1505976</v>
      </c>
      <c r="E108" s="4">
        <f t="shared" si="10"/>
        <v>42049</v>
      </c>
      <c r="F108" s="6">
        <f t="shared" si="11"/>
        <v>691303230.79999995</v>
      </c>
      <c r="G108" s="6">
        <f t="shared" si="9"/>
        <v>16440.420243049775</v>
      </c>
    </row>
    <row r="109" spans="1:7">
      <c r="A109" s="4" t="s">
        <v>125</v>
      </c>
      <c r="B109" s="4">
        <v>80</v>
      </c>
      <c r="C109" s="4">
        <v>18118.099999999999</v>
      </c>
      <c r="D109" s="4">
        <f t="shared" si="8"/>
        <v>1449448</v>
      </c>
      <c r="E109" s="4">
        <f t="shared" si="10"/>
        <v>42129</v>
      </c>
      <c r="F109" s="6">
        <f t="shared" si="11"/>
        <v>692752678.79999995</v>
      </c>
      <c r="G109" s="6">
        <f t="shared" si="9"/>
        <v>16443.606038595739</v>
      </c>
    </row>
    <row r="110" spans="1:7">
      <c r="A110" s="4" t="s">
        <v>126</v>
      </c>
      <c r="B110" s="4">
        <v>80</v>
      </c>
      <c r="C110" s="4">
        <v>18118.099999999999</v>
      </c>
      <c r="D110" s="4">
        <f t="shared" si="8"/>
        <v>1449448</v>
      </c>
      <c r="E110" s="4">
        <f t="shared" si="10"/>
        <v>42209</v>
      </c>
      <c r="F110" s="6">
        <f t="shared" si="11"/>
        <v>694202126.79999995</v>
      </c>
      <c r="G110" s="6">
        <f t="shared" si="9"/>
        <v>16446.779757871544</v>
      </c>
    </row>
    <row r="111" spans="1:7">
      <c r="A111" s="4" t="s">
        <v>123</v>
      </c>
      <c r="B111" s="4">
        <v>80</v>
      </c>
      <c r="C111" s="4">
        <v>17411.5</v>
      </c>
      <c r="D111" s="4">
        <f t="shared" si="8"/>
        <v>1392920</v>
      </c>
      <c r="E111" s="4">
        <f t="shared" si="10"/>
        <v>42289</v>
      </c>
      <c r="F111" s="6">
        <f t="shared" si="11"/>
        <v>695595046.79999995</v>
      </c>
      <c r="G111" s="6">
        <f t="shared" si="9"/>
        <v>16448.604762467781</v>
      </c>
    </row>
    <row r="112" spans="1:7">
      <c r="A112" s="4" t="s">
        <v>124</v>
      </c>
      <c r="B112" s="4">
        <v>80</v>
      </c>
      <c r="C112" s="4">
        <v>17411.5</v>
      </c>
      <c r="D112" s="4">
        <f t="shared" si="8"/>
        <v>1392920</v>
      </c>
      <c r="E112" s="4">
        <f t="shared" si="10"/>
        <v>42369</v>
      </c>
      <c r="F112" s="6">
        <f t="shared" si="11"/>
        <v>696987966.79999995</v>
      </c>
      <c r="G112" s="6">
        <f t="shared" si="9"/>
        <v>16450.422875215369</v>
      </c>
    </row>
    <row r="113" spans="1:7">
      <c r="A113" s="4" t="s">
        <v>121</v>
      </c>
      <c r="B113" s="4">
        <v>80</v>
      </c>
      <c r="C113" s="4">
        <v>16704.900000000001</v>
      </c>
      <c r="D113" s="4">
        <f t="shared" si="8"/>
        <v>1336392</v>
      </c>
      <c r="E113" s="4">
        <f t="shared" si="10"/>
        <v>42449</v>
      </c>
      <c r="F113" s="6">
        <f t="shared" si="11"/>
        <v>698324358.79999995</v>
      </c>
      <c r="G113" s="6">
        <f t="shared" si="9"/>
        <v>16450.902466489199</v>
      </c>
    </row>
    <row r="114" spans="1:7">
      <c r="A114" s="4" t="s">
        <v>122</v>
      </c>
      <c r="B114" s="4">
        <v>80</v>
      </c>
      <c r="C114" s="4">
        <v>16704.900000000001</v>
      </c>
      <c r="D114" s="4">
        <f t="shared" si="8"/>
        <v>1336392</v>
      </c>
      <c r="E114" s="4">
        <f t="shared" si="10"/>
        <v>42529</v>
      </c>
      <c r="F114" s="6">
        <f t="shared" si="11"/>
        <v>699660750.79999995</v>
      </c>
      <c r="G114" s="6">
        <f t="shared" si="9"/>
        <v>16451.380253474097</v>
      </c>
    </row>
    <row r="115" spans="1:7">
      <c r="A115" s="4" t="s">
        <v>119</v>
      </c>
      <c r="B115" s="4">
        <v>80</v>
      </c>
      <c r="C115" s="4">
        <v>15998.3</v>
      </c>
      <c r="D115" s="4">
        <f t="shared" si="8"/>
        <v>1279864</v>
      </c>
      <c r="E115" s="4">
        <f t="shared" si="10"/>
        <v>42609</v>
      </c>
      <c r="F115" s="6">
        <f t="shared" si="11"/>
        <v>700940614.79999995</v>
      </c>
      <c r="G115" s="6">
        <f t="shared" si="9"/>
        <v>16450.529578258112</v>
      </c>
    </row>
    <row r="116" spans="1:7">
      <c r="A116" s="4" t="s">
        <v>120</v>
      </c>
      <c r="B116" s="4">
        <v>80</v>
      </c>
      <c r="C116" s="4">
        <v>15998.3</v>
      </c>
      <c r="D116" s="4">
        <f t="shared" si="8"/>
        <v>1279864</v>
      </c>
      <c r="E116" s="4">
        <f t="shared" si="10"/>
        <v>42689</v>
      </c>
      <c r="F116" s="6">
        <f t="shared" si="11"/>
        <v>702220478.79999995</v>
      </c>
      <c r="G116" s="6">
        <f t="shared" si="9"/>
        <v>16449.682091405281</v>
      </c>
    </row>
    <row r="117" spans="1:7">
      <c r="A117" s="4" t="s">
        <v>117</v>
      </c>
      <c r="B117" s="4">
        <v>80</v>
      </c>
      <c r="C117" s="4">
        <v>15291.7</v>
      </c>
      <c r="D117" s="4">
        <f t="shared" si="8"/>
        <v>1223336</v>
      </c>
      <c r="E117" s="4">
        <f t="shared" si="10"/>
        <v>42769</v>
      </c>
      <c r="F117" s="6">
        <f t="shared" si="11"/>
        <v>703443814.79999995</v>
      </c>
      <c r="G117" s="6">
        <f t="shared" si="9"/>
        <v>16447.516070050737</v>
      </c>
    </row>
    <row r="118" spans="1:7">
      <c r="A118" s="4" t="s">
        <v>118</v>
      </c>
      <c r="B118" s="4">
        <v>80</v>
      </c>
      <c r="C118" s="4">
        <v>15291.7</v>
      </c>
      <c r="D118" s="4">
        <f t="shared" si="8"/>
        <v>1223336</v>
      </c>
      <c r="E118" s="4">
        <f t="shared" si="10"/>
        <v>42849</v>
      </c>
      <c r="F118" s="6">
        <f t="shared" si="11"/>
        <v>704667150.79999995</v>
      </c>
      <c r="G118" s="6">
        <f t="shared" si="9"/>
        <v>16445.358136712643</v>
      </c>
    </row>
    <row r="119" spans="1:7">
      <c r="A119" s="4" t="s">
        <v>115</v>
      </c>
      <c r="B119" s="4">
        <v>80</v>
      </c>
      <c r="C119" s="4">
        <v>14585.1</v>
      </c>
      <c r="D119" s="4">
        <f t="shared" si="8"/>
        <v>1166808</v>
      </c>
      <c r="E119" s="4">
        <f t="shared" si="10"/>
        <v>42929</v>
      </c>
      <c r="F119" s="6">
        <f t="shared" si="11"/>
        <v>705833958.79999995</v>
      </c>
      <c r="G119" s="6">
        <f t="shared" si="9"/>
        <v>16441.891467306483</v>
      </c>
    </row>
    <row r="120" spans="1:7">
      <c r="A120" s="4" t="s">
        <v>116</v>
      </c>
      <c r="B120" s="4">
        <v>80</v>
      </c>
      <c r="C120" s="4">
        <v>14585.1</v>
      </c>
      <c r="D120" s="4">
        <f t="shared" si="8"/>
        <v>1166808</v>
      </c>
      <c r="E120" s="4">
        <f t="shared" si="10"/>
        <v>43009</v>
      </c>
      <c r="F120" s="6">
        <f t="shared" si="11"/>
        <v>707000766.79999995</v>
      </c>
      <c r="G120" s="6">
        <f t="shared" si="9"/>
        <v>16438.437694436048</v>
      </c>
    </row>
    <row r="121" spans="1:7">
      <c r="A121" s="4" t="s">
        <v>113</v>
      </c>
      <c r="B121" s="4">
        <v>80</v>
      </c>
      <c r="C121" s="4">
        <v>13456.1</v>
      </c>
      <c r="D121" s="4">
        <f t="shared" si="8"/>
        <v>1076488</v>
      </c>
      <c r="E121" s="4">
        <f t="shared" si="10"/>
        <v>43089</v>
      </c>
      <c r="F121" s="6">
        <f t="shared" si="11"/>
        <v>708077254.79999995</v>
      </c>
      <c r="G121" s="6">
        <f t="shared" si="9"/>
        <v>16432.900619647706</v>
      </c>
    </row>
    <row r="122" spans="1:7">
      <c r="A122" s="4" t="s">
        <v>114</v>
      </c>
      <c r="B122" s="4">
        <v>80</v>
      </c>
      <c r="C122" s="4">
        <v>13456.1</v>
      </c>
      <c r="D122" s="4">
        <f t="shared" si="8"/>
        <v>1076488</v>
      </c>
      <c r="E122" s="4">
        <f t="shared" si="10"/>
        <v>43169</v>
      </c>
      <c r="F122" s="6">
        <f t="shared" si="11"/>
        <v>709153742.79999995</v>
      </c>
      <c r="G122" s="6">
        <f t="shared" si="9"/>
        <v>16427.384067270494</v>
      </c>
    </row>
    <row r="123" spans="1:7">
      <c r="A123" s="4" t="s">
        <v>111</v>
      </c>
      <c r="B123" s="4">
        <v>80</v>
      </c>
      <c r="C123" s="4">
        <v>12749.5</v>
      </c>
      <c r="D123" s="4">
        <f t="shared" si="8"/>
        <v>1019960</v>
      </c>
      <c r="E123" s="4">
        <f t="shared" si="10"/>
        <v>43249</v>
      </c>
      <c r="F123" s="6">
        <f t="shared" si="11"/>
        <v>710173702.79999995</v>
      </c>
      <c r="G123" s="6">
        <f t="shared" si="9"/>
        <v>16420.580887419361</v>
      </c>
    </row>
    <row r="124" spans="1:7">
      <c r="A124" s="4" t="s">
        <v>112</v>
      </c>
      <c r="B124" s="4">
        <v>80</v>
      </c>
      <c r="C124" s="4">
        <v>12749.5</v>
      </c>
      <c r="D124" s="4">
        <f t="shared" si="8"/>
        <v>1019960</v>
      </c>
      <c r="E124" s="4">
        <f t="shared" si="10"/>
        <v>43329</v>
      </c>
      <c r="F124" s="6">
        <f t="shared" si="11"/>
        <v>711193662.79999995</v>
      </c>
      <c r="G124" s="6">
        <f t="shared" si="9"/>
        <v>16413.802829513719</v>
      </c>
    </row>
    <row r="125" spans="1:7">
      <c r="A125" s="4" t="s">
        <v>109</v>
      </c>
      <c r="B125" s="4">
        <v>80</v>
      </c>
      <c r="C125" s="4">
        <v>12042.9</v>
      </c>
      <c r="D125" s="4">
        <f t="shared" si="8"/>
        <v>963432</v>
      </c>
      <c r="E125" s="4">
        <f t="shared" si="10"/>
        <v>43409</v>
      </c>
      <c r="F125" s="6">
        <f t="shared" si="11"/>
        <v>712157094.79999995</v>
      </c>
      <c r="G125" s="6">
        <f t="shared" si="9"/>
        <v>16405.747536225204</v>
      </c>
    </row>
    <row r="126" spans="1:7">
      <c r="A126" s="4" t="s">
        <v>110</v>
      </c>
      <c r="B126" s="4">
        <v>80</v>
      </c>
      <c r="C126" s="4">
        <v>12042.9</v>
      </c>
      <c r="D126" s="4">
        <f t="shared" si="8"/>
        <v>963432</v>
      </c>
      <c r="E126" s="4">
        <f t="shared" si="10"/>
        <v>43489</v>
      </c>
      <c r="F126" s="6">
        <f t="shared" si="11"/>
        <v>713120526.79999995</v>
      </c>
      <c r="G126" s="6">
        <f t="shared" si="9"/>
        <v>16397.721879095861</v>
      </c>
    </row>
    <row r="127" spans="1:7">
      <c r="A127" s="4" t="s">
        <v>107</v>
      </c>
      <c r="B127" s="4">
        <v>80</v>
      </c>
      <c r="C127" s="4">
        <v>11336.3</v>
      </c>
      <c r="D127" s="4">
        <f t="shared" si="8"/>
        <v>906904</v>
      </c>
      <c r="E127" s="4">
        <f t="shared" si="10"/>
        <v>43569</v>
      </c>
      <c r="F127" s="6">
        <f t="shared" si="11"/>
        <v>714027430.79999995</v>
      </c>
      <c r="G127" s="6">
        <f t="shared" si="9"/>
        <v>16388.428258624252</v>
      </c>
    </row>
    <row r="128" spans="1:7">
      <c r="A128" s="4" t="s">
        <v>108</v>
      </c>
      <c r="B128" s="4">
        <v>80</v>
      </c>
      <c r="C128" s="4">
        <v>11336.3</v>
      </c>
      <c r="D128" s="4">
        <f t="shared" si="8"/>
        <v>906904</v>
      </c>
      <c r="E128" s="4">
        <f t="shared" si="10"/>
        <v>43649</v>
      </c>
      <c r="F128" s="6">
        <f t="shared" si="11"/>
        <v>714934334.79999995</v>
      </c>
      <c r="G128" s="6">
        <f t="shared" si="9"/>
        <v>16379.168704895872</v>
      </c>
    </row>
    <row r="129" spans="1:7">
      <c r="A129" s="4" t="s">
        <v>105</v>
      </c>
      <c r="B129" s="4">
        <v>80</v>
      </c>
      <c r="C129" s="4">
        <v>10629.7</v>
      </c>
      <c r="D129" s="4">
        <f t="shared" si="8"/>
        <v>850376</v>
      </c>
      <c r="E129" s="4">
        <f t="shared" si="10"/>
        <v>43729</v>
      </c>
      <c r="F129" s="6">
        <f t="shared" si="11"/>
        <v>715784710.79999995</v>
      </c>
      <c r="G129" s="6">
        <f t="shared" si="9"/>
        <v>16368.650341878387</v>
      </c>
    </row>
    <row r="130" spans="1:7">
      <c r="A130" s="4" t="s">
        <v>106</v>
      </c>
      <c r="B130" s="4">
        <v>80</v>
      </c>
      <c r="C130" s="4">
        <v>10629.7</v>
      </c>
      <c r="D130" s="4">
        <f t="shared" si="8"/>
        <v>850376</v>
      </c>
      <c r="E130" s="4">
        <f t="shared" si="10"/>
        <v>43809</v>
      </c>
      <c r="F130" s="6">
        <f t="shared" si="11"/>
        <v>716635086.79999995</v>
      </c>
      <c r="G130" s="6">
        <f t="shared" si="9"/>
        <v>16358.170394211234</v>
      </c>
    </row>
    <row r="131" spans="1:7">
      <c r="A131" s="4" t="s">
        <v>103</v>
      </c>
      <c r="B131" s="4">
        <v>80</v>
      </c>
      <c r="C131" s="4">
        <v>9923.1</v>
      </c>
      <c r="D131" s="4">
        <f t="shared" si="8"/>
        <v>793848</v>
      </c>
      <c r="E131" s="4">
        <f t="shared" si="10"/>
        <v>43889</v>
      </c>
      <c r="F131" s="6">
        <f t="shared" si="11"/>
        <v>717428934.79999995</v>
      </c>
      <c r="G131" s="6">
        <f t="shared" si="9"/>
        <v>16346.440675340062</v>
      </c>
    </row>
    <row r="132" spans="1:7">
      <c r="A132" s="4" t="s">
        <v>104</v>
      </c>
      <c r="B132" s="4">
        <v>80</v>
      </c>
      <c r="C132" s="4">
        <v>9923.1</v>
      </c>
      <c r="D132" s="4">
        <f t="shared" si="8"/>
        <v>793848</v>
      </c>
      <c r="E132" s="4">
        <f t="shared" si="10"/>
        <v>43969</v>
      </c>
      <c r="F132" s="6">
        <f t="shared" si="11"/>
        <v>718222782.79999995</v>
      </c>
      <c r="G132" s="6">
        <f t="shared" si="9"/>
        <v>16334.753640064589</v>
      </c>
    </row>
    <row r="133" spans="1:7">
      <c r="A133" s="4" t="s">
        <v>101</v>
      </c>
      <c r="B133" s="4">
        <v>80</v>
      </c>
      <c r="C133" s="4">
        <v>9216.5</v>
      </c>
      <c r="D133" s="4">
        <f t="shared" ref="D133:D146" si="12">$B133*$C133</f>
        <v>737320</v>
      </c>
      <c r="E133" s="4">
        <f t="shared" si="10"/>
        <v>44049</v>
      </c>
      <c r="F133" s="6">
        <f t="shared" si="11"/>
        <v>718960102.79999995</v>
      </c>
      <c r="G133" s="6">
        <f t="shared" si="9"/>
        <v>16321.825757678947</v>
      </c>
    </row>
    <row r="134" spans="1:7">
      <c r="A134" s="4" t="s">
        <v>102</v>
      </c>
      <c r="B134" s="4">
        <v>80</v>
      </c>
      <c r="C134" s="4">
        <v>9216.5</v>
      </c>
      <c r="D134" s="4">
        <f t="shared" si="12"/>
        <v>737320</v>
      </c>
      <c r="E134" s="4">
        <f t="shared" si="10"/>
        <v>44129</v>
      </c>
      <c r="F134" s="6">
        <f t="shared" si="11"/>
        <v>719697422.79999995</v>
      </c>
      <c r="G134" s="6">
        <f t="shared" si="9"/>
        <v>16308.944748351423</v>
      </c>
    </row>
    <row r="135" spans="1:7">
      <c r="A135" s="4" t="s">
        <v>99</v>
      </c>
      <c r="B135" s="4">
        <v>80</v>
      </c>
      <c r="C135" s="4">
        <v>8509.9</v>
      </c>
      <c r="D135" s="4">
        <f t="shared" si="12"/>
        <v>680792</v>
      </c>
      <c r="E135" s="4">
        <f t="shared" si="10"/>
        <v>44209</v>
      </c>
      <c r="F135" s="6">
        <f t="shared" si="11"/>
        <v>720378214.79999995</v>
      </c>
      <c r="G135" s="6">
        <f t="shared" ref="G135:G146" si="13">$F135/$E135</f>
        <v>16294.831703951682</v>
      </c>
    </row>
    <row r="136" spans="1:7">
      <c r="A136" s="4" t="s">
        <v>100</v>
      </c>
      <c r="B136" s="4">
        <v>80</v>
      </c>
      <c r="C136" s="4">
        <v>8509.9</v>
      </c>
      <c r="D136" s="4">
        <f t="shared" si="12"/>
        <v>680792</v>
      </c>
      <c r="E136" s="4">
        <f t="shared" si="10"/>
        <v>44289</v>
      </c>
      <c r="F136" s="6">
        <f t="shared" si="11"/>
        <v>721059006.79999995</v>
      </c>
      <c r="G136" s="6">
        <f t="shared" si="13"/>
        <v>16280.769644832802</v>
      </c>
    </row>
    <row r="137" spans="1:7">
      <c r="A137" s="4" t="s">
        <v>97</v>
      </c>
      <c r="B137" s="4">
        <v>80</v>
      </c>
      <c r="C137" s="4">
        <v>7803.3</v>
      </c>
      <c r="D137" s="4">
        <f t="shared" si="12"/>
        <v>624264</v>
      </c>
      <c r="E137" s="4">
        <f t="shared" ref="E137:E140" si="14">E136+B137</f>
        <v>44369</v>
      </c>
      <c r="F137" s="6">
        <f t="shared" ref="F137:F140" si="15">F136+D137</f>
        <v>721683270.79999995</v>
      </c>
      <c r="G137" s="6">
        <f t="shared" si="13"/>
        <v>16265.484252518649</v>
      </c>
    </row>
    <row r="138" spans="1:7">
      <c r="A138" s="4" t="s">
        <v>98</v>
      </c>
      <c r="B138" s="4">
        <v>80</v>
      </c>
      <c r="C138" s="4">
        <v>7803.3</v>
      </c>
      <c r="D138" s="4">
        <f t="shared" si="12"/>
        <v>624264</v>
      </c>
      <c r="E138" s="4">
        <f t="shared" si="14"/>
        <v>44449</v>
      </c>
      <c r="F138" s="6">
        <f t="shared" si="15"/>
        <v>722307534.79999995</v>
      </c>
      <c r="G138" s="6">
        <f t="shared" si="13"/>
        <v>16250.253881977096</v>
      </c>
    </row>
    <row r="139" spans="1:7">
      <c r="A139" s="4" t="s">
        <v>95</v>
      </c>
      <c r="B139" s="4">
        <v>80</v>
      </c>
      <c r="C139" s="4">
        <v>7096.7</v>
      </c>
      <c r="D139" s="4">
        <f t="shared" si="12"/>
        <v>567736</v>
      </c>
      <c r="E139" s="4">
        <f t="shared" si="14"/>
        <v>44529</v>
      </c>
      <c r="F139" s="6">
        <f t="shared" si="15"/>
        <v>722875270.79999995</v>
      </c>
      <c r="G139" s="6">
        <f t="shared" si="13"/>
        <v>16233.808771811628</v>
      </c>
    </row>
    <row r="140" spans="1:7">
      <c r="A140" s="4" t="s">
        <v>96</v>
      </c>
      <c r="B140" s="4">
        <v>80</v>
      </c>
      <c r="C140" s="4">
        <v>7096.7</v>
      </c>
      <c r="D140" s="4">
        <f t="shared" si="12"/>
        <v>567736</v>
      </c>
      <c r="E140" s="4">
        <f t="shared" si="14"/>
        <v>44609</v>
      </c>
      <c r="F140" s="6">
        <f t="shared" si="15"/>
        <v>723443006.79999995</v>
      </c>
      <c r="G140" s="6">
        <f t="shared" si="13"/>
        <v>16217.422645654464</v>
      </c>
    </row>
    <row r="141" spans="1:7">
      <c r="A141" s="4" t="s">
        <v>217</v>
      </c>
      <c r="B141" s="4">
        <v>1511.25</v>
      </c>
      <c r="C141" s="1">
        <v>15739.7</v>
      </c>
      <c r="D141" s="4">
        <f t="shared" si="12"/>
        <v>23786621.625</v>
      </c>
      <c r="E141" s="4">
        <f t="shared" ref="E141:E142" si="16">E140+B141</f>
        <v>46120.25</v>
      </c>
      <c r="F141" s="6">
        <f t="shared" ref="F141:F142" si="17">F140+D141</f>
        <v>747229628.42499995</v>
      </c>
      <c r="G141" s="6">
        <f t="shared" si="13"/>
        <v>16201.768820095293</v>
      </c>
    </row>
    <row r="142" spans="1:7">
      <c r="A142" s="4" t="s">
        <v>216</v>
      </c>
      <c r="B142" s="4">
        <v>2201</v>
      </c>
      <c r="C142" s="1">
        <v>15911.44</v>
      </c>
      <c r="D142" s="4">
        <f t="shared" si="12"/>
        <v>35021079.439999998</v>
      </c>
      <c r="E142" s="4">
        <f t="shared" si="16"/>
        <v>48321.25</v>
      </c>
      <c r="F142" s="6">
        <f t="shared" si="17"/>
        <v>782250707.86500001</v>
      </c>
      <c r="G142" s="6">
        <f t="shared" si="13"/>
        <v>16188.544540238508</v>
      </c>
    </row>
    <row r="143" spans="1:7">
      <c r="A143" s="4" t="s">
        <v>215</v>
      </c>
      <c r="B143" s="4">
        <v>2766.75</v>
      </c>
      <c r="C143" s="1">
        <v>16104</v>
      </c>
      <c r="D143" s="4">
        <f t="shared" si="12"/>
        <v>44555742</v>
      </c>
      <c r="E143" s="4">
        <f t="shared" ref="E143:E146" si="18">E142+B143</f>
        <v>51088</v>
      </c>
      <c r="F143" s="6">
        <f t="shared" ref="F143:F146" si="19">F142+D143</f>
        <v>826806449.86500001</v>
      </c>
      <c r="G143" s="6">
        <f t="shared" si="13"/>
        <v>16183.965899330567</v>
      </c>
    </row>
    <row r="144" spans="1:7">
      <c r="A144" s="4" t="s">
        <v>214</v>
      </c>
      <c r="B144" s="4">
        <v>3177.5</v>
      </c>
      <c r="C144" s="1">
        <v>16290.76</v>
      </c>
      <c r="D144" s="4">
        <f t="shared" si="12"/>
        <v>51763889.899999999</v>
      </c>
      <c r="E144" s="4">
        <f t="shared" si="18"/>
        <v>54265.5</v>
      </c>
      <c r="F144" s="6">
        <f t="shared" si="19"/>
        <v>878570339.76499999</v>
      </c>
      <c r="G144" s="6">
        <f t="shared" si="13"/>
        <v>16190.219195713667</v>
      </c>
    </row>
    <row r="145" spans="1:7">
      <c r="A145" s="4" t="s">
        <v>213</v>
      </c>
      <c r="B145" s="4">
        <v>3464.25</v>
      </c>
      <c r="C145" s="1">
        <v>16455.77</v>
      </c>
      <c r="D145" s="4">
        <f t="shared" si="12"/>
        <v>57006901.222500004</v>
      </c>
      <c r="E145" s="4">
        <f t="shared" si="18"/>
        <v>57729.75</v>
      </c>
      <c r="F145" s="6">
        <f t="shared" si="19"/>
        <v>935577240.98749995</v>
      </c>
      <c r="G145" s="6">
        <f t="shared" si="13"/>
        <v>16206.15438292215</v>
      </c>
    </row>
    <row r="146" spans="1:7">
      <c r="A146" s="4" t="s">
        <v>212</v>
      </c>
      <c r="B146" s="4">
        <v>3588.25</v>
      </c>
      <c r="C146" s="1">
        <v>16583.37</v>
      </c>
      <c r="D146" s="4">
        <f t="shared" si="12"/>
        <v>59505277.402499996</v>
      </c>
      <c r="E146" s="4">
        <f t="shared" si="18"/>
        <v>61318</v>
      </c>
      <c r="F146" s="6">
        <f t="shared" si="19"/>
        <v>995082518.38999999</v>
      </c>
      <c r="G146" s="6">
        <f t="shared" si="13"/>
        <v>16228.228552627286</v>
      </c>
    </row>
    <row r="147" spans="1:7">
      <c r="A147" s="5"/>
      <c r="C147" s="1"/>
      <c r="F147" s="6"/>
      <c r="G147" s="6"/>
    </row>
    <row r="148" spans="1:7">
      <c r="A148" s="5"/>
      <c r="F148" s="6"/>
      <c r="G148" s="6"/>
    </row>
    <row r="152" spans="1:7">
      <c r="A152"/>
      <c r="B152"/>
      <c r="C152"/>
      <c r="D152"/>
      <c r="E152"/>
      <c r="F152"/>
      <c r="G152"/>
    </row>
    <row r="153" spans="1:7">
      <c r="A153"/>
      <c r="B153"/>
      <c r="C153"/>
      <c r="D153"/>
      <c r="E153"/>
      <c r="F153"/>
      <c r="G153"/>
    </row>
    <row r="154" spans="1:7">
      <c r="A154"/>
      <c r="B154"/>
      <c r="C154"/>
      <c r="D154"/>
      <c r="E154"/>
      <c r="F154"/>
      <c r="G154"/>
    </row>
    <row r="155" spans="1:7">
      <c r="A155"/>
      <c r="B155"/>
      <c r="C155"/>
      <c r="D155"/>
      <c r="E155"/>
      <c r="F155"/>
      <c r="G15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welcome</vt:lpstr>
      <vt:lpstr>loading_table</vt:lpstr>
      <vt:lpstr>cg_fileiras</vt:lpstr>
      <vt:lpstr>cg_carga</vt:lpstr>
      <vt:lpstr>dianteiro</vt:lpstr>
      <vt:lpstr>traseiro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Bispo Dos Santos</dc:creator>
  <cp:lastModifiedBy>Camila Bispo</cp:lastModifiedBy>
  <dcterms:created xsi:type="dcterms:W3CDTF">2022-03-16T15:08:33Z</dcterms:created>
  <dcterms:modified xsi:type="dcterms:W3CDTF">2022-07-15T03:42:19Z</dcterms:modified>
</cp:coreProperties>
</file>