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rea\Documents\CURREA\AD1859 DATA SCIENCE FOUNDATIONS\AD1859_2022-1\"/>
    </mc:Choice>
  </mc:AlternateContent>
  <bookViews>
    <workbookView xWindow="0" yWindow="0" windowWidth="19200" windowHeight="5740"/>
  </bookViews>
  <sheets>
    <sheet name="Descripción de Actividades" sheetId="1" r:id="rId1"/>
    <sheet name="Contenido T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6" i="1" s="1"/>
  <c r="E8" i="1"/>
  <c r="E9" i="1" s="1"/>
  <c r="F9" i="1" s="1"/>
  <c r="E7" i="1"/>
  <c r="F7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E10" i="1" l="1"/>
  <c r="E11" i="1" l="1"/>
  <c r="F11" i="1" s="1"/>
  <c r="E12" i="1"/>
  <c r="E14" i="1" l="1"/>
  <c r="E13" i="1"/>
  <c r="F13" i="1" s="1"/>
  <c r="E15" i="1" l="1"/>
  <c r="F15" i="1" s="1"/>
  <c r="E16" i="1"/>
  <c r="E17" i="1" l="1"/>
  <c r="F17" i="1" s="1"/>
  <c r="E18" i="1"/>
  <c r="E19" i="1" s="1"/>
  <c r="E21" i="1" l="1"/>
  <c r="F19" i="1"/>
  <c r="E20" i="1" s="1"/>
  <c r="E22" i="1" l="1"/>
  <c r="F20" i="1"/>
  <c r="E23" i="1" l="1"/>
  <c r="F23" i="1"/>
  <c r="E24" i="1"/>
  <c r="E26" i="1" l="1"/>
  <c r="E25" i="1"/>
  <c r="F25" i="1" s="1"/>
  <c r="E27" i="1" l="1"/>
  <c r="F27" i="1" s="1"/>
  <c r="E28" i="1"/>
  <c r="E30" i="1" l="1"/>
  <c r="E29" i="1"/>
  <c r="F29" i="1" s="1"/>
  <c r="E31" i="1" l="1"/>
  <c r="F31" i="1" s="1"/>
  <c r="E32" i="1"/>
  <c r="E34" i="1" l="1"/>
  <c r="E33" i="1"/>
  <c r="F33" i="1" s="1"/>
</calcChain>
</file>

<file path=xl/sharedStrings.xml><?xml version="1.0" encoding="utf-8"?>
<sst xmlns="http://schemas.openxmlformats.org/spreadsheetml/2006/main" count="136" uniqueCount="94">
  <si>
    <t>CURSO:AD1859 - DATA SCIENCE FOUNDATIONS CICLO 2022 1</t>
  </si>
  <si>
    <t>MENCIÓN DATA SCIENCE UPC CURSO 1 / 5</t>
  </si>
  <si>
    <t xml:space="preserve">UNIDAD </t>
  </si>
  <si>
    <t>SEMANA</t>
  </si>
  <si>
    <t>N° SESIÓN</t>
  </si>
  <si>
    <t>TIPO DE SESIÓN</t>
  </si>
  <si>
    <t>FECHA</t>
  </si>
  <si>
    <t>CONTENIDO</t>
  </si>
  <si>
    <t>EVALUACIONES</t>
  </si>
  <si>
    <t>Coursera</t>
  </si>
  <si>
    <t>S</t>
  </si>
  <si>
    <t>A</t>
  </si>
  <si>
    <t>Inicio 00</t>
  </si>
  <si>
    <t>Fin 11:59</t>
  </si>
  <si>
    <t>Unidad 1: Fundamentos de ciencia de datos</t>
  </si>
  <si>
    <t>Síncrona</t>
  </si>
  <si>
    <t>Introducción a Data Science/Metodología/Revisión Plataforma/ Revisión de plan de actividades</t>
  </si>
  <si>
    <t>Asíncrona (Coursera)</t>
  </si>
  <si>
    <t>¿Qué es la ciencia de datos?</t>
  </si>
  <si>
    <t>Tema 1: Definiendo la Ciencia de los Datos y lo Que Hacen los Científicos de Datos
Tema 2: Temas de la Ciencia de los Datos
Tema 3: La Ciencia de los Datos en los Negocios</t>
  </si>
  <si>
    <t>E C</t>
  </si>
  <si>
    <t>¿Qué es la ciencia de datos?
Big data y el mundo de los datos
Aplicación de ciencia de datos en los negocios
Actividad en clase</t>
  </si>
  <si>
    <t>Unidad 2: Herramientas para la ciencia de datos</t>
  </si>
  <si>
    <t>TF
EX</t>
  </si>
  <si>
    <t>Herramientas para la ciencia de datos</t>
  </si>
  <si>
    <t>Tema 1: Conjunto de herramientas para los Data Scientists
Tema 2: Herramientas de código abierto</t>
  </si>
  <si>
    <t>Powerbi</t>
  </si>
  <si>
    <t>Herramientas para visualización de datos
Casos de aplicación de herramientas de visualización de datos</t>
  </si>
  <si>
    <t>Tema 3: Herramienta IBM para Data Science
Tema 4: Asignación final: Crear y compartir su Jupyter Notebook</t>
  </si>
  <si>
    <t>Powerbi /Google Collab/ GitHub</t>
  </si>
  <si>
    <t xml:space="preserve">Ambientes de colaboración para proyectos de ciencia de datos
Herramientas de programación para ciencia de datos
Actividad en clase </t>
  </si>
  <si>
    <t>Asíncrona</t>
  </si>
  <si>
    <t>Metodología de Ciencias de datos</t>
  </si>
  <si>
    <t>Tema 1: Del Problema al Enfoque y De los Requerimientos a la Recolección</t>
  </si>
  <si>
    <t>Metodología para la solución de problemas (problem solving)
Descripción de general de la metodología de ciencia de datos</t>
  </si>
  <si>
    <t>UNIDAD 3: Comenzando con la Metodología de ciencia de datos</t>
  </si>
  <si>
    <t>Preparación de Avance 2 (TF)</t>
  </si>
  <si>
    <t>Evaluación Parcial DD (Evaluaciones Parciales del 09-14 Mayo)</t>
  </si>
  <si>
    <t>Unidad 4: Metodología de ciencia de datos: De la comprensión al enfoque</t>
  </si>
  <si>
    <t>Presentación del Avance 3 (TF)</t>
  </si>
  <si>
    <t>Tema 2: De la Comprensión a la Preparación y Del Modelado a la Evaluación</t>
  </si>
  <si>
    <t>Sincrona</t>
  </si>
  <si>
    <t xml:space="preserve">Comprensión de sus datos
Preparación y limpieza de datos
</t>
  </si>
  <si>
    <t>Unidad 5: Metodología de ciencia de datos: Explorando y Trabajando con los datos</t>
  </si>
  <si>
    <t>Tema 3: Del Despliegue a la Retroalimentación</t>
  </si>
  <si>
    <t>Revisión de lecturas - Aula virtual
Preparación de TF</t>
  </si>
  <si>
    <t>Unidad 6: Metodología de ciencia de datos: Modelo de ciencia de datos e implementación</t>
  </si>
  <si>
    <t>Revisión de lecturas - aula virtual
Preparación para la Sustentación Final</t>
  </si>
  <si>
    <t>Preparación para la Sustentanción Final</t>
  </si>
  <si>
    <t>SUSTENTACIÓN  FINAL (de acuerdo a cronograma)</t>
  </si>
  <si>
    <t>EX</t>
  </si>
  <si>
    <t xml:space="preserve"> </t>
  </si>
  <si>
    <t>Preparación para la evaluación parcial.</t>
  </si>
  <si>
    <t>Presentación Avance 2 (TF)</t>
  </si>
  <si>
    <t>Comprensión de los datos
Preparación y limpieza de datos</t>
  </si>
  <si>
    <t>¿Qué es el modelado de datos?
El papel de la evaluación</t>
  </si>
  <si>
    <t>Preparación del Avance 3</t>
  </si>
  <si>
    <t>Compartir la historia</t>
  </si>
  <si>
    <t>Presentación Final TF</t>
  </si>
  <si>
    <t>Metodología de la ciencia de datos</t>
  </si>
  <si>
    <t>TF</t>
  </si>
  <si>
    <t>Entregable 1</t>
  </si>
  <si>
    <t>Contexto del problema.</t>
  </si>
  <si>
    <t>Promedio de entregables 50% de  nota TF</t>
  </si>
  <si>
    <t>Identificación de un problema para resolver con datos</t>
  </si>
  <si>
    <t>Definición de preguntas para ser resueltas con datos</t>
  </si>
  <si>
    <t>Enfoque de análisis a aplicar según las preguntas propuestas</t>
  </si>
  <si>
    <t>Entregable 2</t>
  </si>
  <si>
    <t>Identificación de las fuentes de datos</t>
  </si>
  <si>
    <t>Análisis de la calidad de la calidad de los datos Limpieza de datos y casuística encontrada</t>
  </si>
  <si>
    <t>Análisis del conjunto de datos utilizando Excel y Power BI (utilice estadística descriptiva, identifique outliers, etc.)</t>
  </si>
  <si>
    <t>Entregable 3</t>
  </si>
  <si>
    <t>Explicación de las técnicas y herramientas utilizadas para el análisis de datos.</t>
  </si>
  <si>
    <t>Comunicación de los principales hallazgos y respuestas a la preguntas las preguntas planteadas.</t>
  </si>
  <si>
    <t>Dashboard final en base al análisis descriptivo del conjunto de datos (Contar la historia).</t>
  </si>
  <si>
    <t>Decisiones que esperan tomar en la base a la información</t>
  </si>
  <si>
    <t>Entregable 4 -FINAL (Consolida lo anterior e incluye los siguientes ítems)</t>
  </si>
  <si>
    <t>Entregables anteriores actualizados</t>
  </si>
  <si>
    <t xml:space="preserve">Nota TF 50% </t>
  </si>
  <si>
    <t>Propuesta del modelo de ciencia de datos (explique el modelo de ciencia de datos indicando, qué es lo que hará, el resultado que presentará, como se evaluará y como ese resultado se relaciona al problema de negocio)</t>
  </si>
  <si>
    <t>Presentación del plan de trabajo final para el desarrollo del proyecto de ciencia de datos. Considerando las etapas de la metodología.</t>
  </si>
  <si>
    <t>SUSTENTACIONES PARCIALES</t>
  </si>
  <si>
    <t>Exposición</t>
  </si>
  <si>
    <t>Respuesta a las preguntas sobre su proyecto</t>
  </si>
  <si>
    <t>Contribución a otros proyectos</t>
  </si>
  <si>
    <t>SUSTENTACIÓN FINAL</t>
  </si>
  <si>
    <t>Exposición - Video 10 min</t>
  </si>
  <si>
    <t>Descripción del conjunto de datos para iniciar el proyecto (debe estar relacionado a la pregunta de ciencia de datos, utilice visualizaciones desarrolladas en Excel y Power BI)  (AD1859_PLANTILLA DATA REQUIREMENTS)</t>
  </si>
  <si>
    <t xml:space="preserve">Nota Exposición 50% </t>
  </si>
  <si>
    <t>Promedio de entregables 50% de  nota Exposición</t>
  </si>
  <si>
    <t>Implementación del modelo
Refinación del modelo: el rol de la retroalimentación
Tomar acciones informadas por los datos</t>
  </si>
  <si>
    <t>Habilidades y conocimiento del científico de datos
Equipos de ciencia de datos, roles y gestión
Presentación Avance 1 (TF)</t>
  </si>
  <si>
    <t>Preparación Avance 1 TF</t>
  </si>
  <si>
    <t>TF
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</si>
</sst>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Times New Roman"/>
      <family val="1"/>
    </font>
    <font>
      <sz val="18"/>
      <color theme="1"/>
      <name val="Arial"/>
      <family val="2"/>
    </font>
    <font>
      <b/>
      <sz val="18"/>
      <color theme="0"/>
      <name val="Calibri"/>
      <family val="2"/>
      <scheme val="minor"/>
    </font>
    <font>
      <b/>
      <sz val="20"/>
      <color theme="0"/>
      <name val="Agency FB"/>
      <family val="2"/>
    </font>
    <font>
      <sz val="20"/>
      <color theme="1"/>
      <name val="Agency FB"/>
      <family val="2"/>
    </font>
    <font>
      <b/>
      <sz val="20"/>
      <color rgb="FFFF0000"/>
      <name val="Agency FB"/>
      <family val="2"/>
    </font>
    <font>
      <b/>
      <sz val="20"/>
      <color theme="8" tint="-0.249977111117893"/>
      <name val="Agency FB"/>
      <family val="2"/>
    </font>
    <font>
      <b/>
      <sz val="20"/>
      <name val="Agency FB"/>
      <family val="2"/>
    </font>
    <font>
      <b/>
      <sz val="20"/>
      <color theme="1"/>
      <name val="Agency FB"/>
      <family val="2"/>
    </font>
    <font>
      <b/>
      <sz val="20"/>
      <color theme="1" tint="0.14999847407452621"/>
      <name val="Agency FB"/>
      <family val="2"/>
    </font>
    <font>
      <sz val="20"/>
      <name val="Agency FB"/>
      <family val="2"/>
    </font>
    <font>
      <b/>
      <i/>
      <u/>
      <sz val="20"/>
      <color rgb="FF0070C0"/>
      <name val="Agency FB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 tint="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theme="1" tint="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13" borderId="51" xfId="0" applyFont="1" applyFill="1" applyBorder="1" applyAlignment="1">
      <alignment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6" xfId="0" applyFont="1" applyBorder="1" applyAlignment="1">
      <alignment vertical="center" wrapText="1"/>
    </xf>
    <xf numFmtId="0" fontId="4" fillId="0" borderId="2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" fillId="13" borderId="53" xfId="0" applyFont="1" applyFill="1" applyBorder="1" applyAlignment="1">
      <alignment vertical="center" wrapText="1"/>
    </xf>
    <xf numFmtId="0" fontId="4" fillId="13" borderId="0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6" fillId="11" borderId="0" xfId="0" applyFont="1" applyFill="1" applyAlignment="1">
      <alignment wrapText="1"/>
    </xf>
    <xf numFmtId="0" fontId="2" fillId="0" borderId="54" xfId="0" applyFont="1" applyBorder="1" applyAlignment="1">
      <alignment wrapText="1"/>
    </xf>
    <xf numFmtId="0" fontId="5" fillId="0" borderId="55" xfId="0" applyFont="1" applyBorder="1" applyAlignment="1">
      <alignment vertical="center" wrapText="1"/>
    </xf>
    <xf numFmtId="0" fontId="2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56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57" xfId="0" applyFont="1" applyBorder="1" applyAlignment="1">
      <alignment vertical="center" wrapText="1"/>
    </xf>
    <xf numFmtId="0" fontId="2" fillId="0" borderId="13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7" fillId="2" borderId="34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8" fillId="0" borderId="0" xfId="0" applyFont="1"/>
    <xf numFmtId="0" fontId="9" fillId="3" borderId="2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vertical="center" wrapText="1"/>
    </xf>
    <xf numFmtId="0" fontId="10" fillId="3" borderId="37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4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14" fontId="8" fillId="8" borderId="4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vertical="center" wrapText="1"/>
    </xf>
    <xf numFmtId="0" fontId="12" fillId="0" borderId="44" xfId="0" applyFont="1" applyBorder="1" applyAlignment="1" applyProtection="1">
      <alignment horizontal="center" vertical="center"/>
      <protection hidden="1"/>
    </xf>
    <xf numFmtId="0" fontId="11" fillId="9" borderId="11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14" fontId="12" fillId="9" borderId="11" xfId="0" applyNumberFormat="1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vertical="center" wrapText="1"/>
    </xf>
    <xf numFmtId="0" fontId="8" fillId="9" borderId="13" xfId="0" applyFont="1" applyFill="1" applyBorder="1" applyAlignment="1">
      <alignment vertical="center" wrapText="1"/>
    </xf>
    <xf numFmtId="0" fontId="13" fillId="10" borderId="14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14" fontId="8" fillId="8" borderId="16" xfId="0" applyNumberFormat="1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vertical="center" wrapText="1"/>
    </xf>
    <xf numFmtId="0" fontId="8" fillId="0" borderId="19" xfId="0" applyFont="1" applyFill="1" applyBorder="1" applyAlignment="1">
      <alignment vertical="center" wrapText="1"/>
    </xf>
    <xf numFmtId="14" fontId="12" fillId="9" borderId="12" xfId="0" applyNumberFormat="1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left" vertical="center" wrapText="1"/>
    </xf>
    <xf numFmtId="0" fontId="13" fillId="9" borderId="14" xfId="0" applyFont="1" applyFill="1" applyBorder="1" applyAlignment="1">
      <alignment horizontal="left" vertical="center" wrapText="1"/>
    </xf>
    <xf numFmtId="14" fontId="8" fillId="8" borderId="17" xfId="0" applyNumberFormat="1" applyFont="1" applyFill="1" applyBorder="1" applyAlignment="1">
      <alignment horizontal="center" vertical="center" wrapText="1"/>
    </xf>
    <xf numFmtId="0" fontId="9" fillId="14" borderId="26" xfId="0" applyFont="1" applyFill="1" applyBorder="1" applyAlignment="1">
      <alignment vertical="center" wrapText="1"/>
    </xf>
    <xf numFmtId="0" fontId="12" fillId="14" borderId="29" xfId="0" applyFont="1" applyFill="1" applyBorder="1" applyAlignment="1" applyProtection="1">
      <alignment horizontal="center" vertical="center" wrapText="1"/>
      <protection hidden="1"/>
    </xf>
    <xf numFmtId="0" fontId="12" fillId="14" borderId="45" xfId="0" applyFont="1" applyFill="1" applyBorder="1" applyAlignment="1" applyProtection="1">
      <alignment horizontal="center" vertical="center"/>
      <protection hidden="1"/>
    </xf>
    <xf numFmtId="0" fontId="11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14" fontId="12" fillId="9" borderId="2" xfId="0" applyNumberFormat="1" applyFont="1" applyFill="1" applyBorder="1" applyAlignment="1">
      <alignment horizontal="center" vertical="center" wrapText="1"/>
    </xf>
    <xf numFmtId="14" fontId="12" fillId="9" borderId="21" xfId="0" applyNumberFormat="1" applyFont="1" applyFill="1" applyBorder="1" applyAlignment="1">
      <alignment horizontal="center" vertical="center" wrapText="1"/>
    </xf>
    <xf numFmtId="0" fontId="12" fillId="9" borderId="21" xfId="0" applyFont="1" applyFill="1" applyBorder="1" applyAlignment="1">
      <alignment vertical="center" wrapText="1"/>
    </xf>
    <xf numFmtId="0" fontId="13" fillId="9" borderId="22" xfId="0" applyFont="1" applyFill="1" applyBorder="1" applyAlignment="1">
      <alignment horizontal="left" vertical="center" wrapText="1"/>
    </xf>
    <xf numFmtId="0" fontId="13" fillId="10" borderId="27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14" fontId="8" fillId="8" borderId="3" xfId="0" applyNumberFormat="1" applyFont="1" applyFill="1" applyBorder="1" applyAlignment="1">
      <alignment horizontal="center" vertical="center" wrapText="1"/>
    </xf>
    <xf numFmtId="14" fontId="8" fillId="8" borderId="26" xfId="0" applyNumberFormat="1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14" fontId="12" fillId="9" borderId="3" xfId="0" applyNumberFormat="1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14" fontId="8" fillId="9" borderId="2" xfId="0" applyNumberFormat="1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1" fillId="9" borderId="26" xfId="0" applyFont="1" applyFill="1" applyBorder="1" applyAlignment="1">
      <alignment horizontal="left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2" fillId="13" borderId="27" xfId="0" applyFont="1" applyFill="1" applyBorder="1" applyAlignment="1" applyProtection="1">
      <alignment horizontal="center" vertical="center"/>
      <protection hidden="1"/>
    </xf>
    <xf numFmtId="0" fontId="12" fillId="9" borderId="26" xfId="0" applyFont="1" applyFill="1" applyBorder="1" applyAlignment="1">
      <alignment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27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14" fontId="7" fillId="11" borderId="3" xfId="0" applyNumberFormat="1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11" borderId="27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14" fontId="12" fillId="8" borderId="3" xfId="0" applyNumberFormat="1" applyFont="1" applyFill="1" applyBorder="1" applyAlignment="1">
      <alignment horizontal="center" vertical="center" wrapText="1"/>
    </xf>
    <xf numFmtId="0" fontId="12" fillId="9" borderId="47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vertical="center" wrapText="1"/>
    </xf>
    <xf numFmtId="0" fontId="14" fillId="0" borderId="47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/>
      <protection hidden="1"/>
    </xf>
    <xf numFmtId="0" fontId="13" fillId="9" borderId="27" xfId="0" applyFont="1" applyFill="1" applyBorder="1" applyAlignment="1">
      <alignment horizontal="left" vertical="center" wrapText="1"/>
    </xf>
    <xf numFmtId="0" fontId="12" fillId="9" borderId="6" xfId="0" applyFont="1" applyFill="1" applyBorder="1" applyAlignment="1" applyProtection="1">
      <alignment horizontal="center" vertical="center"/>
      <protection hidden="1"/>
    </xf>
    <xf numFmtId="0" fontId="13" fillId="10" borderId="44" xfId="0" applyFont="1" applyFill="1" applyBorder="1" applyAlignment="1">
      <alignment horizontal="center" vertical="center" wrapText="1"/>
    </xf>
    <xf numFmtId="0" fontId="12" fillId="8" borderId="29" xfId="0" applyFont="1" applyFill="1" applyBorder="1" applyAlignment="1" applyProtection="1">
      <alignment horizontal="center" vertical="center"/>
      <protection hidden="1"/>
    </xf>
    <xf numFmtId="0" fontId="12" fillId="8" borderId="44" xfId="0" applyFont="1" applyFill="1" applyBorder="1" applyAlignment="1" applyProtection="1">
      <alignment horizontal="center" vertical="center"/>
      <protection hidden="1"/>
    </xf>
    <xf numFmtId="0" fontId="14" fillId="13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14" fontId="12" fillId="13" borderId="3" xfId="0" applyNumberFormat="1" applyFont="1" applyFill="1" applyBorder="1" applyAlignment="1">
      <alignment horizontal="center" vertical="center" wrapText="1"/>
    </xf>
    <xf numFmtId="0" fontId="8" fillId="13" borderId="26" xfId="0" applyFont="1" applyFill="1" applyBorder="1" applyAlignment="1">
      <alignment vertical="center" wrapText="1"/>
    </xf>
    <xf numFmtId="0" fontId="12" fillId="13" borderId="29" xfId="0" applyFont="1" applyFill="1" applyBorder="1" applyAlignment="1" applyProtection="1">
      <alignment horizontal="center" vertical="center"/>
      <protection hidden="1"/>
    </xf>
    <xf numFmtId="0" fontId="12" fillId="0" borderId="26" xfId="0" applyFont="1" applyFill="1" applyBorder="1" applyAlignment="1">
      <alignment vertical="center" wrapText="1"/>
    </xf>
    <xf numFmtId="0" fontId="12" fillId="8" borderId="29" xfId="0" applyFont="1" applyFill="1" applyBorder="1" applyAlignment="1">
      <alignment horizontal="center" vertical="center" wrapText="1"/>
    </xf>
    <xf numFmtId="0" fontId="12" fillId="8" borderId="45" xfId="0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8" fillId="8" borderId="26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14" fontId="7" fillId="11" borderId="18" xfId="0" applyNumberFormat="1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7" borderId="46" xfId="0" applyFont="1" applyFill="1" applyBorder="1" applyAlignment="1" applyProtection="1">
      <alignment horizontal="center" vertical="center" wrapText="1"/>
      <protection hidden="1"/>
    </xf>
    <xf numFmtId="0" fontId="7" fillId="7" borderId="24" xfId="0" applyFont="1" applyFill="1" applyBorder="1" applyAlignment="1" applyProtection="1">
      <alignment horizontal="center" vertical="center" wrapText="1"/>
      <protection hidden="1"/>
    </xf>
    <xf numFmtId="0" fontId="14" fillId="9" borderId="30" xfId="0" applyFont="1" applyFill="1" applyBorder="1" applyAlignment="1">
      <alignment horizontal="center" vertical="center" wrapText="1"/>
    </xf>
    <xf numFmtId="0" fontId="14" fillId="9" borderId="31" xfId="0" applyFont="1" applyFill="1" applyBorder="1" applyAlignment="1">
      <alignment horizontal="center" vertical="center" wrapText="1"/>
    </xf>
    <xf numFmtId="0" fontId="11" fillId="9" borderId="32" xfId="0" applyFont="1" applyFill="1" applyBorder="1" applyAlignment="1">
      <alignment horizontal="center" vertical="center" wrapText="1"/>
    </xf>
    <xf numFmtId="0" fontId="11" fillId="9" borderId="31" xfId="0" applyFont="1" applyFill="1" applyBorder="1" applyAlignment="1">
      <alignment horizontal="center" vertical="center" wrapText="1"/>
    </xf>
    <xf numFmtId="0" fontId="14" fillId="0" borderId="32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 applyProtection="1">
      <alignment horizontal="center" vertical="center" wrapText="1"/>
      <protection hidden="1"/>
    </xf>
    <xf numFmtId="0" fontId="7" fillId="7" borderId="48" xfId="0" applyFont="1" applyFill="1" applyBorder="1" applyAlignment="1" applyProtection="1">
      <alignment horizontal="center" vertical="center" wrapText="1"/>
      <protection hidden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 applyProtection="1">
      <alignment horizontal="center" vertical="center" wrapText="1"/>
      <protection hidden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 applyProtection="1">
      <alignment horizontal="center" vertical="center" wrapText="1"/>
      <protection hidden="1"/>
    </xf>
    <xf numFmtId="0" fontId="7" fillId="7" borderId="28" xfId="0" applyFont="1" applyFill="1" applyBorder="1" applyAlignment="1" applyProtection="1">
      <alignment horizontal="center" vertical="center" wrapText="1"/>
      <protection hidden="1"/>
    </xf>
    <xf numFmtId="0" fontId="11" fillId="9" borderId="30" xfId="0" applyFont="1" applyFill="1" applyBorder="1" applyAlignment="1">
      <alignment horizontal="center" vertical="center" wrapText="1"/>
    </xf>
    <xf numFmtId="0" fontId="11" fillId="9" borderId="33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 wrapText="1"/>
    </xf>
    <xf numFmtId="0" fontId="14" fillId="12" borderId="25" xfId="0" applyFont="1" applyFill="1" applyBorder="1" applyAlignment="1">
      <alignment horizontal="center" vertical="center" wrapText="1"/>
    </xf>
    <xf numFmtId="0" fontId="14" fillId="12" borderId="4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8" xfId="0" applyFont="1" applyBorder="1" applyAlignment="1">
      <alignment horizontal="center" vertical="center" wrapText="1"/>
    </xf>
    <xf numFmtId="0" fontId="1" fillId="9" borderId="48" xfId="0" applyFont="1" applyFill="1" applyBorder="1" applyAlignment="1">
      <alignment horizontal="left" vertical="center" wrapText="1"/>
    </xf>
    <xf numFmtId="0" fontId="1" fillId="9" borderId="5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tabSelected="1" zoomScale="70" zoomScaleNormal="70" workbookViewId="0">
      <pane ySplit="5" topLeftCell="A6" activePane="bottomLeft" state="frozen"/>
      <selection pane="bottomLeft" activeCell="E6" sqref="E6"/>
    </sheetView>
  </sheetViews>
  <sheetFormatPr baseColWidth="10" defaultRowHeight="26" x14ac:dyDescent="0.55000000000000004"/>
  <cols>
    <col min="1" max="1" width="28.08984375" style="136" customWidth="1"/>
    <col min="2" max="2" width="8.54296875" style="141" bestFit="1" customWidth="1"/>
    <col min="3" max="3" width="9.7265625" style="138" bestFit="1" customWidth="1"/>
    <col min="4" max="4" width="18.453125" style="139" bestFit="1" customWidth="1"/>
    <col min="5" max="6" width="19.08984375" style="139" bestFit="1" customWidth="1"/>
    <col min="7" max="7" width="32.6328125" style="140" bestFit="1" customWidth="1"/>
    <col min="8" max="8" width="80.7265625" style="138" bestFit="1" customWidth="1"/>
    <col min="9" max="10" width="10.36328125" style="142" customWidth="1"/>
    <col min="11" max="16384" width="10.90625" style="27"/>
  </cols>
  <sheetData>
    <row r="1" spans="1:10" x14ac:dyDescent="0.55000000000000004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6"/>
    </row>
    <row r="2" spans="1:10" ht="26.5" thickBot="1" x14ac:dyDescent="0.6">
      <c r="A2" s="28" t="s">
        <v>1</v>
      </c>
      <c r="B2" s="29"/>
      <c r="C2" s="30"/>
      <c r="D2" s="30"/>
      <c r="E2" s="30"/>
      <c r="F2" s="30"/>
      <c r="G2" s="29"/>
      <c r="H2" s="30"/>
      <c r="I2" s="30"/>
      <c r="J2" s="31"/>
    </row>
    <row r="3" spans="1:10" x14ac:dyDescent="0.55000000000000004">
      <c r="A3" s="167" t="s">
        <v>2</v>
      </c>
      <c r="B3" s="143" t="s">
        <v>3</v>
      </c>
      <c r="C3" s="143" t="s">
        <v>4</v>
      </c>
      <c r="D3" s="143" t="s">
        <v>5</v>
      </c>
      <c r="E3" s="143" t="s">
        <v>6</v>
      </c>
      <c r="F3" s="143"/>
      <c r="G3" s="32"/>
      <c r="H3" s="143" t="s">
        <v>7</v>
      </c>
      <c r="I3" s="156" t="s">
        <v>8</v>
      </c>
      <c r="J3" s="157"/>
    </row>
    <row r="4" spans="1:10" x14ac:dyDescent="0.55000000000000004">
      <c r="A4" s="168"/>
      <c r="B4" s="144"/>
      <c r="C4" s="144"/>
      <c r="D4" s="144"/>
      <c r="E4" s="144"/>
      <c r="F4" s="144"/>
      <c r="G4" s="158" t="s">
        <v>9</v>
      </c>
      <c r="H4" s="144"/>
      <c r="I4" s="33" t="s">
        <v>10</v>
      </c>
      <c r="J4" s="34" t="s">
        <v>11</v>
      </c>
    </row>
    <row r="5" spans="1:10" x14ac:dyDescent="0.55000000000000004">
      <c r="A5" s="169"/>
      <c r="B5" s="158"/>
      <c r="C5" s="158"/>
      <c r="D5" s="158"/>
      <c r="E5" s="35" t="s">
        <v>12</v>
      </c>
      <c r="F5" s="35" t="s">
        <v>13</v>
      </c>
      <c r="G5" s="159"/>
      <c r="H5" s="145"/>
      <c r="I5" s="36"/>
      <c r="J5" s="37"/>
    </row>
    <row r="6" spans="1:10" ht="52.5" thickBot="1" x14ac:dyDescent="0.6">
      <c r="A6" s="160" t="s">
        <v>14</v>
      </c>
      <c r="B6" s="38">
        <v>1</v>
      </c>
      <c r="C6" s="39">
        <v>1</v>
      </c>
      <c r="D6" s="40" t="s">
        <v>15</v>
      </c>
      <c r="E6" s="41">
        <v>44646</v>
      </c>
      <c r="F6" s="41"/>
      <c r="G6" s="41"/>
      <c r="H6" s="42" t="s">
        <v>16</v>
      </c>
      <c r="I6" s="43"/>
      <c r="J6" s="44"/>
    </row>
    <row r="7" spans="1:10" ht="104" x14ac:dyDescent="0.55000000000000004">
      <c r="A7" s="154"/>
      <c r="B7" s="161">
        <v>2</v>
      </c>
      <c r="C7" s="45">
        <f>C6+1</f>
        <v>2</v>
      </c>
      <c r="D7" s="46" t="s">
        <v>17</v>
      </c>
      <c r="E7" s="47">
        <f>E6+1</f>
        <v>44647</v>
      </c>
      <c r="F7" s="47">
        <f>E7+5</f>
        <v>44652</v>
      </c>
      <c r="G7" s="47" t="s">
        <v>18</v>
      </c>
      <c r="H7" s="48" t="s">
        <v>19</v>
      </c>
      <c r="I7" s="49"/>
      <c r="J7" s="50" t="s">
        <v>20</v>
      </c>
    </row>
    <row r="8" spans="1:10" ht="104.5" thickBot="1" x14ac:dyDescent="0.6">
      <c r="A8" s="154"/>
      <c r="B8" s="162"/>
      <c r="C8" s="51">
        <f>C7+1</f>
        <v>3</v>
      </c>
      <c r="D8" s="52" t="s">
        <v>15</v>
      </c>
      <c r="E8" s="53">
        <f>E6+7</f>
        <v>44653</v>
      </c>
      <c r="F8" s="53"/>
      <c r="G8" s="53"/>
      <c r="H8" s="54" t="s">
        <v>21</v>
      </c>
      <c r="I8" s="55"/>
      <c r="J8" s="56"/>
    </row>
    <row r="9" spans="1:10" ht="52" x14ac:dyDescent="0.55000000000000004">
      <c r="A9" s="163" t="s">
        <v>22</v>
      </c>
      <c r="B9" s="161">
        <v>3</v>
      </c>
      <c r="C9" s="45">
        <f>C8+1</f>
        <v>4</v>
      </c>
      <c r="D9" s="46" t="s">
        <v>17</v>
      </c>
      <c r="E9" s="47">
        <f>E8+1</f>
        <v>44654</v>
      </c>
      <c r="F9" s="47">
        <f>E9+5</f>
        <v>44659</v>
      </c>
      <c r="G9" s="57"/>
      <c r="H9" s="48" t="s">
        <v>92</v>
      </c>
      <c r="I9" s="58"/>
      <c r="J9" s="59"/>
    </row>
    <row r="10" spans="1:10" ht="78.5" thickBot="1" x14ac:dyDescent="0.6">
      <c r="A10" s="154"/>
      <c r="B10" s="162"/>
      <c r="C10" s="51">
        <f>C9+1</f>
        <v>5</v>
      </c>
      <c r="D10" s="52" t="s">
        <v>15</v>
      </c>
      <c r="E10" s="53">
        <f>E8+7</f>
        <v>44660</v>
      </c>
      <c r="F10" s="53"/>
      <c r="G10" s="60"/>
      <c r="H10" s="61" t="s">
        <v>91</v>
      </c>
      <c r="I10" s="62" t="s">
        <v>93</v>
      </c>
      <c r="J10" s="63"/>
    </row>
    <row r="11" spans="1:10" ht="52" x14ac:dyDescent="0.55000000000000004">
      <c r="A11" s="147"/>
      <c r="B11" s="165">
        <v>4</v>
      </c>
      <c r="C11" s="64">
        <f>C10+1</f>
        <v>6</v>
      </c>
      <c r="D11" s="65" t="s">
        <v>17</v>
      </c>
      <c r="E11" s="66">
        <f>E10+1</f>
        <v>44661</v>
      </c>
      <c r="F11" s="66">
        <f>E11+5</f>
        <v>44666</v>
      </c>
      <c r="G11" s="67" t="s">
        <v>24</v>
      </c>
      <c r="H11" s="68" t="s">
        <v>25</v>
      </c>
      <c r="I11" s="69"/>
      <c r="J11" s="70" t="s">
        <v>20</v>
      </c>
    </row>
    <row r="12" spans="1:10" ht="52" x14ac:dyDescent="0.55000000000000004">
      <c r="A12" s="147"/>
      <c r="B12" s="151"/>
      <c r="C12" s="71">
        <f t="shared" ref="C12:C36" si="0">C11+1</f>
        <v>7</v>
      </c>
      <c r="D12" s="72" t="s">
        <v>15</v>
      </c>
      <c r="E12" s="73">
        <f>E10+7</f>
        <v>44667</v>
      </c>
      <c r="F12" s="73"/>
      <c r="G12" s="74" t="s">
        <v>26</v>
      </c>
      <c r="H12" s="75" t="s">
        <v>27</v>
      </c>
      <c r="I12" s="76"/>
      <c r="J12" s="77"/>
    </row>
    <row r="13" spans="1:10" ht="78" x14ac:dyDescent="0.55000000000000004">
      <c r="A13" s="147"/>
      <c r="B13" s="150">
        <v>5</v>
      </c>
      <c r="C13" s="78">
        <f t="shared" si="0"/>
        <v>8</v>
      </c>
      <c r="D13" s="79" t="s">
        <v>17</v>
      </c>
      <c r="E13" s="80">
        <f>E12+1</f>
        <v>44668</v>
      </c>
      <c r="F13" s="80">
        <f>E13+5</f>
        <v>44673</v>
      </c>
      <c r="G13" s="67" t="s">
        <v>24</v>
      </c>
      <c r="H13" s="68" t="s">
        <v>28</v>
      </c>
      <c r="I13" s="81"/>
      <c r="J13" s="70" t="s">
        <v>20</v>
      </c>
    </row>
    <row r="14" spans="1:10" ht="78.5" thickBot="1" x14ac:dyDescent="0.6">
      <c r="A14" s="164"/>
      <c r="B14" s="166"/>
      <c r="C14" s="51">
        <f>C13+1</f>
        <v>9</v>
      </c>
      <c r="D14" s="52" t="s">
        <v>15</v>
      </c>
      <c r="E14" s="53">
        <f>E12+7</f>
        <v>44674</v>
      </c>
      <c r="F14" s="53"/>
      <c r="G14" s="53" t="s">
        <v>29</v>
      </c>
      <c r="H14" s="82" t="s">
        <v>30</v>
      </c>
      <c r="I14" s="83"/>
      <c r="J14" s="84"/>
    </row>
    <row r="15" spans="1:10" ht="52" x14ac:dyDescent="0.55000000000000004">
      <c r="A15" s="146" t="s">
        <v>35</v>
      </c>
      <c r="B15" s="148">
        <v>6</v>
      </c>
      <c r="C15" s="85">
        <f>C14+1</f>
        <v>10</v>
      </c>
      <c r="D15" s="86" t="s">
        <v>31</v>
      </c>
      <c r="E15" s="87">
        <f>E14+1</f>
        <v>44675</v>
      </c>
      <c r="F15" s="87">
        <f>E15+5</f>
        <v>44680</v>
      </c>
      <c r="G15" s="80" t="s">
        <v>59</v>
      </c>
      <c r="H15" s="68" t="s">
        <v>33</v>
      </c>
      <c r="I15" s="88"/>
      <c r="J15" s="70" t="s">
        <v>20</v>
      </c>
    </row>
    <row r="16" spans="1:10" ht="52" x14ac:dyDescent="0.55000000000000004">
      <c r="A16" s="147"/>
      <c r="B16" s="149"/>
      <c r="C16" s="71">
        <f>C15+1</f>
        <v>11</v>
      </c>
      <c r="D16" s="71" t="s">
        <v>15</v>
      </c>
      <c r="E16" s="73">
        <f>E14+7</f>
        <v>44681</v>
      </c>
      <c r="F16" s="71"/>
      <c r="G16" s="71"/>
      <c r="H16" s="89" t="s">
        <v>34</v>
      </c>
      <c r="I16" s="90"/>
      <c r="J16" s="91"/>
    </row>
    <row r="17" spans="1:10" ht="52" x14ac:dyDescent="0.55000000000000004">
      <c r="A17" s="147"/>
      <c r="B17" s="150">
        <v>7</v>
      </c>
      <c r="C17" s="78">
        <f>C16+1</f>
        <v>12</v>
      </c>
      <c r="D17" s="79" t="s">
        <v>17</v>
      </c>
      <c r="E17" s="80">
        <f>E16+1</f>
        <v>44682</v>
      </c>
      <c r="F17" s="80">
        <f>E17+5</f>
        <v>44687</v>
      </c>
      <c r="G17" s="92"/>
      <c r="H17" s="93" t="s">
        <v>36</v>
      </c>
      <c r="I17" s="94"/>
      <c r="J17" s="95" t="s">
        <v>60</v>
      </c>
    </row>
    <row r="18" spans="1:10" ht="52" x14ac:dyDescent="0.55000000000000004">
      <c r="A18" s="147"/>
      <c r="B18" s="151"/>
      <c r="C18" s="71">
        <v>13</v>
      </c>
      <c r="D18" s="72" t="s">
        <v>15</v>
      </c>
      <c r="E18" s="73">
        <f>E16+7</f>
        <v>44688</v>
      </c>
      <c r="F18" s="73"/>
      <c r="G18" s="73"/>
      <c r="H18" s="61" t="s">
        <v>53</v>
      </c>
      <c r="I18" s="62" t="s">
        <v>23</v>
      </c>
      <c r="J18" s="95" t="s">
        <v>60</v>
      </c>
    </row>
    <row r="19" spans="1:10" x14ac:dyDescent="0.55000000000000004">
      <c r="A19" s="147"/>
      <c r="B19" s="150">
        <v>8</v>
      </c>
      <c r="C19" s="78">
        <v>14</v>
      </c>
      <c r="D19" s="79" t="s">
        <v>31</v>
      </c>
      <c r="E19" s="80">
        <f>E18+1</f>
        <v>44689</v>
      </c>
      <c r="F19" s="80">
        <f>E19+5</f>
        <v>44694</v>
      </c>
      <c r="G19" s="80"/>
      <c r="H19" s="96" t="s">
        <v>52</v>
      </c>
      <c r="I19" s="97"/>
      <c r="J19" s="98"/>
    </row>
    <row r="20" spans="1:10" x14ac:dyDescent="0.55000000000000004">
      <c r="A20" s="147"/>
      <c r="B20" s="151"/>
      <c r="C20" s="99">
        <f>C19+1</f>
        <v>15</v>
      </c>
      <c r="D20" s="99" t="s">
        <v>15</v>
      </c>
      <c r="E20" s="100">
        <f>F19+1</f>
        <v>44695</v>
      </c>
      <c r="F20" s="100">
        <f>E20+5</f>
        <v>44700</v>
      </c>
      <c r="G20" s="100"/>
      <c r="H20" s="101" t="s">
        <v>37</v>
      </c>
      <c r="I20" s="102"/>
      <c r="J20" s="103"/>
    </row>
    <row r="21" spans="1:10" ht="52" x14ac:dyDescent="0.55000000000000004">
      <c r="A21" s="147" t="s">
        <v>38</v>
      </c>
      <c r="B21" s="152">
        <v>9</v>
      </c>
      <c r="C21" s="104">
        <f t="shared" si="0"/>
        <v>16</v>
      </c>
      <c r="D21" s="105" t="s">
        <v>51</v>
      </c>
      <c r="E21" s="106">
        <f>E19+7</f>
        <v>44696</v>
      </c>
      <c r="F21" s="106"/>
      <c r="G21" s="80" t="s">
        <v>59</v>
      </c>
      <c r="H21" s="96" t="s">
        <v>40</v>
      </c>
      <c r="I21" s="96"/>
      <c r="J21" s="107"/>
    </row>
    <row r="22" spans="1:10" ht="78" x14ac:dyDescent="0.55000000000000004">
      <c r="A22" s="147"/>
      <c r="B22" s="153"/>
      <c r="C22" s="71">
        <f t="shared" si="0"/>
        <v>17</v>
      </c>
      <c r="D22" s="108" t="s">
        <v>15</v>
      </c>
      <c r="E22" s="109">
        <f>E20+7</f>
        <v>44702</v>
      </c>
      <c r="F22" s="106"/>
      <c r="G22" s="109"/>
      <c r="H22" s="110" t="s">
        <v>42</v>
      </c>
      <c r="I22" s="110"/>
      <c r="J22" s="111"/>
    </row>
    <row r="23" spans="1:10" ht="52" x14ac:dyDescent="0.55000000000000004">
      <c r="A23" s="147"/>
      <c r="B23" s="150">
        <v>10</v>
      </c>
      <c r="C23" s="78">
        <f t="shared" si="0"/>
        <v>18</v>
      </c>
      <c r="D23" s="79" t="s">
        <v>17</v>
      </c>
      <c r="E23" s="80">
        <f>E22+1</f>
        <v>44703</v>
      </c>
      <c r="F23" s="80">
        <f>E22+6</f>
        <v>44708</v>
      </c>
      <c r="G23" s="80" t="s">
        <v>59</v>
      </c>
      <c r="H23" s="96" t="s">
        <v>44</v>
      </c>
      <c r="I23" s="97"/>
      <c r="J23" s="70" t="s">
        <v>20</v>
      </c>
    </row>
    <row r="24" spans="1:10" ht="52" x14ac:dyDescent="0.55000000000000004">
      <c r="A24" s="147"/>
      <c r="B24" s="151"/>
      <c r="C24" s="108">
        <f t="shared" si="0"/>
        <v>19</v>
      </c>
      <c r="D24" s="108" t="s">
        <v>41</v>
      </c>
      <c r="E24" s="106">
        <f>E22+7</f>
        <v>44709</v>
      </c>
      <c r="F24" s="109"/>
      <c r="G24" s="109"/>
      <c r="H24" s="110" t="s">
        <v>54</v>
      </c>
      <c r="I24" s="112"/>
      <c r="J24" s="113"/>
    </row>
    <row r="25" spans="1:10" x14ac:dyDescent="0.55000000000000004">
      <c r="A25" s="147" t="s">
        <v>43</v>
      </c>
      <c r="B25" s="150">
        <v>11</v>
      </c>
      <c r="C25" s="78">
        <f t="shared" si="0"/>
        <v>20</v>
      </c>
      <c r="D25" s="79" t="s">
        <v>31</v>
      </c>
      <c r="E25" s="80">
        <f>E24+1</f>
        <v>44710</v>
      </c>
      <c r="F25" s="80">
        <f>E25+5</f>
        <v>44715</v>
      </c>
      <c r="G25" s="79"/>
      <c r="H25" s="96" t="s">
        <v>56</v>
      </c>
      <c r="I25" s="81"/>
      <c r="J25" s="114"/>
    </row>
    <row r="26" spans="1:10" ht="52" x14ac:dyDescent="0.55000000000000004">
      <c r="A26" s="147"/>
      <c r="B26" s="151"/>
      <c r="C26" s="71">
        <f t="shared" si="0"/>
        <v>21</v>
      </c>
      <c r="D26" s="72" t="s">
        <v>15</v>
      </c>
      <c r="E26" s="73">
        <f>E24+7</f>
        <v>44716</v>
      </c>
      <c r="F26" s="73"/>
      <c r="G26" s="73"/>
      <c r="H26" s="61" t="s">
        <v>39</v>
      </c>
      <c r="I26" s="62" t="s">
        <v>23</v>
      </c>
      <c r="J26" s="63"/>
    </row>
    <row r="27" spans="1:10" ht="52" x14ac:dyDescent="0.55000000000000004">
      <c r="A27" s="147"/>
      <c r="B27" s="150">
        <v>12</v>
      </c>
      <c r="C27" s="78">
        <f t="shared" si="0"/>
        <v>22</v>
      </c>
      <c r="D27" s="79" t="s">
        <v>17</v>
      </c>
      <c r="E27" s="80">
        <f>E26+1</f>
        <v>44717</v>
      </c>
      <c r="F27" s="80">
        <f>E27+5</f>
        <v>44722</v>
      </c>
      <c r="G27" s="79" t="s">
        <v>32</v>
      </c>
      <c r="H27" s="96" t="s">
        <v>44</v>
      </c>
      <c r="I27" s="115"/>
      <c r="J27" s="116" t="s">
        <v>20</v>
      </c>
    </row>
    <row r="28" spans="1:10" ht="52" x14ac:dyDescent="0.55000000000000004">
      <c r="A28" s="147"/>
      <c r="B28" s="151"/>
      <c r="C28" s="71">
        <f t="shared" si="0"/>
        <v>23</v>
      </c>
      <c r="D28" s="72" t="s">
        <v>15</v>
      </c>
      <c r="E28" s="73">
        <f>E26+7</f>
        <v>44723</v>
      </c>
      <c r="F28" s="73"/>
      <c r="G28" s="73"/>
      <c r="H28" s="75" t="s">
        <v>55</v>
      </c>
      <c r="I28" s="117"/>
      <c r="J28" s="118"/>
    </row>
    <row r="29" spans="1:10" ht="52" x14ac:dyDescent="0.55000000000000004">
      <c r="A29" s="154" t="s">
        <v>46</v>
      </c>
      <c r="B29" s="170">
        <v>13</v>
      </c>
      <c r="C29" s="119">
        <f t="shared" si="0"/>
        <v>24</v>
      </c>
      <c r="D29" s="120" t="s">
        <v>31</v>
      </c>
      <c r="E29" s="121">
        <f>E28+1</f>
        <v>44724</v>
      </c>
      <c r="F29" s="121">
        <f>E29+5</f>
        <v>44729</v>
      </c>
      <c r="G29" s="121"/>
      <c r="H29" s="122" t="s">
        <v>45</v>
      </c>
      <c r="I29" s="123"/>
      <c r="J29" s="95" t="s">
        <v>60</v>
      </c>
    </row>
    <row r="30" spans="1:10" x14ac:dyDescent="0.55000000000000004">
      <c r="A30" s="154"/>
      <c r="B30" s="171"/>
      <c r="C30" s="71">
        <f t="shared" si="0"/>
        <v>25</v>
      </c>
      <c r="D30" s="72" t="s">
        <v>15</v>
      </c>
      <c r="E30" s="73">
        <f>E28+7</f>
        <v>44730</v>
      </c>
      <c r="F30" s="73"/>
      <c r="G30" s="73"/>
      <c r="H30" s="124" t="s">
        <v>57</v>
      </c>
      <c r="I30" s="125"/>
      <c r="J30" s="126"/>
    </row>
    <row r="31" spans="1:10" ht="52" x14ac:dyDescent="0.55000000000000004">
      <c r="A31" s="154"/>
      <c r="B31" s="172">
        <v>14</v>
      </c>
      <c r="C31" s="119">
        <f t="shared" si="0"/>
        <v>26</v>
      </c>
      <c r="D31" s="120" t="s">
        <v>31</v>
      </c>
      <c r="E31" s="121">
        <f>E30+1</f>
        <v>44731</v>
      </c>
      <c r="F31" s="121">
        <f>E31+5</f>
        <v>44736</v>
      </c>
      <c r="G31" s="121"/>
      <c r="H31" s="122" t="s">
        <v>45</v>
      </c>
      <c r="I31" s="123"/>
      <c r="J31" s="95" t="s">
        <v>60</v>
      </c>
    </row>
    <row r="32" spans="1:10" ht="52" x14ac:dyDescent="0.55000000000000004">
      <c r="A32" s="154"/>
      <c r="B32" s="173"/>
      <c r="C32" s="71">
        <f t="shared" si="0"/>
        <v>27</v>
      </c>
      <c r="D32" s="72" t="s">
        <v>15</v>
      </c>
      <c r="E32" s="73">
        <f>E30+7</f>
        <v>44737</v>
      </c>
      <c r="F32" s="73"/>
      <c r="G32" s="73"/>
      <c r="H32" s="61" t="s">
        <v>58</v>
      </c>
      <c r="I32" s="62" t="s">
        <v>93</v>
      </c>
      <c r="J32" s="63"/>
    </row>
    <row r="33" spans="1:10" ht="52" x14ac:dyDescent="0.55000000000000004">
      <c r="A33" s="154"/>
      <c r="B33" s="127">
        <v>15</v>
      </c>
      <c r="C33" s="119">
        <f t="shared" si="0"/>
        <v>28</v>
      </c>
      <c r="D33" s="120" t="s">
        <v>31</v>
      </c>
      <c r="E33" s="121">
        <f>E32+1</f>
        <v>44738</v>
      </c>
      <c r="F33" s="121">
        <f>E33+5</f>
        <v>44743</v>
      </c>
      <c r="G33" s="121"/>
      <c r="H33" s="122" t="s">
        <v>47</v>
      </c>
      <c r="I33" s="123"/>
      <c r="J33" s="95" t="s">
        <v>60</v>
      </c>
    </row>
    <row r="34" spans="1:10" ht="78" x14ac:dyDescent="0.55000000000000004">
      <c r="A34" s="154"/>
      <c r="B34" s="128">
        <v>15</v>
      </c>
      <c r="C34" s="129">
        <f t="shared" si="0"/>
        <v>29</v>
      </c>
      <c r="D34" s="72" t="s">
        <v>15</v>
      </c>
      <c r="E34" s="73">
        <f>E32+7</f>
        <v>44744</v>
      </c>
      <c r="F34" s="73"/>
      <c r="G34" s="73"/>
      <c r="H34" s="130" t="s">
        <v>90</v>
      </c>
      <c r="I34" s="125"/>
      <c r="J34" s="126"/>
    </row>
    <row r="35" spans="1:10" x14ac:dyDescent="0.55000000000000004">
      <c r="A35" s="154"/>
      <c r="B35" s="131"/>
      <c r="C35" s="119"/>
      <c r="D35" s="120"/>
      <c r="E35" s="121"/>
      <c r="F35" s="121"/>
      <c r="G35" s="121"/>
      <c r="H35" s="122" t="s">
        <v>48</v>
      </c>
      <c r="I35" s="123"/>
      <c r="J35" s="95"/>
    </row>
    <row r="36" spans="1:10" ht="26.5" thickBot="1" x14ac:dyDescent="0.6">
      <c r="A36" s="155"/>
      <c r="B36" s="132">
        <v>16</v>
      </c>
      <c r="C36" s="132">
        <f t="shared" si="0"/>
        <v>1</v>
      </c>
      <c r="D36" s="132" t="s">
        <v>15</v>
      </c>
      <c r="E36" s="133"/>
      <c r="F36" s="133">
        <v>44751</v>
      </c>
      <c r="G36" s="133"/>
      <c r="H36" s="134" t="s">
        <v>49</v>
      </c>
      <c r="I36" s="134" t="s">
        <v>50</v>
      </c>
      <c r="J36" s="135"/>
    </row>
    <row r="37" spans="1:10" x14ac:dyDescent="0.55000000000000004">
      <c r="B37" s="137"/>
      <c r="I37" s="138"/>
      <c r="J37" s="138"/>
    </row>
    <row r="38" spans="1:10" x14ac:dyDescent="0.55000000000000004">
      <c r="A38" s="139"/>
      <c r="B38" s="139"/>
      <c r="D38" s="138"/>
      <c r="E38" s="138"/>
      <c r="F38" s="138"/>
      <c r="G38" s="141"/>
      <c r="I38" s="141"/>
      <c r="J38" s="138"/>
    </row>
    <row r="39" spans="1:10" x14ac:dyDescent="0.55000000000000004">
      <c r="A39" s="139"/>
      <c r="B39" s="139"/>
      <c r="D39" s="138"/>
      <c r="E39" s="138"/>
      <c r="F39" s="138"/>
      <c r="G39" s="141"/>
      <c r="I39" s="141"/>
      <c r="J39" s="138"/>
    </row>
    <row r="40" spans="1:10" x14ac:dyDescent="0.55000000000000004">
      <c r="A40" s="139"/>
      <c r="B40" s="139"/>
      <c r="D40" s="142"/>
      <c r="E40" s="142"/>
      <c r="F40" s="142"/>
      <c r="G40" s="142"/>
      <c r="H40" s="141"/>
      <c r="I40" s="138"/>
      <c r="J40" s="138"/>
    </row>
    <row r="41" spans="1:10" x14ac:dyDescent="0.55000000000000004">
      <c r="A41" s="139"/>
      <c r="B41" s="139"/>
      <c r="D41" s="142"/>
      <c r="E41" s="142"/>
      <c r="F41" s="142"/>
      <c r="G41" s="142"/>
      <c r="H41" s="141"/>
      <c r="I41" s="138"/>
      <c r="J41" s="138"/>
    </row>
    <row r="42" spans="1:10" x14ac:dyDescent="0.55000000000000004">
      <c r="A42" s="139"/>
      <c r="B42" s="139"/>
      <c r="D42" s="142"/>
      <c r="E42" s="142"/>
      <c r="F42" s="142"/>
      <c r="G42" s="142"/>
      <c r="H42" s="141"/>
      <c r="I42" s="138"/>
      <c r="J42" s="138"/>
    </row>
    <row r="43" spans="1:10" x14ac:dyDescent="0.55000000000000004">
      <c r="A43" s="139"/>
      <c r="B43" s="139"/>
      <c r="D43" s="142"/>
      <c r="E43" s="142"/>
      <c r="F43" s="142"/>
      <c r="G43" s="142"/>
      <c r="H43" s="141"/>
      <c r="I43" s="138"/>
      <c r="J43" s="138"/>
    </row>
  </sheetData>
  <mergeCells count="27">
    <mergeCell ref="A29:A36"/>
    <mergeCell ref="I3:J3"/>
    <mergeCell ref="G4:G5"/>
    <mergeCell ref="A6:A8"/>
    <mergeCell ref="B7:B8"/>
    <mergeCell ref="A9:A14"/>
    <mergeCell ref="B9:B10"/>
    <mergeCell ref="B11:B12"/>
    <mergeCell ref="B13:B14"/>
    <mergeCell ref="A3:A5"/>
    <mergeCell ref="B3:B5"/>
    <mergeCell ref="C3:C5"/>
    <mergeCell ref="D3:D5"/>
    <mergeCell ref="B27:B28"/>
    <mergeCell ref="B29:B30"/>
    <mergeCell ref="B31:B32"/>
    <mergeCell ref="E3:F4"/>
    <mergeCell ref="H3:H5"/>
    <mergeCell ref="A15:A20"/>
    <mergeCell ref="A21:A24"/>
    <mergeCell ref="A25:A28"/>
    <mergeCell ref="B15:B16"/>
    <mergeCell ref="B17:B18"/>
    <mergeCell ref="B19:B20"/>
    <mergeCell ref="B21:B22"/>
    <mergeCell ref="B23:B24"/>
    <mergeCell ref="B25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topLeftCell="A13" zoomScale="50" zoomScaleNormal="50" workbookViewId="0">
      <selection activeCell="A28" sqref="A28"/>
    </sheetView>
  </sheetViews>
  <sheetFormatPr baseColWidth="10" defaultRowHeight="22.5" customHeight="1" x14ac:dyDescent="0.55000000000000004"/>
  <cols>
    <col min="1" max="1" width="228.1796875" style="4" customWidth="1"/>
    <col min="2" max="2" width="10.36328125" style="23" customWidth="1"/>
    <col min="3" max="3" width="24.90625" style="3" customWidth="1"/>
    <col min="4" max="16384" width="10.90625" style="4"/>
  </cols>
  <sheetData>
    <row r="1" spans="1:3" ht="22.5" customHeight="1" thickBot="1" x14ac:dyDescent="0.6">
      <c r="A1" s="1" t="s">
        <v>61</v>
      </c>
      <c r="B1" s="2"/>
    </row>
    <row r="2" spans="1:3" ht="27.5" customHeight="1" x14ac:dyDescent="0.55000000000000004">
      <c r="A2" s="5" t="s">
        <v>62</v>
      </c>
      <c r="B2" s="6">
        <v>5</v>
      </c>
      <c r="C2" s="174" t="s">
        <v>63</v>
      </c>
    </row>
    <row r="3" spans="1:3" ht="27.5" customHeight="1" x14ac:dyDescent="0.55000000000000004">
      <c r="A3" s="7" t="s">
        <v>64</v>
      </c>
      <c r="B3" s="6">
        <v>5</v>
      </c>
      <c r="C3" s="175"/>
    </row>
    <row r="4" spans="1:3" ht="27.5" customHeight="1" x14ac:dyDescent="0.55000000000000004">
      <c r="A4" s="7" t="s">
        <v>65</v>
      </c>
      <c r="B4" s="6">
        <v>5</v>
      </c>
      <c r="C4" s="175"/>
    </row>
    <row r="5" spans="1:3" ht="27.5" customHeight="1" x14ac:dyDescent="0.55000000000000004">
      <c r="A5" s="7" t="s">
        <v>66</v>
      </c>
      <c r="B5" s="6">
        <v>5</v>
      </c>
      <c r="C5" s="175"/>
    </row>
    <row r="6" spans="1:3" ht="23.5" x14ac:dyDescent="0.55000000000000004">
      <c r="A6" s="8" t="s">
        <v>67</v>
      </c>
      <c r="B6" s="9"/>
      <c r="C6" s="175"/>
    </row>
    <row r="7" spans="1:3" ht="23.5" x14ac:dyDescent="0.55000000000000004">
      <c r="A7" s="7" t="s">
        <v>68</v>
      </c>
      <c r="B7" s="6">
        <v>2.5</v>
      </c>
      <c r="C7" s="175"/>
    </row>
    <row r="8" spans="1:3" ht="45" x14ac:dyDescent="0.55000000000000004">
      <c r="A8" s="10" t="s">
        <v>87</v>
      </c>
      <c r="B8" s="6">
        <v>5</v>
      </c>
      <c r="C8" s="175"/>
    </row>
    <row r="9" spans="1:3" ht="23.5" x14ac:dyDescent="0.55000000000000004">
      <c r="A9" s="7" t="s">
        <v>69</v>
      </c>
      <c r="B9" s="6">
        <v>2.5</v>
      </c>
      <c r="C9" s="175"/>
    </row>
    <row r="10" spans="1:3" ht="23.5" x14ac:dyDescent="0.55000000000000004">
      <c r="A10" s="10" t="s">
        <v>70</v>
      </c>
      <c r="B10" s="6">
        <v>10</v>
      </c>
      <c r="C10" s="175"/>
    </row>
    <row r="11" spans="1:3" ht="23.5" x14ac:dyDescent="0.55000000000000004">
      <c r="A11" s="8" t="s">
        <v>71</v>
      </c>
      <c r="B11" s="9"/>
      <c r="C11" s="175"/>
    </row>
    <row r="12" spans="1:3" ht="23.5" x14ac:dyDescent="0.55000000000000004">
      <c r="A12" s="10" t="s">
        <v>72</v>
      </c>
      <c r="B12" s="6">
        <v>5</v>
      </c>
      <c r="C12" s="175"/>
    </row>
    <row r="13" spans="1:3" ht="23.5" x14ac:dyDescent="0.55000000000000004">
      <c r="A13" s="10" t="s">
        <v>73</v>
      </c>
      <c r="B13" s="6">
        <v>5</v>
      </c>
      <c r="C13" s="175"/>
    </row>
    <row r="14" spans="1:3" ht="23.5" x14ac:dyDescent="0.55000000000000004">
      <c r="A14" s="10" t="s">
        <v>74</v>
      </c>
      <c r="B14" s="6">
        <v>5</v>
      </c>
      <c r="C14" s="175"/>
    </row>
    <row r="15" spans="1:3" ht="24" thickBot="1" x14ac:dyDescent="0.6">
      <c r="A15" s="11" t="s">
        <v>75</v>
      </c>
      <c r="B15" s="12">
        <v>5</v>
      </c>
      <c r="C15" s="175"/>
    </row>
    <row r="16" spans="1:3" ht="23.5" x14ac:dyDescent="0.55000000000000004">
      <c r="A16" s="13" t="s">
        <v>76</v>
      </c>
      <c r="B16" s="2"/>
      <c r="C16" s="14"/>
    </row>
    <row r="17" spans="1:3" ht="23.5" x14ac:dyDescent="0.55000000000000004">
      <c r="A17" s="15" t="s">
        <v>77</v>
      </c>
      <c r="B17" s="16">
        <v>10</v>
      </c>
      <c r="C17" s="176" t="s">
        <v>78</v>
      </c>
    </row>
    <row r="18" spans="1:3" ht="45" x14ac:dyDescent="0.55000000000000004">
      <c r="A18" s="15" t="s">
        <v>79</v>
      </c>
      <c r="B18" s="17">
        <v>5</v>
      </c>
      <c r="C18" s="176"/>
    </row>
    <row r="19" spans="1:3" ht="24" thickBot="1" x14ac:dyDescent="0.6">
      <c r="A19" s="18" t="s">
        <v>80</v>
      </c>
      <c r="B19" s="19">
        <v>5</v>
      </c>
      <c r="C19" s="177"/>
    </row>
    <row r="21" spans="1:3" ht="22.5" customHeight="1" thickBot="1" x14ac:dyDescent="0.6">
      <c r="A21" s="182" t="s">
        <v>81</v>
      </c>
      <c r="B21" s="183"/>
      <c r="C21" s="183"/>
    </row>
    <row r="22" spans="1:3" ht="22.5" customHeight="1" x14ac:dyDescent="0.55000000000000004">
      <c r="A22" s="20" t="s">
        <v>82</v>
      </c>
      <c r="B22" s="21">
        <v>5</v>
      </c>
      <c r="C22" s="178" t="s">
        <v>89</v>
      </c>
    </row>
    <row r="23" spans="1:3" ht="22.5" customHeight="1" x14ac:dyDescent="0.55000000000000004">
      <c r="A23" s="15" t="s">
        <v>83</v>
      </c>
      <c r="B23" s="16">
        <v>10</v>
      </c>
      <c r="C23" s="179"/>
    </row>
    <row r="24" spans="1:3" ht="22.5" customHeight="1" thickBot="1" x14ac:dyDescent="0.6">
      <c r="A24" s="18" t="s">
        <v>84</v>
      </c>
      <c r="B24" s="22">
        <v>5</v>
      </c>
      <c r="C24" s="180"/>
    </row>
    <row r="27" spans="1:3" ht="22.5" customHeight="1" thickBot="1" x14ac:dyDescent="0.6">
      <c r="A27" s="13" t="s">
        <v>85</v>
      </c>
    </row>
    <row r="28" spans="1:3" ht="22.5" customHeight="1" x14ac:dyDescent="0.55000000000000004">
      <c r="A28" s="20" t="s">
        <v>86</v>
      </c>
      <c r="B28" s="21">
        <v>10</v>
      </c>
      <c r="C28" s="181" t="s">
        <v>88</v>
      </c>
    </row>
    <row r="29" spans="1:3" ht="22.5" customHeight="1" thickBot="1" x14ac:dyDescent="0.6">
      <c r="A29" s="18" t="s">
        <v>83</v>
      </c>
      <c r="B29" s="22">
        <v>10</v>
      </c>
      <c r="C29" s="177"/>
    </row>
  </sheetData>
  <mergeCells count="5">
    <mergeCell ref="C2:C15"/>
    <mergeCell ref="C17:C19"/>
    <mergeCell ref="C22:C24"/>
    <mergeCell ref="C28:C29"/>
    <mergeCell ref="A21:C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Descripción de Actividades</vt:lpstr>
      <vt:lpstr>Contenido 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PATRICIA URREA RODRIGUEZ</dc:creator>
  <cp:lastModifiedBy>CLARA PATRICIA URREA RODRIGUEZ</cp:lastModifiedBy>
  <dcterms:created xsi:type="dcterms:W3CDTF">2022-03-22T21:02:10Z</dcterms:created>
  <dcterms:modified xsi:type="dcterms:W3CDTF">2022-03-26T12:58:08Z</dcterms:modified>
</cp:coreProperties>
</file>