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\Documents\Day Trade na Prática\OV\Automação OV\Github\metodo_ov\"/>
    </mc:Choice>
  </mc:AlternateContent>
  <xr:revisionPtr revIDLastSave="0" documentId="13_ncr:1_{53540CC4-6D09-4230-9A3D-DD357800EC6A}" xr6:coauthVersionLast="47" xr6:coauthVersionMax="47" xr10:uidLastSave="{00000000-0000-0000-0000-000000000000}"/>
  <bookViews>
    <workbookView xWindow="-108" yWindow="-108" windowWidth="23256" windowHeight="12456" xr2:uid="{852FBD94-00E7-4F74-81E9-1A08FEC59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6" i="1" l="1"/>
  <c r="AL25" i="1"/>
  <c r="AL14" i="1"/>
  <c r="AL40" i="1"/>
  <c r="AL33" i="1"/>
  <c r="AL29" i="1"/>
  <c r="AL22" i="1"/>
  <c r="AL18" i="1"/>
  <c r="AL11" i="1"/>
  <c r="AL34" i="1"/>
  <c r="AL23" i="1"/>
  <c r="AL12" i="1"/>
  <c r="R28" i="1"/>
  <c r="R29" i="1" s="1"/>
  <c r="Q28" i="1"/>
  <c r="Q29" i="1" s="1"/>
  <c r="P28" i="1"/>
  <c r="P29" i="1" s="1"/>
  <c r="O28" i="1"/>
  <c r="O29" i="1" s="1"/>
  <c r="R27" i="1"/>
  <c r="Q27" i="1"/>
  <c r="P27" i="1"/>
  <c r="O27" i="1"/>
  <c r="N27" i="1"/>
  <c r="N28" i="1" s="1"/>
  <c r="N29" i="1" s="1"/>
  <c r="M27" i="1"/>
  <c r="M28" i="1" s="1"/>
  <c r="M29" i="1" s="1"/>
  <c r="L27" i="1"/>
  <c r="L28" i="1" s="1"/>
  <c r="L29" i="1" s="1"/>
  <c r="K27" i="1"/>
  <c r="K28" i="1" s="1"/>
  <c r="K29" i="1" s="1"/>
  <c r="I28" i="1"/>
  <c r="I29" i="1" s="1"/>
  <c r="H28" i="1"/>
  <c r="H29" i="1" s="1"/>
  <c r="G28" i="1"/>
  <c r="G29" i="1" s="1"/>
  <c r="F28" i="1"/>
  <c r="F29" i="1" s="1"/>
  <c r="I27" i="1"/>
  <c r="H27" i="1"/>
  <c r="G27" i="1"/>
  <c r="F27" i="1"/>
  <c r="E27" i="1"/>
  <c r="E28" i="1" s="1"/>
  <c r="E29" i="1" s="1"/>
  <c r="D27" i="1"/>
  <c r="D28" i="1" s="1"/>
  <c r="D29" i="1" s="1"/>
  <c r="C27" i="1"/>
  <c r="C28" i="1" s="1"/>
  <c r="C29" i="1" s="1"/>
  <c r="B27" i="1"/>
  <c r="B28" i="1" s="1"/>
  <c r="B29" i="1" s="1"/>
  <c r="K40" i="1"/>
  <c r="R39" i="1"/>
  <c r="R40" i="1" s="1"/>
  <c r="Q39" i="1"/>
  <c r="Q40" i="1" s="1"/>
  <c r="P39" i="1"/>
  <c r="P40" i="1" s="1"/>
  <c r="K39" i="1"/>
  <c r="R38" i="1"/>
  <c r="Q38" i="1"/>
  <c r="P38" i="1"/>
  <c r="O38" i="1"/>
  <c r="O39" i="1" s="1"/>
  <c r="O40" i="1" s="1"/>
  <c r="N38" i="1"/>
  <c r="N39" i="1" s="1"/>
  <c r="N40" i="1" s="1"/>
  <c r="M38" i="1"/>
  <c r="M39" i="1" s="1"/>
  <c r="M40" i="1" s="1"/>
  <c r="L38" i="1"/>
  <c r="L39" i="1" s="1"/>
  <c r="L40" i="1" s="1"/>
  <c r="K38" i="1"/>
  <c r="B40" i="1"/>
  <c r="I39" i="1"/>
  <c r="I40" i="1" s="1"/>
  <c r="H39" i="1"/>
  <c r="H40" i="1" s="1"/>
  <c r="G39" i="1"/>
  <c r="G40" i="1" s="1"/>
  <c r="B39" i="1"/>
  <c r="I38" i="1"/>
  <c r="H38" i="1"/>
  <c r="G38" i="1"/>
  <c r="F38" i="1"/>
  <c r="F39" i="1" s="1"/>
  <c r="F40" i="1" s="1"/>
  <c r="E38" i="1"/>
  <c r="E39" i="1" s="1"/>
  <c r="E40" i="1" s="1"/>
  <c r="D38" i="1"/>
  <c r="D39" i="1" s="1"/>
  <c r="D40" i="1" s="1"/>
  <c r="C38" i="1"/>
  <c r="C39" i="1" s="1"/>
  <c r="C40" i="1" s="1"/>
  <c r="B38" i="1"/>
  <c r="AJ28" i="1"/>
  <c r="AJ29" i="1" s="1"/>
  <c r="AI28" i="1"/>
  <c r="AI29" i="1" s="1"/>
  <c r="AH28" i="1"/>
  <c r="AH29" i="1" s="1"/>
  <c r="AG28" i="1"/>
  <c r="AG29" i="1" s="1"/>
  <c r="AJ27" i="1"/>
  <c r="AI27" i="1"/>
  <c r="AH27" i="1"/>
  <c r="AG27" i="1"/>
  <c r="AF27" i="1"/>
  <c r="AF28" i="1" s="1"/>
  <c r="AF29" i="1" s="1"/>
  <c r="AE27" i="1"/>
  <c r="AE28" i="1" s="1"/>
  <c r="AE29" i="1" s="1"/>
  <c r="AD27" i="1"/>
  <c r="AD28" i="1" s="1"/>
  <c r="AD29" i="1" s="1"/>
  <c r="AC27" i="1"/>
  <c r="AC28" i="1" s="1"/>
  <c r="AC29" i="1" s="1"/>
  <c r="AJ39" i="1"/>
  <c r="AJ40" i="1" s="1"/>
  <c r="AI39" i="1"/>
  <c r="AI40" i="1" s="1"/>
  <c r="AH39" i="1"/>
  <c r="AH40" i="1" s="1"/>
  <c r="AG39" i="1"/>
  <c r="AG40" i="1" s="1"/>
  <c r="AJ38" i="1"/>
  <c r="AI38" i="1"/>
  <c r="AH38" i="1"/>
  <c r="AG38" i="1"/>
  <c r="AF38" i="1"/>
  <c r="AF39" i="1" s="1"/>
  <c r="AF40" i="1" s="1"/>
  <c r="AE38" i="1"/>
  <c r="AE39" i="1" s="1"/>
  <c r="AE40" i="1" s="1"/>
  <c r="AD38" i="1"/>
  <c r="AD39" i="1" s="1"/>
  <c r="AD40" i="1" s="1"/>
  <c r="AC38" i="1"/>
  <c r="AC39" i="1" s="1"/>
  <c r="AC40" i="1" s="1"/>
  <c r="AA39" i="1"/>
  <c r="AA40" i="1" s="1"/>
  <c r="Z39" i="1"/>
  <c r="Z40" i="1" s="1"/>
  <c r="Y39" i="1"/>
  <c r="Y40" i="1" s="1"/>
  <c r="X39" i="1"/>
  <c r="X40" i="1" s="1"/>
  <c r="AA38" i="1"/>
  <c r="Z38" i="1"/>
  <c r="Y38" i="1"/>
  <c r="X38" i="1"/>
  <c r="W38" i="1"/>
  <c r="W39" i="1" s="1"/>
  <c r="W40" i="1" s="1"/>
  <c r="V38" i="1"/>
  <c r="V39" i="1" s="1"/>
  <c r="V40" i="1" s="1"/>
  <c r="U38" i="1"/>
  <c r="U39" i="1" s="1"/>
  <c r="U40" i="1" s="1"/>
  <c r="T38" i="1"/>
  <c r="T39" i="1" s="1"/>
  <c r="T40" i="1" s="1"/>
  <c r="U27" i="1"/>
  <c r="U28" i="1" s="1"/>
  <c r="U29" i="1" s="1"/>
  <c r="V27" i="1"/>
  <c r="V28" i="1" s="1"/>
  <c r="V29" i="1" s="1"/>
  <c r="W27" i="1"/>
  <c r="W28" i="1" s="1"/>
  <c r="W29" i="1" s="1"/>
  <c r="X27" i="1"/>
  <c r="Y27" i="1"/>
  <c r="Z27" i="1"/>
  <c r="AA27" i="1"/>
  <c r="X28" i="1"/>
  <c r="X29" i="1" s="1"/>
  <c r="Y28" i="1"/>
  <c r="Y29" i="1" s="1"/>
  <c r="Z28" i="1"/>
  <c r="Z29" i="1" s="1"/>
  <c r="AA28" i="1"/>
  <c r="AA29" i="1" s="1"/>
  <c r="T27" i="1"/>
  <c r="T28" i="1" s="1"/>
  <c r="T29" i="1" s="1"/>
  <c r="U16" i="1"/>
  <c r="U17" i="1" s="1"/>
  <c r="U18" i="1" s="1"/>
  <c r="V16" i="1"/>
  <c r="V17" i="1" s="1"/>
  <c r="V18" i="1" s="1"/>
  <c r="W16" i="1"/>
  <c r="W17" i="1" s="1"/>
  <c r="W18" i="1" s="1"/>
  <c r="X16" i="1"/>
  <c r="Y16" i="1"/>
  <c r="Y17" i="1" s="1"/>
  <c r="Y18" i="1" s="1"/>
  <c r="Z16" i="1"/>
  <c r="AA16" i="1"/>
  <c r="AA17" i="1" s="1"/>
  <c r="AA18" i="1" s="1"/>
  <c r="X17" i="1"/>
  <c r="X18" i="1" s="1"/>
  <c r="Z17" i="1"/>
  <c r="Z18" i="1" s="1"/>
  <c r="AD16" i="1"/>
  <c r="AD17" i="1" s="1"/>
  <c r="AD18" i="1" s="1"/>
  <c r="AE16" i="1"/>
  <c r="AE17" i="1" s="1"/>
  <c r="AE18" i="1" s="1"/>
  <c r="AF16" i="1"/>
  <c r="AF17" i="1" s="1"/>
  <c r="AF18" i="1" s="1"/>
  <c r="AG16" i="1"/>
  <c r="AG17" i="1" s="1"/>
  <c r="AG18" i="1" s="1"/>
  <c r="AH16" i="1"/>
  <c r="AH17" i="1" s="1"/>
  <c r="AH18" i="1" s="1"/>
  <c r="AI16" i="1"/>
  <c r="AJ16" i="1"/>
  <c r="AJ17" i="1" s="1"/>
  <c r="AJ18" i="1" s="1"/>
  <c r="AI17" i="1"/>
  <c r="AI18" i="1" s="1"/>
  <c r="M16" i="1"/>
  <c r="M17" i="1" s="1"/>
  <c r="M18" i="1" s="1"/>
  <c r="N16" i="1"/>
  <c r="N17" i="1" s="1"/>
  <c r="N18" i="1" s="1"/>
  <c r="O16" i="1"/>
  <c r="O17" i="1" s="1"/>
  <c r="O18" i="1" s="1"/>
  <c r="P16" i="1"/>
  <c r="P17" i="1" s="1"/>
  <c r="P18" i="1" s="1"/>
  <c r="Q16" i="1"/>
  <c r="Q17" i="1" s="1"/>
  <c r="Q18" i="1" s="1"/>
  <c r="R16" i="1"/>
  <c r="R17" i="1" s="1"/>
  <c r="R18" i="1" s="1"/>
  <c r="AC16" i="1"/>
  <c r="AC17" i="1" s="1"/>
  <c r="AC18" i="1" s="1"/>
  <c r="T16" i="1"/>
  <c r="T17" i="1" s="1"/>
  <c r="T18" i="1" s="1"/>
  <c r="L16" i="1"/>
  <c r="L17" i="1" s="1"/>
  <c r="L18" i="1" s="1"/>
  <c r="K16" i="1"/>
  <c r="K17" i="1" s="1"/>
  <c r="K18" i="1" s="1"/>
  <c r="D16" i="1"/>
  <c r="D17" i="1" s="1"/>
  <c r="D18" i="1" s="1"/>
  <c r="E16" i="1"/>
  <c r="E17" i="1" s="1"/>
  <c r="E18" i="1" s="1"/>
  <c r="F16" i="1"/>
  <c r="F17" i="1" s="1"/>
  <c r="F18" i="1" s="1"/>
  <c r="G16" i="1"/>
  <c r="G17" i="1" s="1"/>
  <c r="G18" i="1" s="1"/>
  <c r="H16" i="1"/>
  <c r="I16" i="1"/>
  <c r="I17" i="1" s="1"/>
  <c r="I18" i="1" s="1"/>
  <c r="C16" i="1"/>
  <c r="C17" i="1"/>
  <c r="C18" i="1" s="1"/>
  <c r="H17" i="1"/>
  <c r="H18" i="1" s="1"/>
  <c r="B17" i="1"/>
  <c r="B18" i="1" s="1"/>
</calcChain>
</file>

<file path=xl/sharedStrings.xml><?xml version="1.0" encoding="utf-8"?>
<sst xmlns="http://schemas.openxmlformats.org/spreadsheetml/2006/main" count="195" uniqueCount="42">
  <si>
    <t>Período</t>
  </si>
  <si>
    <t>Contratos</t>
  </si>
  <si>
    <t>Hora Saída</t>
  </si>
  <si>
    <t>perda D</t>
  </si>
  <si>
    <t>ganho D</t>
  </si>
  <si>
    <t>-</t>
  </si>
  <si>
    <t>VERSÃO</t>
  </si>
  <si>
    <t>V001_1</t>
  </si>
  <si>
    <t>Saldo líquido</t>
  </si>
  <si>
    <t># op</t>
  </si>
  <si>
    <t>Fator lucro</t>
  </si>
  <si>
    <t>Vencedoras</t>
  </si>
  <si>
    <t>BE min (pontos)</t>
  </si>
  <si>
    <t>PT1 (pontos)</t>
  </si>
  <si>
    <t>PT2 (pontos)</t>
  </si>
  <si>
    <t>Custo/op</t>
  </si>
  <si>
    <t>Custo total</t>
  </si>
  <si>
    <t>1 - até meio dia com stop loss e gain diário apresentam os melhores resultados (o melhor ou segundo melhor)</t>
  </si>
  <si>
    <t>2 - considerando o ano, até às 10h com stop diário apresentou o melhor resultado</t>
  </si>
  <si>
    <t>3 - BE mín de 4 pontos é melhor na maioria das vezes</t>
  </si>
  <si>
    <t>4 - o maior resultado foi considerando o ano e stop diário BE de 4 e até às 10h e o segundo melhor até meio dia nas mesmas condições</t>
  </si>
  <si>
    <t>5 - em geral, não vale a pena operar até às 17h</t>
  </si>
  <si>
    <t>6 - usar sempre stop diário</t>
  </si>
  <si>
    <t>3 Contratos</t>
  </si>
  <si>
    <t>Perda diária R$ 125,00</t>
  </si>
  <si>
    <t>Ganho diário R$ 500</t>
  </si>
  <si>
    <t>PT1 - 6 pontos</t>
  </si>
  <si>
    <t>PT2 - 8 pontos</t>
  </si>
  <si>
    <t>BE 3 - ano</t>
  </si>
  <si>
    <t>BE 4 - ano</t>
  </si>
  <si>
    <t>VERSÃO V001_1</t>
  </si>
  <si>
    <t>Ano = 01/10/2023 - 30/09/2024</t>
  </si>
  <si>
    <t>BE 3 - 1º sem 2024</t>
  </si>
  <si>
    <t>BE 4 - 1º sem 2024</t>
  </si>
  <si>
    <t>1º sem 2024 = 01/01/2024 - 30/06/2024</t>
  </si>
  <si>
    <t>V002_0</t>
  </si>
  <si>
    <t>pos1 max</t>
  </si>
  <si>
    <t>8 - em geral, com pos1 max em 45 pontos os resultados melhoraram nos cenários (BE 3 - ano) e (BE 4 - ano)</t>
  </si>
  <si>
    <t>9 - em geral, com pos1 max em 45 pontos os resultados pioraram nos cenários (BE 4 - 1º sem 2024) e (BE 4 - 1º sem 2024)</t>
  </si>
  <si>
    <t>7 - em geral, com pos1 max em 30 pontos os resultados pioraram nos cenários (BE 3 - ano), (BE 4 - ano), (BE 3 - 1º sem 2024) e (BE 4 - 1º sem 2024)</t>
  </si>
  <si>
    <t>Saldo</t>
  </si>
  <si>
    <t>7 - em geral, não vale a pena usar pos1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</si>
</sst>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;[Red]\-[$R$-416]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D237-AC61-465B-ABD8-E11CB5CDBC29}">
  <dimension ref="A1:AL55"/>
  <sheetViews>
    <sheetView tabSelected="1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K52" sqref="K52"/>
    </sheetView>
  </sheetViews>
  <sheetFormatPr defaultColWidth="10.5546875" defaultRowHeight="14.4" x14ac:dyDescent="0.3"/>
  <cols>
    <col min="1" max="1" width="16.88671875" customWidth="1"/>
    <col min="26" max="26" width="11.21875" bestFit="1" customWidth="1"/>
  </cols>
  <sheetData>
    <row r="1" spans="1:38" x14ac:dyDescent="0.3">
      <c r="A1" t="s">
        <v>0</v>
      </c>
      <c r="B1" s="1">
        <v>45292</v>
      </c>
      <c r="C1" s="1">
        <v>45292</v>
      </c>
      <c r="D1" s="1">
        <v>45292</v>
      </c>
      <c r="E1" s="1">
        <v>45292</v>
      </c>
      <c r="F1" s="1">
        <v>45292</v>
      </c>
      <c r="G1" s="1">
        <v>45292</v>
      </c>
      <c r="H1" s="1">
        <v>45292</v>
      </c>
      <c r="I1" s="1">
        <v>45292</v>
      </c>
      <c r="J1" s="1"/>
      <c r="K1" s="1">
        <v>45292</v>
      </c>
      <c r="L1" s="1">
        <v>45292</v>
      </c>
      <c r="M1" s="1">
        <v>45292</v>
      </c>
      <c r="N1" s="1">
        <v>45292</v>
      </c>
      <c r="O1" s="1">
        <v>45292</v>
      </c>
      <c r="P1" s="1">
        <v>45292</v>
      </c>
      <c r="Q1" s="1">
        <v>45292</v>
      </c>
      <c r="R1" s="1">
        <v>45292</v>
      </c>
      <c r="T1" s="1">
        <v>45200</v>
      </c>
      <c r="U1" s="1">
        <v>45200</v>
      </c>
      <c r="V1" s="1">
        <v>45200</v>
      </c>
      <c r="W1" s="1">
        <v>45200</v>
      </c>
      <c r="X1" s="1">
        <v>45200</v>
      </c>
      <c r="Y1" s="1">
        <v>45200</v>
      </c>
      <c r="Z1" s="1">
        <v>45200</v>
      </c>
      <c r="AA1" s="1">
        <v>45200</v>
      </c>
      <c r="AB1" s="1"/>
      <c r="AC1" s="1">
        <v>45200</v>
      </c>
      <c r="AD1" s="1">
        <v>45200</v>
      </c>
      <c r="AE1" s="1">
        <v>45200</v>
      </c>
      <c r="AF1" s="1">
        <v>45200</v>
      </c>
      <c r="AG1" s="1">
        <v>45200</v>
      </c>
      <c r="AH1" s="1">
        <v>45200</v>
      </c>
      <c r="AI1" s="1">
        <v>45200</v>
      </c>
      <c r="AJ1" s="1">
        <v>45200</v>
      </c>
    </row>
    <row r="2" spans="1:38" x14ac:dyDescent="0.3">
      <c r="B2" s="1">
        <v>45473</v>
      </c>
      <c r="C2" s="1">
        <v>45473</v>
      </c>
      <c r="D2" s="1">
        <v>45473</v>
      </c>
      <c r="E2" s="1">
        <v>45473</v>
      </c>
      <c r="F2" s="1">
        <v>45473</v>
      </c>
      <c r="G2" s="1">
        <v>45473</v>
      </c>
      <c r="H2" s="1">
        <v>45473</v>
      </c>
      <c r="I2" s="1">
        <v>45473</v>
      </c>
      <c r="J2" s="1"/>
      <c r="K2" s="1">
        <v>45473</v>
      </c>
      <c r="L2" s="1">
        <v>45473</v>
      </c>
      <c r="M2" s="1">
        <v>45473</v>
      </c>
      <c r="N2" s="1">
        <v>45473</v>
      </c>
      <c r="O2" s="1">
        <v>45473</v>
      </c>
      <c r="P2" s="1">
        <v>45473</v>
      </c>
      <c r="Q2" s="1">
        <v>45473</v>
      </c>
      <c r="R2" s="1">
        <v>45473</v>
      </c>
      <c r="T2" s="1">
        <v>45565</v>
      </c>
      <c r="U2" s="1">
        <v>45565</v>
      </c>
      <c r="V2" s="1">
        <v>45565</v>
      </c>
      <c r="W2" s="1">
        <v>45565</v>
      </c>
      <c r="X2" s="1">
        <v>45565</v>
      </c>
      <c r="Y2" s="1">
        <v>45565</v>
      </c>
      <c r="Z2" s="1">
        <v>45565</v>
      </c>
      <c r="AA2" s="1">
        <v>45565</v>
      </c>
      <c r="AB2" s="1"/>
      <c r="AC2" s="1">
        <v>45565</v>
      </c>
      <c r="AD2" s="1">
        <v>45565</v>
      </c>
      <c r="AE2" s="1">
        <v>45565</v>
      </c>
      <c r="AF2" s="1">
        <v>45565</v>
      </c>
      <c r="AG2" s="1">
        <v>45565</v>
      </c>
      <c r="AH2" s="1">
        <v>45565</v>
      </c>
      <c r="AI2" s="1">
        <v>45565</v>
      </c>
      <c r="AJ2" s="1">
        <v>45565</v>
      </c>
    </row>
    <row r="3" spans="1:38" x14ac:dyDescent="0.3">
      <c r="A3" t="s">
        <v>12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K3" s="5">
        <v>4</v>
      </c>
      <c r="L3" s="5">
        <v>4</v>
      </c>
      <c r="M3" s="5">
        <v>4</v>
      </c>
      <c r="N3" s="5">
        <v>4</v>
      </c>
      <c r="O3" s="5">
        <v>4</v>
      </c>
      <c r="P3" s="5">
        <v>4</v>
      </c>
      <c r="Q3" s="5">
        <v>4</v>
      </c>
      <c r="R3" s="5">
        <v>4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C3" s="5">
        <v>4</v>
      </c>
      <c r="AD3" s="5">
        <v>4</v>
      </c>
      <c r="AE3" s="5">
        <v>4</v>
      </c>
      <c r="AF3" s="5">
        <v>4</v>
      </c>
      <c r="AG3" s="5">
        <v>4</v>
      </c>
      <c r="AH3" s="5">
        <v>4</v>
      </c>
      <c r="AI3" s="5">
        <v>4</v>
      </c>
      <c r="AJ3" s="5">
        <v>4</v>
      </c>
    </row>
    <row r="4" spans="1:38" x14ac:dyDescent="0.3">
      <c r="A4" t="s">
        <v>1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</row>
    <row r="5" spans="1:38" x14ac:dyDescent="0.3">
      <c r="A5" t="s">
        <v>2</v>
      </c>
      <c r="B5">
        <v>1500</v>
      </c>
      <c r="C5">
        <v>1500</v>
      </c>
      <c r="D5" s="5">
        <v>1000</v>
      </c>
      <c r="E5" s="5">
        <v>1000</v>
      </c>
      <c r="F5" s="5">
        <v>1200</v>
      </c>
      <c r="G5" s="5">
        <v>1200</v>
      </c>
      <c r="H5" s="5">
        <v>1700</v>
      </c>
      <c r="I5" s="5">
        <v>1700</v>
      </c>
      <c r="K5">
        <v>1500</v>
      </c>
      <c r="L5">
        <v>1500</v>
      </c>
      <c r="M5" s="5">
        <v>1000</v>
      </c>
      <c r="N5" s="5">
        <v>1000</v>
      </c>
      <c r="O5" s="5">
        <v>1200</v>
      </c>
      <c r="P5" s="5">
        <v>1200</v>
      </c>
      <c r="Q5" s="5">
        <v>1700</v>
      </c>
      <c r="R5" s="5">
        <v>1700</v>
      </c>
      <c r="T5">
        <v>1500</v>
      </c>
      <c r="U5">
        <v>1500</v>
      </c>
      <c r="V5" s="5">
        <v>1000</v>
      </c>
      <c r="W5" s="5">
        <v>1000</v>
      </c>
      <c r="X5" s="5">
        <v>1200</v>
      </c>
      <c r="Y5" s="5">
        <v>1200</v>
      </c>
      <c r="Z5" s="5">
        <v>1700</v>
      </c>
      <c r="AA5" s="5">
        <v>1700</v>
      </c>
      <c r="AC5">
        <v>1500</v>
      </c>
      <c r="AD5">
        <v>1500</v>
      </c>
      <c r="AE5" s="5">
        <v>1000</v>
      </c>
      <c r="AF5" s="5">
        <v>1000</v>
      </c>
      <c r="AG5" s="5">
        <v>1200</v>
      </c>
      <c r="AH5" s="5">
        <v>1200</v>
      </c>
      <c r="AI5" s="5">
        <v>1700</v>
      </c>
      <c r="AJ5" s="5">
        <v>1700</v>
      </c>
    </row>
    <row r="6" spans="1:38" x14ac:dyDescent="0.3">
      <c r="A6" t="s">
        <v>13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</row>
    <row r="7" spans="1:38" x14ac:dyDescent="0.3">
      <c r="A7" t="s">
        <v>14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</row>
    <row r="8" spans="1:38" x14ac:dyDescent="0.3">
      <c r="A8" t="s">
        <v>3</v>
      </c>
      <c r="B8" t="s">
        <v>5</v>
      </c>
      <c r="C8" s="6">
        <v>125</v>
      </c>
      <c r="D8" t="s">
        <v>5</v>
      </c>
      <c r="E8" s="6">
        <v>125</v>
      </c>
      <c r="F8" t="s">
        <v>5</v>
      </c>
      <c r="G8" s="6">
        <v>125</v>
      </c>
      <c r="H8" t="s">
        <v>5</v>
      </c>
      <c r="I8" s="6">
        <v>125</v>
      </c>
      <c r="J8" s="7"/>
      <c r="K8" t="s">
        <v>5</v>
      </c>
      <c r="L8" s="6">
        <v>125</v>
      </c>
      <c r="M8" t="s">
        <v>5</v>
      </c>
      <c r="N8" s="6">
        <v>125</v>
      </c>
      <c r="O8" t="s">
        <v>5</v>
      </c>
      <c r="P8" s="6">
        <v>125</v>
      </c>
      <c r="Q8" t="s">
        <v>5</v>
      </c>
      <c r="R8" s="6">
        <v>125</v>
      </c>
      <c r="T8" t="s">
        <v>5</v>
      </c>
      <c r="U8" s="6">
        <v>125</v>
      </c>
      <c r="V8" t="s">
        <v>5</v>
      </c>
      <c r="W8" s="6">
        <v>125</v>
      </c>
      <c r="X8" t="s">
        <v>5</v>
      </c>
      <c r="Y8" s="6">
        <v>125</v>
      </c>
      <c r="Z8" t="s">
        <v>5</v>
      </c>
      <c r="AA8" s="6">
        <v>125</v>
      </c>
      <c r="AC8" t="s">
        <v>5</v>
      </c>
      <c r="AD8" s="6">
        <v>125</v>
      </c>
      <c r="AE8" t="s">
        <v>5</v>
      </c>
      <c r="AF8" s="6">
        <v>125</v>
      </c>
      <c r="AG8" t="s">
        <v>5</v>
      </c>
      <c r="AH8" s="6">
        <v>125</v>
      </c>
      <c r="AI8" t="s">
        <v>5</v>
      </c>
      <c r="AJ8" s="6">
        <v>125</v>
      </c>
    </row>
    <row r="9" spans="1:38" x14ac:dyDescent="0.3">
      <c r="A9" t="s">
        <v>4</v>
      </c>
      <c r="B9" t="s">
        <v>5</v>
      </c>
      <c r="C9" s="6">
        <v>500</v>
      </c>
      <c r="D9" t="s">
        <v>5</v>
      </c>
      <c r="E9" s="6">
        <v>500</v>
      </c>
      <c r="F9" t="s">
        <v>5</v>
      </c>
      <c r="G9" s="6">
        <v>500</v>
      </c>
      <c r="H9" t="s">
        <v>5</v>
      </c>
      <c r="I9" s="6">
        <v>500</v>
      </c>
      <c r="J9" s="7"/>
      <c r="K9" t="s">
        <v>5</v>
      </c>
      <c r="L9" s="6">
        <v>500</v>
      </c>
      <c r="M9" t="s">
        <v>5</v>
      </c>
      <c r="N9" s="6">
        <v>500</v>
      </c>
      <c r="O9" t="s">
        <v>5</v>
      </c>
      <c r="P9" s="6">
        <v>500</v>
      </c>
      <c r="Q9" t="s">
        <v>5</v>
      </c>
      <c r="R9" s="6">
        <v>500</v>
      </c>
      <c r="T9" t="s">
        <v>5</v>
      </c>
      <c r="U9" s="6">
        <v>500</v>
      </c>
      <c r="V9" t="s">
        <v>5</v>
      </c>
      <c r="W9" s="6">
        <v>500</v>
      </c>
      <c r="X9" t="s">
        <v>5</v>
      </c>
      <c r="Y9" s="6">
        <v>500</v>
      </c>
      <c r="Z9" t="s">
        <v>5</v>
      </c>
      <c r="AA9" s="6">
        <v>500</v>
      </c>
      <c r="AC9" t="s">
        <v>5</v>
      </c>
      <c r="AD9" s="6">
        <v>500</v>
      </c>
      <c r="AE9" t="s">
        <v>5</v>
      </c>
      <c r="AF9" s="6">
        <v>500</v>
      </c>
      <c r="AG9" t="s">
        <v>5</v>
      </c>
      <c r="AH9" s="6">
        <v>500</v>
      </c>
      <c r="AI9" t="s">
        <v>5</v>
      </c>
      <c r="AJ9" s="6">
        <v>500</v>
      </c>
    </row>
    <row r="10" spans="1:38" s="2" customFormat="1" x14ac:dyDescent="0.3">
      <c r="A10" s="2" t="s">
        <v>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T10" s="2" t="s">
        <v>7</v>
      </c>
      <c r="U10" s="2" t="s">
        <v>7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C10" s="2" t="s">
        <v>7</v>
      </c>
      <c r="AD10" s="2" t="s">
        <v>7</v>
      </c>
      <c r="AE10" s="2" t="s">
        <v>7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</row>
    <row r="11" spans="1:38" x14ac:dyDescent="0.3">
      <c r="A11" t="s">
        <v>40</v>
      </c>
      <c r="B11" s="3">
        <v>3075</v>
      </c>
      <c r="C11" s="3">
        <v>3955</v>
      </c>
      <c r="D11" s="3">
        <v>2570</v>
      </c>
      <c r="E11" s="3">
        <v>3715</v>
      </c>
      <c r="F11" s="3">
        <v>3570</v>
      </c>
      <c r="G11" s="3">
        <v>4515</v>
      </c>
      <c r="H11" s="3">
        <v>4290</v>
      </c>
      <c r="I11" s="3">
        <v>3990</v>
      </c>
      <c r="J11" s="3"/>
      <c r="K11" s="3">
        <v>3560</v>
      </c>
      <c r="L11" s="3">
        <v>4290</v>
      </c>
      <c r="M11" s="3">
        <v>2185</v>
      </c>
      <c r="N11" s="3">
        <v>3960</v>
      </c>
      <c r="O11" s="3">
        <v>3220</v>
      </c>
      <c r="P11" s="3">
        <v>5005</v>
      </c>
      <c r="Q11" s="3">
        <v>4555</v>
      </c>
      <c r="R11" s="3">
        <v>4565</v>
      </c>
      <c r="S11" s="3"/>
      <c r="T11" s="3">
        <v>2020</v>
      </c>
      <c r="U11" s="3">
        <v>4330</v>
      </c>
      <c r="V11" s="3">
        <v>4890</v>
      </c>
      <c r="W11" s="3">
        <v>5325</v>
      </c>
      <c r="X11" s="3">
        <v>3625</v>
      </c>
      <c r="Y11" s="3">
        <v>5150</v>
      </c>
      <c r="Z11" s="3">
        <v>925</v>
      </c>
      <c r="AA11" s="3">
        <v>3445</v>
      </c>
      <c r="AB11" s="3"/>
      <c r="AC11" s="3">
        <v>2485</v>
      </c>
      <c r="AD11" s="3">
        <v>4890</v>
      </c>
      <c r="AE11" s="3">
        <v>5170</v>
      </c>
      <c r="AF11" s="3">
        <v>6440</v>
      </c>
      <c r="AG11" s="3">
        <v>2925</v>
      </c>
      <c r="AH11" s="3">
        <v>6235</v>
      </c>
      <c r="AI11" s="3">
        <v>1685</v>
      </c>
      <c r="AJ11" s="3">
        <v>4710</v>
      </c>
      <c r="AL11">
        <f>MAX(B11:AJ11)</f>
        <v>6440</v>
      </c>
    </row>
    <row r="12" spans="1:38" x14ac:dyDescent="0.3">
      <c r="A12" t="s">
        <v>10</v>
      </c>
      <c r="B12">
        <v>1.1399999999999999</v>
      </c>
      <c r="C12" s="8">
        <v>1.35</v>
      </c>
      <c r="D12" s="8">
        <v>1.39</v>
      </c>
      <c r="E12" s="8">
        <v>1.83</v>
      </c>
      <c r="F12" s="8">
        <v>1.24</v>
      </c>
      <c r="G12" s="8">
        <v>1.52</v>
      </c>
      <c r="H12" s="8">
        <v>1.17</v>
      </c>
      <c r="I12" s="8">
        <v>1.34</v>
      </c>
      <c r="J12" s="3"/>
      <c r="K12">
        <v>1.21</v>
      </c>
      <c r="L12">
        <v>1.47</v>
      </c>
      <c r="M12">
        <v>1.39</v>
      </c>
      <c r="N12">
        <v>2.2000000000000002</v>
      </c>
      <c r="O12">
        <v>1.26</v>
      </c>
      <c r="P12">
        <v>1.72</v>
      </c>
      <c r="Q12">
        <v>1.25</v>
      </c>
      <c r="R12">
        <v>1.48</v>
      </c>
      <c r="T12">
        <v>1.04</v>
      </c>
      <c r="U12">
        <v>1.17</v>
      </c>
      <c r="V12">
        <v>1.33</v>
      </c>
      <c r="W12">
        <v>1.53</v>
      </c>
      <c r="X12">
        <v>1.1000000000000001</v>
      </c>
      <c r="Y12">
        <v>1.27</v>
      </c>
      <c r="Z12">
        <v>1.01</v>
      </c>
      <c r="AA12">
        <v>1.1200000000000001</v>
      </c>
      <c r="AC12">
        <v>1.05</v>
      </c>
      <c r="AD12">
        <v>1.22</v>
      </c>
      <c r="AE12">
        <v>1.41</v>
      </c>
      <c r="AF12">
        <v>1.8</v>
      </c>
      <c r="AG12">
        <v>1.0900000000000001</v>
      </c>
      <c r="AH12">
        <v>1.37</v>
      </c>
      <c r="AI12">
        <v>1.03</v>
      </c>
      <c r="AJ12">
        <v>1.2</v>
      </c>
      <c r="AL12">
        <f>MAX(B12:AJ12)</f>
        <v>2.2000000000000002</v>
      </c>
    </row>
    <row r="13" spans="1:38" x14ac:dyDescent="0.3">
      <c r="A13" t="s">
        <v>9</v>
      </c>
      <c r="B13">
        <v>333</v>
      </c>
      <c r="C13" s="8">
        <v>189</v>
      </c>
      <c r="D13" s="8">
        <v>93</v>
      </c>
      <c r="E13" s="8">
        <v>82</v>
      </c>
      <c r="F13" s="8">
        <v>209</v>
      </c>
      <c r="G13" s="8">
        <v>149</v>
      </c>
      <c r="H13" s="8">
        <v>386</v>
      </c>
      <c r="I13" s="8">
        <v>202</v>
      </c>
      <c r="J13" s="3"/>
      <c r="K13">
        <v>223</v>
      </c>
      <c r="L13">
        <v>148</v>
      </c>
      <c r="M13">
        <v>73</v>
      </c>
      <c r="N13">
        <v>65</v>
      </c>
      <c r="O13">
        <v>160</v>
      </c>
      <c r="P13">
        <v>120</v>
      </c>
      <c r="Q13">
        <v>247</v>
      </c>
      <c r="R13">
        <v>156</v>
      </c>
      <c r="T13">
        <v>738</v>
      </c>
      <c r="U13">
        <v>396</v>
      </c>
      <c r="V13">
        <v>196</v>
      </c>
      <c r="W13">
        <v>172</v>
      </c>
      <c r="X13">
        <v>432</v>
      </c>
      <c r="Y13">
        <v>297</v>
      </c>
      <c r="Z13">
        <v>872</v>
      </c>
      <c r="AA13">
        <v>427</v>
      </c>
      <c r="AC13">
        <v>551</v>
      </c>
      <c r="AD13">
        <v>330</v>
      </c>
      <c r="AE13">
        <v>165</v>
      </c>
      <c r="AF13">
        <v>148</v>
      </c>
      <c r="AG13">
        <v>363</v>
      </c>
      <c r="AH13">
        <v>260</v>
      </c>
      <c r="AI13">
        <v>624</v>
      </c>
      <c r="AJ13">
        <v>353</v>
      </c>
    </row>
    <row r="14" spans="1:38" x14ac:dyDescent="0.3">
      <c r="A14" t="s">
        <v>11</v>
      </c>
      <c r="B14" s="4">
        <v>0.39040000000000002</v>
      </c>
      <c r="C14" s="4">
        <v>0.37040000000000001</v>
      </c>
      <c r="D14" s="4">
        <v>0.47310000000000002</v>
      </c>
      <c r="E14" s="4">
        <v>0.439</v>
      </c>
      <c r="F14" s="4">
        <v>0.42109999999999997</v>
      </c>
      <c r="G14" s="4">
        <v>0.39600000000000002</v>
      </c>
      <c r="H14" s="4">
        <v>0.39900000000000002</v>
      </c>
      <c r="I14" s="4">
        <v>0.37130000000000002</v>
      </c>
      <c r="J14" s="4"/>
      <c r="K14" s="4">
        <v>0.4395</v>
      </c>
      <c r="L14" s="4">
        <v>0.39860000000000001</v>
      </c>
      <c r="M14" s="4">
        <v>0.47950000000000004</v>
      </c>
      <c r="N14" s="4">
        <v>0.46149999999999997</v>
      </c>
      <c r="O14" s="4">
        <v>0.44380000000000003</v>
      </c>
      <c r="P14" s="4">
        <v>0.43329999999999996</v>
      </c>
      <c r="Q14" s="4">
        <v>0.44530000000000003</v>
      </c>
      <c r="R14" s="4">
        <v>0.40379999999999999</v>
      </c>
      <c r="T14" s="4">
        <v>0.3957</v>
      </c>
      <c r="U14" s="4">
        <v>0.36620000000000003</v>
      </c>
      <c r="V14" s="4">
        <v>0.46949999999999997</v>
      </c>
      <c r="W14" s="4">
        <v>0.40699999999999997</v>
      </c>
      <c r="X14" s="4">
        <v>0.42820000000000003</v>
      </c>
      <c r="Y14" s="4">
        <v>0.37709999999999999</v>
      </c>
      <c r="Z14" s="4">
        <v>0.39219999999999999</v>
      </c>
      <c r="AA14" s="4">
        <v>0.35830000000000001</v>
      </c>
      <c r="AB14" s="4"/>
      <c r="AC14" s="4">
        <v>0.42830000000000001</v>
      </c>
      <c r="AD14" s="4">
        <v>0.38179999999999997</v>
      </c>
      <c r="AE14" s="4">
        <v>0.497</v>
      </c>
      <c r="AF14" s="4">
        <v>0.43919999999999998</v>
      </c>
      <c r="AG14" s="4">
        <v>0.44629999999999997</v>
      </c>
      <c r="AH14" s="4">
        <v>0.40379999999999999</v>
      </c>
      <c r="AI14" s="4">
        <v>0.4199</v>
      </c>
      <c r="AJ14" s="4">
        <v>0.37959999999999999</v>
      </c>
      <c r="AL14">
        <f>MAX(B14:AJ14)</f>
        <v>0.497</v>
      </c>
    </row>
    <row r="16" spans="1:38" x14ac:dyDescent="0.3">
      <c r="A16" t="s">
        <v>15</v>
      </c>
      <c r="B16">
        <v>2.12</v>
      </c>
      <c r="C16">
        <f>$B$16</f>
        <v>2.12</v>
      </c>
      <c r="D16">
        <f t="shared" ref="D16:R16" si="0">$B$16</f>
        <v>2.12</v>
      </c>
      <c r="E16">
        <f t="shared" si="0"/>
        <v>2.12</v>
      </c>
      <c r="F16">
        <f t="shared" si="0"/>
        <v>2.12</v>
      </c>
      <c r="G16">
        <f t="shared" si="0"/>
        <v>2.12</v>
      </c>
      <c r="H16">
        <f t="shared" si="0"/>
        <v>2.12</v>
      </c>
      <c r="I16">
        <f t="shared" si="0"/>
        <v>2.12</v>
      </c>
      <c r="K16">
        <f t="shared" si="0"/>
        <v>2.12</v>
      </c>
      <c r="L16">
        <f t="shared" si="0"/>
        <v>2.12</v>
      </c>
      <c r="M16">
        <f t="shared" si="0"/>
        <v>2.12</v>
      </c>
      <c r="N16">
        <f t="shared" si="0"/>
        <v>2.12</v>
      </c>
      <c r="O16">
        <f t="shared" si="0"/>
        <v>2.12</v>
      </c>
      <c r="P16">
        <f t="shared" si="0"/>
        <v>2.12</v>
      </c>
      <c r="Q16">
        <f t="shared" si="0"/>
        <v>2.12</v>
      </c>
      <c r="R16">
        <f t="shared" si="0"/>
        <v>2.12</v>
      </c>
      <c r="T16">
        <f t="shared" ref="T16:AJ16" si="1">$B$16</f>
        <v>2.12</v>
      </c>
      <c r="U16">
        <f t="shared" si="1"/>
        <v>2.12</v>
      </c>
      <c r="V16">
        <f t="shared" si="1"/>
        <v>2.12</v>
      </c>
      <c r="W16">
        <f t="shared" si="1"/>
        <v>2.12</v>
      </c>
      <c r="X16">
        <f t="shared" si="1"/>
        <v>2.12</v>
      </c>
      <c r="Y16">
        <f t="shared" si="1"/>
        <v>2.12</v>
      </c>
      <c r="Z16">
        <f t="shared" si="1"/>
        <v>2.12</v>
      </c>
      <c r="AA16">
        <f t="shared" si="1"/>
        <v>2.12</v>
      </c>
      <c r="AC16">
        <f t="shared" si="1"/>
        <v>2.12</v>
      </c>
      <c r="AD16">
        <f t="shared" si="1"/>
        <v>2.12</v>
      </c>
      <c r="AE16">
        <f t="shared" si="1"/>
        <v>2.12</v>
      </c>
      <c r="AF16">
        <f t="shared" si="1"/>
        <v>2.12</v>
      </c>
      <c r="AG16">
        <f t="shared" si="1"/>
        <v>2.12</v>
      </c>
      <c r="AH16">
        <f t="shared" si="1"/>
        <v>2.12</v>
      </c>
      <c r="AI16">
        <f t="shared" si="1"/>
        <v>2.12</v>
      </c>
      <c r="AJ16">
        <f t="shared" si="1"/>
        <v>2.12</v>
      </c>
    </row>
    <row r="17" spans="1:38" x14ac:dyDescent="0.3">
      <c r="A17" t="s">
        <v>16</v>
      </c>
      <c r="B17">
        <f>B16*B13</f>
        <v>705.96</v>
      </c>
      <c r="C17">
        <f>C16*C13</f>
        <v>400.68</v>
      </c>
      <c r="D17">
        <f>D16*D13</f>
        <v>197.16</v>
      </c>
      <c r="E17">
        <f>E16*E13</f>
        <v>173.84</v>
      </c>
      <c r="F17">
        <f>F16*F13</f>
        <v>443.08000000000004</v>
      </c>
      <c r="G17">
        <f>G16*G13</f>
        <v>315.88</v>
      </c>
      <c r="H17">
        <f>H16*H13</f>
        <v>818.32</v>
      </c>
      <c r="I17">
        <f>I16*I13</f>
        <v>428.24</v>
      </c>
      <c r="K17">
        <f t="shared" ref="K17:L17" si="2">K16*K13</f>
        <v>472.76000000000005</v>
      </c>
      <c r="L17">
        <f t="shared" si="2"/>
        <v>313.76</v>
      </c>
      <c r="M17">
        <f t="shared" ref="M17" si="3">M16*M13</f>
        <v>154.76000000000002</v>
      </c>
      <c r="N17">
        <f t="shared" ref="N17" si="4">N16*N13</f>
        <v>137.80000000000001</v>
      </c>
      <c r="O17">
        <f t="shared" ref="O17" si="5">O16*O13</f>
        <v>339.20000000000005</v>
      </c>
      <c r="P17">
        <f t="shared" ref="P17" si="6">P16*P13</f>
        <v>254.4</v>
      </c>
      <c r="Q17">
        <f t="shared" ref="Q17" si="7">Q16*Q13</f>
        <v>523.64</v>
      </c>
      <c r="R17">
        <f t="shared" ref="R17" si="8">R16*R13</f>
        <v>330.72</v>
      </c>
      <c r="T17">
        <f>T16*T13</f>
        <v>1564.5600000000002</v>
      </c>
      <c r="U17">
        <f t="shared" ref="U17:AA17" si="9">U16*U13</f>
        <v>839.5200000000001</v>
      </c>
      <c r="V17">
        <f t="shared" si="9"/>
        <v>415.52000000000004</v>
      </c>
      <c r="W17">
        <f t="shared" si="9"/>
        <v>364.64000000000004</v>
      </c>
      <c r="X17">
        <f t="shared" si="9"/>
        <v>915.84</v>
      </c>
      <c r="Y17">
        <f t="shared" si="9"/>
        <v>629.64</v>
      </c>
      <c r="Z17">
        <f t="shared" si="9"/>
        <v>1848.64</v>
      </c>
      <c r="AA17">
        <f t="shared" si="9"/>
        <v>905.24</v>
      </c>
      <c r="AC17">
        <f>AC16*AC13</f>
        <v>1168.1200000000001</v>
      </c>
      <c r="AD17">
        <f t="shared" ref="AD17:AJ17" si="10">AD16*AD13</f>
        <v>699.6</v>
      </c>
      <c r="AE17">
        <f t="shared" si="10"/>
        <v>349.8</v>
      </c>
      <c r="AF17">
        <f t="shared" si="10"/>
        <v>313.76</v>
      </c>
      <c r="AG17">
        <f t="shared" si="10"/>
        <v>769.56000000000006</v>
      </c>
      <c r="AH17">
        <f t="shared" si="10"/>
        <v>551.20000000000005</v>
      </c>
      <c r="AI17">
        <f t="shared" si="10"/>
        <v>1322.88</v>
      </c>
      <c r="AJ17">
        <f t="shared" si="10"/>
        <v>748.36</v>
      </c>
    </row>
    <row r="18" spans="1:38" x14ac:dyDescent="0.3">
      <c r="A18" t="s">
        <v>8</v>
      </c>
      <c r="B18" s="3">
        <f>B11-B17</f>
        <v>2369.04</v>
      </c>
      <c r="C18" s="3">
        <f t="shared" ref="C18:I18" si="11">C11-C17</f>
        <v>3554.32</v>
      </c>
      <c r="D18" s="3">
        <f t="shared" si="11"/>
        <v>2372.84</v>
      </c>
      <c r="E18" s="3">
        <f t="shared" si="11"/>
        <v>3541.16</v>
      </c>
      <c r="F18" s="3">
        <f t="shared" si="11"/>
        <v>3126.92</v>
      </c>
      <c r="G18" s="3">
        <f t="shared" si="11"/>
        <v>4199.12</v>
      </c>
      <c r="H18" s="3">
        <f t="shared" si="11"/>
        <v>3471.68</v>
      </c>
      <c r="I18" s="3">
        <f t="shared" si="11"/>
        <v>3561.76</v>
      </c>
      <c r="K18" s="3">
        <f t="shared" ref="K18" si="12">K11-K17</f>
        <v>3087.24</v>
      </c>
      <c r="L18" s="3">
        <f t="shared" ref="L18" si="13">L11-L17</f>
        <v>3976.24</v>
      </c>
      <c r="M18" s="3">
        <f t="shared" ref="M18" si="14">M11-M17</f>
        <v>2030.24</v>
      </c>
      <c r="N18" s="3">
        <f t="shared" ref="N18" si="15">N11-N17</f>
        <v>3822.2</v>
      </c>
      <c r="O18" s="3">
        <f t="shared" ref="O18" si="16">O11-O17</f>
        <v>2880.8</v>
      </c>
      <c r="P18" s="3">
        <f t="shared" ref="P18" si="17">P11-P17</f>
        <v>4750.6000000000004</v>
      </c>
      <c r="Q18" s="3">
        <f t="shared" ref="Q18" si="18">Q11-Q17</f>
        <v>4031.36</v>
      </c>
      <c r="R18" s="3">
        <f t="shared" ref="R18" si="19">R11-R17</f>
        <v>4234.28</v>
      </c>
      <c r="T18" s="3">
        <f t="shared" ref="T18:AC18" si="20">T11-T17</f>
        <v>455.43999999999983</v>
      </c>
      <c r="U18" s="3">
        <f t="shared" ref="U18" si="21">U11-U17</f>
        <v>3490.48</v>
      </c>
      <c r="V18" s="3">
        <f t="shared" ref="V18" si="22">V11-V17</f>
        <v>4474.4799999999996</v>
      </c>
      <c r="W18" s="3">
        <f t="shared" ref="W18" si="23">W11-W17</f>
        <v>4960.3599999999997</v>
      </c>
      <c r="X18" s="3">
        <f t="shared" ref="X18" si="24">X11-X17</f>
        <v>2709.16</v>
      </c>
      <c r="Y18" s="3">
        <f t="shared" ref="Y18" si="25">Y11-Y17</f>
        <v>4520.3599999999997</v>
      </c>
      <c r="Z18" s="3">
        <f t="shared" ref="Z18" si="26">Z11-Z17</f>
        <v>-923.6400000000001</v>
      </c>
      <c r="AA18" s="3">
        <f t="shared" ref="AA18" si="27">AA11-AA17</f>
        <v>2539.7600000000002</v>
      </c>
      <c r="AB18" s="3"/>
      <c r="AC18" s="3">
        <f t="shared" si="20"/>
        <v>1316.8799999999999</v>
      </c>
      <c r="AD18" s="3">
        <f t="shared" ref="AD18" si="28">AD11-AD17</f>
        <v>4190.3999999999996</v>
      </c>
      <c r="AE18" s="3">
        <f t="shared" ref="AE18" si="29">AE11-AE17</f>
        <v>4820.2</v>
      </c>
      <c r="AF18" s="3">
        <f t="shared" ref="AF18" si="30">AF11-AF17</f>
        <v>6126.24</v>
      </c>
      <c r="AG18" s="3">
        <f t="shared" ref="AG18" si="31">AG11-AG17</f>
        <v>2155.44</v>
      </c>
      <c r="AH18" s="3">
        <f t="shared" ref="AH18" si="32">AH11-AH17</f>
        <v>5683.8</v>
      </c>
      <c r="AI18" s="3">
        <f t="shared" ref="AI18" si="33">AI11-AI17</f>
        <v>362.11999999999989</v>
      </c>
      <c r="AJ18" s="3">
        <f t="shared" ref="AJ18" si="34">AJ11-AJ17</f>
        <v>3961.64</v>
      </c>
      <c r="AL18">
        <f>MAX(B18:AJ18)</f>
        <v>6126.24</v>
      </c>
    </row>
    <row r="20" spans="1:38" x14ac:dyDescent="0.3">
      <c r="A20" t="s">
        <v>36</v>
      </c>
      <c r="B20">
        <v>60</v>
      </c>
      <c r="C20">
        <v>60</v>
      </c>
      <c r="D20">
        <v>60</v>
      </c>
      <c r="E20">
        <v>60</v>
      </c>
      <c r="F20">
        <v>60</v>
      </c>
      <c r="G20">
        <v>60</v>
      </c>
      <c r="H20">
        <v>60</v>
      </c>
      <c r="I20">
        <v>60</v>
      </c>
      <c r="K20">
        <v>60</v>
      </c>
      <c r="L20">
        <v>60</v>
      </c>
      <c r="M20">
        <v>60</v>
      </c>
      <c r="N20">
        <v>60</v>
      </c>
      <c r="O20">
        <v>60</v>
      </c>
      <c r="P20">
        <v>60</v>
      </c>
      <c r="Q20">
        <v>60</v>
      </c>
      <c r="R20">
        <v>60</v>
      </c>
      <c r="T20">
        <v>60</v>
      </c>
      <c r="U20">
        <v>60</v>
      </c>
      <c r="V20">
        <v>60</v>
      </c>
      <c r="W20">
        <v>60</v>
      </c>
      <c r="X20">
        <v>60</v>
      </c>
      <c r="Y20">
        <v>60</v>
      </c>
      <c r="Z20">
        <v>60</v>
      </c>
      <c r="AA20">
        <v>60</v>
      </c>
      <c r="AC20">
        <v>60</v>
      </c>
      <c r="AD20">
        <v>60</v>
      </c>
      <c r="AE20">
        <v>60</v>
      </c>
      <c r="AF20">
        <v>60</v>
      </c>
      <c r="AG20">
        <v>60</v>
      </c>
      <c r="AH20">
        <v>60</v>
      </c>
      <c r="AI20">
        <v>60</v>
      </c>
      <c r="AJ20">
        <v>60</v>
      </c>
    </row>
    <row r="21" spans="1:38" x14ac:dyDescent="0.3">
      <c r="A21" s="2" t="s">
        <v>6</v>
      </c>
      <c r="B21" s="2" t="s">
        <v>35</v>
      </c>
      <c r="C21" s="2" t="s">
        <v>35</v>
      </c>
      <c r="D21" s="2" t="s">
        <v>35</v>
      </c>
      <c r="E21" s="2" t="s">
        <v>35</v>
      </c>
      <c r="F21" s="2" t="s">
        <v>35</v>
      </c>
      <c r="G21" s="2" t="s">
        <v>35</v>
      </c>
      <c r="H21" s="2" t="s">
        <v>35</v>
      </c>
      <c r="I21" s="2" t="s">
        <v>35</v>
      </c>
      <c r="K21" s="2" t="s">
        <v>35</v>
      </c>
      <c r="L21" s="2" t="s">
        <v>35</v>
      </c>
      <c r="M21" s="2" t="s">
        <v>35</v>
      </c>
      <c r="N21" s="2" t="s">
        <v>35</v>
      </c>
      <c r="O21" s="2" t="s">
        <v>35</v>
      </c>
      <c r="P21" s="2" t="s">
        <v>35</v>
      </c>
      <c r="Q21" s="2" t="s">
        <v>35</v>
      </c>
      <c r="R21" s="2" t="s">
        <v>35</v>
      </c>
      <c r="T21" s="2" t="s">
        <v>35</v>
      </c>
      <c r="U21" s="2" t="s">
        <v>35</v>
      </c>
      <c r="V21" s="2" t="s">
        <v>35</v>
      </c>
      <c r="W21" s="2" t="s">
        <v>35</v>
      </c>
      <c r="X21" s="2" t="s">
        <v>35</v>
      </c>
      <c r="Y21" s="2" t="s">
        <v>35</v>
      </c>
      <c r="Z21" s="2" t="s">
        <v>35</v>
      </c>
      <c r="AA21" s="2" t="s">
        <v>35</v>
      </c>
      <c r="AC21" s="2" t="s">
        <v>35</v>
      </c>
      <c r="AD21" s="2" t="s">
        <v>35</v>
      </c>
      <c r="AE21" s="2" t="s">
        <v>35</v>
      </c>
      <c r="AF21" s="2" t="s">
        <v>35</v>
      </c>
      <c r="AG21" s="2" t="s">
        <v>35</v>
      </c>
      <c r="AH21" s="2" t="s">
        <v>35</v>
      </c>
      <c r="AI21" s="2" t="s">
        <v>35</v>
      </c>
      <c r="AJ21" s="2" t="s">
        <v>35</v>
      </c>
    </row>
    <row r="22" spans="1:38" x14ac:dyDescent="0.3">
      <c r="A22" t="s">
        <v>40</v>
      </c>
      <c r="B22" s="3">
        <v>3264</v>
      </c>
      <c r="C22" s="3">
        <v>3495</v>
      </c>
      <c r="D22" s="3">
        <v>1990</v>
      </c>
      <c r="E22" s="3">
        <v>3380</v>
      </c>
      <c r="F22" s="3">
        <v>2700</v>
      </c>
      <c r="G22" s="3">
        <v>4110</v>
      </c>
      <c r="H22" s="3">
        <v>4600</v>
      </c>
      <c r="I22" s="3">
        <v>3910</v>
      </c>
      <c r="K22" s="3">
        <v>3815</v>
      </c>
      <c r="L22" s="3">
        <v>4115</v>
      </c>
      <c r="M22" s="3">
        <v>1605</v>
      </c>
      <c r="N22" s="3">
        <v>3625</v>
      </c>
      <c r="O22" s="3">
        <v>2730</v>
      </c>
      <c r="P22" s="3">
        <v>4755</v>
      </c>
      <c r="Q22" s="3">
        <v>4930</v>
      </c>
      <c r="R22" s="3">
        <v>4675</v>
      </c>
      <c r="T22" s="3">
        <v>1485</v>
      </c>
      <c r="U22" s="3">
        <v>3480</v>
      </c>
      <c r="V22" s="3">
        <v>3750</v>
      </c>
      <c r="W22" s="3">
        <v>4085</v>
      </c>
      <c r="X22" s="3">
        <v>1995</v>
      </c>
      <c r="Y22" s="3">
        <v>3505</v>
      </c>
      <c r="Z22" s="3">
        <v>340</v>
      </c>
      <c r="AA22" s="3">
        <v>3500</v>
      </c>
      <c r="AC22" s="3">
        <v>1950</v>
      </c>
      <c r="AD22" s="3">
        <v>4250</v>
      </c>
      <c r="AE22" s="3">
        <v>4030</v>
      </c>
      <c r="AF22" s="3">
        <v>5200</v>
      </c>
      <c r="AG22" s="3">
        <v>1675</v>
      </c>
      <c r="AH22" s="3">
        <v>4745</v>
      </c>
      <c r="AI22" s="3">
        <v>1055</v>
      </c>
      <c r="AJ22" s="3">
        <v>4130</v>
      </c>
      <c r="AL22">
        <f>MAX(B22:AJ22)</f>
        <v>5200</v>
      </c>
    </row>
    <row r="23" spans="1:38" x14ac:dyDescent="0.3">
      <c r="A23" t="s">
        <v>10</v>
      </c>
      <c r="B23">
        <v>1.1599999999999999</v>
      </c>
      <c r="C23">
        <v>1.34</v>
      </c>
      <c r="D23">
        <v>1.32</v>
      </c>
      <c r="E23">
        <v>1.81</v>
      </c>
      <c r="F23">
        <v>1.21</v>
      </c>
      <c r="G23">
        <v>1.53</v>
      </c>
      <c r="H23">
        <v>1.2</v>
      </c>
      <c r="I23">
        <v>1.36</v>
      </c>
      <c r="K23">
        <v>1.26</v>
      </c>
      <c r="L23">
        <v>1.52</v>
      </c>
      <c r="M23">
        <v>1.3</v>
      </c>
      <c r="N23">
        <v>2.21</v>
      </c>
      <c r="O23">
        <v>1.25</v>
      </c>
      <c r="P23">
        <v>1.84</v>
      </c>
      <c r="Q23">
        <v>1.31</v>
      </c>
      <c r="R23">
        <v>1.56</v>
      </c>
      <c r="T23">
        <v>1.03</v>
      </c>
      <c r="U23">
        <v>1.1599999999999999</v>
      </c>
      <c r="V23">
        <v>1.28</v>
      </c>
      <c r="W23">
        <v>1.45</v>
      </c>
      <c r="X23">
        <v>1.07</v>
      </c>
      <c r="Y23">
        <v>1.21</v>
      </c>
      <c r="Z23">
        <v>1.01</v>
      </c>
      <c r="AA23">
        <v>1.1399999999999999</v>
      </c>
      <c r="AC23">
        <v>1.05</v>
      </c>
      <c r="AD23">
        <v>1.23</v>
      </c>
      <c r="AE23">
        <v>1.36</v>
      </c>
      <c r="AF23">
        <v>1.74</v>
      </c>
      <c r="AG23">
        <v>1.06</v>
      </c>
      <c r="AH23">
        <v>1.35</v>
      </c>
      <c r="AI23">
        <v>1.02</v>
      </c>
      <c r="AJ23">
        <v>1.2</v>
      </c>
      <c r="AL23">
        <f>MAX(B23:AJ23)</f>
        <v>2.21</v>
      </c>
    </row>
    <row r="24" spans="1:38" x14ac:dyDescent="0.3">
      <c r="A24" t="s">
        <v>9</v>
      </c>
      <c r="B24">
        <v>300</v>
      </c>
      <c r="C24">
        <v>177</v>
      </c>
      <c r="D24">
        <v>87</v>
      </c>
      <c r="E24">
        <v>76</v>
      </c>
      <c r="F24">
        <v>187</v>
      </c>
      <c r="G24">
        <v>136</v>
      </c>
      <c r="H24">
        <v>352</v>
      </c>
      <c r="I24">
        <v>192</v>
      </c>
      <c r="K24">
        <v>196</v>
      </c>
      <c r="L24">
        <v>134</v>
      </c>
      <c r="M24">
        <v>67</v>
      </c>
      <c r="N24">
        <v>59</v>
      </c>
      <c r="O24">
        <v>139</v>
      </c>
      <c r="P24">
        <v>105</v>
      </c>
      <c r="Q24">
        <v>219</v>
      </c>
      <c r="R24">
        <v>144</v>
      </c>
      <c r="T24">
        <v>635</v>
      </c>
      <c r="U24">
        <v>348</v>
      </c>
      <c r="V24">
        <v>175</v>
      </c>
      <c r="W24">
        <v>152</v>
      </c>
      <c r="X24">
        <v>372</v>
      </c>
      <c r="Y24">
        <v>257</v>
      </c>
      <c r="Z24">
        <v>760</v>
      </c>
      <c r="AA24">
        <v>385</v>
      </c>
      <c r="AC24">
        <v>461</v>
      </c>
      <c r="AD24">
        <v>282</v>
      </c>
      <c r="AE24">
        <v>144</v>
      </c>
      <c r="AF24">
        <v>128</v>
      </c>
      <c r="AG24">
        <v>304</v>
      </c>
      <c r="AH24">
        <v>218</v>
      </c>
      <c r="AI24">
        <v>526</v>
      </c>
      <c r="AJ24">
        <v>310</v>
      </c>
    </row>
    <row r="25" spans="1:38" x14ac:dyDescent="0.3">
      <c r="A25" t="s">
        <v>11</v>
      </c>
      <c r="B25" s="4">
        <v>0.4</v>
      </c>
      <c r="C25" s="4">
        <v>0.36720000000000003</v>
      </c>
      <c r="D25" s="4">
        <v>0.45979999999999999</v>
      </c>
      <c r="E25" s="4">
        <v>0.43419999999999997</v>
      </c>
      <c r="F25" s="4">
        <v>0.42249999999999999</v>
      </c>
      <c r="G25" s="4">
        <v>0.39710000000000001</v>
      </c>
      <c r="H25" s="4">
        <v>0.40910000000000002</v>
      </c>
      <c r="I25" s="4">
        <v>0.36980000000000002</v>
      </c>
      <c r="K25" s="4">
        <v>0.4592</v>
      </c>
      <c r="L25" s="4">
        <v>0.41039999999999999</v>
      </c>
      <c r="M25" s="4">
        <v>0.4627</v>
      </c>
      <c r="N25" s="4">
        <v>0.45760000000000001</v>
      </c>
      <c r="O25" s="4">
        <v>0.45319999999999999</v>
      </c>
      <c r="P25" s="4">
        <v>0.4476</v>
      </c>
      <c r="Q25" s="4">
        <v>0.46579999999999999</v>
      </c>
      <c r="R25" s="4">
        <v>0.40970000000000001</v>
      </c>
      <c r="T25" s="4">
        <v>0.38900000000000001</v>
      </c>
      <c r="U25" s="4">
        <v>0.35339999999999999</v>
      </c>
      <c r="V25" s="4">
        <v>0.44569999999999999</v>
      </c>
      <c r="W25" s="4">
        <v>0.38159999999999999</v>
      </c>
      <c r="X25" s="4">
        <v>0.41670000000000001</v>
      </c>
      <c r="Y25" s="4">
        <v>0.35799999999999998</v>
      </c>
      <c r="Z25" s="4">
        <v>0.38550000000000001</v>
      </c>
      <c r="AA25" s="4">
        <v>0.35060000000000002</v>
      </c>
      <c r="AC25" s="4">
        <v>0.42299999999999999</v>
      </c>
      <c r="AD25" s="4">
        <v>0.37590000000000001</v>
      </c>
      <c r="AE25" s="4">
        <v>0.47220000000000001</v>
      </c>
      <c r="AF25" s="4">
        <v>0.41410000000000002</v>
      </c>
      <c r="AG25" s="4">
        <v>0.4375</v>
      </c>
      <c r="AH25" s="4">
        <v>0.38990000000000002</v>
      </c>
      <c r="AI25" s="4">
        <v>0.41249999999999998</v>
      </c>
      <c r="AJ25" s="4">
        <v>0.36770000000000003</v>
      </c>
      <c r="AL25">
        <f>MAX(B25:AJ25)</f>
        <v>0.47220000000000001</v>
      </c>
    </row>
    <row r="27" spans="1:38" x14ac:dyDescent="0.3">
      <c r="A27" t="s">
        <v>15</v>
      </c>
      <c r="B27">
        <f t="shared" ref="B27:I27" si="35">$B$16</f>
        <v>2.12</v>
      </c>
      <c r="C27">
        <f t="shared" si="35"/>
        <v>2.12</v>
      </c>
      <c r="D27">
        <f t="shared" si="35"/>
        <v>2.12</v>
      </c>
      <c r="E27">
        <f t="shared" si="35"/>
        <v>2.12</v>
      </c>
      <c r="F27">
        <f t="shared" si="35"/>
        <v>2.12</v>
      </c>
      <c r="G27">
        <f t="shared" si="35"/>
        <v>2.12</v>
      </c>
      <c r="H27">
        <f t="shared" si="35"/>
        <v>2.12</v>
      </c>
      <c r="I27">
        <f t="shared" si="35"/>
        <v>2.12</v>
      </c>
      <c r="K27">
        <f t="shared" ref="K27:R27" si="36">$B$16</f>
        <v>2.12</v>
      </c>
      <c r="L27">
        <f t="shared" si="36"/>
        <v>2.12</v>
      </c>
      <c r="M27">
        <f t="shared" si="36"/>
        <v>2.12</v>
      </c>
      <c r="N27">
        <f t="shared" si="36"/>
        <v>2.12</v>
      </c>
      <c r="O27">
        <f t="shared" si="36"/>
        <v>2.12</v>
      </c>
      <c r="P27">
        <f t="shared" si="36"/>
        <v>2.12</v>
      </c>
      <c r="Q27">
        <f t="shared" si="36"/>
        <v>2.12</v>
      </c>
      <c r="R27">
        <f t="shared" si="36"/>
        <v>2.12</v>
      </c>
      <c r="T27">
        <f t="shared" ref="T27:AJ27" si="37">$B$16</f>
        <v>2.12</v>
      </c>
      <c r="U27">
        <f t="shared" si="37"/>
        <v>2.12</v>
      </c>
      <c r="V27">
        <f t="shared" si="37"/>
        <v>2.12</v>
      </c>
      <c r="W27">
        <f t="shared" si="37"/>
        <v>2.12</v>
      </c>
      <c r="X27">
        <f t="shared" si="37"/>
        <v>2.12</v>
      </c>
      <c r="Y27">
        <f t="shared" si="37"/>
        <v>2.12</v>
      </c>
      <c r="Z27">
        <f t="shared" si="37"/>
        <v>2.12</v>
      </c>
      <c r="AA27">
        <f t="shared" si="37"/>
        <v>2.12</v>
      </c>
      <c r="AC27">
        <f t="shared" si="37"/>
        <v>2.12</v>
      </c>
      <c r="AD27">
        <f t="shared" si="37"/>
        <v>2.12</v>
      </c>
      <c r="AE27">
        <f t="shared" si="37"/>
        <v>2.12</v>
      </c>
      <c r="AF27">
        <f t="shared" si="37"/>
        <v>2.12</v>
      </c>
      <c r="AG27">
        <f t="shared" si="37"/>
        <v>2.12</v>
      </c>
      <c r="AH27">
        <f t="shared" si="37"/>
        <v>2.12</v>
      </c>
      <c r="AI27">
        <f t="shared" si="37"/>
        <v>2.12</v>
      </c>
      <c r="AJ27">
        <f t="shared" si="37"/>
        <v>2.12</v>
      </c>
    </row>
    <row r="28" spans="1:38" x14ac:dyDescent="0.3">
      <c r="A28" t="s">
        <v>16</v>
      </c>
      <c r="B28">
        <f t="shared" ref="B28" si="38">B27*B24</f>
        <v>636</v>
      </c>
      <c r="C28">
        <f t="shared" ref="C28" si="39">C27*C24</f>
        <v>375.24</v>
      </c>
      <c r="D28">
        <f t="shared" ref="D28" si="40">D27*D24</f>
        <v>184.44</v>
      </c>
      <c r="E28">
        <f t="shared" ref="E28" si="41">E27*E24</f>
        <v>161.12</v>
      </c>
      <c r="F28">
        <f t="shared" ref="F28" si="42">F27*F24</f>
        <v>396.44</v>
      </c>
      <c r="G28">
        <f t="shared" ref="G28" si="43">G27*G24</f>
        <v>288.32</v>
      </c>
      <c r="H28">
        <f t="shared" ref="H28" si="44">H27*H24</f>
        <v>746.24</v>
      </c>
      <c r="I28">
        <f t="shared" ref="I28" si="45">I27*I24</f>
        <v>407.04</v>
      </c>
      <c r="K28">
        <f t="shared" ref="K28" si="46">K27*K24</f>
        <v>415.52000000000004</v>
      </c>
      <c r="L28">
        <f t="shared" ref="L28" si="47">L27*L24</f>
        <v>284.08000000000004</v>
      </c>
      <c r="M28">
        <f t="shared" ref="M28" si="48">M27*M24</f>
        <v>142.04000000000002</v>
      </c>
      <c r="N28">
        <f t="shared" ref="N28" si="49">N27*N24</f>
        <v>125.08000000000001</v>
      </c>
      <c r="O28">
        <f t="shared" ref="O28" si="50">O27*O24</f>
        <v>294.68</v>
      </c>
      <c r="P28">
        <f t="shared" ref="P28" si="51">P27*P24</f>
        <v>222.60000000000002</v>
      </c>
      <c r="Q28">
        <f t="shared" ref="Q28" si="52">Q27*Q24</f>
        <v>464.28000000000003</v>
      </c>
      <c r="R28">
        <f t="shared" ref="R28" si="53">R27*R24</f>
        <v>305.28000000000003</v>
      </c>
      <c r="T28">
        <f>T27*T24</f>
        <v>1346.2</v>
      </c>
      <c r="U28">
        <f t="shared" ref="U28:AA28" si="54">U27*U24</f>
        <v>737.76</v>
      </c>
      <c r="V28">
        <f t="shared" si="54"/>
        <v>371</v>
      </c>
      <c r="W28">
        <f t="shared" si="54"/>
        <v>322.24</v>
      </c>
      <c r="X28">
        <f t="shared" si="54"/>
        <v>788.64</v>
      </c>
      <c r="Y28">
        <f t="shared" si="54"/>
        <v>544.84</v>
      </c>
      <c r="Z28">
        <f t="shared" si="54"/>
        <v>1611.2</v>
      </c>
      <c r="AA28">
        <f t="shared" si="54"/>
        <v>816.2</v>
      </c>
      <c r="AC28">
        <f t="shared" ref="AC28" si="55">AC27*AC24</f>
        <v>977.32</v>
      </c>
      <c r="AD28">
        <f t="shared" ref="AD28" si="56">AD27*AD24</f>
        <v>597.84</v>
      </c>
      <c r="AE28">
        <f t="shared" ref="AE28" si="57">AE27*AE24</f>
        <v>305.28000000000003</v>
      </c>
      <c r="AF28">
        <f t="shared" ref="AF28" si="58">AF27*AF24</f>
        <v>271.36</v>
      </c>
      <c r="AG28">
        <f t="shared" ref="AG28" si="59">AG27*AG24</f>
        <v>644.48</v>
      </c>
      <c r="AH28">
        <f t="shared" ref="AH28" si="60">AH27*AH24</f>
        <v>462.16</v>
      </c>
      <c r="AI28">
        <f t="shared" ref="AI28" si="61">AI27*AI24</f>
        <v>1115.1200000000001</v>
      </c>
      <c r="AJ28">
        <f t="shared" ref="AJ28" si="62">AJ27*AJ24</f>
        <v>657.2</v>
      </c>
    </row>
    <row r="29" spans="1:38" x14ac:dyDescent="0.3">
      <c r="A29" t="s">
        <v>8</v>
      </c>
      <c r="B29" s="3">
        <f t="shared" ref="B29" si="63">B22-B28</f>
        <v>2628</v>
      </c>
      <c r="C29" s="3">
        <f t="shared" ref="C29" si="64">C22-C28</f>
        <v>3119.76</v>
      </c>
      <c r="D29" s="3">
        <f t="shared" ref="D29" si="65">D22-D28</f>
        <v>1805.56</v>
      </c>
      <c r="E29" s="3">
        <f t="shared" ref="E29" si="66">E22-E28</f>
        <v>3218.88</v>
      </c>
      <c r="F29" s="3">
        <f t="shared" ref="F29" si="67">F22-F28</f>
        <v>2303.56</v>
      </c>
      <c r="G29" s="3">
        <f t="shared" ref="G29" si="68">G22-G28</f>
        <v>3821.68</v>
      </c>
      <c r="H29" s="3">
        <f t="shared" ref="H29" si="69">H22-H28</f>
        <v>3853.76</v>
      </c>
      <c r="I29" s="3">
        <f t="shared" ref="I29" si="70">I22-I28</f>
        <v>3502.96</v>
      </c>
      <c r="K29" s="3">
        <f t="shared" ref="K29" si="71">K22-K28</f>
        <v>3399.48</v>
      </c>
      <c r="L29" s="3">
        <f t="shared" ref="L29" si="72">L22-L28</f>
        <v>3830.92</v>
      </c>
      <c r="M29" s="3">
        <f t="shared" ref="M29" si="73">M22-M28</f>
        <v>1462.96</v>
      </c>
      <c r="N29" s="3">
        <f t="shared" ref="N29" si="74">N22-N28</f>
        <v>3499.92</v>
      </c>
      <c r="O29" s="3">
        <f t="shared" ref="O29" si="75">O22-O28</f>
        <v>2435.3200000000002</v>
      </c>
      <c r="P29" s="3">
        <f t="shared" ref="P29" si="76">P22-P28</f>
        <v>4532.3999999999996</v>
      </c>
      <c r="Q29" s="3">
        <f t="shared" ref="Q29" si="77">Q22-Q28</f>
        <v>4465.72</v>
      </c>
      <c r="R29" s="3">
        <f t="shared" ref="R29" si="78">R22-R28</f>
        <v>4369.72</v>
      </c>
      <c r="T29" s="3">
        <f t="shared" ref="T29" si="79">T22-T28</f>
        <v>138.79999999999995</v>
      </c>
      <c r="U29" s="3">
        <f t="shared" ref="U29" si="80">U22-U28</f>
        <v>2742.24</v>
      </c>
      <c r="V29" s="3">
        <f t="shared" ref="V29" si="81">V22-V28</f>
        <v>3379</v>
      </c>
      <c r="W29" s="3">
        <f t="shared" ref="W29" si="82">W22-W28</f>
        <v>3762.76</v>
      </c>
      <c r="X29" s="3">
        <f t="shared" ref="X29" si="83">X22-X28</f>
        <v>1206.3600000000001</v>
      </c>
      <c r="Y29" s="3">
        <f t="shared" ref="Y29" si="84">Y22-Y28</f>
        <v>2960.16</v>
      </c>
      <c r="Z29" s="3">
        <f t="shared" ref="Z29" si="85">Z22-Z28</f>
        <v>-1271.2</v>
      </c>
      <c r="AA29" s="3">
        <f t="shared" ref="AA29" si="86">AA22-AA28</f>
        <v>2683.8</v>
      </c>
      <c r="AC29" s="3">
        <f t="shared" ref="AC29" si="87">AC22-AC28</f>
        <v>972.68</v>
      </c>
      <c r="AD29" s="3">
        <f t="shared" ref="AD29" si="88">AD22-AD28</f>
        <v>3652.16</v>
      </c>
      <c r="AE29" s="3">
        <f t="shared" ref="AE29" si="89">AE22-AE28</f>
        <v>3724.72</v>
      </c>
      <c r="AF29" s="3">
        <f t="shared" ref="AF29" si="90">AF22-AF28</f>
        <v>4928.6400000000003</v>
      </c>
      <c r="AG29" s="3">
        <f t="shared" ref="AG29" si="91">AG22-AG28</f>
        <v>1030.52</v>
      </c>
      <c r="AH29" s="3">
        <f t="shared" ref="AH29" si="92">AH22-AH28</f>
        <v>4282.84</v>
      </c>
      <c r="AI29" s="3">
        <f t="shared" ref="AI29" si="93">AI22-AI28</f>
        <v>-60.120000000000118</v>
      </c>
      <c r="AJ29" s="3">
        <f t="shared" ref="AJ29" si="94">AJ22-AJ28</f>
        <v>3472.8</v>
      </c>
      <c r="AL29">
        <f>MAX(B29:AJ29)</f>
        <v>4928.6400000000003</v>
      </c>
    </row>
    <row r="31" spans="1:38" x14ac:dyDescent="0.3">
      <c r="A31" t="s">
        <v>36</v>
      </c>
      <c r="B31">
        <v>90</v>
      </c>
      <c r="C31">
        <v>90</v>
      </c>
      <c r="D31">
        <v>90</v>
      </c>
      <c r="E31">
        <v>90</v>
      </c>
      <c r="F31">
        <v>90</v>
      </c>
      <c r="G31">
        <v>90</v>
      </c>
      <c r="H31">
        <v>90</v>
      </c>
      <c r="I31">
        <v>90</v>
      </c>
      <c r="K31">
        <v>90</v>
      </c>
      <c r="L31">
        <v>90</v>
      </c>
      <c r="M31">
        <v>90</v>
      </c>
      <c r="N31">
        <v>90</v>
      </c>
      <c r="O31">
        <v>90</v>
      </c>
      <c r="P31">
        <v>90</v>
      </c>
      <c r="Q31">
        <v>90</v>
      </c>
      <c r="R31">
        <v>90</v>
      </c>
      <c r="T31">
        <v>90</v>
      </c>
      <c r="U31">
        <v>90</v>
      </c>
      <c r="V31">
        <v>90</v>
      </c>
      <c r="W31">
        <v>90</v>
      </c>
      <c r="X31">
        <v>90</v>
      </c>
      <c r="Y31">
        <v>90</v>
      </c>
      <c r="Z31">
        <v>90</v>
      </c>
      <c r="AA31">
        <v>90</v>
      </c>
      <c r="AC31">
        <v>90</v>
      </c>
      <c r="AD31">
        <v>90</v>
      </c>
      <c r="AE31">
        <v>90</v>
      </c>
      <c r="AF31">
        <v>90</v>
      </c>
      <c r="AG31">
        <v>90</v>
      </c>
      <c r="AH31">
        <v>90</v>
      </c>
      <c r="AI31">
        <v>90</v>
      </c>
      <c r="AJ31">
        <v>90</v>
      </c>
    </row>
    <row r="32" spans="1:38" x14ac:dyDescent="0.3">
      <c r="A32" s="2" t="s">
        <v>6</v>
      </c>
      <c r="B32" s="2" t="s">
        <v>35</v>
      </c>
      <c r="C32" s="2" t="s">
        <v>35</v>
      </c>
      <c r="D32" s="2" t="s">
        <v>35</v>
      </c>
      <c r="E32" s="2" t="s">
        <v>35</v>
      </c>
      <c r="F32" s="2" t="s">
        <v>35</v>
      </c>
      <c r="G32" s="2" t="s">
        <v>35</v>
      </c>
      <c r="H32" s="2" t="s">
        <v>35</v>
      </c>
      <c r="I32" s="2" t="s">
        <v>35</v>
      </c>
      <c r="K32" s="2" t="s">
        <v>35</v>
      </c>
      <c r="L32" s="2" t="s">
        <v>35</v>
      </c>
      <c r="M32" s="2" t="s">
        <v>35</v>
      </c>
      <c r="N32" s="2" t="s">
        <v>35</v>
      </c>
      <c r="O32" s="2" t="s">
        <v>35</v>
      </c>
      <c r="P32" s="2" t="s">
        <v>35</v>
      </c>
      <c r="Q32" s="2" t="s">
        <v>35</v>
      </c>
      <c r="R32" s="2" t="s">
        <v>35</v>
      </c>
      <c r="T32" s="2" t="s">
        <v>35</v>
      </c>
      <c r="U32" s="2" t="s">
        <v>35</v>
      </c>
      <c r="V32" s="2" t="s">
        <v>35</v>
      </c>
      <c r="W32" s="2" t="s">
        <v>35</v>
      </c>
      <c r="X32" s="2" t="s">
        <v>35</v>
      </c>
      <c r="Y32" s="2" t="s">
        <v>35</v>
      </c>
      <c r="Z32" s="2" t="s">
        <v>35</v>
      </c>
      <c r="AA32" s="2" t="s">
        <v>35</v>
      </c>
      <c r="AC32" s="2" t="s">
        <v>35</v>
      </c>
      <c r="AD32" s="2" t="s">
        <v>35</v>
      </c>
      <c r="AE32" s="2" t="s">
        <v>35</v>
      </c>
      <c r="AF32" s="2" t="s">
        <v>35</v>
      </c>
      <c r="AG32" s="2" t="s">
        <v>35</v>
      </c>
      <c r="AH32" s="2" t="s">
        <v>35</v>
      </c>
      <c r="AI32" s="2" t="s">
        <v>35</v>
      </c>
      <c r="AJ32" s="2" t="s">
        <v>35</v>
      </c>
    </row>
    <row r="33" spans="1:38" x14ac:dyDescent="0.3">
      <c r="A33" t="s">
        <v>40</v>
      </c>
      <c r="B33" s="3">
        <v>2630</v>
      </c>
      <c r="C33" s="3">
        <v>3780</v>
      </c>
      <c r="D33" s="3">
        <v>2505</v>
      </c>
      <c r="E33" s="3">
        <v>3965</v>
      </c>
      <c r="F33" s="3">
        <v>3025</v>
      </c>
      <c r="G33" s="3">
        <v>4385</v>
      </c>
      <c r="H33" s="3">
        <v>3845</v>
      </c>
      <c r="I33" s="3">
        <v>3705</v>
      </c>
      <c r="K33" s="3">
        <v>3060</v>
      </c>
      <c r="L33" s="3">
        <v>3840</v>
      </c>
      <c r="M33" s="3">
        <v>1890</v>
      </c>
      <c r="N33" s="3">
        <v>3980</v>
      </c>
      <c r="O33" s="3">
        <v>2665</v>
      </c>
      <c r="P33" s="3">
        <v>4680</v>
      </c>
      <c r="Q33" s="3">
        <v>4055</v>
      </c>
      <c r="R33" s="3">
        <v>4115</v>
      </c>
      <c r="T33" s="3">
        <v>3090</v>
      </c>
      <c r="U33" s="3">
        <v>5270</v>
      </c>
      <c r="V33" s="3">
        <v>4740</v>
      </c>
      <c r="W33" s="3">
        <v>5295</v>
      </c>
      <c r="X33" s="3">
        <v>4390</v>
      </c>
      <c r="Y33" s="3">
        <v>5560</v>
      </c>
      <c r="Z33" s="3">
        <v>1995</v>
      </c>
      <c r="AA33" s="3">
        <v>4445</v>
      </c>
      <c r="AC33" s="3">
        <v>3255</v>
      </c>
      <c r="AD33" s="3">
        <v>5255</v>
      </c>
      <c r="AE33" s="3">
        <v>4790</v>
      </c>
      <c r="AF33" s="3">
        <v>6180</v>
      </c>
      <c r="AG33" s="3">
        <v>3680</v>
      </c>
      <c r="AH33" s="3">
        <v>6450</v>
      </c>
      <c r="AI33" s="3">
        <v>2455</v>
      </c>
      <c r="AJ33" s="3">
        <v>5160</v>
      </c>
      <c r="AL33">
        <f>MAX(B33:AJ33)</f>
        <v>6450</v>
      </c>
    </row>
    <row r="34" spans="1:38" x14ac:dyDescent="0.3">
      <c r="A34" t="s">
        <v>10</v>
      </c>
      <c r="B34">
        <v>1.1200000000000001</v>
      </c>
      <c r="C34">
        <v>1.34</v>
      </c>
      <c r="D34">
        <v>1.38</v>
      </c>
      <c r="E34">
        <v>1.91</v>
      </c>
      <c r="F34">
        <v>1.21</v>
      </c>
      <c r="G34">
        <v>1.52</v>
      </c>
      <c r="H34">
        <v>1.1499999999999999</v>
      </c>
      <c r="I34">
        <v>1.31</v>
      </c>
      <c r="K34">
        <v>1.19</v>
      </c>
      <c r="L34">
        <v>1.42</v>
      </c>
      <c r="M34">
        <v>1.34</v>
      </c>
      <c r="N34">
        <v>2.25</v>
      </c>
      <c r="O34">
        <v>1.22</v>
      </c>
      <c r="P34">
        <v>1.69</v>
      </c>
      <c r="Q34">
        <v>1.22</v>
      </c>
      <c r="R34">
        <v>1.44</v>
      </c>
      <c r="T34">
        <v>1.06</v>
      </c>
      <c r="U34">
        <v>1.22</v>
      </c>
      <c r="V34">
        <v>1.33</v>
      </c>
      <c r="W34">
        <v>1.56</v>
      </c>
      <c r="X34">
        <v>1.1399999999999999</v>
      </c>
      <c r="Y34">
        <v>1.31</v>
      </c>
      <c r="Z34">
        <v>1.03</v>
      </c>
      <c r="AA34">
        <v>1.17</v>
      </c>
      <c r="AC34">
        <v>1.08</v>
      </c>
      <c r="AD34">
        <v>1.25</v>
      </c>
      <c r="AE34">
        <v>1.39</v>
      </c>
      <c r="AF34">
        <v>1.82</v>
      </c>
      <c r="AG34">
        <v>1.1299999999999999</v>
      </c>
      <c r="AH34">
        <v>1.41</v>
      </c>
      <c r="AI34">
        <v>1.05</v>
      </c>
      <c r="AJ34">
        <v>1.23</v>
      </c>
      <c r="AL34">
        <f>MAX(B34:AJ34)</f>
        <v>2.25</v>
      </c>
    </row>
    <row r="35" spans="1:38" x14ac:dyDescent="0.3">
      <c r="A35" t="s">
        <v>9</v>
      </c>
      <c r="B35">
        <v>325</v>
      </c>
      <c r="C35">
        <v>189</v>
      </c>
      <c r="D35">
        <v>92</v>
      </c>
      <c r="E35">
        <v>81</v>
      </c>
      <c r="F35">
        <v>202</v>
      </c>
      <c r="G35">
        <v>147</v>
      </c>
      <c r="H35">
        <v>378</v>
      </c>
      <c r="I35">
        <v>203</v>
      </c>
      <c r="K35">
        <v>215</v>
      </c>
      <c r="L35">
        <v>145</v>
      </c>
      <c r="M35">
        <v>71</v>
      </c>
      <c r="N35">
        <v>63</v>
      </c>
      <c r="O35">
        <v>153</v>
      </c>
      <c r="P35">
        <v>116</v>
      </c>
      <c r="Q35">
        <v>239</v>
      </c>
      <c r="R35">
        <v>153</v>
      </c>
      <c r="T35">
        <v>705</v>
      </c>
      <c r="U35">
        <v>387</v>
      </c>
      <c r="V35">
        <v>187</v>
      </c>
      <c r="W35">
        <v>163</v>
      </c>
      <c r="X35">
        <v>409</v>
      </c>
      <c r="Y35">
        <v>285</v>
      </c>
      <c r="Z35">
        <v>839</v>
      </c>
      <c r="AA35">
        <v>421</v>
      </c>
      <c r="AC35">
        <v>521</v>
      </c>
      <c r="AD35">
        <v>319</v>
      </c>
      <c r="AE35">
        <v>155</v>
      </c>
      <c r="AF35">
        <v>138</v>
      </c>
      <c r="AG35">
        <v>340</v>
      </c>
      <c r="AH35">
        <v>246</v>
      </c>
      <c r="AI35">
        <v>594</v>
      </c>
      <c r="AJ35">
        <v>343</v>
      </c>
    </row>
    <row r="36" spans="1:38" x14ac:dyDescent="0.3">
      <c r="A36" t="s">
        <v>11</v>
      </c>
      <c r="B36" s="4">
        <v>0.3846</v>
      </c>
      <c r="C36" s="4">
        <v>0.36509999999999998</v>
      </c>
      <c r="D36" s="4">
        <v>0.46739999999999998</v>
      </c>
      <c r="E36" s="4">
        <v>0.44440000000000002</v>
      </c>
      <c r="F36" s="4">
        <v>0.41089999999999999</v>
      </c>
      <c r="G36" s="4">
        <v>0.38779999999999998</v>
      </c>
      <c r="H36" s="4">
        <v>0.39419999999999999</v>
      </c>
      <c r="I36" s="4">
        <v>0.36450000000000005</v>
      </c>
      <c r="K36" s="4">
        <v>0.43259999999999998</v>
      </c>
      <c r="L36" s="4">
        <v>0.38619999999999999</v>
      </c>
      <c r="M36" s="4">
        <v>0.46479999999999999</v>
      </c>
      <c r="N36" s="4">
        <v>0.46029999999999999</v>
      </c>
      <c r="O36" s="4">
        <v>0.43140000000000001</v>
      </c>
      <c r="P36" s="4">
        <v>0.4224</v>
      </c>
      <c r="Q36" s="4">
        <v>0.43930000000000002</v>
      </c>
      <c r="R36" s="4">
        <v>0.39219999999999999</v>
      </c>
      <c r="T36" s="4">
        <v>0.39429999999999998</v>
      </c>
      <c r="U36" s="4">
        <v>0.3669</v>
      </c>
      <c r="V36" s="4">
        <v>0.45989999999999998</v>
      </c>
      <c r="W36" s="4">
        <v>0.39879999999999999</v>
      </c>
      <c r="X36" s="4">
        <v>0.4254</v>
      </c>
      <c r="Y36" s="4">
        <v>0.37190000000000001</v>
      </c>
      <c r="Z36" s="4">
        <v>0.39090000000000003</v>
      </c>
      <c r="AA36" s="4">
        <v>0.35870000000000002</v>
      </c>
      <c r="AC36" s="4">
        <v>0.42609999999999998</v>
      </c>
      <c r="AD36" s="4">
        <v>0.37619999999999998</v>
      </c>
      <c r="AE36" s="4">
        <v>0.4839</v>
      </c>
      <c r="AF36" s="4">
        <v>0.42749999999999999</v>
      </c>
      <c r="AG36" s="4">
        <v>0.44409999999999999</v>
      </c>
      <c r="AH36" s="4">
        <v>0.39839999999999998</v>
      </c>
      <c r="AI36" s="4">
        <v>0.41749999999999998</v>
      </c>
      <c r="AJ36" s="4">
        <v>0.37319999999999998</v>
      </c>
      <c r="AL36">
        <f>MAX(B36:AJ36)</f>
        <v>0.4839</v>
      </c>
    </row>
    <row r="38" spans="1:38" x14ac:dyDescent="0.3">
      <c r="A38" t="s">
        <v>15</v>
      </c>
      <c r="B38">
        <f t="shared" ref="B38:I38" si="95">$B$16</f>
        <v>2.12</v>
      </c>
      <c r="C38">
        <f t="shared" si="95"/>
        <v>2.12</v>
      </c>
      <c r="D38">
        <f t="shared" si="95"/>
        <v>2.12</v>
      </c>
      <c r="E38">
        <f t="shared" si="95"/>
        <v>2.12</v>
      </c>
      <c r="F38">
        <f t="shared" si="95"/>
        <v>2.12</v>
      </c>
      <c r="G38">
        <f t="shared" si="95"/>
        <v>2.12</v>
      </c>
      <c r="H38">
        <f t="shared" si="95"/>
        <v>2.12</v>
      </c>
      <c r="I38">
        <f t="shared" si="95"/>
        <v>2.12</v>
      </c>
      <c r="K38">
        <f t="shared" ref="K38:R38" si="96">$B$16</f>
        <v>2.12</v>
      </c>
      <c r="L38">
        <f t="shared" si="96"/>
        <v>2.12</v>
      </c>
      <c r="M38">
        <f t="shared" si="96"/>
        <v>2.12</v>
      </c>
      <c r="N38">
        <f t="shared" si="96"/>
        <v>2.12</v>
      </c>
      <c r="O38">
        <f t="shared" si="96"/>
        <v>2.12</v>
      </c>
      <c r="P38">
        <f t="shared" si="96"/>
        <v>2.12</v>
      </c>
      <c r="Q38">
        <f t="shared" si="96"/>
        <v>2.12</v>
      </c>
      <c r="R38">
        <f t="shared" si="96"/>
        <v>2.12</v>
      </c>
      <c r="T38">
        <f t="shared" ref="T38:AA38" si="97">$B$16</f>
        <v>2.12</v>
      </c>
      <c r="U38">
        <f t="shared" si="97"/>
        <v>2.12</v>
      </c>
      <c r="V38">
        <f t="shared" si="97"/>
        <v>2.12</v>
      </c>
      <c r="W38">
        <f t="shared" si="97"/>
        <v>2.12</v>
      </c>
      <c r="X38">
        <f t="shared" si="97"/>
        <v>2.12</v>
      </c>
      <c r="Y38">
        <f t="shared" si="97"/>
        <v>2.12</v>
      </c>
      <c r="Z38">
        <f t="shared" si="97"/>
        <v>2.12</v>
      </c>
      <c r="AA38">
        <f t="shared" si="97"/>
        <v>2.12</v>
      </c>
      <c r="AC38">
        <f t="shared" ref="AC38:AJ38" si="98">$B$16</f>
        <v>2.12</v>
      </c>
      <c r="AD38">
        <f t="shared" si="98"/>
        <v>2.12</v>
      </c>
      <c r="AE38">
        <f t="shared" si="98"/>
        <v>2.12</v>
      </c>
      <c r="AF38">
        <f t="shared" si="98"/>
        <v>2.12</v>
      </c>
      <c r="AG38">
        <f t="shared" si="98"/>
        <v>2.12</v>
      </c>
      <c r="AH38">
        <f t="shared" si="98"/>
        <v>2.12</v>
      </c>
      <c r="AI38">
        <f t="shared" si="98"/>
        <v>2.12</v>
      </c>
      <c r="AJ38">
        <f t="shared" si="98"/>
        <v>2.12</v>
      </c>
    </row>
    <row r="39" spans="1:38" x14ac:dyDescent="0.3">
      <c r="A39" t="s">
        <v>16</v>
      </c>
      <c r="B39">
        <f t="shared" ref="B39" si="99">B38*B35</f>
        <v>689</v>
      </c>
      <c r="C39">
        <f t="shared" ref="C39" si="100">C38*C35</f>
        <v>400.68</v>
      </c>
      <c r="D39">
        <f t="shared" ref="D39" si="101">D38*D35</f>
        <v>195.04000000000002</v>
      </c>
      <c r="E39">
        <f t="shared" ref="E39" si="102">E38*E35</f>
        <v>171.72</v>
      </c>
      <c r="F39">
        <f t="shared" ref="F39" si="103">F38*F35</f>
        <v>428.24</v>
      </c>
      <c r="G39">
        <f t="shared" ref="G39" si="104">G38*G35</f>
        <v>311.64000000000004</v>
      </c>
      <c r="H39">
        <f t="shared" ref="H39" si="105">H38*H35</f>
        <v>801.36</v>
      </c>
      <c r="I39">
        <f t="shared" ref="I39" si="106">I38*I35</f>
        <v>430.36</v>
      </c>
      <c r="K39">
        <f t="shared" ref="K39" si="107">K38*K35</f>
        <v>455.8</v>
      </c>
      <c r="L39">
        <f t="shared" ref="L39" si="108">L38*L35</f>
        <v>307.40000000000003</v>
      </c>
      <c r="M39">
        <f t="shared" ref="M39" si="109">M38*M35</f>
        <v>150.52000000000001</v>
      </c>
      <c r="N39">
        <f t="shared" ref="N39" si="110">N38*N35</f>
        <v>133.56</v>
      </c>
      <c r="O39">
        <f t="shared" ref="O39" si="111">O38*O35</f>
        <v>324.36</v>
      </c>
      <c r="P39">
        <f t="shared" ref="P39" si="112">P38*P35</f>
        <v>245.92000000000002</v>
      </c>
      <c r="Q39">
        <f t="shared" ref="Q39" si="113">Q38*Q35</f>
        <v>506.68</v>
      </c>
      <c r="R39">
        <f t="shared" ref="R39" si="114">R38*R35</f>
        <v>324.36</v>
      </c>
      <c r="T39">
        <f>T38*T35</f>
        <v>1494.6000000000001</v>
      </c>
      <c r="U39">
        <f t="shared" ref="U39" si="115">U38*U35</f>
        <v>820.44</v>
      </c>
      <c r="V39">
        <f t="shared" ref="V39" si="116">V38*V35</f>
        <v>396.44</v>
      </c>
      <c r="W39">
        <f t="shared" ref="W39" si="117">W38*W35</f>
        <v>345.56</v>
      </c>
      <c r="X39">
        <f t="shared" ref="X39" si="118">X38*X35</f>
        <v>867.08</v>
      </c>
      <c r="Y39">
        <f t="shared" ref="Y39" si="119">Y38*Y35</f>
        <v>604.20000000000005</v>
      </c>
      <c r="Z39">
        <f t="shared" ref="Z39" si="120">Z38*Z35</f>
        <v>1778.68</v>
      </c>
      <c r="AA39">
        <f t="shared" ref="AA39" si="121">AA38*AA35</f>
        <v>892.5200000000001</v>
      </c>
      <c r="AC39">
        <f t="shared" ref="AC39" si="122">AC38*AC35</f>
        <v>1104.52</v>
      </c>
      <c r="AD39">
        <f t="shared" ref="AD39" si="123">AD38*AD35</f>
        <v>676.28000000000009</v>
      </c>
      <c r="AE39">
        <f t="shared" ref="AE39" si="124">AE38*AE35</f>
        <v>328.6</v>
      </c>
      <c r="AF39">
        <f t="shared" ref="AF39" si="125">AF38*AF35</f>
        <v>292.56</v>
      </c>
      <c r="AG39">
        <f t="shared" ref="AG39" si="126">AG38*AG35</f>
        <v>720.80000000000007</v>
      </c>
      <c r="AH39">
        <f t="shared" ref="AH39" si="127">AH38*AH35</f>
        <v>521.52</v>
      </c>
      <c r="AI39">
        <f t="shared" ref="AI39" si="128">AI38*AI35</f>
        <v>1259.28</v>
      </c>
      <c r="AJ39">
        <f t="shared" ref="AJ39" si="129">AJ38*AJ35</f>
        <v>727.16000000000008</v>
      </c>
    </row>
    <row r="40" spans="1:38" x14ac:dyDescent="0.3">
      <c r="A40" t="s">
        <v>8</v>
      </c>
      <c r="B40" s="3">
        <f t="shared" ref="B40" si="130">B33-B39</f>
        <v>1941</v>
      </c>
      <c r="C40" s="3">
        <f t="shared" ref="C40" si="131">C33-C39</f>
        <v>3379.32</v>
      </c>
      <c r="D40" s="3">
        <f t="shared" ref="D40" si="132">D33-D39</f>
        <v>2309.96</v>
      </c>
      <c r="E40" s="3">
        <f t="shared" ref="E40" si="133">E33-E39</f>
        <v>3793.28</v>
      </c>
      <c r="F40" s="3">
        <f t="shared" ref="F40" si="134">F33-F39</f>
        <v>2596.7600000000002</v>
      </c>
      <c r="G40" s="3">
        <f t="shared" ref="G40" si="135">G33-G39</f>
        <v>4073.36</v>
      </c>
      <c r="H40" s="3">
        <f t="shared" ref="H40" si="136">H33-H39</f>
        <v>3043.64</v>
      </c>
      <c r="I40" s="3">
        <f t="shared" ref="I40" si="137">I33-I39</f>
        <v>3274.64</v>
      </c>
      <c r="K40" s="3">
        <f t="shared" ref="K40" si="138">K33-K39</f>
        <v>2604.1999999999998</v>
      </c>
      <c r="L40" s="3">
        <f t="shared" ref="L40" si="139">L33-L39</f>
        <v>3532.6</v>
      </c>
      <c r="M40" s="3">
        <f t="shared" ref="M40" si="140">M33-M39</f>
        <v>1739.48</v>
      </c>
      <c r="N40" s="3">
        <f t="shared" ref="N40" si="141">N33-N39</f>
        <v>3846.44</v>
      </c>
      <c r="O40" s="3">
        <f t="shared" ref="O40" si="142">O33-O39</f>
        <v>2340.64</v>
      </c>
      <c r="P40" s="3">
        <f t="shared" ref="P40" si="143">P33-P39</f>
        <v>4434.08</v>
      </c>
      <c r="Q40" s="3">
        <f t="shared" ref="Q40" si="144">Q33-Q39</f>
        <v>3548.32</v>
      </c>
      <c r="R40" s="3">
        <f t="shared" ref="R40" si="145">R33-R39</f>
        <v>3790.64</v>
      </c>
      <c r="T40" s="3">
        <f t="shared" ref="T40" si="146">T33-T39</f>
        <v>1595.3999999999999</v>
      </c>
      <c r="U40" s="3">
        <f t="shared" ref="U40" si="147">U33-U39</f>
        <v>4449.5599999999995</v>
      </c>
      <c r="V40" s="3">
        <f t="shared" ref="V40" si="148">V33-V39</f>
        <v>4343.5600000000004</v>
      </c>
      <c r="W40" s="3">
        <f t="shared" ref="W40" si="149">W33-W39</f>
        <v>4949.4399999999996</v>
      </c>
      <c r="X40" s="3">
        <f t="shared" ref="X40" si="150">X33-X39</f>
        <v>3522.92</v>
      </c>
      <c r="Y40" s="3">
        <f t="shared" ref="Y40" si="151">Y33-Y39</f>
        <v>4955.8</v>
      </c>
      <c r="Z40" s="3">
        <f t="shared" ref="Z40" si="152">Z33-Z39</f>
        <v>216.31999999999994</v>
      </c>
      <c r="AA40" s="3">
        <f t="shared" ref="AA40" si="153">AA33-AA39</f>
        <v>3552.48</v>
      </c>
      <c r="AC40" s="3">
        <f t="shared" ref="AC40" si="154">AC33-AC39</f>
        <v>2150.48</v>
      </c>
      <c r="AD40" s="3">
        <f t="shared" ref="AD40" si="155">AD33-AD39</f>
        <v>4578.72</v>
      </c>
      <c r="AE40" s="3">
        <f t="shared" ref="AE40" si="156">AE33-AE39</f>
        <v>4461.3999999999996</v>
      </c>
      <c r="AF40" s="3">
        <f t="shared" ref="AF40" si="157">AF33-AF39</f>
        <v>5887.44</v>
      </c>
      <c r="AG40" s="3">
        <f t="shared" ref="AG40" si="158">AG33-AG39</f>
        <v>2959.2</v>
      </c>
      <c r="AH40" s="3">
        <f t="shared" ref="AH40" si="159">AH33-AH39</f>
        <v>5928.48</v>
      </c>
      <c r="AI40" s="3">
        <f t="shared" ref="AI40" si="160">AI33-AI39</f>
        <v>1195.72</v>
      </c>
      <c r="AJ40" s="3">
        <f t="shared" ref="AJ40" si="161">AJ33-AJ39</f>
        <v>4432.84</v>
      </c>
      <c r="AL40">
        <f>MAX(B40:AJ40)</f>
        <v>5928.48</v>
      </c>
    </row>
    <row r="43" spans="1:38" x14ac:dyDescent="0.3">
      <c r="A43" s="2" t="s">
        <v>30</v>
      </c>
    </row>
    <row r="44" spans="1:38" x14ac:dyDescent="0.3">
      <c r="A44" s="9" t="s">
        <v>2</v>
      </c>
      <c r="B44" s="9">
        <v>1500</v>
      </c>
      <c r="C44" s="9">
        <v>1500</v>
      </c>
      <c r="D44" s="9">
        <v>1000</v>
      </c>
      <c r="E44" s="9">
        <v>1000</v>
      </c>
      <c r="F44" s="9">
        <v>1200</v>
      </c>
      <c r="G44" s="9">
        <v>1200</v>
      </c>
      <c r="H44" s="9">
        <v>1700</v>
      </c>
      <c r="I44" s="9">
        <v>1700</v>
      </c>
    </row>
    <row r="45" spans="1:38" x14ac:dyDescent="0.3">
      <c r="A45" s="9" t="s">
        <v>3</v>
      </c>
      <c r="B45" s="9" t="s">
        <v>5</v>
      </c>
      <c r="C45" s="7">
        <v>125</v>
      </c>
      <c r="D45" s="9" t="s">
        <v>5</v>
      </c>
      <c r="E45" s="7">
        <v>125</v>
      </c>
      <c r="F45" s="9" t="s">
        <v>5</v>
      </c>
      <c r="G45" s="7">
        <v>125</v>
      </c>
      <c r="H45" s="9" t="s">
        <v>5</v>
      </c>
      <c r="I45" s="7">
        <v>125</v>
      </c>
      <c r="K45" t="s">
        <v>17</v>
      </c>
    </row>
    <row r="46" spans="1:38" x14ac:dyDescent="0.3">
      <c r="A46" s="9" t="s">
        <v>4</v>
      </c>
      <c r="B46" s="9" t="s">
        <v>5</v>
      </c>
      <c r="C46" s="7">
        <v>500</v>
      </c>
      <c r="D46" s="9" t="s">
        <v>5</v>
      </c>
      <c r="E46" s="7">
        <v>500</v>
      </c>
      <c r="F46" s="9" t="s">
        <v>5</v>
      </c>
      <c r="G46" s="7">
        <v>500</v>
      </c>
      <c r="H46" s="9" t="s">
        <v>5</v>
      </c>
      <c r="I46" s="7">
        <v>500</v>
      </c>
      <c r="K46" t="s">
        <v>18</v>
      </c>
    </row>
    <row r="47" spans="1:38" x14ac:dyDescent="0.3">
      <c r="A47" t="s">
        <v>32</v>
      </c>
      <c r="B47" s="3">
        <v>3075</v>
      </c>
      <c r="C47" s="3">
        <v>3955</v>
      </c>
      <c r="D47" s="3">
        <v>2570</v>
      </c>
      <c r="E47" s="3">
        <v>3715</v>
      </c>
      <c r="F47" s="3">
        <v>3570</v>
      </c>
      <c r="G47" s="3">
        <v>4515</v>
      </c>
      <c r="H47" s="3">
        <v>4290</v>
      </c>
      <c r="I47" s="3">
        <v>3990</v>
      </c>
      <c r="K47" t="s">
        <v>19</v>
      </c>
    </row>
    <row r="48" spans="1:38" x14ac:dyDescent="0.3">
      <c r="A48" t="s">
        <v>28</v>
      </c>
      <c r="B48" s="3">
        <v>2020</v>
      </c>
      <c r="C48" s="3">
        <v>4330</v>
      </c>
      <c r="D48" s="3">
        <v>4890</v>
      </c>
      <c r="E48" s="3">
        <v>5325</v>
      </c>
      <c r="F48" s="3">
        <v>3625</v>
      </c>
      <c r="G48" s="3">
        <v>5150</v>
      </c>
      <c r="H48" s="3">
        <v>925</v>
      </c>
      <c r="I48" s="3">
        <v>3445</v>
      </c>
      <c r="K48" t="s">
        <v>20</v>
      </c>
    </row>
    <row r="49" spans="1:11" x14ac:dyDescent="0.3">
      <c r="A49" t="s">
        <v>33</v>
      </c>
      <c r="B49" s="3">
        <v>3560</v>
      </c>
      <c r="C49" s="3">
        <v>4290</v>
      </c>
      <c r="D49" s="3">
        <v>2185</v>
      </c>
      <c r="E49" s="3">
        <v>3960</v>
      </c>
      <c r="F49" s="3">
        <v>3220</v>
      </c>
      <c r="G49" s="3">
        <v>5005</v>
      </c>
      <c r="H49" s="3">
        <v>4555</v>
      </c>
      <c r="I49" s="3">
        <v>4565</v>
      </c>
      <c r="K49" t="s">
        <v>21</v>
      </c>
    </row>
    <row r="50" spans="1:11" x14ac:dyDescent="0.3">
      <c r="A50" t="s">
        <v>29</v>
      </c>
      <c r="B50" s="3">
        <v>2485</v>
      </c>
      <c r="C50" s="3">
        <v>4890</v>
      </c>
      <c r="D50" s="3">
        <v>5170</v>
      </c>
      <c r="E50" s="3">
        <v>6440</v>
      </c>
      <c r="F50" s="3">
        <v>2925</v>
      </c>
      <c r="G50" s="3">
        <v>6235</v>
      </c>
      <c r="H50" s="3">
        <v>1685</v>
      </c>
      <c r="I50" s="3">
        <v>4710</v>
      </c>
      <c r="K50" t="s">
        <v>22</v>
      </c>
    </row>
    <row r="51" spans="1:11" x14ac:dyDescent="0.3">
      <c r="K51" t="s">
        <v>41</v>
      </c>
    </row>
    <row r="52" spans="1:11" x14ac:dyDescent="0.3">
      <c r="A52" t="s">
        <v>23</v>
      </c>
      <c r="B52" t="s">
        <v>24</v>
      </c>
      <c r="D52" t="s">
        <v>25</v>
      </c>
      <c r="F52" t="s">
        <v>26</v>
      </c>
      <c r="H52" t="s">
        <v>27</v>
      </c>
    </row>
    <row r="53" spans="1:11" x14ac:dyDescent="0.3">
      <c r="A53" t="s">
        <v>31</v>
      </c>
      <c r="B53" s="2"/>
      <c r="D53" t="s">
        <v>34</v>
      </c>
      <c r="K53" t="s">
        <v>39</v>
      </c>
    </row>
    <row r="54" spans="1:11" x14ac:dyDescent="0.3">
      <c r="K54" t="s">
        <v>37</v>
      </c>
    </row>
    <row r="55" spans="1:11" x14ac:dyDescent="0.3">
      <c r="K55" t="s">
        <v>38</v>
      </c>
    </row>
  </sheetData>
  <phoneticPr fontId="2" type="noConversion"/>
  <conditionalFormatting sqref="B18:I1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I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R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R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:AJ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:AJ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AA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:AA1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I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AA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:AA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AA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:AJ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:AJ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R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R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I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R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I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R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I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:AJ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0:AJ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AA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Soares</dc:creator>
  <cp:lastModifiedBy>Camila Soares</cp:lastModifiedBy>
  <dcterms:created xsi:type="dcterms:W3CDTF">2024-10-30T18:14:47Z</dcterms:created>
  <dcterms:modified xsi:type="dcterms:W3CDTF">2024-10-30T21:50:32Z</dcterms:modified>
</cp:coreProperties>
</file>