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cuments\"/>
    </mc:Choice>
  </mc:AlternateContent>
  <xr:revisionPtr revIDLastSave="0" documentId="8_{3010F213-2348-4CFB-8180-77516377E775}" xr6:coauthVersionLast="46" xr6:coauthVersionMax="46" xr10:uidLastSave="{00000000-0000-0000-0000-000000000000}"/>
  <bookViews>
    <workbookView xWindow="6945" yWindow="2940" windowWidth="17835" windowHeight="11385" firstSheet="3" activeTab="3" xr2:uid="{EF8ECAD7-CA47-4F90-A989-BFC85F39CC3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chart.v1.0" hidden="1">Caixinha!$D$3:$D$4</definedName>
    <definedName name="_xlchart.v1.1" hidden="1">Caixinha!$D$3:$D$4</definedName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<sst xmlns="http://schemas.openxmlformats.org/spreadsheetml/2006/main" count="82" uniqueCount="41">
  <si>
    <t>DATA</t>
  </si>
  <si>
    <t>TIPO</t>
  </si>
  <si>
    <t>DESCRIÇÃO</t>
  </si>
  <si>
    <t>VALOR</t>
  </si>
  <si>
    <t>CATEGORIA</t>
  </si>
  <si>
    <t>STATUS</t>
  </si>
  <si>
    <t>OPERAÇÃO BANCÁRIA</t>
  </si>
  <si>
    <t>Receita</t>
  </si>
  <si>
    <t>Salário</t>
  </si>
  <si>
    <t>Salário mensal</t>
  </si>
  <si>
    <t>Crédito</t>
  </si>
  <si>
    <t>Concluído</t>
  </si>
  <si>
    <t>Despesa</t>
  </si>
  <si>
    <t>Alimentação</t>
  </si>
  <si>
    <t>Supermercado</t>
  </si>
  <si>
    <t>Débito</t>
  </si>
  <si>
    <t>Transporte</t>
  </si>
  <si>
    <t>Abastecimento de combustível</t>
  </si>
  <si>
    <t>Investimentos</t>
  </si>
  <si>
    <t>Dividendos de ações</t>
  </si>
  <si>
    <t>Lazer</t>
  </si>
  <si>
    <t>Cinema</t>
  </si>
  <si>
    <t>Saúde</t>
  </si>
  <si>
    <t>Consulta médica</t>
  </si>
  <si>
    <t>Pendente</t>
  </si>
  <si>
    <t>Freelance</t>
  </si>
  <si>
    <t>Projeto de design gráfico</t>
  </si>
  <si>
    <t>Educação</t>
  </si>
  <si>
    <t>Curso online</t>
  </si>
  <si>
    <t>Aluguel</t>
  </si>
  <si>
    <t>Aluguel de imóvel</t>
  </si>
  <si>
    <t>Moradia</t>
  </si>
  <si>
    <t>Conta de energia elétrica</t>
  </si>
  <si>
    <t>Rótulos de Linha</t>
  </si>
  <si>
    <t>Total Geral</t>
  </si>
  <si>
    <t>Soma de VALOR</t>
  </si>
  <si>
    <t>MÊS</t>
  </si>
  <si>
    <t>Data de Lançamento</t>
  </si>
  <si>
    <t>Depósito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</si>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</sst>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1" applyFont="1"/>
    <xf numFmtId="44" fontId="0" fillId="0" borderId="0" xfId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8" fontId="0" fillId="0" borderId="0" xfId="1" applyNumberFormat="1" applyFont="1"/>
    <xf numFmtId="0" fontId="2" fillId="2" borderId="0" xfId="2"/>
  </cellXfs>
  <cellStyles count="3">
    <cellStyle name="Bom" xfId="2" builtinId="26"/>
    <cellStyle name="Moeda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FF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Controle Financeiro.xlsx]Controller!Tabela dinâmica2</c:name>
    <c:fmtId val="4"/>
  </c:pivotSource>
  <c:chart>
    <c:autoTitleDeleted val="1"/>
    <c:pivotFmts>
      <c:pivotFmt>
        <c:idx val="0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Aluguel</c:v>
                </c:pt>
                <c:pt idx="1">
                  <c:v>Freelance</c:v>
                </c:pt>
                <c:pt idx="2">
                  <c:v>Investimentos</c:v>
                </c:pt>
                <c:pt idx="3">
                  <c:v>Salário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2000</c:v>
                </c:pt>
                <c:pt idx="1">
                  <c:v>1200</c:v>
                </c:pt>
                <c:pt idx="2">
                  <c:v>150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5-4760-A06A-CC801DCCC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153192"/>
        <c:axId val="558154176"/>
      </c:barChart>
      <c:catAx>
        <c:axId val="55815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154176"/>
        <c:crosses val="autoZero"/>
        <c:auto val="1"/>
        <c:lblAlgn val="ctr"/>
        <c:lblOffset val="100"/>
        <c:noMultiLvlLbl val="0"/>
      </c:catAx>
      <c:valAx>
        <c:axId val="5581541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8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Controle Financeiro.xlsx]Controller!Tabela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749381163240811E-2"/>
          <c:y val="5.6302152103059826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Controller!$D$5:$D$11</c:f>
              <c:numCache>
                <c:formatCode>"R$"\ #,##0.00</c:formatCode>
                <c:ptCount val="6"/>
                <c:pt idx="0">
                  <c:v>350</c:v>
                </c:pt>
                <c:pt idx="1">
                  <c:v>500</c:v>
                </c:pt>
                <c:pt idx="2">
                  <c:v>50</c:v>
                </c:pt>
                <c:pt idx="3">
                  <c:v>250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2A9-B794-D0B9CD378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877872"/>
        <c:axId val="554876888"/>
      </c:barChart>
      <c:catAx>
        <c:axId val="5548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876888"/>
        <c:crosses val="autoZero"/>
        <c:auto val="1"/>
        <c:lblAlgn val="ctr"/>
        <c:lblOffset val="100"/>
        <c:noMultiLvlLbl val="0"/>
      </c:catAx>
      <c:valAx>
        <c:axId val="5548768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4877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_xlchart.v1.0</cx:f>
      </cx:numDim>
    </cx:data>
  </cx:chartData>
  <cx:chart>
    <cx:plotArea>
      <cx:plotAreaRegion>
        <cx:series layoutId="sunburst" uniqueId="{02DCEA81-FAEC-4B60-84AD-73FEE5D5092B}">
          <cx:spPr>
            <a:solidFill>
              <a:schemeClr val="accent6">
                <a:lumMod val="40000"/>
                <a:lumOff val="60000"/>
              </a:schemeClr>
            </a:solidFill>
          </cx:spPr>
          <cx:dataPt idx="0">
            <cx:spPr>
              <a:solidFill>
                <a:srgbClr val="00B05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9</xdr:row>
      <xdr:rowOff>1</xdr:rowOff>
    </xdr:from>
    <xdr:to>
      <xdr:col>0</xdr:col>
      <xdr:colOff>1485900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611055CE-048E-4C71-8E19-8434D67606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683885"/>
              <a:ext cx="1457325" cy="853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</xdr:row>
      <xdr:rowOff>57150</xdr:rowOff>
    </xdr:from>
    <xdr:to>
      <xdr:col>0</xdr:col>
      <xdr:colOff>1504950</xdr:colOff>
      <xdr:row>4</xdr:row>
      <xdr:rowOff>47625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D5D72863-5257-4003-ACDE-3B097DE4C83A}"/>
            </a:ext>
          </a:extLst>
        </xdr:cNvPr>
        <xdr:cNvSpPr/>
      </xdr:nvSpPr>
      <xdr:spPr>
        <a:xfrm>
          <a:off x="0" y="247650"/>
          <a:ext cx="1504950" cy="5619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MoneyApp</a:t>
          </a:r>
        </a:p>
      </xdr:txBody>
    </xdr:sp>
    <xdr:clientData/>
  </xdr:twoCellAnchor>
  <xdr:twoCellAnchor editAs="oneCell">
    <xdr:from>
      <xdr:col>0</xdr:col>
      <xdr:colOff>1047749</xdr:colOff>
      <xdr:row>1</xdr:row>
      <xdr:rowOff>152399</xdr:rowOff>
    </xdr:from>
    <xdr:to>
      <xdr:col>0</xdr:col>
      <xdr:colOff>1457324</xdr:colOff>
      <xdr:row>3</xdr:row>
      <xdr:rowOff>180974</xdr:rowOff>
    </xdr:to>
    <xdr:pic>
      <xdr:nvPicPr>
        <xdr:cNvPr id="33" name="Gráfico 32" descr="Carteira">
          <a:extLst>
            <a:ext uri="{FF2B5EF4-FFF2-40B4-BE49-F238E27FC236}">
              <a16:creationId xmlns:a16="http://schemas.microsoft.com/office/drawing/2014/main" id="{3374B551-7A56-43D1-A700-F0DD547CF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49" y="342899"/>
          <a:ext cx="409575" cy="40957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6</xdr:row>
      <xdr:rowOff>57152</xdr:rowOff>
    </xdr:from>
    <xdr:to>
      <xdr:col>8</xdr:col>
      <xdr:colOff>542925</xdr:colOff>
      <xdr:row>21</xdr:row>
      <xdr:rowOff>47627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87FCE91F-9568-4C1A-95CF-7E6B21AF3B90}"/>
            </a:ext>
          </a:extLst>
        </xdr:cNvPr>
        <xdr:cNvGrpSpPr/>
      </xdr:nvGrpSpPr>
      <xdr:grpSpPr>
        <a:xfrm>
          <a:off x="1646124" y="1179741"/>
          <a:ext cx="4705350" cy="2796949"/>
          <a:chOff x="1647825" y="1771650"/>
          <a:chExt cx="4686300" cy="2847975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83201F82-297F-4618-8F7E-E8BD659576DD}"/>
              </a:ext>
            </a:extLst>
          </xdr:cNvPr>
          <xdr:cNvGrpSpPr/>
        </xdr:nvGrpSpPr>
        <xdr:grpSpPr>
          <a:xfrm>
            <a:off x="1647825" y="1771650"/>
            <a:ext cx="4686300" cy="2847975"/>
            <a:chOff x="1704975" y="228600"/>
            <a:chExt cx="4686300" cy="2847975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260764F5-30D5-4BC0-9501-8704158D3A04}"/>
                </a:ext>
              </a:extLst>
            </xdr:cNvPr>
            <xdr:cNvSpPr/>
          </xdr:nvSpPr>
          <xdr:spPr>
            <a:xfrm>
              <a:off x="1704975" y="228600"/>
              <a:ext cx="4686300" cy="2847975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6D59CA46-87CF-4B31-B168-338131DD4CB5}"/>
                </a:ext>
              </a:extLst>
            </xdr:cNvPr>
            <xdr:cNvGraphicFramePr>
              <a:graphicFrameLocks/>
            </xdr:cNvGraphicFramePr>
          </xdr:nvGraphicFramePr>
          <xdr:xfrm>
            <a:off x="1905000" y="638175"/>
            <a:ext cx="4333876" cy="2371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58DA64A5-A3E5-495F-9CBF-841AE913116D}"/>
                </a:ext>
              </a:extLst>
            </xdr:cNvPr>
            <xdr:cNvSpPr txBox="1"/>
          </xdr:nvSpPr>
          <xdr:spPr>
            <a:xfrm>
              <a:off x="2219326" y="561975"/>
              <a:ext cx="838199" cy="2952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/>
                <a:t>ENTRADAS</a:t>
              </a:r>
            </a:p>
          </xdr:txBody>
        </xdr:sp>
      </xdr:grpSp>
      <xdr:grpSp>
        <xdr:nvGrpSpPr>
          <xdr:cNvPr id="17" name="Gráfico 13" descr="Registrar">
            <a:extLst>
              <a:ext uri="{FF2B5EF4-FFF2-40B4-BE49-F238E27FC236}">
                <a16:creationId xmlns:a16="http://schemas.microsoft.com/office/drawing/2014/main" id="{D832CD35-B984-4141-A20D-8EB76BE522DD}"/>
              </a:ext>
            </a:extLst>
          </xdr:cNvPr>
          <xdr:cNvGrpSpPr/>
        </xdr:nvGrpSpPr>
        <xdr:grpSpPr>
          <a:xfrm>
            <a:off x="1771650" y="2057400"/>
            <a:ext cx="342900" cy="333375"/>
            <a:chOff x="7848600" y="1990725"/>
            <a:chExt cx="914400" cy="914400"/>
          </a:xfrm>
          <a:solidFill>
            <a:srgbClr val="00FF00"/>
          </a:solidFill>
        </xdr:grpSpPr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0E8635D3-8978-4DFB-8388-5BAB751ED655}"/>
                </a:ext>
              </a:extLst>
            </xdr:cNvPr>
            <xdr:cNvSpPr/>
          </xdr:nvSpPr>
          <xdr:spPr>
            <a:xfrm>
              <a:off x="7924800" y="2638425"/>
              <a:ext cx="762000" cy="133350"/>
            </a:xfrm>
            <a:custGeom>
              <a:avLst/>
              <a:gdLst>
                <a:gd name="connsiteX0" fmla="*/ 381000 w 762000"/>
                <a:gd name="connsiteY0" fmla="*/ 38100 h 133350"/>
                <a:gd name="connsiteX1" fmla="*/ 409575 w 762000"/>
                <a:gd name="connsiteY1" fmla="*/ 66675 h 133350"/>
                <a:gd name="connsiteX2" fmla="*/ 381000 w 762000"/>
                <a:gd name="connsiteY2" fmla="*/ 95250 h 133350"/>
                <a:gd name="connsiteX3" fmla="*/ 352425 w 762000"/>
                <a:gd name="connsiteY3" fmla="*/ 66675 h 133350"/>
                <a:gd name="connsiteX4" fmla="*/ 381000 w 762000"/>
                <a:gd name="connsiteY4" fmla="*/ 38100 h 133350"/>
                <a:gd name="connsiteX5" fmla="*/ 0 w 762000"/>
                <a:gd name="connsiteY5" fmla="*/ 133350 h 133350"/>
                <a:gd name="connsiteX6" fmla="*/ 762000 w 762000"/>
                <a:gd name="connsiteY6" fmla="*/ 133350 h 133350"/>
                <a:gd name="connsiteX7" fmla="*/ 762000 w 762000"/>
                <a:gd name="connsiteY7" fmla="*/ 0 h 133350"/>
                <a:gd name="connsiteX8" fmla="*/ 0 w 762000"/>
                <a:gd name="connsiteY8" fmla="*/ 0 h 133350"/>
                <a:gd name="connsiteX9" fmla="*/ 0 w 762000"/>
                <a:gd name="connsiteY9" fmla="*/ 133350 h 1333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762000" h="133350">
                  <a:moveTo>
                    <a:pt x="381000" y="38100"/>
                  </a:moveTo>
                  <a:cubicBezTo>
                    <a:pt x="397193" y="38100"/>
                    <a:pt x="409575" y="50483"/>
                    <a:pt x="409575" y="66675"/>
                  </a:cubicBezTo>
                  <a:cubicBezTo>
                    <a:pt x="409575" y="82867"/>
                    <a:pt x="397193" y="95250"/>
                    <a:pt x="381000" y="95250"/>
                  </a:cubicBezTo>
                  <a:cubicBezTo>
                    <a:pt x="364808" y="95250"/>
                    <a:pt x="352425" y="82867"/>
                    <a:pt x="352425" y="66675"/>
                  </a:cubicBezTo>
                  <a:cubicBezTo>
                    <a:pt x="352425" y="50483"/>
                    <a:pt x="364808" y="38100"/>
                    <a:pt x="381000" y="38100"/>
                  </a:cubicBezTo>
                  <a:close/>
                  <a:moveTo>
                    <a:pt x="0" y="133350"/>
                  </a:moveTo>
                  <a:lnTo>
                    <a:pt x="762000" y="133350"/>
                  </a:lnTo>
                  <a:lnTo>
                    <a:pt x="762000" y="0"/>
                  </a:lnTo>
                  <a:lnTo>
                    <a:pt x="0" y="0"/>
                  </a:lnTo>
                  <a:lnTo>
                    <a:pt x="0" y="13335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BF53C22B-A1AA-4D39-8E43-283118F47F66}"/>
                </a:ext>
              </a:extLst>
            </xdr:cNvPr>
            <xdr:cNvSpPr/>
          </xdr:nvSpPr>
          <xdr:spPr>
            <a:xfrm>
              <a:off x="8115300" y="2314575"/>
              <a:ext cx="95250" cy="38100"/>
            </a:xfrm>
            <a:custGeom>
              <a:avLst/>
              <a:gdLst>
                <a:gd name="connsiteX0" fmla="*/ 0 w 95250"/>
                <a:gd name="connsiteY0" fmla="*/ 0 h 38100"/>
                <a:gd name="connsiteX1" fmla="*/ 95250 w 95250"/>
                <a:gd name="connsiteY1" fmla="*/ 0 h 38100"/>
                <a:gd name="connsiteX2" fmla="*/ 95250 w 95250"/>
                <a:gd name="connsiteY2" fmla="*/ 38100 h 38100"/>
                <a:gd name="connsiteX3" fmla="*/ 0 w 95250"/>
                <a:gd name="connsiteY3" fmla="*/ 3810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0" h="38100">
                  <a:moveTo>
                    <a:pt x="0" y="0"/>
                  </a:moveTo>
                  <a:lnTo>
                    <a:pt x="95250" y="0"/>
                  </a:lnTo>
                  <a:lnTo>
                    <a:pt x="95250" y="38100"/>
                  </a:lnTo>
                  <a:lnTo>
                    <a:pt x="0" y="3810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0" name="Forma Livre: Forma 19">
              <a:extLst>
                <a:ext uri="{FF2B5EF4-FFF2-40B4-BE49-F238E27FC236}">
                  <a16:creationId xmlns:a16="http://schemas.microsoft.com/office/drawing/2014/main" id="{6E7180EB-423C-44E4-B95E-EC56FEE05456}"/>
                </a:ext>
              </a:extLst>
            </xdr:cNvPr>
            <xdr:cNvSpPr/>
          </xdr:nvSpPr>
          <xdr:spPr>
            <a:xfrm>
              <a:off x="8115300" y="2238375"/>
              <a:ext cx="95250" cy="38100"/>
            </a:xfrm>
            <a:custGeom>
              <a:avLst/>
              <a:gdLst>
                <a:gd name="connsiteX0" fmla="*/ 0 w 95250"/>
                <a:gd name="connsiteY0" fmla="*/ 0 h 38100"/>
                <a:gd name="connsiteX1" fmla="*/ 95250 w 95250"/>
                <a:gd name="connsiteY1" fmla="*/ 0 h 38100"/>
                <a:gd name="connsiteX2" fmla="*/ 95250 w 95250"/>
                <a:gd name="connsiteY2" fmla="*/ 38100 h 38100"/>
                <a:gd name="connsiteX3" fmla="*/ 0 w 95250"/>
                <a:gd name="connsiteY3" fmla="*/ 3810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0" h="38100">
                  <a:moveTo>
                    <a:pt x="0" y="0"/>
                  </a:moveTo>
                  <a:lnTo>
                    <a:pt x="95250" y="0"/>
                  </a:lnTo>
                  <a:lnTo>
                    <a:pt x="95250" y="38100"/>
                  </a:lnTo>
                  <a:lnTo>
                    <a:pt x="0" y="3810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1" name="Forma Livre: Forma 20">
              <a:extLst>
                <a:ext uri="{FF2B5EF4-FFF2-40B4-BE49-F238E27FC236}">
                  <a16:creationId xmlns:a16="http://schemas.microsoft.com/office/drawing/2014/main" id="{8F7CD59A-A342-404C-9376-524EA2A99107}"/>
                </a:ext>
              </a:extLst>
            </xdr:cNvPr>
            <xdr:cNvSpPr/>
          </xdr:nvSpPr>
          <xdr:spPr>
            <a:xfrm>
              <a:off x="8115300" y="2162175"/>
              <a:ext cx="95250" cy="38100"/>
            </a:xfrm>
            <a:custGeom>
              <a:avLst/>
              <a:gdLst>
                <a:gd name="connsiteX0" fmla="*/ 0 w 95250"/>
                <a:gd name="connsiteY0" fmla="*/ 0 h 38100"/>
                <a:gd name="connsiteX1" fmla="*/ 95250 w 95250"/>
                <a:gd name="connsiteY1" fmla="*/ 0 h 38100"/>
                <a:gd name="connsiteX2" fmla="*/ 95250 w 95250"/>
                <a:gd name="connsiteY2" fmla="*/ 38100 h 38100"/>
                <a:gd name="connsiteX3" fmla="*/ 0 w 95250"/>
                <a:gd name="connsiteY3" fmla="*/ 38100 h 381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0" h="38100">
                  <a:moveTo>
                    <a:pt x="0" y="0"/>
                  </a:moveTo>
                  <a:lnTo>
                    <a:pt x="95250" y="0"/>
                  </a:lnTo>
                  <a:lnTo>
                    <a:pt x="95250" y="38100"/>
                  </a:lnTo>
                  <a:lnTo>
                    <a:pt x="0" y="3810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2" name="Forma Livre: Forma 21">
              <a:extLst>
                <a:ext uri="{FF2B5EF4-FFF2-40B4-BE49-F238E27FC236}">
                  <a16:creationId xmlns:a16="http://schemas.microsoft.com/office/drawing/2014/main" id="{2CF2EC51-D97D-418E-B7F0-7E47FA5F7250}"/>
                </a:ext>
              </a:extLst>
            </xdr:cNvPr>
            <xdr:cNvSpPr/>
          </xdr:nvSpPr>
          <xdr:spPr>
            <a:xfrm>
              <a:off x="7924800" y="2085975"/>
              <a:ext cx="762000" cy="514350"/>
            </a:xfrm>
            <a:custGeom>
              <a:avLst/>
              <a:gdLst>
                <a:gd name="connsiteX0" fmla="*/ 647700 w 762000"/>
                <a:gd name="connsiteY0" fmla="*/ 304800 h 514350"/>
                <a:gd name="connsiteX1" fmla="*/ 419100 w 762000"/>
                <a:gd name="connsiteY1" fmla="*/ 304800 h 514350"/>
                <a:gd name="connsiteX2" fmla="*/ 419100 w 762000"/>
                <a:gd name="connsiteY2" fmla="*/ 209550 h 514350"/>
                <a:gd name="connsiteX3" fmla="*/ 647700 w 762000"/>
                <a:gd name="connsiteY3" fmla="*/ 209550 h 514350"/>
                <a:gd name="connsiteX4" fmla="*/ 647700 w 762000"/>
                <a:gd name="connsiteY4" fmla="*/ 304800 h 514350"/>
                <a:gd name="connsiteX5" fmla="*/ 323850 w 762000"/>
                <a:gd name="connsiteY5" fmla="*/ 304800 h 514350"/>
                <a:gd name="connsiteX6" fmla="*/ 152400 w 762000"/>
                <a:gd name="connsiteY6" fmla="*/ 304800 h 514350"/>
                <a:gd name="connsiteX7" fmla="*/ 152400 w 762000"/>
                <a:gd name="connsiteY7" fmla="*/ 38100 h 514350"/>
                <a:gd name="connsiteX8" fmla="*/ 323850 w 762000"/>
                <a:gd name="connsiteY8" fmla="*/ 38100 h 514350"/>
                <a:gd name="connsiteX9" fmla="*/ 323850 w 762000"/>
                <a:gd name="connsiteY9" fmla="*/ 304800 h 514350"/>
                <a:gd name="connsiteX10" fmla="*/ 704850 w 762000"/>
                <a:gd name="connsiteY10" fmla="*/ 304800 h 514350"/>
                <a:gd name="connsiteX11" fmla="*/ 704850 w 762000"/>
                <a:gd name="connsiteY11" fmla="*/ 190500 h 514350"/>
                <a:gd name="connsiteX12" fmla="*/ 666750 w 762000"/>
                <a:gd name="connsiteY12" fmla="*/ 152400 h 514350"/>
                <a:gd name="connsiteX13" fmla="*/ 361950 w 762000"/>
                <a:gd name="connsiteY13" fmla="*/ 152400 h 514350"/>
                <a:gd name="connsiteX14" fmla="*/ 361950 w 762000"/>
                <a:gd name="connsiteY14" fmla="*/ 19050 h 514350"/>
                <a:gd name="connsiteX15" fmla="*/ 342900 w 762000"/>
                <a:gd name="connsiteY15" fmla="*/ 0 h 514350"/>
                <a:gd name="connsiteX16" fmla="*/ 133350 w 762000"/>
                <a:gd name="connsiteY16" fmla="*/ 0 h 514350"/>
                <a:gd name="connsiteX17" fmla="*/ 114300 w 762000"/>
                <a:gd name="connsiteY17" fmla="*/ 19050 h 514350"/>
                <a:gd name="connsiteX18" fmla="*/ 114300 w 762000"/>
                <a:gd name="connsiteY18" fmla="*/ 152400 h 514350"/>
                <a:gd name="connsiteX19" fmla="*/ 95250 w 762000"/>
                <a:gd name="connsiteY19" fmla="*/ 152400 h 514350"/>
                <a:gd name="connsiteX20" fmla="*/ 57150 w 762000"/>
                <a:gd name="connsiteY20" fmla="*/ 190500 h 514350"/>
                <a:gd name="connsiteX21" fmla="*/ 57150 w 762000"/>
                <a:gd name="connsiteY21" fmla="*/ 304800 h 514350"/>
                <a:gd name="connsiteX22" fmla="*/ 0 w 762000"/>
                <a:gd name="connsiteY22" fmla="*/ 438150 h 514350"/>
                <a:gd name="connsiteX23" fmla="*/ 0 w 762000"/>
                <a:gd name="connsiteY23" fmla="*/ 514350 h 514350"/>
                <a:gd name="connsiteX24" fmla="*/ 762000 w 762000"/>
                <a:gd name="connsiteY24" fmla="*/ 514350 h 514350"/>
                <a:gd name="connsiteX25" fmla="*/ 762000 w 762000"/>
                <a:gd name="connsiteY25" fmla="*/ 438150 h 514350"/>
                <a:gd name="connsiteX26" fmla="*/ 704850 w 762000"/>
                <a:gd name="connsiteY26" fmla="*/ 304800 h 5143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</a:cxnLst>
              <a:rect l="l" t="t" r="r" b="b"/>
              <a:pathLst>
                <a:path w="762000" h="514350">
                  <a:moveTo>
                    <a:pt x="647700" y="304800"/>
                  </a:moveTo>
                  <a:lnTo>
                    <a:pt x="419100" y="304800"/>
                  </a:lnTo>
                  <a:lnTo>
                    <a:pt x="419100" y="209550"/>
                  </a:lnTo>
                  <a:lnTo>
                    <a:pt x="647700" y="209550"/>
                  </a:lnTo>
                  <a:lnTo>
                    <a:pt x="647700" y="304800"/>
                  </a:lnTo>
                  <a:close/>
                  <a:moveTo>
                    <a:pt x="323850" y="304800"/>
                  </a:moveTo>
                  <a:lnTo>
                    <a:pt x="152400" y="304800"/>
                  </a:lnTo>
                  <a:lnTo>
                    <a:pt x="152400" y="38100"/>
                  </a:lnTo>
                  <a:lnTo>
                    <a:pt x="323850" y="38100"/>
                  </a:lnTo>
                  <a:lnTo>
                    <a:pt x="323850" y="304800"/>
                  </a:lnTo>
                  <a:close/>
                  <a:moveTo>
                    <a:pt x="704850" y="304800"/>
                  </a:moveTo>
                  <a:lnTo>
                    <a:pt x="704850" y="190500"/>
                  </a:lnTo>
                  <a:cubicBezTo>
                    <a:pt x="704850" y="169545"/>
                    <a:pt x="687705" y="152400"/>
                    <a:pt x="666750" y="152400"/>
                  </a:cubicBezTo>
                  <a:lnTo>
                    <a:pt x="361950" y="152400"/>
                  </a:lnTo>
                  <a:lnTo>
                    <a:pt x="361950" y="19050"/>
                  </a:lnTo>
                  <a:cubicBezTo>
                    <a:pt x="361950" y="8572"/>
                    <a:pt x="353378" y="0"/>
                    <a:pt x="342900" y="0"/>
                  </a:cubicBezTo>
                  <a:lnTo>
                    <a:pt x="133350" y="0"/>
                  </a:lnTo>
                  <a:cubicBezTo>
                    <a:pt x="122873" y="0"/>
                    <a:pt x="114300" y="8572"/>
                    <a:pt x="114300" y="19050"/>
                  </a:cubicBezTo>
                  <a:lnTo>
                    <a:pt x="114300" y="152400"/>
                  </a:lnTo>
                  <a:lnTo>
                    <a:pt x="95250" y="152400"/>
                  </a:lnTo>
                  <a:cubicBezTo>
                    <a:pt x="74295" y="152400"/>
                    <a:pt x="57150" y="169545"/>
                    <a:pt x="57150" y="190500"/>
                  </a:cubicBezTo>
                  <a:lnTo>
                    <a:pt x="57150" y="304800"/>
                  </a:lnTo>
                  <a:lnTo>
                    <a:pt x="0" y="438150"/>
                  </a:lnTo>
                  <a:lnTo>
                    <a:pt x="0" y="514350"/>
                  </a:lnTo>
                  <a:lnTo>
                    <a:pt x="762000" y="514350"/>
                  </a:lnTo>
                  <a:lnTo>
                    <a:pt x="762000" y="438150"/>
                  </a:lnTo>
                  <a:lnTo>
                    <a:pt x="704850" y="30480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123825</xdr:colOff>
      <xdr:row>21</xdr:row>
      <xdr:rowOff>189635</xdr:rowOff>
    </xdr:from>
    <xdr:to>
      <xdr:col>8</xdr:col>
      <xdr:colOff>542925</xdr:colOff>
      <xdr:row>36</xdr:row>
      <xdr:rowOff>180110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E41A290F-DC20-405F-B954-2768357F04F6}"/>
            </a:ext>
          </a:extLst>
        </xdr:cNvPr>
        <xdr:cNvGrpSpPr/>
      </xdr:nvGrpSpPr>
      <xdr:grpSpPr>
        <a:xfrm>
          <a:off x="1646124" y="4118698"/>
          <a:ext cx="4705350" cy="2796948"/>
          <a:chOff x="1676400" y="5419725"/>
          <a:chExt cx="4686300" cy="2847975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D97114F0-C092-46AA-B185-8FBF3D3FCC17}"/>
              </a:ext>
            </a:extLst>
          </xdr:cNvPr>
          <xdr:cNvGrpSpPr/>
        </xdr:nvGrpSpPr>
        <xdr:grpSpPr>
          <a:xfrm>
            <a:off x="1676400" y="5419725"/>
            <a:ext cx="4686300" cy="2847975"/>
            <a:chOff x="1762125" y="3276600"/>
            <a:chExt cx="4686300" cy="2847975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B54A6464-35C9-405B-8105-560BFBF26536}"/>
                </a:ext>
              </a:extLst>
            </xdr:cNvPr>
            <xdr:cNvSpPr/>
          </xdr:nvSpPr>
          <xdr:spPr>
            <a:xfrm>
              <a:off x="1762125" y="3276600"/>
              <a:ext cx="4686300" cy="2847975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0" name="Gráfico 39">
              <a:extLst>
                <a:ext uri="{FF2B5EF4-FFF2-40B4-BE49-F238E27FC236}">
                  <a16:creationId xmlns:a16="http://schemas.microsoft.com/office/drawing/2014/main" id="{B1293A44-0821-4ADC-B99C-B8511F456F3C}"/>
                </a:ext>
              </a:extLst>
            </xdr:cNvPr>
            <xdr:cNvGraphicFramePr>
              <a:graphicFrameLocks/>
            </xdr:cNvGraphicFramePr>
          </xdr:nvGraphicFramePr>
          <xdr:xfrm>
            <a:off x="1933575" y="3676649"/>
            <a:ext cx="4333875" cy="23241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FE43D6D0-DDC5-4C2E-B734-2B6F5DE14659}"/>
                </a:ext>
              </a:extLst>
            </xdr:cNvPr>
            <xdr:cNvSpPr txBox="1"/>
          </xdr:nvSpPr>
          <xdr:spPr>
            <a:xfrm>
              <a:off x="2447925" y="3533775"/>
              <a:ext cx="838199" cy="2952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/>
                <a:t>DESPESAS</a:t>
              </a:r>
            </a:p>
          </xdr:txBody>
        </xdr:sp>
      </xdr:grpSp>
      <xdr:grpSp>
        <xdr:nvGrpSpPr>
          <xdr:cNvPr id="23" name="Gráfico 15" descr="Dinheiro">
            <a:extLst>
              <a:ext uri="{FF2B5EF4-FFF2-40B4-BE49-F238E27FC236}">
                <a16:creationId xmlns:a16="http://schemas.microsoft.com/office/drawing/2014/main" id="{FE08ECDB-B8E4-49EC-B06F-F6EE4722B2B6}"/>
              </a:ext>
            </a:extLst>
          </xdr:cNvPr>
          <xdr:cNvGrpSpPr/>
        </xdr:nvGrpSpPr>
        <xdr:grpSpPr>
          <a:xfrm>
            <a:off x="1835926" y="5572125"/>
            <a:ext cx="459600" cy="447675"/>
            <a:chOff x="7998600" y="2140725"/>
            <a:chExt cx="914400" cy="914400"/>
          </a:xfrm>
          <a:solidFill>
            <a:srgbClr val="00FF00"/>
          </a:solidFill>
        </xdr:grpSpPr>
        <xdr:sp macro="" textlink="">
          <xdr:nvSpPr>
            <xdr:cNvPr id="24" name="Forma Livre: Forma 23">
              <a:extLst>
                <a:ext uri="{FF2B5EF4-FFF2-40B4-BE49-F238E27FC236}">
                  <a16:creationId xmlns:a16="http://schemas.microsoft.com/office/drawing/2014/main" id="{FA646045-5A2B-48DD-B02B-118ABF3EB0D8}"/>
                </a:ext>
              </a:extLst>
            </xdr:cNvPr>
            <xdr:cNvSpPr/>
          </xdr:nvSpPr>
          <xdr:spPr>
            <a:xfrm>
              <a:off x="8036700" y="2521725"/>
              <a:ext cx="838200" cy="381000"/>
            </a:xfrm>
            <a:custGeom>
              <a:avLst/>
              <a:gdLst>
                <a:gd name="connsiteX0" fmla="*/ 781050 w 838200"/>
                <a:gd name="connsiteY0" fmla="*/ 295275 h 381000"/>
                <a:gd name="connsiteX1" fmla="*/ 752475 w 838200"/>
                <a:gd name="connsiteY1" fmla="*/ 323850 h 381000"/>
                <a:gd name="connsiteX2" fmla="*/ 95250 w 838200"/>
                <a:gd name="connsiteY2" fmla="*/ 323850 h 381000"/>
                <a:gd name="connsiteX3" fmla="*/ 57150 w 838200"/>
                <a:gd name="connsiteY3" fmla="*/ 285750 h 381000"/>
                <a:gd name="connsiteX4" fmla="*/ 57150 w 838200"/>
                <a:gd name="connsiteY4" fmla="*/ 95250 h 381000"/>
                <a:gd name="connsiteX5" fmla="*/ 95250 w 838200"/>
                <a:gd name="connsiteY5" fmla="*/ 57150 h 381000"/>
                <a:gd name="connsiteX6" fmla="*/ 752475 w 838200"/>
                <a:gd name="connsiteY6" fmla="*/ 57150 h 381000"/>
                <a:gd name="connsiteX7" fmla="*/ 781050 w 838200"/>
                <a:gd name="connsiteY7" fmla="*/ 85725 h 381000"/>
                <a:gd name="connsiteX8" fmla="*/ 781050 w 838200"/>
                <a:gd name="connsiteY8" fmla="*/ 295275 h 381000"/>
                <a:gd name="connsiteX9" fmla="*/ 0 w 838200"/>
                <a:gd name="connsiteY9" fmla="*/ 0 h 381000"/>
                <a:gd name="connsiteX10" fmla="*/ 0 w 838200"/>
                <a:gd name="connsiteY10" fmla="*/ 381000 h 381000"/>
                <a:gd name="connsiteX11" fmla="*/ 838200 w 838200"/>
                <a:gd name="connsiteY11" fmla="*/ 381000 h 381000"/>
                <a:gd name="connsiteX12" fmla="*/ 838200 w 838200"/>
                <a:gd name="connsiteY12" fmla="*/ 0 h 381000"/>
                <a:gd name="connsiteX13" fmla="*/ 0 w 838200"/>
                <a:gd name="connsiteY13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</a:cxnLst>
              <a:rect l="l" t="t" r="r" b="b"/>
              <a:pathLst>
                <a:path w="838200" h="381000">
                  <a:moveTo>
                    <a:pt x="781050" y="295275"/>
                  </a:moveTo>
                  <a:lnTo>
                    <a:pt x="752475" y="323850"/>
                  </a:lnTo>
                  <a:lnTo>
                    <a:pt x="95250" y="323850"/>
                  </a:lnTo>
                  <a:lnTo>
                    <a:pt x="57150" y="285750"/>
                  </a:lnTo>
                  <a:lnTo>
                    <a:pt x="57150" y="95250"/>
                  </a:lnTo>
                  <a:lnTo>
                    <a:pt x="95250" y="57150"/>
                  </a:lnTo>
                  <a:lnTo>
                    <a:pt x="752475" y="57150"/>
                  </a:lnTo>
                  <a:lnTo>
                    <a:pt x="781050" y="85725"/>
                  </a:lnTo>
                  <a:lnTo>
                    <a:pt x="781050" y="295275"/>
                  </a:lnTo>
                  <a:close/>
                  <a:moveTo>
                    <a:pt x="0" y="0"/>
                  </a:moveTo>
                  <a:lnTo>
                    <a:pt x="0" y="381000"/>
                  </a:lnTo>
                  <a:lnTo>
                    <a:pt x="838200" y="381000"/>
                  </a:lnTo>
                  <a:lnTo>
                    <a:pt x="83820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5" name="Forma Livre: Forma 24">
              <a:extLst>
                <a:ext uri="{FF2B5EF4-FFF2-40B4-BE49-F238E27FC236}">
                  <a16:creationId xmlns:a16="http://schemas.microsoft.com/office/drawing/2014/main" id="{705345E9-5EDE-405D-8E47-EC8D28274072}"/>
                </a:ext>
              </a:extLst>
            </xdr:cNvPr>
            <xdr:cNvSpPr/>
          </xdr:nvSpPr>
          <xdr:spPr>
            <a:xfrm>
              <a:off x="8379600" y="2616975"/>
              <a:ext cx="152400" cy="190500"/>
            </a:xfrm>
            <a:custGeom>
              <a:avLst/>
              <a:gdLst>
                <a:gd name="connsiteX0" fmla="*/ 152400 w 152400"/>
                <a:gd name="connsiteY0" fmla="*/ 95250 h 190500"/>
                <a:gd name="connsiteX1" fmla="*/ 76200 w 152400"/>
                <a:gd name="connsiteY1" fmla="*/ 190500 h 190500"/>
                <a:gd name="connsiteX2" fmla="*/ 0 w 152400"/>
                <a:gd name="connsiteY2" fmla="*/ 95250 h 190500"/>
                <a:gd name="connsiteX3" fmla="*/ 76200 w 152400"/>
                <a:gd name="connsiteY3" fmla="*/ 0 h 190500"/>
                <a:gd name="connsiteX4" fmla="*/ 152400 w 152400"/>
                <a:gd name="connsiteY4" fmla="*/ 95250 h 190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52400" h="190500">
                  <a:moveTo>
                    <a:pt x="152400" y="95250"/>
                  </a:moveTo>
                  <a:cubicBezTo>
                    <a:pt x="152400" y="147855"/>
                    <a:pt x="118284" y="190500"/>
                    <a:pt x="76200" y="190500"/>
                  </a:cubicBezTo>
                  <a:cubicBezTo>
                    <a:pt x="34116" y="190500"/>
                    <a:pt x="0" y="147855"/>
                    <a:pt x="0" y="95250"/>
                  </a:cubicBezTo>
                  <a:cubicBezTo>
                    <a:pt x="0" y="42645"/>
                    <a:pt x="34116" y="0"/>
                    <a:pt x="76200" y="0"/>
                  </a:cubicBezTo>
                  <a:cubicBezTo>
                    <a:pt x="118284" y="0"/>
                    <a:pt x="152400" y="42645"/>
                    <a:pt x="152400" y="95250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CA0FDA5E-C3F5-4C61-95CB-B2B2DFA1826E}"/>
                </a:ext>
              </a:extLst>
            </xdr:cNvPr>
            <xdr:cNvSpPr/>
          </xdr:nvSpPr>
          <xdr:spPr>
            <a:xfrm>
              <a:off x="8189100" y="2683650"/>
              <a:ext cx="57150" cy="57150"/>
            </a:xfrm>
            <a:custGeom>
              <a:avLst/>
              <a:gdLst>
                <a:gd name="connsiteX0" fmla="*/ 57150 w 57150"/>
                <a:gd name="connsiteY0" fmla="*/ 28575 h 57150"/>
                <a:gd name="connsiteX1" fmla="*/ 28575 w 57150"/>
                <a:gd name="connsiteY1" fmla="*/ 57150 h 57150"/>
                <a:gd name="connsiteX2" fmla="*/ 0 w 57150"/>
                <a:gd name="connsiteY2" fmla="*/ 28575 h 57150"/>
                <a:gd name="connsiteX3" fmla="*/ 28575 w 57150"/>
                <a:gd name="connsiteY3" fmla="*/ 0 h 57150"/>
                <a:gd name="connsiteX4" fmla="*/ 57150 w 57150"/>
                <a:gd name="connsiteY4" fmla="*/ 28575 h 571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7150" h="57150">
                  <a:moveTo>
                    <a:pt x="57150" y="28575"/>
                  </a:moveTo>
                  <a:cubicBezTo>
                    <a:pt x="57150" y="44357"/>
                    <a:pt x="44357" y="57150"/>
                    <a:pt x="28575" y="57150"/>
                  </a:cubicBezTo>
                  <a:cubicBezTo>
                    <a:pt x="12793" y="57150"/>
                    <a:pt x="0" y="44357"/>
                    <a:pt x="0" y="28575"/>
                  </a:cubicBezTo>
                  <a:cubicBezTo>
                    <a:pt x="0" y="12793"/>
                    <a:pt x="12793" y="0"/>
                    <a:pt x="28575" y="0"/>
                  </a:cubicBezTo>
                  <a:cubicBezTo>
                    <a:pt x="44357" y="0"/>
                    <a:pt x="57150" y="12793"/>
                    <a:pt x="57150" y="28575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7" name="Forma Livre: Forma 26">
              <a:extLst>
                <a:ext uri="{FF2B5EF4-FFF2-40B4-BE49-F238E27FC236}">
                  <a16:creationId xmlns:a16="http://schemas.microsoft.com/office/drawing/2014/main" id="{A5E33564-9BAB-4422-8068-77D1E1E114E8}"/>
                </a:ext>
              </a:extLst>
            </xdr:cNvPr>
            <xdr:cNvSpPr/>
          </xdr:nvSpPr>
          <xdr:spPr>
            <a:xfrm>
              <a:off x="8665350" y="2683650"/>
              <a:ext cx="57150" cy="57150"/>
            </a:xfrm>
            <a:custGeom>
              <a:avLst/>
              <a:gdLst>
                <a:gd name="connsiteX0" fmla="*/ 57150 w 57150"/>
                <a:gd name="connsiteY0" fmla="*/ 28575 h 57150"/>
                <a:gd name="connsiteX1" fmla="*/ 28575 w 57150"/>
                <a:gd name="connsiteY1" fmla="*/ 57150 h 57150"/>
                <a:gd name="connsiteX2" fmla="*/ 0 w 57150"/>
                <a:gd name="connsiteY2" fmla="*/ 28575 h 57150"/>
                <a:gd name="connsiteX3" fmla="*/ 28575 w 57150"/>
                <a:gd name="connsiteY3" fmla="*/ 0 h 57150"/>
                <a:gd name="connsiteX4" fmla="*/ 57150 w 57150"/>
                <a:gd name="connsiteY4" fmla="*/ 28575 h 571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7150" h="57150">
                  <a:moveTo>
                    <a:pt x="57150" y="28575"/>
                  </a:moveTo>
                  <a:cubicBezTo>
                    <a:pt x="57150" y="44357"/>
                    <a:pt x="44357" y="57150"/>
                    <a:pt x="28575" y="57150"/>
                  </a:cubicBezTo>
                  <a:cubicBezTo>
                    <a:pt x="12793" y="57150"/>
                    <a:pt x="0" y="44357"/>
                    <a:pt x="0" y="28575"/>
                  </a:cubicBezTo>
                  <a:cubicBezTo>
                    <a:pt x="0" y="12793"/>
                    <a:pt x="12793" y="0"/>
                    <a:pt x="28575" y="0"/>
                  </a:cubicBezTo>
                  <a:cubicBezTo>
                    <a:pt x="44357" y="0"/>
                    <a:pt x="57150" y="12793"/>
                    <a:pt x="57150" y="28575"/>
                  </a:cubicBez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8" name="Forma Livre: Forma 27">
              <a:extLst>
                <a:ext uri="{FF2B5EF4-FFF2-40B4-BE49-F238E27FC236}">
                  <a16:creationId xmlns:a16="http://schemas.microsoft.com/office/drawing/2014/main" id="{D10A62D2-ED88-4633-B607-1FA3DC905669}"/>
                </a:ext>
              </a:extLst>
            </xdr:cNvPr>
            <xdr:cNvSpPr/>
          </xdr:nvSpPr>
          <xdr:spPr>
            <a:xfrm>
              <a:off x="8145284" y="2262645"/>
              <a:ext cx="552450" cy="209549"/>
            </a:xfrm>
            <a:custGeom>
              <a:avLst/>
              <a:gdLst>
                <a:gd name="connsiteX0" fmla="*/ 481013 w 552450"/>
                <a:gd name="connsiteY0" fmla="*/ 75248 h 209549"/>
                <a:gd name="connsiteX1" fmla="*/ 495300 w 552450"/>
                <a:gd name="connsiteY1" fmla="*/ 111443 h 209549"/>
                <a:gd name="connsiteX2" fmla="*/ 552450 w 552450"/>
                <a:gd name="connsiteY2" fmla="*/ 100012 h 209549"/>
                <a:gd name="connsiteX3" fmla="*/ 512445 w 552450"/>
                <a:gd name="connsiteY3" fmla="*/ 0 h 209549"/>
                <a:gd name="connsiteX4" fmla="*/ 0 w 552450"/>
                <a:gd name="connsiteY4" fmla="*/ 209550 h 209549"/>
                <a:gd name="connsiteX5" fmla="*/ 293370 w 552450"/>
                <a:gd name="connsiteY5" fmla="*/ 151448 h 2095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52450" h="209549">
                  <a:moveTo>
                    <a:pt x="481013" y="75248"/>
                  </a:moveTo>
                  <a:lnTo>
                    <a:pt x="495300" y="111443"/>
                  </a:lnTo>
                  <a:lnTo>
                    <a:pt x="552450" y="100012"/>
                  </a:lnTo>
                  <a:lnTo>
                    <a:pt x="512445" y="0"/>
                  </a:lnTo>
                  <a:lnTo>
                    <a:pt x="0" y="209550"/>
                  </a:lnTo>
                  <a:lnTo>
                    <a:pt x="293370" y="151448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9" name="Forma Livre: Forma 28">
              <a:extLst>
                <a:ext uri="{FF2B5EF4-FFF2-40B4-BE49-F238E27FC236}">
                  <a16:creationId xmlns:a16="http://schemas.microsoft.com/office/drawing/2014/main" id="{9B4A6F01-8AD3-4987-8ADB-09220396AC99}"/>
                </a:ext>
              </a:extLst>
            </xdr:cNvPr>
            <xdr:cNvSpPr/>
          </xdr:nvSpPr>
          <xdr:spPr>
            <a:xfrm>
              <a:off x="8284350" y="2386469"/>
              <a:ext cx="507682" cy="97155"/>
            </a:xfrm>
            <a:custGeom>
              <a:avLst/>
              <a:gdLst>
                <a:gd name="connsiteX0" fmla="*/ 292418 w 507682"/>
                <a:gd name="connsiteY0" fmla="*/ 97155 h 97155"/>
                <a:gd name="connsiteX1" fmla="*/ 442913 w 507682"/>
                <a:gd name="connsiteY1" fmla="*/ 67628 h 97155"/>
                <a:gd name="connsiteX2" fmla="*/ 449580 w 507682"/>
                <a:gd name="connsiteY2" fmla="*/ 97155 h 97155"/>
                <a:gd name="connsiteX3" fmla="*/ 507683 w 507682"/>
                <a:gd name="connsiteY3" fmla="*/ 97155 h 97155"/>
                <a:gd name="connsiteX4" fmla="*/ 488633 w 507682"/>
                <a:gd name="connsiteY4" fmla="*/ 0 h 97155"/>
                <a:gd name="connsiteX5" fmla="*/ 0 w 507682"/>
                <a:gd name="connsiteY5" fmla="*/ 97155 h 9715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07682" h="97155">
                  <a:moveTo>
                    <a:pt x="292418" y="97155"/>
                  </a:moveTo>
                  <a:lnTo>
                    <a:pt x="442913" y="67628"/>
                  </a:lnTo>
                  <a:lnTo>
                    <a:pt x="449580" y="97155"/>
                  </a:lnTo>
                  <a:lnTo>
                    <a:pt x="507683" y="97155"/>
                  </a:lnTo>
                  <a:lnTo>
                    <a:pt x="488633" y="0"/>
                  </a:lnTo>
                  <a:lnTo>
                    <a:pt x="0" y="97155"/>
                  </a:lnTo>
                  <a:close/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123825</xdr:colOff>
      <xdr:row>0</xdr:row>
      <xdr:rowOff>57149</xdr:rowOff>
    </xdr:from>
    <xdr:to>
      <xdr:col>13</xdr:col>
      <xdr:colOff>542925</xdr:colOff>
      <xdr:row>5</xdr:row>
      <xdr:rowOff>142874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FDAA7F3F-D317-47DA-971A-34E505335DD3}"/>
            </a:ext>
          </a:extLst>
        </xdr:cNvPr>
        <xdr:cNvSpPr/>
      </xdr:nvSpPr>
      <xdr:spPr>
        <a:xfrm>
          <a:off x="1647825" y="57149"/>
          <a:ext cx="7692736" cy="1038225"/>
        </a:xfrm>
        <a:prstGeom prst="round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590550</xdr:colOff>
      <xdr:row>0</xdr:row>
      <xdr:rowOff>114300</xdr:rowOff>
    </xdr:from>
    <xdr:to>
      <xdr:col>3</xdr:col>
      <xdr:colOff>285750</xdr:colOff>
      <xdr:row>5</xdr:row>
      <xdr:rowOff>76200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821C99EF-B1A8-413F-A8A0-58824090C18A}"/>
            </a:ext>
          </a:extLst>
        </xdr:cNvPr>
        <xdr:cNvSpPr/>
      </xdr:nvSpPr>
      <xdr:spPr>
        <a:xfrm>
          <a:off x="2114550" y="114300"/>
          <a:ext cx="914400" cy="914400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200025</xdr:colOff>
      <xdr:row>0</xdr:row>
      <xdr:rowOff>0</xdr:rowOff>
    </xdr:from>
    <xdr:to>
      <xdr:col>4</xdr:col>
      <xdr:colOff>66675</xdr:colOff>
      <xdr:row>5</xdr:row>
      <xdr:rowOff>133350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A8C82002-353B-48E5-B096-BD5C149E5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0"/>
          <a:ext cx="1085850" cy="1085850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1</xdr:row>
      <xdr:rowOff>57150</xdr:rowOff>
    </xdr:from>
    <xdr:to>
      <xdr:col>6</xdr:col>
      <xdr:colOff>600075</xdr:colOff>
      <xdr:row>3</xdr:row>
      <xdr:rowOff>95250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B085A29-EE33-4C34-A620-A2F5497705AB}"/>
            </a:ext>
          </a:extLst>
        </xdr:cNvPr>
        <xdr:cNvSpPr txBox="1"/>
      </xdr:nvSpPr>
      <xdr:spPr>
        <a:xfrm>
          <a:off x="3238500" y="247650"/>
          <a:ext cx="19335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Olá,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Camila!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504825</xdr:colOff>
      <xdr:row>2</xdr:row>
      <xdr:rowOff>180975</xdr:rowOff>
    </xdr:from>
    <xdr:to>
      <xdr:col>9</xdr:col>
      <xdr:colOff>219075</xdr:colOff>
      <xdr:row>5</xdr:row>
      <xdr:rowOff>28575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44D344FD-1320-4CA6-A35B-7E9E0C85E531}"/>
            </a:ext>
          </a:extLst>
        </xdr:cNvPr>
        <xdr:cNvSpPr txBox="1"/>
      </xdr:nvSpPr>
      <xdr:spPr>
        <a:xfrm>
          <a:off x="3248025" y="561975"/>
          <a:ext cx="337185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7</xdr:col>
      <xdr:colOff>600075</xdr:colOff>
      <xdr:row>2</xdr:row>
      <xdr:rowOff>76200</xdr:rowOff>
    </xdr:from>
    <xdr:to>
      <xdr:col>13</xdr:col>
      <xdr:colOff>304800</xdr:colOff>
      <xdr:row>3</xdr:row>
      <xdr:rowOff>161925</xdr:rowOff>
    </xdr:to>
    <xdr:grpSp>
      <xdr:nvGrpSpPr>
        <xdr:cNvPr id="55" name="Agrupar 5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8C97C0-A565-4F7F-B839-C664A2F0BD9F}"/>
            </a:ext>
          </a:extLst>
        </xdr:cNvPr>
        <xdr:cNvGrpSpPr/>
      </xdr:nvGrpSpPr>
      <xdr:grpSpPr>
        <a:xfrm>
          <a:off x="5796303" y="450396"/>
          <a:ext cx="3378653" cy="272824"/>
          <a:chOff x="5781675" y="457200"/>
          <a:chExt cx="3362325" cy="276225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ED7FC132-1EE1-404B-8496-0C4DBB4A3B85}"/>
              </a:ext>
            </a:extLst>
          </xdr:cNvPr>
          <xdr:cNvSpPr/>
        </xdr:nvSpPr>
        <xdr:spPr>
          <a:xfrm>
            <a:off x="5781675" y="457200"/>
            <a:ext cx="3362325" cy="276225"/>
          </a:xfrm>
          <a:prstGeom prst="roundRect">
            <a:avLst/>
          </a:prstGeom>
          <a:solidFill>
            <a:schemeClr val="bg2"/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>
                    <a:lumMod val="50000"/>
                    <a:lumOff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54" name="Gráfico 53" descr="Lupa">
            <a:extLst>
              <a:ext uri="{FF2B5EF4-FFF2-40B4-BE49-F238E27FC236}">
                <a16:creationId xmlns:a16="http://schemas.microsoft.com/office/drawing/2014/main" id="{AB490F13-CDC1-42B1-9972-4FFB186C26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782051" y="485776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585106</xdr:colOff>
      <xdr:row>10</xdr:row>
      <xdr:rowOff>27214</xdr:rowOff>
    </xdr:from>
    <xdr:to>
      <xdr:col>14</xdr:col>
      <xdr:colOff>190499</xdr:colOff>
      <xdr:row>25</xdr:row>
      <xdr:rowOff>122464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C387B22E-DE97-4F00-8CD0-01FE8E72A847}"/>
            </a:ext>
          </a:extLst>
        </xdr:cNvPr>
        <xdr:cNvGrpSpPr/>
      </xdr:nvGrpSpPr>
      <xdr:grpSpPr>
        <a:xfrm>
          <a:off x="6393655" y="1898196"/>
          <a:ext cx="3279322" cy="2901723"/>
          <a:chOff x="6395356" y="1197429"/>
          <a:chExt cx="3279322" cy="2952750"/>
        </a:xfrm>
      </xdr:grpSpPr>
      <xdr:sp macro="" textlink="">
        <xdr:nvSpPr>
          <xdr:cNvPr id="81" name="Retângulo: Cantos Arredondados 80">
            <a:extLst>
              <a:ext uri="{FF2B5EF4-FFF2-40B4-BE49-F238E27FC236}">
                <a16:creationId xmlns:a16="http://schemas.microsoft.com/office/drawing/2014/main" id="{BEBEEA4E-86A1-483F-A850-0AA9CBB2BE69}"/>
              </a:ext>
            </a:extLst>
          </xdr:cNvPr>
          <xdr:cNvSpPr/>
        </xdr:nvSpPr>
        <xdr:spPr>
          <a:xfrm>
            <a:off x="6463393" y="1197429"/>
            <a:ext cx="3088822" cy="2952750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0" name="Gráfico 79">
                <a:extLst>
                  <a:ext uri="{FF2B5EF4-FFF2-40B4-BE49-F238E27FC236}">
                    <a16:creationId xmlns:a16="http://schemas.microsoft.com/office/drawing/2014/main" id="{40B4FE74-8A3A-4CF8-8AAC-9DCBEF64DCF4}"/>
                  </a:ext>
                </a:extLst>
              </xdr:cNvPr>
              <xdr:cNvGraphicFramePr/>
            </xdr:nvGraphicFramePr>
            <xdr:xfrm>
              <a:off x="6395356" y="1306285"/>
              <a:ext cx="3279322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395356" y="1306285"/>
                <a:ext cx="3279322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Este gráfico não está disponível na sua versão de Excel.
Editar esta forma ou salvar esta pasta de trabalho em um formato de arquivo diferente quebrará o gráfico permanentemente.</a:t>
                </a:r>
              </a:p>
            </xdr:txBody>
          </xdr:sp>
        </mc:Fallback>
      </mc:AlternateContent>
    </xdr:grpSp>
    <xdr:clientData/>
  </xdr:twoCellAnchor>
  <xdr:twoCellAnchor>
    <xdr:from>
      <xdr:col>10</xdr:col>
      <xdr:colOff>258532</xdr:colOff>
      <xdr:row>8</xdr:row>
      <xdr:rowOff>105457</xdr:rowOff>
    </xdr:from>
    <xdr:to>
      <xdr:col>12</xdr:col>
      <xdr:colOff>489854</xdr:colOff>
      <xdr:row>9</xdr:row>
      <xdr:rowOff>51028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E85BD413-BAC7-4399-9917-B256F24FA6D7}"/>
            </a:ext>
          </a:extLst>
        </xdr:cNvPr>
        <xdr:cNvSpPr txBox="1"/>
      </xdr:nvSpPr>
      <xdr:spPr>
        <a:xfrm>
          <a:off x="7291724" y="1602243"/>
          <a:ext cx="1455965" cy="132669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>
          <a:glow rad="63500">
            <a:schemeClr val="accent6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ECONOMIAS</a:t>
          </a:r>
        </a:p>
      </xdr:txBody>
    </xdr:sp>
    <xdr:clientData/>
  </xdr:twoCellAnchor>
  <xdr:twoCellAnchor editAs="oneCell">
    <xdr:from>
      <xdr:col>9</xdr:col>
      <xdr:colOff>452435</xdr:colOff>
      <xdr:row>7</xdr:row>
      <xdr:rowOff>163284</xdr:rowOff>
    </xdr:from>
    <xdr:to>
      <xdr:col>10</xdr:col>
      <xdr:colOff>248328</xdr:colOff>
      <xdr:row>10</xdr:row>
      <xdr:rowOff>3401</xdr:rowOff>
    </xdr:to>
    <xdr:pic>
      <xdr:nvPicPr>
        <xdr:cNvPr id="85" name="Gráfico 84" descr="Seguro">
          <a:extLst>
            <a:ext uri="{FF2B5EF4-FFF2-40B4-BE49-F238E27FC236}">
              <a16:creationId xmlns:a16="http://schemas.microsoft.com/office/drawing/2014/main" id="{C62B024C-8119-4EB8-9225-C4BF7873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873306" y="1472972"/>
          <a:ext cx="408214" cy="4014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646.532248842595" createdVersion="6" refreshedVersion="6" minRefreshableVersion="3" recordCount="10" xr:uid="{D5186C90-7F45-40DD-A1A2-729F0A0E6AFD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2-20T00:00:00" maxDate="2024-12-30T00:00:00"/>
    </cacheField>
    <cacheField name="MÊS" numFmtId="1">
      <sharedItems containsSemiMixedTypes="0" containsString="0" containsNumber="1" containsInteger="1" minValue="12" maxValue="12" count="1">
        <n v="12"/>
      </sharedItems>
    </cacheField>
    <cacheField name="TIPO" numFmtId="0">
      <sharedItems count="2">
        <s v="Receita"/>
        <s v="Despesa"/>
      </sharedItems>
    </cacheField>
    <cacheField name="CATEGORIA" numFmtId="0">
      <sharedItems count="10">
        <s v="Salário"/>
        <s v="Alimentação"/>
        <s v="Transporte"/>
        <s v="Investimentos"/>
        <s v="Lazer"/>
        <s v="Saúde"/>
        <s v="Freelance"/>
        <s v="Educação"/>
        <s v="Aluguel"/>
        <s v="Moradia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50" maxValue="4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142320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4-12-20T00:00:00"/>
    <x v="0"/>
    <x v="0"/>
    <x v="0"/>
    <s v="Salário mensal"/>
    <n v="4500"/>
    <s v="Crédito"/>
    <s v="Concluído"/>
  </r>
  <r>
    <d v="2024-12-21T00:00:00"/>
    <x v="0"/>
    <x v="1"/>
    <x v="1"/>
    <s v="Supermercado"/>
    <n v="350"/>
    <s v="Débito"/>
    <s v="Concluído"/>
  </r>
  <r>
    <d v="2024-12-22T00:00:00"/>
    <x v="0"/>
    <x v="1"/>
    <x v="2"/>
    <s v="Abastecimento de combustível"/>
    <n v="200"/>
    <s v="Débito"/>
    <s v="Concluído"/>
  </r>
  <r>
    <d v="2024-12-23T00:00:00"/>
    <x v="0"/>
    <x v="0"/>
    <x v="3"/>
    <s v="Dividendos de ações"/>
    <n v="150"/>
    <s v="Crédito"/>
    <s v="Concluído"/>
  </r>
  <r>
    <d v="2024-12-24T00:00:00"/>
    <x v="0"/>
    <x v="1"/>
    <x v="4"/>
    <s v="Cinema"/>
    <n v="50"/>
    <s v="Débito"/>
    <s v="Concluído"/>
  </r>
  <r>
    <d v="2024-12-25T00:00:00"/>
    <x v="0"/>
    <x v="1"/>
    <x v="5"/>
    <s v="Consulta médica"/>
    <n v="300"/>
    <s v="Débito"/>
    <s v="Pendente"/>
  </r>
  <r>
    <d v="2024-12-26T00:00:00"/>
    <x v="0"/>
    <x v="0"/>
    <x v="6"/>
    <s v="Projeto de design gráfico"/>
    <n v="1200"/>
    <s v="Crédito"/>
    <s v="Concluído"/>
  </r>
  <r>
    <d v="2024-12-27T00:00:00"/>
    <x v="0"/>
    <x v="1"/>
    <x v="7"/>
    <s v="Curso online"/>
    <n v="500"/>
    <s v="Débito"/>
    <s v="Concluído"/>
  </r>
  <r>
    <d v="2024-12-28T00:00:00"/>
    <x v="0"/>
    <x v="0"/>
    <x v="8"/>
    <s v="Aluguel de imóvel"/>
    <n v="2000"/>
    <s v="Crédito"/>
    <s v="Concluído"/>
  </r>
  <r>
    <d v="2024-12-29T00:00:00"/>
    <x v="0"/>
    <x v="1"/>
    <x v="9"/>
    <s v="Conta de energia elétrica"/>
    <n v="250"/>
    <s v="Déb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DB17E-EFD8-4892-A0D5-B4F5F8161E09}" name="Tabela dinâ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F3:G8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7"/>
        <item x="6"/>
        <item x="3"/>
        <item x="4"/>
        <item x="9"/>
        <item x="0"/>
        <item x="5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1"/>
    </i>
    <i>
      <x v="3"/>
    </i>
    <i>
      <x v="4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8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A6434-FBB1-43AC-843C-5E5E159799C2}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C4:D11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7"/>
        <item x="6"/>
        <item x="3"/>
        <item x="4"/>
        <item x="9"/>
        <item x="0"/>
        <item x="5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7">
    <i>
      <x/>
    </i>
    <i>
      <x v="2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B4C56FB-82DE-4F2F-965D-9E01E4661B7E}" sourceName="MÊS">
  <pivotTables>
    <pivotTable tabId="2" name="Tabela dinâmica1"/>
    <pivotTable tabId="2" name="Tabela dinâmica2"/>
  </pivotTables>
  <data>
    <tabular pivotCacheId="1614232012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CF154B7-C180-4DB1-AF2B-4FBA98C31C8F}" cache="SegmentaçãodeDados_MÊS" caption="MÊ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BAB4A-0024-440C-86FF-4B8FADE19F8F}" name="tbl_operations" displayName="tbl_operations" ref="A1:H11" totalsRowShown="0">
  <autoFilter ref="A1:H11" xr:uid="{B930D4B8-06E2-4BCF-925F-FD73CAA033BF}"/>
  <tableColumns count="8">
    <tableColumn id="1" xr3:uid="{2A28D236-545C-4F7F-93C5-B1634C4A9AD8}" name="DATA" dataDxfId="2"/>
    <tableColumn id="8" xr3:uid="{D3A92DDE-3D6B-4583-A808-CBCE468C40D4}" name="MÊS" dataDxfId="1">
      <calculatedColumnFormula>MONTH(tbl_operations[[#This Row],[DATA]])</calculatedColumnFormula>
    </tableColumn>
    <tableColumn id="2" xr3:uid="{231CBFA9-FB23-484E-B69B-EB10FFCA1CD6}" name="TIPO"/>
    <tableColumn id="3" xr3:uid="{81DF932A-97EB-4743-86D8-CD45DCAB6938}" name="CATEGORIA"/>
    <tableColumn id="4" xr3:uid="{451B7B81-3C12-4655-866A-C38ACAD554AA}" name="DESCRIÇÃO"/>
    <tableColumn id="5" xr3:uid="{E4A4E1F9-B9A7-4260-ADB4-FE3BFF438182}" name="VALOR" dataCellStyle="Moeda"/>
    <tableColumn id="6" xr3:uid="{9DC8D3CA-E622-45AF-8E26-31351EFC5AFC}" name="OPERAÇÃO BANCÁRIA"/>
    <tableColumn id="7" xr3:uid="{4E214054-F604-456D-861F-1F745D77BAD7}" name="STATUS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7B0817-C224-412E-8B4C-0F573FDE1FBD}" name="Tabela2" displayName="Tabela2" ref="C6:D16" totalsRowShown="0" headerRowDxfId="0">
  <autoFilter ref="C6:D16" xr:uid="{B5D9F8AB-547F-48D9-AC7F-35E9642BBFCD}"/>
  <tableColumns count="2">
    <tableColumn id="1" xr3:uid="{10D31C0C-E290-473A-9B90-821C1C9C7F57}" name="Data de Lançamento"/>
    <tableColumn id="2" xr3:uid="{683A8B1E-1BE1-4114-9A90-095B9A472758}" name="Depósito" dataCellStyle="Moeda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C360-93FE-41C5-AB4A-99C5AAA98984}">
  <dimension ref="A1:H11"/>
  <sheetViews>
    <sheetView workbookViewId="0"/>
  </sheetViews>
  <sheetFormatPr defaultRowHeight="15" x14ac:dyDescent="0.25"/>
  <cols>
    <col min="1" max="1" width="10.7109375" style="1" bestFit="1" customWidth="1"/>
    <col min="2" max="2" width="10.7109375" style="11" customWidth="1"/>
    <col min="4" max="4" width="13.28515625" customWidth="1"/>
    <col min="5" max="5" width="15.85546875" customWidth="1"/>
    <col min="6" max="6" width="11.5703125" style="4" bestFit="1" customWidth="1"/>
    <col min="7" max="7" width="22.7109375" customWidth="1"/>
    <col min="8" max="8" width="9.7109375" customWidth="1"/>
  </cols>
  <sheetData>
    <row r="1" spans="1:8" x14ac:dyDescent="0.25">
      <c r="A1" s="1" t="s">
        <v>0</v>
      </c>
      <c r="B1" s="11" t="s">
        <v>36</v>
      </c>
      <c r="C1" t="s">
        <v>1</v>
      </c>
      <c r="D1" t="s">
        <v>4</v>
      </c>
      <c r="E1" t="s">
        <v>2</v>
      </c>
      <c r="F1" s="4" t="s">
        <v>3</v>
      </c>
      <c r="G1" t="s">
        <v>6</v>
      </c>
      <c r="H1" t="s">
        <v>5</v>
      </c>
    </row>
    <row r="2" spans="1:8" x14ac:dyDescent="0.25">
      <c r="A2" s="2">
        <v>45646</v>
      </c>
      <c r="B2" s="12">
        <f>MONTH(tbl_operations[[#This Row],[DATA]])</f>
        <v>12</v>
      </c>
      <c r="C2" s="3" t="s">
        <v>7</v>
      </c>
      <c r="D2" s="3" t="s">
        <v>8</v>
      </c>
      <c r="E2" s="3" t="s">
        <v>9</v>
      </c>
      <c r="F2" s="5">
        <v>4500</v>
      </c>
      <c r="G2" s="3" t="s">
        <v>10</v>
      </c>
      <c r="H2" s="3" t="s">
        <v>11</v>
      </c>
    </row>
    <row r="3" spans="1:8" x14ac:dyDescent="0.25">
      <c r="A3" s="2">
        <v>45647</v>
      </c>
      <c r="B3" s="12">
        <f>MONTH(tbl_operations[[#This Row],[DATA]])</f>
        <v>12</v>
      </c>
      <c r="C3" s="3" t="s">
        <v>12</v>
      </c>
      <c r="D3" s="3" t="s">
        <v>13</v>
      </c>
      <c r="E3" s="3" t="s">
        <v>14</v>
      </c>
      <c r="F3" s="5">
        <v>350</v>
      </c>
      <c r="G3" s="3" t="s">
        <v>15</v>
      </c>
      <c r="H3" s="3" t="s">
        <v>11</v>
      </c>
    </row>
    <row r="4" spans="1:8" ht="30" x14ac:dyDescent="0.25">
      <c r="A4" s="2">
        <v>45648</v>
      </c>
      <c r="B4" s="12">
        <f>MONTH(tbl_operations[[#This Row],[DATA]])</f>
        <v>12</v>
      </c>
      <c r="C4" s="3" t="s">
        <v>12</v>
      </c>
      <c r="D4" s="3" t="s">
        <v>16</v>
      </c>
      <c r="E4" s="3" t="s">
        <v>17</v>
      </c>
      <c r="F4" s="5">
        <v>200</v>
      </c>
      <c r="G4" s="3" t="s">
        <v>15</v>
      </c>
      <c r="H4" s="3" t="s">
        <v>11</v>
      </c>
    </row>
    <row r="5" spans="1:8" ht="30" x14ac:dyDescent="0.25">
      <c r="A5" s="2">
        <v>45649</v>
      </c>
      <c r="B5" s="12">
        <f>MONTH(tbl_operations[[#This Row],[DATA]])</f>
        <v>12</v>
      </c>
      <c r="C5" s="3" t="s">
        <v>7</v>
      </c>
      <c r="D5" s="3" t="s">
        <v>18</v>
      </c>
      <c r="E5" s="3" t="s">
        <v>19</v>
      </c>
      <c r="F5" s="5">
        <v>150</v>
      </c>
      <c r="G5" s="3" t="s">
        <v>10</v>
      </c>
      <c r="H5" s="3" t="s">
        <v>11</v>
      </c>
    </row>
    <row r="6" spans="1:8" x14ac:dyDescent="0.25">
      <c r="A6" s="2">
        <v>45650</v>
      </c>
      <c r="B6" s="12">
        <f>MONTH(tbl_operations[[#This Row],[DATA]])</f>
        <v>12</v>
      </c>
      <c r="C6" s="3" t="s">
        <v>12</v>
      </c>
      <c r="D6" s="3" t="s">
        <v>20</v>
      </c>
      <c r="E6" s="3" t="s">
        <v>21</v>
      </c>
      <c r="F6" s="5">
        <v>50</v>
      </c>
      <c r="G6" s="3" t="s">
        <v>15</v>
      </c>
      <c r="H6" s="3" t="s">
        <v>11</v>
      </c>
    </row>
    <row r="7" spans="1:8" x14ac:dyDescent="0.25">
      <c r="A7" s="2">
        <v>45651</v>
      </c>
      <c r="B7" s="12">
        <f>MONTH(tbl_operations[[#This Row],[DATA]])</f>
        <v>12</v>
      </c>
      <c r="C7" s="3" t="s">
        <v>12</v>
      </c>
      <c r="D7" s="3" t="s">
        <v>22</v>
      </c>
      <c r="E7" s="3" t="s">
        <v>23</v>
      </c>
      <c r="F7" s="5">
        <v>300</v>
      </c>
      <c r="G7" s="3" t="s">
        <v>15</v>
      </c>
      <c r="H7" s="3" t="s">
        <v>24</v>
      </c>
    </row>
    <row r="8" spans="1:8" ht="30" x14ac:dyDescent="0.25">
      <c r="A8" s="2">
        <v>45652</v>
      </c>
      <c r="B8" s="12">
        <f>MONTH(tbl_operations[[#This Row],[DATA]])</f>
        <v>12</v>
      </c>
      <c r="C8" s="3" t="s">
        <v>7</v>
      </c>
      <c r="D8" s="3" t="s">
        <v>25</v>
      </c>
      <c r="E8" s="3" t="s">
        <v>26</v>
      </c>
      <c r="F8" s="5">
        <v>1200</v>
      </c>
      <c r="G8" s="3" t="s">
        <v>10</v>
      </c>
      <c r="H8" s="3" t="s">
        <v>11</v>
      </c>
    </row>
    <row r="9" spans="1:8" x14ac:dyDescent="0.25">
      <c r="A9" s="2">
        <v>45653</v>
      </c>
      <c r="B9" s="12">
        <f>MONTH(tbl_operations[[#This Row],[DATA]])</f>
        <v>12</v>
      </c>
      <c r="C9" s="3" t="s">
        <v>12</v>
      </c>
      <c r="D9" s="3" t="s">
        <v>27</v>
      </c>
      <c r="E9" s="3" t="s">
        <v>28</v>
      </c>
      <c r="F9" s="5">
        <v>500</v>
      </c>
      <c r="G9" s="3" t="s">
        <v>15</v>
      </c>
      <c r="H9" s="3" t="s">
        <v>11</v>
      </c>
    </row>
    <row r="10" spans="1:8" ht="30" x14ac:dyDescent="0.25">
      <c r="A10" s="2">
        <v>45654</v>
      </c>
      <c r="B10" s="12">
        <f>MONTH(tbl_operations[[#This Row],[DATA]])</f>
        <v>12</v>
      </c>
      <c r="C10" s="3" t="s">
        <v>7</v>
      </c>
      <c r="D10" s="3" t="s">
        <v>29</v>
      </c>
      <c r="E10" s="3" t="s">
        <v>30</v>
      </c>
      <c r="F10" s="5">
        <v>2000</v>
      </c>
      <c r="G10" s="3" t="s">
        <v>10</v>
      </c>
      <c r="H10" s="3" t="s">
        <v>11</v>
      </c>
    </row>
    <row r="11" spans="1:8" ht="30" x14ac:dyDescent="0.25">
      <c r="A11" s="2">
        <v>45655</v>
      </c>
      <c r="B11" s="12">
        <f>MONTH(tbl_operations[[#This Row],[DATA]])</f>
        <v>12</v>
      </c>
      <c r="C11" s="3" t="s">
        <v>12</v>
      </c>
      <c r="D11" s="3" t="s">
        <v>31</v>
      </c>
      <c r="E11" s="3" t="s">
        <v>32</v>
      </c>
      <c r="F11" s="5">
        <v>250</v>
      </c>
      <c r="G11" s="3" t="s">
        <v>15</v>
      </c>
      <c r="H11" s="3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6B0B-4747-4838-B5BC-D1D0A562B8B2}">
  <dimension ref="C1:G11"/>
  <sheetViews>
    <sheetView workbookViewId="0">
      <selection activeCell="C7" sqref="C5:C10"/>
      <pivotSelection pane="bottomRight" showHeader="1" activeRow="6" activeCol="2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3" max="3" width="18" bestFit="1" customWidth="1"/>
    <col min="4" max="4" width="15.140625" bestFit="1" customWidth="1"/>
    <col min="6" max="6" width="18" bestFit="1" customWidth="1"/>
    <col min="7" max="7" width="15.140625" bestFit="1" customWidth="1"/>
  </cols>
  <sheetData>
    <row r="1" spans="3:7" x14ac:dyDescent="0.25">
      <c r="F1" s="6" t="s">
        <v>1</v>
      </c>
      <c r="G1" t="s">
        <v>7</v>
      </c>
    </row>
    <row r="2" spans="3:7" x14ac:dyDescent="0.25">
      <c r="C2" s="6" t="s">
        <v>1</v>
      </c>
      <c r="D2" t="s">
        <v>12</v>
      </c>
    </row>
    <row r="3" spans="3:7" x14ac:dyDescent="0.25">
      <c r="F3" s="6" t="s">
        <v>33</v>
      </c>
      <c r="G3" t="s">
        <v>35</v>
      </c>
    </row>
    <row r="4" spans="3:7" x14ac:dyDescent="0.25">
      <c r="C4" s="6" t="s">
        <v>33</v>
      </c>
      <c r="D4" t="s">
        <v>35</v>
      </c>
      <c r="F4" s="7" t="s">
        <v>29</v>
      </c>
      <c r="G4" s="8">
        <v>2000</v>
      </c>
    </row>
    <row r="5" spans="3:7" x14ac:dyDescent="0.25">
      <c r="C5" s="7" t="s">
        <v>13</v>
      </c>
      <c r="D5" s="8">
        <v>350</v>
      </c>
      <c r="F5" s="7" t="s">
        <v>25</v>
      </c>
      <c r="G5" s="8">
        <v>1200</v>
      </c>
    </row>
    <row r="6" spans="3:7" x14ac:dyDescent="0.25">
      <c r="C6" s="7" t="s">
        <v>27</v>
      </c>
      <c r="D6" s="8">
        <v>500</v>
      </c>
      <c r="F6" s="7" t="s">
        <v>18</v>
      </c>
      <c r="G6" s="8">
        <v>150</v>
      </c>
    </row>
    <row r="7" spans="3:7" x14ac:dyDescent="0.25">
      <c r="C7" s="7" t="s">
        <v>20</v>
      </c>
      <c r="D7" s="8">
        <v>50</v>
      </c>
      <c r="F7" s="7" t="s">
        <v>8</v>
      </c>
      <c r="G7" s="8">
        <v>4500</v>
      </c>
    </row>
    <row r="8" spans="3:7" x14ac:dyDescent="0.25">
      <c r="C8" s="7" t="s">
        <v>31</v>
      </c>
      <c r="D8" s="8">
        <v>250</v>
      </c>
      <c r="F8" s="7" t="s">
        <v>34</v>
      </c>
      <c r="G8" s="8">
        <v>7850</v>
      </c>
    </row>
    <row r="9" spans="3:7" x14ac:dyDescent="0.25">
      <c r="C9" s="7" t="s">
        <v>22</v>
      </c>
      <c r="D9" s="8">
        <v>300</v>
      </c>
    </row>
    <row r="10" spans="3:7" x14ac:dyDescent="0.25">
      <c r="C10" s="7" t="s">
        <v>16</v>
      </c>
      <c r="D10" s="8">
        <v>200</v>
      </c>
    </row>
    <row r="11" spans="3:7" x14ac:dyDescent="0.25">
      <c r="C11" s="7" t="s">
        <v>34</v>
      </c>
      <c r="D11" s="8">
        <v>1650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230A-E92D-4A90-871B-96F94E4351BD}">
  <dimension ref="C1:D16"/>
  <sheetViews>
    <sheetView workbookViewId="0">
      <selection activeCell="M14" sqref="M14"/>
    </sheetView>
  </sheetViews>
  <sheetFormatPr defaultRowHeight="15" x14ac:dyDescent="0.25"/>
  <cols>
    <col min="3" max="3" width="21" customWidth="1"/>
    <col min="4" max="4" width="11.5703125" customWidth="1"/>
  </cols>
  <sheetData>
    <row r="1" spans="3:4" s="9" customFormat="1" ht="30.75" customHeight="1" x14ac:dyDescent="0.25"/>
    <row r="3" spans="3:4" x14ac:dyDescent="0.25">
      <c r="C3" s="16" t="s">
        <v>39</v>
      </c>
      <c r="D3" s="8">
        <f>SUM(Tabela2[[#All],[Depósito]])</f>
        <v>4900</v>
      </c>
    </row>
    <row r="4" spans="3:4" x14ac:dyDescent="0.25">
      <c r="C4" s="16" t="s">
        <v>40</v>
      </c>
      <c r="D4" s="15">
        <v>20000</v>
      </c>
    </row>
    <row r="6" spans="3:4" x14ac:dyDescent="0.25">
      <c r="C6" s="13" t="s">
        <v>37</v>
      </c>
      <c r="D6" s="14" t="s">
        <v>38</v>
      </c>
    </row>
    <row r="7" spans="3:4" x14ac:dyDescent="0.25">
      <c r="C7" s="2">
        <v>45627</v>
      </c>
      <c r="D7" s="5">
        <v>500</v>
      </c>
    </row>
    <row r="8" spans="3:4" x14ac:dyDescent="0.25">
      <c r="C8" s="2">
        <v>45634</v>
      </c>
      <c r="D8" s="5">
        <v>300</v>
      </c>
    </row>
    <row r="9" spans="3:4" x14ac:dyDescent="0.25">
      <c r="C9" s="2">
        <v>45641</v>
      </c>
      <c r="D9" s="5">
        <v>250</v>
      </c>
    </row>
    <row r="10" spans="3:4" x14ac:dyDescent="0.25">
      <c r="C10" s="2">
        <v>45648</v>
      </c>
      <c r="D10" s="5">
        <v>450</v>
      </c>
    </row>
    <row r="11" spans="3:4" x14ac:dyDescent="0.25">
      <c r="C11" s="2">
        <v>45655</v>
      </c>
      <c r="D11" s="5">
        <v>600</v>
      </c>
    </row>
    <row r="12" spans="3:4" x14ac:dyDescent="0.25">
      <c r="C12" s="2">
        <v>45662</v>
      </c>
      <c r="D12" s="5">
        <v>400</v>
      </c>
    </row>
    <row r="13" spans="3:4" x14ac:dyDescent="0.25">
      <c r="C13" s="2">
        <v>45669</v>
      </c>
      <c r="D13" s="5">
        <v>350</v>
      </c>
    </row>
    <row r="14" spans="3:4" x14ac:dyDescent="0.25">
      <c r="C14" s="2">
        <v>45676</v>
      </c>
      <c r="D14" s="5">
        <v>700</v>
      </c>
    </row>
    <row r="15" spans="3:4" x14ac:dyDescent="0.25">
      <c r="C15" s="2">
        <v>45683</v>
      </c>
      <c r="D15" s="5">
        <v>550</v>
      </c>
    </row>
    <row r="16" spans="3:4" x14ac:dyDescent="0.25">
      <c r="C16" s="2">
        <v>45690</v>
      </c>
      <c r="D16" s="5">
        <v>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4C87-22D9-4AC1-9F2C-1E5EC59BAD32}">
  <dimension ref="A1:U1"/>
  <sheetViews>
    <sheetView tabSelected="1" zoomScale="112" zoomScaleNormal="112" workbookViewId="0">
      <selection activeCell="O10" sqref="O10"/>
    </sheetView>
  </sheetViews>
  <sheetFormatPr defaultColWidth="0" defaultRowHeight="15" x14ac:dyDescent="0.25"/>
  <cols>
    <col min="1" max="1" width="22.8554687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2024-12-20T13:19:31Z</dcterms:created>
  <dcterms:modified xsi:type="dcterms:W3CDTF">2024-12-20T16:57:44Z</dcterms:modified>
</cp:coreProperties>
</file>