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lmo\Documents\Estudos\PUC\"/>
    </mc:Choice>
  </mc:AlternateContent>
  <xr:revisionPtr revIDLastSave="0" documentId="13_ncr:1_{0D535128-333A-46C5-9B2F-0793B6EB66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gress" sheetId="1" r:id="rId1"/>
    <sheet name="TC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" l="1"/>
  <c r="C33" i="1" l="1"/>
  <c r="C95" i="1" l="1"/>
  <c r="B1" i="1" l="1"/>
  <c r="C16" i="2" l="1"/>
  <c r="C5" i="2"/>
  <c r="C6" i="2"/>
  <c r="C7" i="2"/>
  <c r="C8" i="2"/>
  <c r="C9" i="2"/>
  <c r="C10" i="2"/>
  <c r="C11" i="2"/>
  <c r="C12" i="2"/>
  <c r="C13" i="2"/>
  <c r="C14" i="2"/>
  <c r="C15" i="2"/>
  <c r="C4" i="2"/>
  <c r="C17" i="2" l="1"/>
  <c r="C1" i="1"/>
  <c r="I1" i="1" s="1"/>
  <c r="C88" i="1"/>
  <c r="C80" i="1"/>
  <c r="C73" i="1"/>
  <c r="C66" i="1"/>
  <c r="C59" i="1"/>
  <c r="C51" i="1"/>
  <c r="C42" i="1"/>
  <c r="C26" i="1"/>
  <c r="C18" i="1" l="1"/>
  <c r="C11" i="1"/>
  <c r="A1" i="1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Melo, Camila</author>
  </authors>
  <commentList>
    <comment ref="G6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Melo, Camila:</t>
        </r>
        <r>
          <rPr>
            <sz val="9"/>
            <color indexed="81"/>
            <rFont val="Tahoma"/>
            <charset val="1"/>
          </rPr>
          <t xml:space="preserve">
Medidas de Centralidade</t>
        </r>
      </text>
    </comment>
    <comment ref="H6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Melo, Camila:</t>
        </r>
        <r>
          <rPr>
            <sz val="9"/>
            <color indexed="81"/>
            <rFont val="Tahoma"/>
            <charset val="1"/>
          </rPr>
          <t xml:space="preserve">
Medidas de Importância</t>
        </r>
      </text>
    </comment>
    <comment ref="B6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Melo, Camila:</t>
        </r>
        <r>
          <rPr>
            <sz val="9"/>
            <color indexed="81"/>
            <rFont val="Tahoma"/>
            <charset val="1"/>
          </rPr>
          <t xml:space="preserve">
Matéria que já conheço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Melo, Camila</author>
  </authors>
  <commentList>
    <comment ref="CI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Melo, Camila:</t>
        </r>
        <r>
          <rPr>
            <sz val="9"/>
            <color indexed="81"/>
            <rFont val="Tahoma"/>
            <family val="2"/>
          </rPr>
          <t xml:space="preserve">
Data de entrega para aprovação se podemos apresentar</t>
        </r>
      </text>
    </comment>
    <comment ref="DD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Melo, Camila:</t>
        </r>
        <r>
          <rPr>
            <sz val="9"/>
            <color indexed="81"/>
            <rFont val="Tahoma"/>
            <family val="2"/>
          </rPr>
          <t xml:space="preserve">
Data final de apresentação</t>
        </r>
      </text>
    </comment>
    <comment ref="DM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Melo, Camila:</t>
        </r>
        <r>
          <rPr>
            <sz val="9"/>
            <color indexed="81"/>
            <rFont val="Tahoma"/>
            <family val="2"/>
          </rPr>
          <t xml:space="preserve">
Agenda para marcar apresentação</t>
        </r>
      </text>
    </comment>
    <comment ref="B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Melo, Camila:</t>
        </r>
        <r>
          <rPr>
            <sz val="9"/>
            <color indexed="81"/>
            <rFont val="Tahoma"/>
            <family val="2"/>
          </rPr>
          <t xml:space="preserve">
Nacional, Mudial, algum País específico, Analisar algum cenário específico?</t>
        </r>
      </text>
    </comment>
    <comment ref="G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Melo, Camila:</t>
        </r>
        <r>
          <rPr>
            <sz val="9"/>
            <color indexed="81"/>
            <rFont val="Tahoma"/>
            <family val="2"/>
          </rPr>
          <t xml:space="preserve">
Tema definido, trabalharemos a nível mundial avaliando 5 a 6 países dentro da linha de melhores e piores indices, avaliando também o sexo, idade, estado e forma de suicídio.</t>
        </r>
      </text>
    </comment>
    <comment ref="B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Melo, Camila:
</t>
        </r>
        <r>
          <rPr>
            <sz val="9"/>
            <color indexed="81"/>
            <rFont val="Tahoma"/>
            <family val="2"/>
          </rPr>
          <t xml:space="preserve">
- Definição de local de armazenamento dos nossos dados (Git etc.)
- Definição de volumetria que gostaríamos de trabalhar
- É necessário processamento paralelo (Se sim qual ferramenta utilizaremos?)
- Utilizaremos Banco de dados NoSQL, se sim, qual?, 
- Definição de linguagem (Python ou R)
- Bibliotecas que gostaríamos de trabalhar
- Avaliar ferramentas para coleta dos dados, processamento, gráficos exploratórios, apresentação dos gráficos finais.</t>
        </r>
      </text>
    </comment>
  </commentList>
</comments>
</file>

<file path=xl/sharedStrings.xml><?xml version="1.0" encoding="utf-8"?>
<sst xmlns="http://schemas.openxmlformats.org/spreadsheetml/2006/main" count="643" uniqueCount="173">
  <si>
    <t>Description</t>
  </si>
  <si>
    <t>Completed</t>
  </si>
  <si>
    <t>x</t>
  </si>
  <si>
    <t>Review needed</t>
  </si>
  <si>
    <t>r</t>
  </si>
  <si>
    <t>Very Important</t>
  </si>
  <si>
    <t>!</t>
  </si>
  <si>
    <t xml:space="preserve">To be done </t>
  </si>
  <si>
    <t>Parts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</si>
  <si>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</si>
  <si>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</si>
  <si>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</si>
  <si>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</si>
  <si>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</si>
  <si>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</si>
  <si>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</si>
  <si>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</si>
  <si>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</si>
  <si>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</si>
  <si>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</si>
  <si>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</si>
  <si>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</si>
  <si>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</si>
  <si>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</si>
  <si>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</si>
  <si>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</si>
  <si>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</si>
  <si>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</si>
  <si>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</si>
  <si>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</si>
  <si>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</si>
  <si>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</si>
  <si>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</si>
  <si>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</si>
  <si>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</si>
  <si>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</si>
  <si>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</si>
  <si>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</si>
  <si>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</si>
  <si>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</si>
  <si>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</si>
  <si>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</si>
  <si>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</si>
  <si>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</si>
  <si>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</si>
  <si>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</si>
  <si>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</si>
  <si>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</si>
  <si>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</si>
  <si>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</si>
  <si>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</si>
  <si>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</si>
  <si>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</si>
  <si>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</si>
  <si>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S46</t>
  </si>
  <si>
    <t>S47</t>
  </si>
  <si>
    <t>S48</t>
  </si>
  <si>
    <t>S49</t>
  </si>
  <si>
    <t>S50</t>
  </si>
  <si>
    <t>S51</t>
  </si>
  <si>
    <t>S52</t>
  </si>
  <si>
    <t>Matéria</t>
  </si>
  <si>
    <t>Módulo 1 - Introdução à Ciência dos Dados</t>
  </si>
  <si>
    <t>Módulo 2 - Estratégias para Análise de Dados</t>
  </si>
  <si>
    <t>Módulo 3 - Gerenciamento de Dados</t>
  </si>
  <si>
    <t>Módulo 4 - Aspectos Técnicos</t>
  </si>
  <si>
    <t>Prova Final</t>
  </si>
  <si>
    <t>Módulo 4</t>
  </si>
  <si>
    <t>Módulo 1 - Introdução à Visualização de Dados</t>
  </si>
  <si>
    <t>Módulo 2 - Data Storytelling</t>
  </si>
  <si>
    <t>Módulo 3 - Self-Service BI</t>
  </si>
  <si>
    <t>Módulo 4 - Dashboards</t>
  </si>
  <si>
    <t>NOTA</t>
  </si>
  <si>
    <t>Módulo 1 - Fundamentos da Linguagem Python I</t>
  </si>
  <si>
    <t>Módulo 3 -  Vetorização com Numpy</t>
  </si>
  <si>
    <t>Módulo 2 - Fundamentos da Linguagem Python II</t>
  </si>
  <si>
    <t>Módulo 4 - Introdução à Análise de Dados com Pandas</t>
  </si>
  <si>
    <t>Extra - Introdução à Análise de Dados com R</t>
  </si>
  <si>
    <t>Módulo 1 - Banco de Chave e Valor</t>
  </si>
  <si>
    <t>Módulo 2 - Banco de Dados Colunares</t>
  </si>
  <si>
    <t>Módulo 3 - Documentos</t>
  </si>
  <si>
    <t>Módulo 4 - Banco de Grafos</t>
  </si>
  <si>
    <t>Módulo 1 - Introdução</t>
  </si>
  <si>
    <t>Módulo 2 - Probabilidade</t>
  </si>
  <si>
    <t>Módulo 3 - Estimação Pontual e Intervalar</t>
  </si>
  <si>
    <t>Módulo 4 - Teste de hipótese</t>
  </si>
  <si>
    <t>Exercício Extra</t>
  </si>
  <si>
    <t>Unidade Extra</t>
  </si>
  <si>
    <t>Técnicas de Estatistica de Predição</t>
  </si>
  <si>
    <t>Módulo 1 - Regressão Linear</t>
  </si>
  <si>
    <t>Módulo 2 - Regressão Logística</t>
  </si>
  <si>
    <t>Módulo 3 - Análise Multivariada</t>
  </si>
  <si>
    <t>Módulo 4 - Análise de Séries Temporais</t>
  </si>
  <si>
    <t>Exercícios Complementares</t>
  </si>
  <si>
    <t>Introdução</t>
  </si>
  <si>
    <t>Módulo 1 - Conceitos Gerais</t>
  </si>
  <si>
    <t>Módulo 2 - Hadoop, DFS e MapReduce</t>
  </si>
  <si>
    <t>Módulo 3 - YARN, Spark, RDD e Databrinks</t>
  </si>
  <si>
    <t>Módulo 1 - NLP</t>
  </si>
  <si>
    <t>Módulo 2 - Modelos RI</t>
  </si>
  <si>
    <t>Módulo 3 - Tipos de Coleta</t>
  </si>
  <si>
    <t>Módulo 4 - Grafos</t>
  </si>
  <si>
    <t>Módulo 1 - Introdução a BigData</t>
  </si>
  <si>
    <t>Módulo 2 - Modelo de dados SQL</t>
  </si>
  <si>
    <t>Módulo 3 - Apache Hive</t>
  </si>
  <si>
    <t>Módulo 4 - Soluções BigData</t>
  </si>
  <si>
    <t>1. Ciência de Dados e Big Data em Negócios</t>
  </si>
  <si>
    <t>2. Introdução às Linguagens Estatísticas</t>
  </si>
  <si>
    <t>3. Banco de Dados Não Relacionais </t>
  </si>
  <si>
    <t>4. Estatística Geral - Teoria e aplicações </t>
  </si>
  <si>
    <t>5. Técnicas Estatísticas de Predição: Teoria e Aplicações</t>
  </si>
  <si>
    <t>6. Processamento Paralelo e Distribuído de Dados</t>
  </si>
  <si>
    <t>7. Recuperação da informação na Web e em Redes Sociais </t>
  </si>
  <si>
    <t>8. Tecnologias para o Ecosistema de Big Data</t>
  </si>
  <si>
    <t>9. Integração e Processamento de Fluxo Contínuo de Dados</t>
  </si>
  <si>
    <t>11. Data Discovery, OLAP e Visualização De Dados</t>
  </si>
  <si>
    <t>Módulo 2 - Introdução Cont.</t>
  </si>
  <si>
    <t>Módulo 3 - Ingestão e Processamento</t>
  </si>
  <si>
    <t>Módulo 4 - Aplicação Completa com Fluxo de Dados</t>
  </si>
  <si>
    <t>Módulo 1 - Princípios e Técnicas de aprendizado e Maq.</t>
  </si>
  <si>
    <t>Módulo 2 - Regras de Associação</t>
  </si>
  <si>
    <t>Módulo 3 - Classificação e Previsão</t>
  </si>
  <si>
    <t>Módulo 4 - Análise de Agrupamentos</t>
  </si>
  <si>
    <t>Módulo 5 - Detecção de anomalias (outliers)</t>
  </si>
  <si>
    <t>12. Arquitetura e Qualidade de Dados</t>
  </si>
  <si>
    <t>10. Machine Learning</t>
  </si>
  <si>
    <t>13. Trabalho de Conclusão de Curso)</t>
  </si>
  <si>
    <t>Atrasada:</t>
  </si>
  <si>
    <t>Módulo 2 - Conceitos e exemplos</t>
  </si>
  <si>
    <t>Módulo 3 - Governança e Lei</t>
  </si>
  <si>
    <t>Módulo 4 - Governança e Gerência de dados</t>
  </si>
  <si>
    <t>Fase do TCC</t>
  </si>
  <si>
    <t>Total de horas</t>
  </si>
  <si>
    <t>Junho</t>
  </si>
  <si>
    <t>Julho</t>
  </si>
  <si>
    <t>Agosto</t>
  </si>
  <si>
    <t>Setembro</t>
  </si>
  <si>
    <t>Total</t>
  </si>
  <si>
    <t>Definição do cronograma</t>
  </si>
  <si>
    <t>Reunião de status</t>
  </si>
  <si>
    <t>Definição do tema</t>
  </si>
  <si>
    <t>Definição de arquitetura</t>
  </si>
  <si>
    <t>Fases definidos pela PUC:</t>
  </si>
  <si>
    <t xml:space="preserve">      Coleta dos dados</t>
  </si>
  <si>
    <t xml:space="preserve">      Processamento dos dados</t>
  </si>
  <si>
    <t xml:space="preserve">      Análise exploratória</t>
  </si>
  <si>
    <t xml:space="preserve">      Criação do modelo de ML</t>
  </si>
  <si>
    <t xml:space="preserve">      Interpretação dos resultados</t>
  </si>
  <si>
    <t xml:space="preserve">      Comunicação dos resultados</t>
  </si>
  <si>
    <t>Outubro</t>
  </si>
  <si>
    <t>c</t>
  </si>
  <si>
    <t>Known</t>
  </si>
  <si>
    <t>https://www.cursou.com.br/geral/estatistica-usp/#!</t>
  </si>
  <si>
    <t>Prova: 14/12/2019</t>
  </si>
  <si>
    <t>Prova: 26/10/2019</t>
  </si>
  <si>
    <t>Entregue</t>
  </si>
  <si>
    <t>Defesa</t>
  </si>
  <si>
    <t>Data conclusão curso: 14/12/2019</t>
  </si>
  <si>
    <t>Prova: 29/02/2020</t>
  </si>
  <si>
    <t>10. Machine Learning (2018)</t>
  </si>
  <si>
    <t>12. Arquitetura e Qualidade de Dados (2018)</t>
  </si>
  <si>
    <t>06. Soluções para Processamento Paralelo e Distribuído de Dados (2018)</t>
  </si>
  <si>
    <t>09. Integração e Processamento de fluxo Contínuo de Dados (2018)</t>
  </si>
  <si>
    <t>11. Data Discovery, OLAP e Visualização De Dados (2018)</t>
  </si>
  <si>
    <t>05. Técnicas Estatísticas de Predição: Teoria e Aplicações (2018)</t>
  </si>
  <si>
    <t>13. TCC - Ciência de Dados e Big Data (2018)</t>
  </si>
  <si>
    <t>07. Recuperação da informação na Web e em Redes Sociais (2018)</t>
  </si>
  <si>
    <t>08. Tecnologias para o Ecosistema de Big Data (2018)</t>
  </si>
  <si>
    <t>01. Ciência de Dados e Big Data em Negócios (2018)</t>
  </si>
  <si>
    <t>04. Estatística Geral - Teoria e aplicações (2018)</t>
  </si>
  <si>
    <t>03. Banco de dados Não Relacionais (2018)</t>
  </si>
  <si>
    <t>02. Introdução às Linguagens Estatísticas (2018)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</si>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</sst>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7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A5A5A5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CCC"/>
        <bgColor rgb="FFFCE5CD"/>
      </patternFill>
    </fill>
    <fill>
      <patternFill patternType="solid">
        <fgColor rgb="FFFFCCCC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9CF8B"/>
        <bgColor indexed="64"/>
      </patternFill>
    </fill>
    <fill>
      <patternFill patternType="solid">
        <fgColor rgb="FFD1BB8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89800"/>
        <bgColor indexed="64"/>
      </patternFill>
    </fill>
    <fill>
      <patternFill patternType="solid">
        <fgColor rgb="FFBC4C0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CE5CD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4" borderId="3" xfId="0" applyFont="1" applyFill="1" applyBorder="1" applyAlignment="1"/>
    <xf numFmtId="0" fontId="4" fillId="5" borderId="2" xfId="0" applyFont="1" applyFill="1" applyBorder="1" applyAlignment="1">
      <alignment horizontal="right"/>
    </xf>
    <xf numFmtId="0" fontId="4" fillId="5" borderId="3" xfId="0" applyFont="1" applyFill="1" applyBorder="1" applyAlignment="1"/>
    <xf numFmtId="0" fontId="1" fillId="5" borderId="4" xfId="0" applyFont="1" applyFill="1" applyBorder="1" applyAlignment="1"/>
    <xf numFmtId="0" fontId="1" fillId="5" borderId="2" xfId="0" applyFont="1" applyFill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2" borderId="2" xfId="0" applyFont="1" applyFill="1" applyBorder="1" applyAlignment="1"/>
    <xf numFmtId="0" fontId="1" fillId="2" borderId="4" xfId="0" applyFont="1" applyFill="1" applyBorder="1" applyAlignment="1"/>
    <xf numFmtId="9" fontId="1" fillId="0" borderId="0" xfId="1" applyFont="1" applyAlignment="1"/>
    <xf numFmtId="14" fontId="1" fillId="6" borderId="0" xfId="0" applyNumberFormat="1" applyFont="1" applyFill="1" applyAlignment="1"/>
    <xf numFmtId="0" fontId="5" fillId="0" borderId="0" xfId="0" applyFont="1" applyAlignment="1"/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 applyAlignment="1"/>
    <xf numFmtId="0" fontId="7" fillId="4" borderId="2" xfId="0" applyFont="1" applyFill="1" applyBorder="1" applyAlignment="1"/>
    <xf numFmtId="0" fontId="8" fillId="4" borderId="4" xfId="0" applyFont="1" applyFill="1" applyBorder="1" applyAlignment="1"/>
    <xf numFmtId="0" fontId="8" fillId="4" borderId="2" xfId="0" applyFont="1" applyFill="1" applyBorder="1" applyAlignment="1"/>
    <xf numFmtId="0" fontId="1" fillId="7" borderId="4" xfId="0" applyFont="1" applyFill="1" applyBorder="1" applyAlignment="1"/>
    <xf numFmtId="0" fontId="1" fillId="7" borderId="2" xfId="0" applyFont="1" applyFill="1" applyBorder="1" applyAlignment="1"/>
    <xf numFmtId="0" fontId="1" fillId="8" borderId="4" xfId="0" applyFont="1" applyFill="1" applyBorder="1" applyAlignment="1"/>
    <xf numFmtId="0" fontId="1" fillId="8" borderId="2" xfId="0" applyFont="1" applyFill="1" applyBorder="1" applyAlignment="1"/>
    <xf numFmtId="0" fontId="1" fillId="9" borderId="2" xfId="0" applyFont="1" applyFill="1" applyBorder="1" applyAlignment="1"/>
    <xf numFmtId="0" fontId="1" fillId="9" borderId="4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9" fillId="5" borderId="2" xfId="0" applyFont="1" applyFill="1" applyBorder="1" applyAlignment="1">
      <alignment horizontal="right"/>
    </xf>
    <xf numFmtId="0" fontId="1" fillId="0" borderId="0" xfId="0" applyFont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3" borderId="5" xfId="0" applyFont="1" applyFill="1" applyBorder="1" applyAlignment="1"/>
    <xf numFmtId="0" fontId="2" fillId="10" borderId="5" xfId="0" applyFont="1" applyFill="1" applyBorder="1" applyAlignment="1"/>
    <xf numFmtId="0" fontId="2" fillId="11" borderId="3" xfId="0" applyFont="1" applyFill="1" applyBorder="1" applyAlignment="1"/>
    <xf numFmtId="0" fontId="4" fillId="12" borderId="3" xfId="0" applyFont="1" applyFill="1" applyBorder="1" applyAlignment="1"/>
    <xf numFmtId="0" fontId="4" fillId="6" borderId="3" xfId="0" applyFont="1" applyFill="1" applyBorder="1" applyAlignment="1"/>
    <xf numFmtId="0" fontId="1" fillId="0" borderId="2" xfId="0" applyFont="1" applyFill="1" applyBorder="1" applyAlignment="1"/>
    <xf numFmtId="0" fontId="1" fillId="0" borderId="4" xfId="0" applyFont="1" applyFill="1" applyBorder="1" applyAlignment="1"/>
    <xf numFmtId="0" fontId="6" fillId="0" borderId="4" xfId="0" applyFont="1" applyFill="1" applyBorder="1" applyAlignment="1"/>
    <xf numFmtId="0" fontId="6" fillId="0" borderId="2" xfId="0" applyFont="1" applyFill="1" applyBorder="1" applyAlignment="1"/>
    <xf numFmtId="0" fontId="9" fillId="13" borderId="2" xfId="0" applyFont="1" applyFill="1" applyBorder="1" applyAlignment="1">
      <alignment horizontal="right"/>
    </xf>
    <xf numFmtId="0" fontId="4" fillId="13" borderId="3" xfId="0" applyFont="1" applyFill="1" applyBorder="1" applyAlignment="1"/>
    <xf numFmtId="0" fontId="1" fillId="14" borderId="4" xfId="0" applyFont="1" applyFill="1" applyBorder="1" applyAlignment="1"/>
    <xf numFmtId="0" fontId="1" fillId="14" borderId="2" xfId="0" applyFont="1" applyFill="1" applyBorder="1" applyAlignment="1"/>
    <xf numFmtId="0" fontId="4" fillId="15" borderId="3" xfId="0" applyFont="1" applyFill="1" applyBorder="1" applyAlignment="1"/>
    <xf numFmtId="0" fontId="4" fillId="5" borderId="3" xfId="0" applyFont="1" applyFill="1" applyBorder="1" applyAlignment="1">
      <alignment wrapText="1"/>
    </xf>
    <xf numFmtId="0" fontId="10" fillId="16" borderId="4" xfId="0" applyFont="1" applyFill="1" applyBorder="1" applyAlignment="1"/>
    <xf numFmtId="0" fontId="1" fillId="16" borderId="4" xfId="0" applyFont="1" applyFill="1" applyBorder="1" applyAlignment="1"/>
    <xf numFmtId="0" fontId="1" fillId="16" borderId="2" xfId="0" applyFont="1" applyFill="1" applyBorder="1" applyAlignment="1"/>
    <xf numFmtId="0" fontId="1" fillId="17" borderId="4" xfId="0" applyFont="1" applyFill="1" applyBorder="1" applyAlignment="1"/>
    <xf numFmtId="0" fontId="1" fillId="17" borderId="2" xfId="0" applyFont="1" applyFill="1" applyBorder="1" applyAlignment="1"/>
    <xf numFmtId="0" fontId="1" fillId="18" borderId="4" xfId="0" applyFont="1" applyFill="1" applyBorder="1" applyAlignment="1"/>
    <xf numFmtId="0" fontId="1" fillId="18" borderId="2" xfId="0" applyFont="1" applyFill="1" applyBorder="1" applyAlignment="1"/>
    <xf numFmtId="14" fontId="1" fillId="5" borderId="2" xfId="0" applyNumberFormat="1" applyFont="1" applyFill="1" applyBorder="1" applyAlignment="1"/>
    <xf numFmtId="9" fontId="0" fillId="14" borderId="0" xfId="1" applyFont="1" applyFill="1" applyAlignment="1"/>
    <xf numFmtId="1" fontId="1" fillId="19" borderId="5" xfId="0" applyNumberFormat="1" applyFont="1" applyFill="1" applyBorder="1" applyAlignment="1"/>
    <xf numFmtId="0" fontId="4" fillId="20" borderId="3" xfId="0" applyFont="1" applyFill="1" applyBorder="1" applyAlignment="1"/>
    <xf numFmtId="0" fontId="0" fillId="0" borderId="0" xfId="0" applyFont="1" applyAlignment="1"/>
    <xf numFmtId="0" fontId="1" fillId="17" borderId="4" xfId="0" quotePrefix="1" applyFont="1" applyFill="1" applyBorder="1" applyAlignment="1"/>
    <xf numFmtId="0" fontId="0" fillId="0" borderId="0" xfId="0" applyFont="1" applyAlignment="1"/>
    <xf numFmtId="0" fontId="14" fillId="0" borderId="0" xfId="0" applyFont="1" applyAlignment="1"/>
    <xf numFmtId="0" fontId="14" fillId="0" borderId="13" xfId="0" applyFont="1" applyBorder="1" applyAlignment="1"/>
    <xf numFmtId="0" fontId="14" fillId="0" borderId="0" xfId="0" applyFont="1" applyBorder="1" applyAlignment="1"/>
    <xf numFmtId="0" fontId="14" fillId="0" borderId="14" xfId="0" applyFont="1" applyBorder="1" applyAlignment="1"/>
    <xf numFmtId="0" fontId="14" fillId="0" borderId="10" xfId="0" applyFont="1" applyBorder="1" applyAlignment="1"/>
    <xf numFmtId="0" fontId="14" fillId="0" borderId="12" xfId="0" applyFont="1" applyBorder="1" applyAlignment="1"/>
    <xf numFmtId="0" fontId="14" fillId="0" borderId="11" xfId="0" applyFont="1" applyBorder="1" applyAlignment="1"/>
    <xf numFmtId="0" fontId="14" fillId="0" borderId="17" xfId="0" applyFont="1" applyBorder="1" applyAlignment="1"/>
    <xf numFmtId="0" fontId="14" fillId="0" borderId="16" xfId="0" applyFont="1" applyBorder="1" applyAlignment="1"/>
    <xf numFmtId="0" fontId="14" fillId="26" borderId="0" xfId="0" applyFont="1" applyFill="1" applyBorder="1" applyAlignment="1"/>
    <xf numFmtId="0" fontId="14" fillId="6" borderId="0" xfId="0" applyFont="1" applyFill="1" applyBorder="1" applyAlignment="1"/>
    <xf numFmtId="0" fontId="14" fillId="6" borderId="12" xfId="0" applyFont="1" applyFill="1" applyBorder="1" applyAlignment="1"/>
    <xf numFmtId="0" fontId="14" fillId="27" borderId="0" xfId="0" applyFont="1" applyFill="1" applyBorder="1" applyAlignment="1"/>
    <xf numFmtId="0" fontId="14" fillId="27" borderId="12" xfId="0" applyFont="1" applyFill="1" applyBorder="1" applyAlignment="1"/>
    <xf numFmtId="0" fontId="14" fillId="23" borderId="0" xfId="0" applyFont="1" applyFill="1" applyBorder="1" applyAlignment="1"/>
    <xf numFmtId="0" fontId="14" fillId="23" borderId="12" xfId="0" applyFont="1" applyFill="1" applyBorder="1" applyAlignment="1"/>
    <xf numFmtId="0" fontId="14" fillId="28" borderId="0" xfId="0" applyFont="1" applyFill="1" applyBorder="1" applyAlignment="1"/>
    <xf numFmtId="0" fontId="14" fillId="28" borderId="12" xfId="0" applyFont="1" applyFill="1" applyBorder="1" applyAlignment="1"/>
    <xf numFmtId="0" fontId="14" fillId="0" borderId="0" xfId="0" applyFont="1" applyFill="1" applyBorder="1" applyAlignment="1"/>
    <xf numFmtId="0" fontId="14" fillId="29" borderId="0" xfId="0" applyFont="1" applyFill="1" applyBorder="1" applyAlignment="1"/>
    <xf numFmtId="0" fontId="14" fillId="30" borderId="0" xfId="0" applyFont="1" applyFill="1" applyBorder="1" applyAlignment="1"/>
    <xf numFmtId="0" fontId="14" fillId="0" borderId="15" xfId="0" applyFont="1" applyBorder="1" applyAlignment="1"/>
    <xf numFmtId="0" fontId="13" fillId="0" borderId="16" xfId="0" applyFont="1" applyBorder="1" applyAlignment="1"/>
    <xf numFmtId="0" fontId="13" fillId="0" borderId="17" xfId="0" applyFont="1" applyBorder="1" applyAlignment="1"/>
    <xf numFmtId="0" fontId="17" fillId="22" borderId="13" xfId="0" applyFont="1" applyFill="1" applyBorder="1" applyAlignment="1"/>
    <xf numFmtId="0" fontId="17" fillId="22" borderId="0" xfId="0" applyFont="1" applyFill="1" applyBorder="1" applyAlignment="1"/>
    <xf numFmtId="0" fontId="17" fillId="21" borderId="0" xfId="0" applyFont="1" applyFill="1" applyBorder="1" applyAlignment="1"/>
    <xf numFmtId="0" fontId="14" fillId="0" borderId="14" xfId="0" applyFont="1" applyFill="1" applyBorder="1" applyAlignment="1"/>
    <xf numFmtId="0" fontId="14" fillId="0" borderId="12" xfId="0" applyFont="1" applyFill="1" applyBorder="1" applyAlignment="1"/>
    <xf numFmtId="0" fontId="14" fillId="0" borderId="11" xfId="0" applyFont="1" applyFill="1" applyBorder="1" applyAlignment="1"/>
    <xf numFmtId="0" fontId="0" fillId="0" borderId="0" xfId="0" applyFont="1" applyAlignment="1"/>
    <xf numFmtId="0" fontId="17" fillId="0" borderId="0" xfId="0" applyFont="1" applyFill="1" applyBorder="1" applyAlignment="1"/>
    <xf numFmtId="0" fontId="1" fillId="31" borderId="4" xfId="0" applyFont="1" applyFill="1" applyBorder="1" applyAlignment="1"/>
    <xf numFmtId="0" fontId="1" fillId="31" borderId="2" xfId="0" applyFont="1" applyFill="1" applyBorder="1" applyAlignment="1"/>
    <xf numFmtId="0" fontId="1" fillId="32" borderId="2" xfId="0" applyFont="1" applyFill="1" applyBorder="1" applyAlignment="1"/>
    <xf numFmtId="0" fontId="1" fillId="32" borderId="4" xfId="0" applyFont="1" applyFill="1" applyBorder="1" applyAlignment="1"/>
    <xf numFmtId="0" fontId="1" fillId="33" borderId="0" xfId="0" applyFont="1" applyFill="1" applyAlignment="1"/>
    <xf numFmtId="14" fontId="1" fillId="34" borderId="2" xfId="0" applyNumberFormat="1" applyFont="1" applyFill="1" applyBorder="1" applyAlignment="1"/>
    <xf numFmtId="0" fontId="18" fillId="12" borderId="3" xfId="0" applyFont="1" applyFill="1" applyBorder="1" applyAlignment="1"/>
    <xf numFmtId="0" fontId="19" fillId="0" borderId="0" xfId="2" applyAlignment="1"/>
    <xf numFmtId="0" fontId="20" fillId="35" borderId="13" xfId="0" applyFont="1" applyFill="1" applyBorder="1" applyAlignment="1"/>
    <xf numFmtId="0" fontId="20" fillId="35" borderId="0" xfId="0" applyFont="1" applyFill="1" applyBorder="1" applyAlignment="1"/>
    <xf numFmtId="0" fontId="14" fillId="36" borderId="0" xfId="0" applyFont="1" applyFill="1" applyBorder="1" applyAlignment="1"/>
    <xf numFmtId="0" fontId="14" fillId="36" borderId="12" xfId="0" applyFont="1" applyFill="1" applyBorder="1" applyAlignment="1"/>
    <xf numFmtId="14" fontId="1" fillId="34" borderId="2" xfId="0" applyNumberFormat="1" applyFont="1" applyFill="1" applyBorder="1" applyAlignment="1">
      <alignment horizontal="right"/>
    </xf>
    <xf numFmtId="14" fontId="1" fillId="37" borderId="2" xfId="0" applyNumberFormat="1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3" borderId="6" xfId="0" applyFont="1" applyFill="1" applyBorder="1" applyAlignment="1"/>
    <xf numFmtId="0" fontId="3" fillId="0" borderId="7" xfId="0" applyFont="1" applyBorder="1"/>
    <xf numFmtId="0" fontId="3" fillId="0" borderId="8" xfId="0" applyFont="1" applyBorder="1"/>
    <xf numFmtId="0" fontId="13" fillId="25" borderId="6" xfId="0" applyFont="1" applyFill="1" applyBorder="1" applyAlignment="1">
      <alignment horizontal="center"/>
    </xf>
    <xf numFmtId="0" fontId="13" fillId="25" borderId="7" xfId="0" applyFont="1" applyFill="1" applyBorder="1" applyAlignment="1">
      <alignment horizontal="center"/>
    </xf>
    <xf numFmtId="0" fontId="13" fillId="25" borderId="8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 vertical="center" wrapText="1"/>
    </xf>
    <xf numFmtId="0" fontId="13" fillId="24" borderId="16" xfId="0" applyFont="1" applyFill="1" applyBorder="1" applyAlignment="1">
      <alignment horizontal="center" vertical="center" wrapText="1"/>
    </xf>
    <xf numFmtId="0" fontId="13" fillId="24" borderId="9" xfId="0" applyFont="1" applyFill="1" applyBorder="1" applyAlignment="1">
      <alignment horizontal="left" vertical="center"/>
    </xf>
    <xf numFmtId="0" fontId="13" fillId="24" borderId="10" xfId="0" applyFont="1" applyFill="1" applyBorder="1" applyAlignment="1">
      <alignment horizontal="left" vertical="center"/>
    </xf>
    <xf numFmtId="169" fontId="1" fillId="0" borderId="0" xfId="0" applyNumberFormat="1" applyFont="1" applyAlignment="1"/>
    <xf numFmtId="0" fontId="1" fillId="38" borderId="0" xfId="0" applyFont="1" applyFill="1" applyAlignment="1"/>
    <xf numFmtId="2" fontId="1" fillId="38" borderId="0" xfId="0" applyNumberFormat="1" applyFont="1" applyFill="1" applyAlignment="1"/>
  </cellXfs>
  <cellStyles count="3">
    <cellStyle name="Hyperlink" xfId="2" builtinId="8"/>
    <cellStyle name="Normal" xfId="0" builtinId="0"/>
    <cellStyle name="Percent" xfId="1" builtinId="5"/>
  </cellStyles>
  <dxfs count="30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59F9"/>
          <bgColor rgb="FFFF59F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59F9"/>
          <bgColor rgb="FFFF59F9"/>
        </patternFill>
      </fill>
    </dxf>
  </dxfs>
  <tableStyles count="0" defaultTableStyle="TableStyleMedium2" defaultPivotStyle="PivotStyleLight16"/>
  <colors>
    <mruColors>
      <color rgb="FFBC4C00"/>
      <color rgb="FFFF6600"/>
      <color rgb="FFC89800"/>
      <color rgb="FFD1BB8F"/>
      <color rgb="FFC9CF8B"/>
      <color rgb="FFF2E97A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cminas.instructure.com/courses/152/grades/7715" TargetMode="External"/><Relationship Id="rId13" Type="http://schemas.openxmlformats.org/officeDocument/2006/relationships/hyperlink" Target="https://pucminas.instructure.com/courses/142/grades/7715" TargetMode="External"/><Relationship Id="rId3" Type="http://schemas.openxmlformats.org/officeDocument/2006/relationships/hyperlink" Target="https://pucminas.instructure.com/courses/151/grades/7715" TargetMode="External"/><Relationship Id="rId7" Type="http://schemas.openxmlformats.org/officeDocument/2006/relationships/hyperlink" Target="https://pucminas.instructure.com/courses/144/grades/7715" TargetMode="External"/><Relationship Id="rId12" Type="http://schemas.openxmlformats.org/officeDocument/2006/relationships/hyperlink" Target="https://pucminas.instructure.com/courses/143/grades/7715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pucminas.instructure.com/courses/149/grades/7715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cursou.com.br/geral/estatistica-usp/" TargetMode="External"/><Relationship Id="rId6" Type="http://schemas.openxmlformats.org/officeDocument/2006/relationships/hyperlink" Target="https://pucminas.instructure.com/courses/150/grades/7715" TargetMode="External"/><Relationship Id="rId11" Type="http://schemas.openxmlformats.org/officeDocument/2006/relationships/hyperlink" Target="https://pucminas.instructure.com/courses/140/grades/7715" TargetMode="External"/><Relationship Id="rId5" Type="http://schemas.openxmlformats.org/officeDocument/2006/relationships/hyperlink" Target="https://pucminas.instructure.com/courses/148/grades/77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pucminas.instructure.com/courses/147/grades/7715" TargetMode="External"/><Relationship Id="rId4" Type="http://schemas.openxmlformats.org/officeDocument/2006/relationships/hyperlink" Target="https://pucminas.instructure.com/courses/145/grades/7715" TargetMode="External"/><Relationship Id="rId9" Type="http://schemas.openxmlformats.org/officeDocument/2006/relationships/hyperlink" Target="https://pucminas.instructure.com/courses/146/grades/7715" TargetMode="External"/><Relationship Id="rId14" Type="http://schemas.openxmlformats.org/officeDocument/2006/relationships/hyperlink" Target="https://pucminas.instructure.com/courses/141/grades/771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048"/>
  <sheetViews>
    <sheetView tabSelected="1" zoomScale="80" zoomScaleNormal="80" workbookViewId="0">
      <selection activeCell="L119" sqref="L119"/>
    </sheetView>
  </sheetViews>
  <sheetFormatPr defaultColWidth="14.42578125" defaultRowHeight="15.75" customHeight="1" x14ac:dyDescent="0.2"/>
  <cols>
    <col min="1" max="1" width="57.28515625" bestFit="1" customWidth="1"/>
    <col min="2" max="2" width="43.42578125" bestFit="1" customWidth="1"/>
    <col min="3" max="3" width="6.42578125" style="28" bestFit="1" customWidth="1"/>
    <col min="4" max="4" width="3.42578125" bestFit="1" customWidth="1"/>
    <col min="5" max="5" width="3.42578125" customWidth="1"/>
    <col min="6" max="7" width="3.7109375" customWidth="1"/>
    <col min="8" max="8" width="3.140625" customWidth="1"/>
    <col min="9" max="9" width="6.140625" customWidth="1"/>
    <col min="10" max="55" width="3.7109375" customWidth="1"/>
  </cols>
  <sheetData>
    <row r="1" spans="1:55" ht="15.75" customHeight="1" x14ac:dyDescent="0.2">
      <c r="A1" s="15">
        <f ca="1">TODAY()</f>
        <v>43893</v>
      </c>
      <c r="B1" s="1">
        <f>266-4</f>
        <v>262</v>
      </c>
      <c r="C1" s="14">
        <f>COUNTIF(D11:BB106,"*")/B1</f>
        <v>1.7404580152671756</v>
      </c>
      <c r="F1" s="1" t="s">
        <v>127</v>
      </c>
      <c r="G1" s="1"/>
      <c r="H1" s="1"/>
      <c r="I1" s="57">
        <f>C1-100%</f>
        <v>0.74045801526717558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customHeight="1" thickBot="1" x14ac:dyDescent="0.25">
      <c r="A2" s="15">
        <v>43813</v>
      </c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customHeight="1" thickBot="1" x14ac:dyDescent="0.25">
      <c r="A3" s="58">
        <f ca="1">_xlfn.DAYS(A2,A1)</f>
        <v>-80</v>
      </c>
      <c r="B3" s="3" t="s">
        <v>1</v>
      </c>
      <c r="C3" s="3"/>
      <c r="D3" s="3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customHeight="1" x14ac:dyDescent="0.2">
      <c r="B4" s="3" t="s">
        <v>3</v>
      </c>
      <c r="C4" s="3"/>
      <c r="D4" s="3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customHeight="1" x14ac:dyDescent="0.2">
      <c r="A5" s="1" t="s">
        <v>157</v>
      </c>
      <c r="B5" s="3" t="s">
        <v>5</v>
      </c>
      <c r="C5" s="3"/>
      <c r="D5" s="3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customHeight="1" x14ac:dyDescent="0.2">
      <c r="A6" s="1"/>
      <c r="B6" s="3" t="s">
        <v>7</v>
      </c>
      <c r="C6" s="3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s="93" customFormat="1" ht="15.75" customHeight="1" x14ac:dyDescent="0.2">
      <c r="A7" s="3"/>
      <c r="B7" s="3" t="s">
        <v>151</v>
      </c>
      <c r="C7" s="3"/>
      <c r="D7" s="99" t="s">
        <v>150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15.75" customHeight="1" thickBot="1" x14ac:dyDescent="0.25">
      <c r="A8" s="33"/>
      <c r="B8" s="31"/>
      <c r="C8" s="31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</row>
    <row r="9" spans="1:55" ht="15.75" customHeight="1" thickBot="1" x14ac:dyDescent="0.25">
      <c r="A9" s="32"/>
      <c r="B9" s="34"/>
      <c r="C9" s="35" t="s">
        <v>72</v>
      </c>
      <c r="D9" s="111" t="s">
        <v>8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3"/>
    </row>
    <row r="10" spans="1:55" s="16" customFormat="1" ht="12.75" x14ac:dyDescent="0.2">
      <c r="A10" s="19" t="s">
        <v>61</v>
      </c>
      <c r="B10" s="5"/>
      <c r="C10" s="36"/>
      <c r="D10" s="20" t="s">
        <v>9</v>
      </c>
      <c r="E10" s="20" t="s">
        <v>10</v>
      </c>
      <c r="F10" s="20" t="s">
        <v>11</v>
      </c>
      <c r="G10" s="20" t="s">
        <v>12</v>
      </c>
      <c r="H10" s="20" t="s">
        <v>13</v>
      </c>
      <c r="I10" s="20" t="s">
        <v>14</v>
      </c>
      <c r="J10" s="20" t="s">
        <v>15</v>
      </c>
      <c r="K10" s="20" t="s">
        <v>16</v>
      </c>
      <c r="L10" s="20" t="s">
        <v>17</v>
      </c>
      <c r="M10" s="20" t="s">
        <v>18</v>
      </c>
      <c r="N10" s="20" t="s">
        <v>19</v>
      </c>
      <c r="O10" s="20" t="s">
        <v>20</v>
      </c>
      <c r="P10" s="20" t="s">
        <v>21</v>
      </c>
      <c r="Q10" s="20" t="s">
        <v>22</v>
      </c>
      <c r="R10" s="20" t="s">
        <v>23</v>
      </c>
      <c r="S10" s="20" t="s">
        <v>24</v>
      </c>
      <c r="T10" s="20" t="s">
        <v>25</v>
      </c>
      <c r="U10" s="20" t="s">
        <v>26</v>
      </c>
      <c r="V10" s="20" t="s">
        <v>27</v>
      </c>
      <c r="W10" s="20" t="s">
        <v>28</v>
      </c>
      <c r="X10" s="20" t="s">
        <v>29</v>
      </c>
      <c r="Y10" s="20" t="s">
        <v>30</v>
      </c>
      <c r="Z10" s="20" t="s">
        <v>31</v>
      </c>
      <c r="AA10" s="20" t="s">
        <v>32</v>
      </c>
      <c r="AB10" s="20" t="s">
        <v>33</v>
      </c>
      <c r="AC10" s="20" t="s">
        <v>34</v>
      </c>
      <c r="AD10" s="20" t="s">
        <v>35</v>
      </c>
      <c r="AE10" s="20" t="s">
        <v>36</v>
      </c>
      <c r="AF10" s="20" t="s">
        <v>37</v>
      </c>
      <c r="AG10" s="20" t="s">
        <v>38</v>
      </c>
      <c r="AH10" s="20" t="s">
        <v>39</v>
      </c>
      <c r="AI10" s="20" t="s">
        <v>40</v>
      </c>
      <c r="AJ10" s="20" t="s">
        <v>41</v>
      </c>
      <c r="AK10" s="20" t="s">
        <v>42</v>
      </c>
      <c r="AL10" s="20" t="s">
        <v>43</v>
      </c>
      <c r="AM10" s="20" t="s">
        <v>44</v>
      </c>
      <c r="AN10" s="20" t="s">
        <v>45</v>
      </c>
      <c r="AO10" s="20" t="s">
        <v>46</v>
      </c>
      <c r="AP10" s="20" t="s">
        <v>47</v>
      </c>
      <c r="AQ10" s="20" t="s">
        <v>48</v>
      </c>
      <c r="AR10" s="20" t="s">
        <v>49</v>
      </c>
      <c r="AS10" s="20" t="s">
        <v>50</v>
      </c>
      <c r="AT10" s="20" t="s">
        <v>51</v>
      </c>
      <c r="AU10" s="20" t="s">
        <v>52</v>
      </c>
      <c r="AV10" s="20" t="s">
        <v>53</v>
      </c>
      <c r="AW10" s="20" t="s">
        <v>54</v>
      </c>
      <c r="AX10" s="20" t="s">
        <v>55</v>
      </c>
      <c r="AY10" s="21" t="s">
        <v>56</v>
      </c>
      <c r="AZ10" s="20" t="s">
        <v>57</v>
      </c>
      <c r="BA10" s="20" t="s">
        <v>58</v>
      </c>
      <c r="BB10" s="20" t="s">
        <v>59</v>
      </c>
      <c r="BC10" s="21" t="s">
        <v>60</v>
      </c>
    </row>
    <row r="11" spans="1:55" ht="12.75" x14ac:dyDescent="0.2">
      <c r="A11" s="43" t="s">
        <v>106</v>
      </c>
      <c r="B11" s="44"/>
      <c r="C11" s="47">
        <f>SUM(C12:C16)/10</f>
        <v>8.1999999999999993</v>
      </c>
      <c r="D11" s="8"/>
      <c r="E11" s="8"/>
      <c r="F11" s="8"/>
      <c r="G11" s="8"/>
      <c r="H11" s="9"/>
      <c r="I11" s="8"/>
      <c r="J11" s="8"/>
      <c r="K11" s="8"/>
      <c r="L11" s="9"/>
      <c r="M11" s="8"/>
      <c r="N11" s="8"/>
      <c r="O11" s="8"/>
      <c r="P11" s="9"/>
      <c r="Q11" s="8"/>
      <c r="R11" s="8"/>
      <c r="S11" s="8"/>
      <c r="T11" s="8"/>
      <c r="U11" s="9"/>
      <c r="V11" s="8"/>
      <c r="W11" s="8"/>
      <c r="X11" s="8"/>
      <c r="Y11" s="10"/>
      <c r="Z11" s="11"/>
      <c r="AA11" s="11"/>
      <c r="AB11" s="11"/>
      <c r="AC11" s="10"/>
      <c r="AD11" s="11"/>
      <c r="AE11" s="11"/>
      <c r="AF11" s="11"/>
      <c r="AG11" s="11"/>
      <c r="AH11" s="10"/>
      <c r="AI11" s="11"/>
      <c r="AJ11" s="11"/>
      <c r="AK11" s="11"/>
      <c r="AL11" s="10"/>
      <c r="AM11" s="11"/>
      <c r="AN11" s="11"/>
      <c r="AO11" s="11"/>
      <c r="AP11" s="10"/>
      <c r="AQ11" s="11"/>
      <c r="AR11" s="11"/>
      <c r="AS11" s="11"/>
      <c r="AT11" s="11"/>
      <c r="AU11" s="10"/>
      <c r="AV11" s="11"/>
      <c r="AW11" s="11"/>
      <c r="AX11" s="11"/>
      <c r="AY11" s="10"/>
      <c r="AZ11" s="11"/>
      <c r="BA11" s="11"/>
      <c r="BB11" s="11"/>
      <c r="BC11" s="9"/>
    </row>
    <row r="12" spans="1:55" ht="12.75" x14ac:dyDescent="0.2">
      <c r="A12" s="56">
        <v>43171</v>
      </c>
      <c r="B12" s="7" t="s">
        <v>62</v>
      </c>
      <c r="C12" s="37">
        <v>10</v>
      </c>
      <c r="D12" s="13" t="s">
        <v>2</v>
      </c>
      <c r="E12" s="13" t="s">
        <v>2</v>
      </c>
      <c r="F12" s="13" t="s">
        <v>2</v>
      </c>
      <c r="G12" s="13" t="s">
        <v>2</v>
      </c>
      <c r="H12" s="13" t="s">
        <v>2</v>
      </c>
      <c r="I12" s="13" t="s">
        <v>2</v>
      </c>
      <c r="J12" s="13" t="s">
        <v>2</v>
      </c>
      <c r="K12" s="8"/>
      <c r="L12" s="9"/>
      <c r="M12" s="8"/>
      <c r="N12" s="8"/>
      <c r="O12" s="8"/>
      <c r="P12" s="9"/>
      <c r="Q12" s="8"/>
      <c r="R12" s="8"/>
      <c r="S12" s="8"/>
      <c r="T12" s="8"/>
      <c r="U12" s="9"/>
      <c r="V12" s="8"/>
      <c r="W12" s="8"/>
      <c r="X12" s="8"/>
      <c r="Y12" s="10"/>
      <c r="Z12" s="11"/>
      <c r="AA12" s="11"/>
      <c r="AB12" s="11"/>
      <c r="AC12" s="10"/>
      <c r="AD12" s="11"/>
      <c r="AE12" s="11"/>
      <c r="AF12" s="11"/>
      <c r="AG12" s="11"/>
      <c r="AH12" s="10"/>
      <c r="AI12" s="11"/>
      <c r="AJ12" s="11"/>
      <c r="AK12" s="11"/>
      <c r="AL12" s="10"/>
      <c r="AM12" s="11"/>
      <c r="AN12" s="11"/>
      <c r="AO12" s="11"/>
      <c r="AP12" s="10"/>
      <c r="AQ12" s="11"/>
      <c r="AR12" s="11"/>
      <c r="AS12" s="11"/>
      <c r="AT12" s="11"/>
      <c r="AU12" s="10"/>
      <c r="AV12" s="11"/>
      <c r="AW12" s="11"/>
      <c r="AX12" s="11"/>
      <c r="AY12" s="10"/>
      <c r="AZ12" s="11"/>
      <c r="BA12" s="11"/>
      <c r="BB12" s="11"/>
      <c r="BC12" s="9"/>
    </row>
    <row r="13" spans="1:55" ht="12.75" x14ac:dyDescent="0.2">
      <c r="A13" s="30"/>
      <c r="B13" s="7" t="s">
        <v>63</v>
      </c>
      <c r="C13" s="37">
        <v>10</v>
      </c>
      <c r="D13" s="13" t="s">
        <v>2</v>
      </c>
      <c r="E13" s="8" t="s">
        <v>2</v>
      </c>
      <c r="F13" s="8" t="s">
        <v>2</v>
      </c>
      <c r="G13" s="8" t="s">
        <v>2</v>
      </c>
      <c r="H13" s="9" t="s">
        <v>2</v>
      </c>
      <c r="I13" s="8" t="s">
        <v>2</v>
      </c>
      <c r="J13" s="8" t="s">
        <v>2</v>
      </c>
      <c r="K13" s="8" t="s">
        <v>2</v>
      </c>
      <c r="L13" s="9" t="s">
        <v>2</v>
      </c>
      <c r="M13" s="8"/>
      <c r="N13" s="8"/>
      <c r="O13" s="8"/>
      <c r="P13" s="9"/>
      <c r="Q13" s="8"/>
      <c r="R13" s="8"/>
      <c r="S13" s="8"/>
      <c r="T13" s="8"/>
      <c r="U13" s="9"/>
      <c r="V13" s="8"/>
      <c r="W13" s="8"/>
      <c r="X13" s="8"/>
      <c r="Y13" s="10"/>
      <c r="Z13" s="11"/>
      <c r="AA13" s="11"/>
      <c r="AB13" s="11"/>
      <c r="AC13" s="10"/>
      <c r="AD13" s="11"/>
      <c r="AE13" s="11"/>
      <c r="AF13" s="11"/>
      <c r="AG13" s="11"/>
      <c r="AH13" s="10"/>
      <c r="AI13" s="11"/>
      <c r="AJ13" s="11"/>
      <c r="AK13" s="11"/>
      <c r="AL13" s="10"/>
      <c r="AM13" s="11"/>
      <c r="AN13" s="11"/>
      <c r="AO13" s="11"/>
      <c r="AP13" s="10"/>
      <c r="AQ13" s="11"/>
      <c r="AR13" s="11"/>
      <c r="AS13" s="11"/>
      <c r="AT13" s="11"/>
      <c r="AU13" s="10"/>
      <c r="AV13" s="11"/>
      <c r="AW13" s="11"/>
      <c r="AX13" s="11"/>
      <c r="AY13" s="10"/>
      <c r="AZ13" s="11"/>
      <c r="BA13" s="11"/>
      <c r="BB13" s="11"/>
      <c r="BC13" s="9"/>
    </row>
    <row r="14" spans="1:55" ht="12.75" x14ac:dyDescent="0.2">
      <c r="A14" s="30"/>
      <c r="B14" s="7" t="s">
        <v>64</v>
      </c>
      <c r="C14" s="37">
        <v>10</v>
      </c>
      <c r="D14" s="13" t="s">
        <v>2</v>
      </c>
      <c r="E14" s="13" t="s">
        <v>2</v>
      </c>
      <c r="F14" s="13" t="s">
        <v>2</v>
      </c>
      <c r="G14" s="13" t="s">
        <v>2</v>
      </c>
      <c r="H14" s="12" t="s">
        <v>2</v>
      </c>
      <c r="I14" s="13" t="s">
        <v>2</v>
      </c>
      <c r="J14" s="13" t="s">
        <v>2</v>
      </c>
      <c r="K14" s="13" t="s">
        <v>2</v>
      </c>
      <c r="L14" s="39"/>
      <c r="M14" s="40"/>
      <c r="N14" s="40"/>
      <c r="O14" s="40"/>
      <c r="P14" s="39"/>
      <c r="Q14" s="40"/>
      <c r="R14" s="40"/>
      <c r="S14" s="40"/>
      <c r="T14" s="40"/>
      <c r="U14" s="39"/>
      <c r="V14" s="40"/>
      <c r="W14" s="40"/>
      <c r="X14" s="40"/>
      <c r="Y14" s="39"/>
      <c r="Z14" s="40"/>
      <c r="AA14" s="40"/>
      <c r="AB14" s="40"/>
      <c r="AC14" s="39"/>
      <c r="AD14" s="40"/>
      <c r="AE14" s="11"/>
      <c r="AF14" s="11"/>
      <c r="AG14" s="11"/>
      <c r="AH14" s="10"/>
      <c r="AI14" s="11"/>
      <c r="AJ14" s="11"/>
      <c r="AK14" s="11"/>
      <c r="AL14" s="10"/>
      <c r="AM14" s="11"/>
      <c r="AN14" s="11"/>
      <c r="AO14" s="11"/>
      <c r="AP14" s="10"/>
      <c r="AQ14" s="11"/>
      <c r="AR14" s="11"/>
      <c r="AS14" s="11"/>
      <c r="AT14" s="11"/>
      <c r="AU14" s="10"/>
      <c r="AV14" s="11"/>
      <c r="AW14" s="11"/>
      <c r="AX14" s="11"/>
      <c r="AY14" s="10"/>
      <c r="AZ14" s="11"/>
      <c r="BA14" s="11"/>
      <c r="BB14" s="11"/>
      <c r="BC14" s="9"/>
    </row>
    <row r="15" spans="1:55" ht="15.75" customHeight="1" x14ac:dyDescent="0.2">
      <c r="A15" s="30"/>
      <c r="B15" s="7" t="s">
        <v>65</v>
      </c>
      <c r="C15" s="37">
        <v>10</v>
      </c>
      <c r="D15" s="40" t="s">
        <v>2</v>
      </c>
      <c r="E15" s="40" t="s">
        <v>2</v>
      </c>
      <c r="F15" s="40" t="s">
        <v>2</v>
      </c>
      <c r="G15" s="40" t="s">
        <v>2</v>
      </c>
      <c r="H15" s="39" t="s">
        <v>2</v>
      </c>
      <c r="I15" s="40"/>
      <c r="J15" s="40"/>
      <c r="K15" s="40"/>
      <c r="L15" s="39"/>
      <c r="M15" s="40"/>
      <c r="N15" s="40"/>
      <c r="O15" s="40"/>
      <c r="P15" s="39"/>
      <c r="Q15" s="40"/>
      <c r="R15" s="40"/>
      <c r="S15" s="40"/>
      <c r="T15" s="40"/>
      <c r="U15" s="39"/>
      <c r="V15" s="40"/>
      <c r="W15" s="40"/>
      <c r="X15" s="40"/>
      <c r="Y15" s="39"/>
      <c r="Z15" s="40"/>
      <c r="AA15" s="40"/>
      <c r="AB15" s="40"/>
      <c r="AC15" s="39"/>
      <c r="AD15" s="40"/>
      <c r="AE15" s="40"/>
      <c r="AF15" s="40"/>
      <c r="AG15" s="40"/>
      <c r="AH15" s="39"/>
      <c r="AI15" s="40"/>
      <c r="AJ15" s="40"/>
      <c r="AK15" s="40"/>
      <c r="AL15" s="39"/>
      <c r="AM15" s="40"/>
      <c r="AN15" s="40"/>
      <c r="AO15" s="40"/>
      <c r="AP15" s="39"/>
      <c r="AQ15" s="40"/>
      <c r="AR15" s="40"/>
      <c r="AS15" s="40"/>
      <c r="AT15" s="40"/>
      <c r="AU15" s="39"/>
      <c r="AV15" s="40"/>
      <c r="AW15" s="40"/>
      <c r="AX15" s="40"/>
      <c r="AY15" s="39"/>
      <c r="AZ15" s="11"/>
      <c r="BA15" s="11"/>
      <c r="BB15" s="11"/>
      <c r="BC15" s="9"/>
    </row>
    <row r="16" spans="1:55" ht="15.75" customHeight="1" x14ac:dyDescent="0.2">
      <c r="A16" s="30"/>
      <c r="B16" s="7" t="s">
        <v>66</v>
      </c>
      <c r="C16" s="37">
        <v>42</v>
      </c>
      <c r="D16" s="40" t="s">
        <v>2</v>
      </c>
      <c r="E16" s="40"/>
      <c r="F16" s="40"/>
      <c r="G16" s="40"/>
      <c r="H16" s="39"/>
      <c r="I16" s="40"/>
      <c r="J16" s="40"/>
      <c r="K16" s="40"/>
      <c r="L16" s="39"/>
      <c r="M16" s="40"/>
      <c r="N16" s="40"/>
      <c r="O16" s="40"/>
      <c r="P16" s="39"/>
      <c r="Q16" s="40"/>
      <c r="R16" s="40"/>
      <c r="S16" s="40"/>
      <c r="T16" s="40"/>
      <c r="U16" s="39"/>
      <c r="V16" s="40"/>
      <c r="W16" s="40"/>
      <c r="X16" s="40"/>
      <c r="Y16" s="39"/>
      <c r="Z16" s="40"/>
      <c r="AA16" s="40"/>
      <c r="AB16" s="40"/>
      <c r="AC16" s="39"/>
      <c r="AD16" s="40"/>
      <c r="AE16" s="40"/>
      <c r="AF16" s="40"/>
      <c r="AG16" s="40"/>
      <c r="AH16" s="39"/>
      <c r="AI16" s="40"/>
      <c r="AJ16" s="40"/>
      <c r="AK16" s="40"/>
      <c r="AL16" s="39"/>
      <c r="AM16" s="40"/>
      <c r="AN16" s="40"/>
      <c r="AO16" s="40"/>
      <c r="AP16" s="39"/>
      <c r="AQ16" s="40"/>
      <c r="AR16" s="40"/>
      <c r="AS16" s="40"/>
      <c r="AT16" s="40"/>
      <c r="AU16" s="39"/>
      <c r="AV16" s="40"/>
      <c r="AW16" s="40"/>
      <c r="AX16" s="40"/>
      <c r="AY16" s="39"/>
      <c r="AZ16" s="11"/>
      <c r="BA16" s="11"/>
      <c r="BB16" s="11"/>
      <c r="BC16" s="9"/>
    </row>
    <row r="17" spans="1:55" ht="15.75" customHeight="1" x14ac:dyDescent="0.2">
      <c r="A17" s="30"/>
      <c r="B17" s="7"/>
      <c r="C17" s="37"/>
      <c r="D17" s="40"/>
      <c r="E17" s="40"/>
      <c r="F17" s="40"/>
      <c r="G17" s="40"/>
      <c r="H17" s="39"/>
      <c r="I17" s="40"/>
      <c r="J17" s="40"/>
      <c r="K17" s="40"/>
      <c r="L17" s="39"/>
      <c r="M17" s="40"/>
      <c r="N17" s="40"/>
      <c r="O17" s="40"/>
      <c r="P17" s="39"/>
      <c r="Q17" s="40"/>
      <c r="R17" s="40"/>
      <c r="S17" s="40"/>
      <c r="T17" s="40"/>
      <c r="U17" s="39"/>
      <c r="V17" s="40"/>
      <c r="W17" s="40"/>
      <c r="X17" s="40"/>
      <c r="Y17" s="39"/>
      <c r="Z17" s="40"/>
      <c r="AA17" s="40"/>
      <c r="AB17" s="40"/>
      <c r="AC17" s="39"/>
      <c r="AD17" s="40"/>
      <c r="AE17" s="40"/>
      <c r="AF17" s="40"/>
      <c r="AG17" s="40"/>
      <c r="AH17" s="39"/>
      <c r="AI17" s="40"/>
      <c r="AJ17" s="40"/>
      <c r="AK17" s="40"/>
      <c r="AL17" s="39"/>
      <c r="AM17" s="40"/>
      <c r="AN17" s="40"/>
      <c r="AO17" s="40"/>
      <c r="AP17" s="39"/>
      <c r="AQ17" s="40"/>
      <c r="AR17" s="40"/>
      <c r="AS17" s="40"/>
      <c r="AT17" s="40"/>
      <c r="AU17" s="39"/>
      <c r="AV17" s="40"/>
      <c r="AW17" s="40"/>
      <c r="AX17" s="40"/>
      <c r="AY17" s="39"/>
      <c r="AZ17" s="11"/>
      <c r="BA17" s="11"/>
      <c r="BB17" s="11"/>
      <c r="BC17" s="9"/>
    </row>
    <row r="18" spans="1:55" ht="15.75" customHeight="1" x14ac:dyDescent="0.2">
      <c r="A18" s="43" t="s">
        <v>107</v>
      </c>
      <c r="B18" s="44"/>
      <c r="C18" s="47">
        <f>SUM(C19:C24)/10</f>
        <v>10</v>
      </c>
      <c r="D18" s="40"/>
      <c r="E18" s="40"/>
      <c r="F18" s="40"/>
      <c r="G18" s="40"/>
      <c r="H18" s="39"/>
      <c r="I18" s="40"/>
      <c r="J18" s="40"/>
      <c r="K18" s="40"/>
      <c r="L18" s="39"/>
      <c r="M18" s="40"/>
      <c r="N18" s="40"/>
      <c r="O18" s="40"/>
      <c r="P18" s="39"/>
      <c r="Q18" s="40"/>
      <c r="R18" s="40"/>
      <c r="S18" s="40"/>
      <c r="T18" s="40"/>
      <c r="U18" s="39"/>
      <c r="V18" s="40"/>
      <c r="W18" s="40"/>
      <c r="X18" s="40"/>
      <c r="Y18" s="39"/>
      <c r="Z18" s="40"/>
      <c r="AA18" s="40"/>
      <c r="AB18" s="40"/>
      <c r="AC18" s="39"/>
      <c r="AD18" s="40"/>
      <c r="AE18" s="40"/>
      <c r="AF18" s="40"/>
      <c r="AG18" s="40"/>
      <c r="AH18" s="39"/>
      <c r="AI18" s="40"/>
      <c r="AJ18" s="40"/>
      <c r="AK18" s="40"/>
      <c r="AL18" s="39"/>
      <c r="AM18" s="40"/>
      <c r="AN18" s="40"/>
      <c r="AO18" s="40"/>
      <c r="AP18" s="39"/>
      <c r="AQ18" s="40"/>
      <c r="AR18" s="40"/>
      <c r="AS18" s="40"/>
      <c r="AT18" s="40"/>
      <c r="AU18" s="39"/>
      <c r="AV18" s="40"/>
      <c r="AW18" s="40"/>
      <c r="AX18" s="40"/>
      <c r="AY18" s="39"/>
      <c r="AZ18" s="11"/>
      <c r="BA18" s="11"/>
      <c r="BB18" s="11"/>
      <c r="BC18" s="9"/>
    </row>
    <row r="19" spans="1:55" ht="15.75" customHeight="1" x14ac:dyDescent="0.2">
      <c r="A19" s="56">
        <v>43206</v>
      </c>
      <c r="B19" s="7" t="s">
        <v>73</v>
      </c>
      <c r="C19" s="37">
        <v>10</v>
      </c>
      <c r="D19" s="40" t="s">
        <v>2</v>
      </c>
      <c r="E19" s="40" t="s">
        <v>2</v>
      </c>
      <c r="F19" s="40" t="s">
        <v>2</v>
      </c>
      <c r="G19" s="40" t="s">
        <v>2</v>
      </c>
      <c r="H19" s="39" t="s">
        <v>2</v>
      </c>
      <c r="I19" s="40"/>
      <c r="J19" s="40"/>
      <c r="K19" s="40"/>
      <c r="L19" s="39"/>
      <c r="M19" s="40"/>
      <c r="N19" s="40"/>
      <c r="O19" s="102" t="s">
        <v>152</v>
      </c>
      <c r="P19" s="39"/>
      <c r="Q19" s="40"/>
      <c r="R19" s="40"/>
      <c r="S19" s="40"/>
      <c r="T19" s="40"/>
      <c r="U19" s="39"/>
      <c r="V19" s="40"/>
      <c r="W19" s="40"/>
      <c r="X19" s="40"/>
      <c r="Y19" s="39"/>
      <c r="Z19" s="40"/>
      <c r="AA19" s="40"/>
      <c r="AB19" s="40"/>
      <c r="AC19" s="39"/>
      <c r="AD19" s="40"/>
      <c r="AE19" s="40"/>
      <c r="AF19" s="40"/>
      <c r="AG19" s="40"/>
      <c r="AH19" s="39"/>
      <c r="AI19" s="40"/>
      <c r="AJ19" s="40"/>
      <c r="AK19" s="40"/>
      <c r="AL19" s="39"/>
      <c r="AM19" s="40"/>
      <c r="AN19" s="40"/>
      <c r="AO19" s="40"/>
      <c r="AP19" s="39"/>
      <c r="AQ19" s="40"/>
      <c r="AR19" s="40"/>
      <c r="AS19" s="40"/>
      <c r="AT19" s="40"/>
      <c r="AU19" s="39"/>
      <c r="AV19" s="40"/>
      <c r="AW19" s="40"/>
      <c r="AX19" s="40"/>
      <c r="AY19" s="39"/>
      <c r="AZ19" s="11"/>
      <c r="BA19" s="11"/>
      <c r="BB19" s="11"/>
      <c r="BC19" s="9"/>
    </row>
    <row r="20" spans="1:55" ht="15.75" customHeight="1" x14ac:dyDescent="0.2">
      <c r="A20" s="30"/>
      <c r="B20" s="7" t="s">
        <v>75</v>
      </c>
      <c r="C20" s="37">
        <v>10</v>
      </c>
      <c r="D20" s="40" t="s">
        <v>2</v>
      </c>
      <c r="E20" s="40" t="s">
        <v>2</v>
      </c>
      <c r="F20" s="40" t="s">
        <v>2</v>
      </c>
      <c r="G20" s="40" t="s">
        <v>2</v>
      </c>
      <c r="H20" s="39" t="s">
        <v>2</v>
      </c>
      <c r="I20" s="40" t="s">
        <v>2</v>
      </c>
      <c r="J20" s="40" t="s">
        <v>2</v>
      </c>
      <c r="K20" s="40" t="s">
        <v>2</v>
      </c>
      <c r="L20" s="39" t="s">
        <v>2</v>
      </c>
      <c r="M20" s="40" t="s">
        <v>2</v>
      </c>
      <c r="N20" s="40"/>
      <c r="O20" s="40"/>
      <c r="P20" s="39"/>
      <c r="Q20" s="40"/>
      <c r="R20" s="40"/>
      <c r="S20" s="40"/>
      <c r="T20" s="40"/>
      <c r="U20" s="39"/>
      <c r="V20" s="40"/>
      <c r="W20" s="40"/>
      <c r="X20" s="40"/>
      <c r="Y20" s="39"/>
      <c r="Z20" s="40"/>
      <c r="AA20" s="40"/>
      <c r="AB20" s="40"/>
      <c r="AC20" s="39"/>
      <c r="AD20" s="40"/>
      <c r="AE20" s="40"/>
      <c r="AF20" s="40"/>
      <c r="AG20" s="40"/>
      <c r="AH20" s="39"/>
      <c r="AI20" s="40"/>
      <c r="AJ20" s="40"/>
      <c r="AK20" s="40"/>
      <c r="AL20" s="39"/>
      <c r="AM20" s="40"/>
      <c r="AN20" s="40"/>
      <c r="AO20" s="40"/>
      <c r="AP20" s="39"/>
      <c r="AQ20" s="40"/>
      <c r="AR20" s="40"/>
      <c r="AS20" s="40"/>
      <c r="AT20" s="40"/>
      <c r="AU20" s="39"/>
      <c r="AV20" s="40"/>
      <c r="AW20" s="40"/>
      <c r="AX20" s="40"/>
      <c r="AY20" s="39"/>
      <c r="AZ20" s="11"/>
      <c r="BA20" s="11"/>
      <c r="BB20" s="11"/>
      <c r="BC20" s="9"/>
    </row>
    <row r="21" spans="1:55" ht="15.75" customHeight="1" x14ac:dyDescent="0.2">
      <c r="A21" s="30"/>
      <c r="B21" s="7" t="s">
        <v>74</v>
      </c>
      <c r="C21" s="37">
        <v>10</v>
      </c>
      <c r="D21" s="40" t="s">
        <v>2</v>
      </c>
      <c r="E21" s="40" t="s">
        <v>2</v>
      </c>
      <c r="F21" s="40" t="s">
        <v>2</v>
      </c>
      <c r="G21" s="40" t="s">
        <v>2</v>
      </c>
      <c r="H21" s="39" t="s">
        <v>2</v>
      </c>
      <c r="I21" s="40" t="s">
        <v>2</v>
      </c>
      <c r="J21" s="40"/>
      <c r="K21" s="40"/>
      <c r="L21" s="39"/>
      <c r="M21" s="40"/>
      <c r="N21" s="40"/>
      <c r="O21" s="40"/>
      <c r="P21" s="39"/>
      <c r="Q21" s="40"/>
      <c r="R21" s="40"/>
      <c r="S21" s="40"/>
      <c r="T21" s="40"/>
      <c r="U21" s="39"/>
      <c r="V21" s="40"/>
      <c r="W21" s="40"/>
      <c r="X21" s="40"/>
      <c r="Y21" s="39"/>
      <c r="Z21" s="40"/>
      <c r="AA21" s="40"/>
      <c r="AB21" s="40"/>
      <c r="AC21" s="39"/>
      <c r="AD21" s="40"/>
      <c r="AE21" s="40"/>
      <c r="AF21" s="40"/>
      <c r="AG21" s="40"/>
      <c r="AH21" s="39"/>
      <c r="AI21" s="40"/>
      <c r="AJ21" s="40"/>
      <c r="AK21" s="40"/>
      <c r="AL21" s="39"/>
      <c r="AM21" s="40"/>
      <c r="AN21" s="40"/>
      <c r="AO21" s="40"/>
      <c r="AP21" s="39"/>
      <c r="AQ21" s="40"/>
      <c r="AR21" s="40"/>
      <c r="AS21" s="40"/>
      <c r="AT21" s="40"/>
      <c r="AU21" s="39"/>
      <c r="AV21" s="40"/>
      <c r="AW21" s="40"/>
      <c r="AX21" s="40"/>
      <c r="AY21" s="39"/>
      <c r="AZ21" s="11"/>
      <c r="BA21" s="11"/>
      <c r="BB21" s="11"/>
      <c r="BC21" s="9"/>
    </row>
    <row r="22" spans="1:55" ht="12.75" x14ac:dyDescent="0.2">
      <c r="A22" s="30"/>
      <c r="B22" s="7" t="s">
        <v>76</v>
      </c>
      <c r="C22" s="37">
        <v>10</v>
      </c>
      <c r="D22" s="40" t="s">
        <v>2</v>
      </c>
      <c r="E22" s="40" t="s">
        <v>2</v>
      </c>
      <c r="F22" s="40" t="s">
        <v>2</v>
      </c>
      <c r="G22" s="40" t="s">
        <v>2</v>
      </c>
      <c r="H22" s="39" t="s">
        <v>2</v>
      </c>
      <c r="I22" s="40" t="s">
        <v>2</v>
      </c>
      <c r="J22" s="40" t="s">
        <v>2</v>
      </c>
      <c r="K22" s="40" t="s">
        <v>2</v>
      </c>
      <c r="L22" s="39"/>
      <c r="M22" s="40"/>
      <c r="N22" s="40"/>
      <c r="O22" s="40"/>
      <c r="P22" s="39"/>
      <c r="Q22" s="40"/>
      <c r="R22" s="40"/>
      <c r="S22" s="40"/>
      <c r="T22" s="40"/>
      <c r="U22" s="39"/>
      <c r="V22" s="40"/>
      <c r="W22" s="40"/>
      <c r="X22" s="40"/>
      <c r="Y22" s="39"/>
      <c r="Z22" s="40"/>
      <c r="AA22" s="40"/>
      <c r="AB22" s="40"/>
      <c r="AC22" s="39"/>
      <c r="AD22" s="40"/>
      <c r="AE22" s="40"/>
      <c r="AF22" s="40"/>
      <c r="AG22" s="40"/>
      <c r="AH22" s="39"/>
      <c r="AI22" s="40"/>
      <c r="AJ22" s="40"/>
      <c r="AK22" s="40"/>
      <c r="AL22" s="39"/>
      <c r="AM22" s="40"/>
      <c r="AN22" s="40"/>
      <c r="AO22" s="40"/>
      <c r="AP22" s="39"/>
      <c r="AQ22" s="40"/>
      <c r="AR22" s="40"/>
      <c r="AS22" s="40"/>
      <c r="AT22" s="40"/>
      <c r="AU22" s="39"/>
      <c r="AV22" s="40"/>
      <c r="AW22" s="40"/>
      <c r="AX22" s="40"/>
      <c r="AY22" s="39"/>
      <c r="AZ22" s="11"/>
      <c r="BA22" s="11"/>
      <c r="BB22" s="11"/>
      <c r="BC22" s="9"/>
    </row>
    <row r="23" spans="1:55" s="28" customFormat="1" ht="12.75" x14ac:dyDescent="0.2">
      <c r="A23" s="30"/>
      <c r="B23" s="7" t="s">
        <v>77</v>
      </c>
      <c r="C23" s="37">
        <v>0</v>
      </c>
      <c r="D23" s="45" t="s">
        <v>4</v>
      </c>
      <c r="E23" s="45" t="s">
        <v>4</v>
      </c>
      <c r="F23" s="45" t="s">
        <v>4</v>
      </c>
      <c r="G23" s="45" t="s">
        <v>4</v>
      </c>
      <c r="H23" s="46" t="s">
        <v>4</v>
      </c>
      <c r="I23" s="45" t="s">
        <v>4</v>
      </c>
      <c r="J23" s="40"/>
      <c r="K23" s="40"/>
      <c r="L23" s="39"/>
      <c r="M23" s="40"/>
      <c r="N23" s="40"/>
      <c r="O23" s="40"/>
      <c r="P23" s="39"/>
      <c r="Q23" s="40"/>
      <c r="R23" s="40"/>
      <c r="S23" s="40"/>
      <c r="T23" s="40"/>
      <c r="U23" s="39"/>
      <c r="V23" s="40"/>
      <c r="W23" s="40"/>
      <c r="X23" s="40"/>
      <c r="Y23" s="39"/>
      <c r="Z23" s="40"/>
      <c r="AA23" s="40"/>
      <c r="AB23" s="40"/>
      <c r="AC23" s="39"/>
      <c r="AD23" s="40"/>
      <c r="AE23" s="40"/>
      <c r="AF23" s="40"/>
      <c r="AG23" s="40"/>
      <c r="AH23" s="39"/>
      <c r="AI23" s="40"/>
      <c r="AJ23" s="40"/>
      <c r="AK23" s="40"/>
      <c r="AL23" s="39"/>
      <c r="AM23" s="40"/>
      <c r="AN23" s="40"/>
      <c r="AO23" s="40"/>
      <c r="AP23" s="39"/>
      <c r="AQ23" s="40"/>
      <c r="AR23" s="40"/>
      <c r="AS23" s="40"/>
      <c r="AT23" s="40"/>
      <c r="AU23" s="39"/>
      <c r="AV23" s="40"/>
      <c r="AW23" s="40"/>
      <c r="AX23" s="40"/>
      <c r="AY23" s="39"/>
      <c r="AZ23" s="11"/>
      <c r="BA23" s="11"/>
      <c r="BB23" s="11"/>
      <c r="BC23" s="9"/>
    </row>
    <row r="24" spans="1:55" ht="12.75" x14ac:dyDescent="0.2">
      <c r="A24" s="30"/>
      <c r="B24" s="7" t="s">
        <v>66</v>
      </c>
      <c r="C24" s="37">
        <v>60</v>
      </c>
      <c r="D24" s="40" t="s">
        <v>2</v>
      </c>
      <c r="E24" s="40"/>
      <c r="F24" s="40"/>
      <c r="G24" s="40"/>
      <c r="H24" s="39"/>
      <c r="I24" s="40"/>
      <c r="J24" s="40"/>
      <c r="K24" s="40"/>
      <c r="L24" s="39"/>
      <c r="M24" s="40"/>
      <c r="N24" s="40"/>
      <c r="O24" s="40"/>
      <c r="P24" s="39"/>
      <c r="Q24" s="40"/>
      <c r="R24" s="40"/>
      <c r="S24" s="40"/>
      <c r="T24" s="40"/>
      <c r="U24" s="39"/>
      <c r="V24" s="40"/>
      <c r="W24" s="40"/>
      <c r="X24" s="40"/>
      <c r="Y24" s="39"/>
      <c r="Z24" s="40"/>
      <c r="AA24" s="40"/>
      <c r="AB24" s="40"/>
      <c r="AC24" s="39"/>
      <c r="AD24" s="40"/>
      <c r="AE24" s="40"/>
      <c r="AF24" s="40"/>
      <c r="AG24" s="40"/>
      <c r="AH24" s="39"/>
      <c r="AI24" s="40"/>
      <c r="AJ24" s="40"/>
      <c r="AK24" s="40"/>
      <c r="AL24" s="39"/>
      <c r="AM24" s="40"/>
      <c r="AN24" s="40"/>
      <c r="AO24" s="40"/>
      <c r="AP24" s="39"/>
      <c r="AQ24" s="40"/>
      <c r="AR24" s="40"/>
      <c r="AS24" s="40"/>
      <c r="AT24" s="40"/>
      <c r="AU24" s="39"/>
      <c r="AV24" s="40"/>
      <c r="AW24" s="40"/>
      <c r="AX24" s="40"/>
      <c r="AY24" s="39"/>
      <c r="AZ24" s="11"/>
      <c r="BA24" s="11"/>
      <c r="BB24" s="11"/>
      <c r="BC24" s="9"/>
    </row>
    <row r="25" spans="1:55" ht="12.75" x14ac:dyDescent="0.2">
      <c r="A25" s="30"/>
      <c r="B25" s="7"/>
      <c r="C25" s="37"/>
      <c r="D25" s="41"/>
      <c r="E25" s="41"/>
      <c r="F25" s="41"/>
      <c r="G25" s="41"/>
      <c r="H25" s="42"/>
      <c r="I25" s="41"/>
      <c r="J25" s="41"/>
      <c r="K25" s="41"/>
      <c r="L25" s="42"/>
      <c r="M25" s="41"/>
      <c r="N25" s="41"/>
      <c r="O25" s="41"/>
      <c r="P25" s="42"/>
      <c r="Q25" s="41"/>
      <c r="R25" s="41"/>
      <c r="S25" s="41"/>
      <c r="T25" s="41"/>
      <c r="U25" s="42"/>
      <c r="V25" s="41"/>
      <c r="W25" s="41"/>
      <c r="X25" s="41"/>
      <c r="Y25" s="42"/>
      <c r="Z25" s="40"/>
      <c r="AA25" s="40"/>
      <c r="AB25" s="40"/>
      <c r="AC25" s="39"/>
      <c r="AD25" s="40"/>
      <c r="AE25" s="40"/>
      <c r="AF25" s="40"/>
      <c r="AG25" s="40"/>
      <c r="AH25" s="39"/>
      <c r="AI25" s="40"/>
      <c r="AJ25" s="40"/>
      <c r="AK25" s="40"/>
      <c r="AL25" s="39"/>
      <c r="AM25" s="40"/>
      <c r="AN25" s="40"/>
      <c r="AO25" s="40"/>
      <c r="AP25" s="39"/>
      <c r="AQ25" s="40"/>
      <c r="AR25" s="40"/>
      <c r="AS25" s="40"/>
      <c r="AT25" s="40"/>
      <c r="AU25" s="39"/>
      <c r="AV25" s="40"/>
      <c r="AW25" s="40"/>
      <c r="AX25" s="40"/>
      <c r="AY25" s="39"/>
      <c r="AZ25" s="11"/>
      <c r="BA25" s="11"/>
      <c r="BB25" s="11"/>
      <c r="BC25" s="9"/>
    </row>
    <row r="26" spans="1:55" ht="12.75" x14ac:dyDescent="0.2">
      <c r="A26" s="43" t="s">
        <v>108</v>
      </c>
      <c r="B26" s="44"/>
      <c r="C26" s="47">
        <f>SUM(C27:C31)/10</f>
        <v>8.8000000000000007</v>
      </c>
      <c r="D26" s="41"/>
      <c r="E26" s="41"/>
      <c r="F26" s="41"/>
      <c r="G26" s="41"/>
      <c r="H26" s="42"/>
      <c r="I26" s="41"/>
      <c r="J26" s="41"/>
      <c r="K26" s="41"/>
      <c r="L26" s="42"/>
      <c r="M26" s="41"/>
      <c r="N26" s="41"/>
      <c r="O26" s="41"/>
      <c r="P26" s="42"/>
      <c r="Q26" s="41"/>
      <c r="R26" s="41"/>
      <c r="S26" s="41"/>
      <c r="T26" s="41"/>
      <c r="U26" s="42"/>
      <c r="V26" s="41"/>
      <c r="W26" s="41"/>
      <c r="X26" s="41"/>
      <c r="Y26" s="42"/>
      <c r="Z26" s="41"/>
      <c r="AA26" s="41"/>
      <c r="AB26" s="41"/>
      <c r="AC26" s="42"/>
      <c r="AD26" s="40"/>
      <c r="AE26" s="40"/>
      <c r="AF26" s="41"/>
      <c r="AG26" s="41"/>
      <c r="AH26" s="42"/>
      <c r="AI26" s="41"/>
      <c r="AJ26" s="41"/>
      <c r="AK26" s="41"/>
      <c r="AL26" s="42"/>
      <c r="AM26" s="41"/>
      <c r="AN26" s="41"/>
      <c r="AO26" s="41"/>
      <c r="AP26" s="42"/>
      <c r="AQ26" s="40"/>
      <c r="AR26" s="40"/>
      <c r="AS26" s="41"/>
      <c r="AT26" s="41"/>
      <c r="AU26" s="42"/>
      <c r="AV26" s="40"/>
      <c r="AW26" s="40"/>
      <c r="AX26" s="41"/>
      <c r="AY26" s="39"/>
      <c r="AZ26" s="11"/>
      <c r="BA26" s="11"/>
      <c r="BB26" s="11"/>
      <c r="BC26" s="9"/>
    </row>
    <row r="27" spans="1:55" ht="12.75" x14ac:dyDescent="0.2">
      <c r="A27" s="56">
        <v>43234</v>
      </c>
      <c r="B27" s="7" t="s">
        <v>78</v>
      </c>
      <c r="C27" s="37">
        <v>10</v>
      </c>
      <c r="D27" s="40" t="s">
        <v>2</v>
      </c>
      <c r="E27" s="40" t="s">
        <v>2</v>
      </c>
      <c r="F27" s="40" t="s">
        <v>2</v>
      </c>
      <c r="G27" s="40" t="s">
        <v>2</v>
      </c>
      <c r="H27" s="39" t="s">
        <v>2</v>
      </c>
      <c r="I27" s="40" t="s">
        <v>2</v>
      </c>
      <c r="J27" s="40" t="s">
        <v>2</v>
      </c>
      <c r="K27" s="40" t="s">
        <v>2</v>
      </c>
      <c r="L27" s="42"/>
      <c r="M27" s="41"/>
      <c r="N27" s="41"/>
      <c r="O27" s="41"/>
      <c r="P27" s="42"/>
      <c r="Q27" s="41"/>
      <c r="R27" s="40"/>
      <c r="S27" s="40"/>
      <c r="T27" s="40"/>
      <c r="U27" s="39"/>
      <c r="V27" s="40"/>
      <c r="W27" s="40"/>
      <c r="X27" s="40"/>
      <c r="Y27" s="39"/>
      <c r="Z27" s="40"/>
      <c r="AA27" s="40"/>
      <c r="AB27" s="40"/>
      <c r="AC27" s="39"/>
      <c r="AD27" s="40"/>
      <c r="AE27" s="40"/>
      <c r="AF27" s="40"/>
      <c r="AG27" s="40"/>
      <c r="AH27" s="39"/>
      <c r="AI27" s="40"/>
      <c r="AJ27" s="40"/>
      <c r="AK27" s="40"/>
      <c r="AL27" s="39"/>
      <c r="AM27" s="40"/>
      <c r="AN27" s="40"/>
      <c r="AO27" s="40"/>
      <c r="AP27" s="39"/>
      <c r="AQ27" s="40"/>
      <c r="AR27" s="40"/>
      <c r="AS27" s="40"/>
      <c r="AT27" s="40"/>
      <c r="AU27" s="39"/>
      <c r="AV27" s="40"/>
      <c r="AW27" s="40"/>
      <c r="AX27" s="40"/>
      <c r="AY27" s="39"/>
      <c r="AZ27" s="27"/>
      <c r="BA27" s="27"/>
      <c r="BB27" s="27"/>
      <c r="BC27" s="9"/>
    </row>
    <row r="28" spans="1:55" ht="12.75" x14ac:dyDescent="0.2">
      <c r="A28" s="30"/>
      <c r="B28" s="7" t="s">
        <v>79</v>
      </c>
      <c r="C28" s="37">
        <v>10</v>
      </c>
      <c r="D28" s="40" t="s">
        <v>2</v>
      </c>
      <c r="E28" s="40" t="s">
        <v>2</v>
      </c>
      <c r="F28" s="40" t="s">
        <v>2</v>
      </c>
      <c r="G28" s="40" t="s">
        <v>2</v>
      </c>
      <c r="H28" s="39" t="s">
        <v>2</v>
      </c>
      <c r="I28" s="40" t="s">
        <v>2</v>
      </c>
      <c r="J28" s="40" t="s">
        <v>2</v>
      </c>
      <c r="K28" s="40" t="s">
        <v>2</v>
      </c>
      <c r="L28" s="42"/>
      <c r="M28" s="40"/>
      <c r="N28" s="40"/>
      <c r="O28" s="40"/>
      <c r="P28" s="39"/>
      <c r="Q28" s="40"/>
      <c r="R28" s="40"/>
      <c r="S28" s="40"/>
      <c r="T28" s="40"/>
      <c r="U28" s="39"/>
      <c r="V28" s="40"/>
      <c r="W28" s="40"/>
      <c r="X28" s="40"/>
      <c r="Y28" s="39"/>
      <c r="Z28" s="40"/>
      <c r="AA28" s="40"/>
      <c r="AB28" s="40"/>
      <c r="AC28" s="39"/>
      <c r="AD28" s="40"/>
      <c r="AE28" s="40"/>
      <c r="AF28" s="40"/>
      <c r="AG28" s="40"/>
      <c r="AH28" s="39"/>
      <c r="AI28" s="40"/>
      <c r="AJ28" s="40"/>
      <c r="AK28" s="40"/>
      <c r="AL28" s="39"/>
      <c r="AM28" s="40"/>
      <c r="AN28" s="40"/>
      <c r="AO28" s="40"/>
      <c r="AP28" s="39"/>
      <c r="AQ28" s="40"/>
      <c r="AR28" s="40"/>
      <c r="AS28" s="40"/>
      <c r="AT28" s="40"/>
      <c r="AU28" s="39"/>
      <c r="AV28" s="40"/>
      <c r="AW28" s="40"/>
      <c r="AX28" s="40"/>
      <c r="AY28" s="39"/>
      <c r="AZ28" s="27"/>
      <c r="BA28" s="27"/>
      <c r="BB28" s="27"/>
      <c r="BC28" s="9"/>
    </row>
    <row r="29" spans="1:55" ht="12.75" x14ac:dyDescent="0.2">
      <c r="A29" s="30"/>
      <c r="B29" s="7" t="s">
        <v>80</v>
      </c>
      <c r="C29" s="37">
        <v>10</v>
      </c>
      <c r="D29" s="40" t="s">
        <v>2</v>
      </c>
      <c r="E29" s="40" t="s">
        <v>2</v>
      </c>
      <c r="F29" s="40" t="s">
        <v>2</v>
      </c>
      <c r="G29" s="40" t="s">
        <v>2</v>
      </c>
      <c r="H29" s="39" t="s">
        <v>2</v>
      </c>
      <c r="I29" s="40" t="s">
        <v>2</v>
      </c>
      <c r="J29" s="40" t="s">
        <v>2</v>
      </c>
      <c r="K29" s="41"/>
      <c r="L29" s="42"/>
      <c r="M29" s="41"/>
      <c r="N29" s="40"/>
      <c r="O29" s="40"/>
      <c r="P29" s="39"/>
      <c r="Q29" s="40"/>
      <c r="R29" s="40"/>
      <c r="S29" s="40"/>
      <c r="T29" s="40"/>
      <c r="U29" s="39"/>
      <c r="V29" s="40"/>
      <c r="W29" s="40"/>
      <c r="X29" s="40"/>
      <c r="Y29" s="39"/>
      <c r="Z29" s="40"/>
      <c r="AA29" s="40"/>
      <c r="AB29" s="40"/>
      <c r="AC29" s="39"/>
      <c r="AD29" s="40"/>
      <c r="AE29" s="40"/>
      <c r="AF29" s="40"/>
      <c r="AG29" s="40"/>
      <c r="AH29" s="39"/>
      <c r="AI29" s="40"/>
      <c r="AJ29" s="40"/>
      <c r="AK29" s="40"/>
      <c r="AL29" s="39"/>
      <c r="AM29" s="40"/>
      <c r="AN29" s="40"/>
      <c r="AO29" s="40"/>
      <c r="AP29" s="39"/>
      <c r="AQ29" s="40"/>
      <c r="AR29" s="40"/>
      <c r="AS29" s="40"/>
      <c r="AT29" s="40"/>
      <c r="AU29" s="39"/>
      <c r="AV29" s="40"/>
      <c r="AW29" s="40"/>
      <c r="AX29" s="40"/>
      <c r="AY29" s="39"/>
      <c r="AZ29" s="27"/>
      <c r="BA29" s="27"/>
      <c r="BB29" s="27"/>
      <c r="BC29" s="9"/>
    </row>
    <row r="30" spans="1:55" ht="12.75" x14ac:dyDescent="0.2">
      <c r="A30" s="30"/>
      <c r="B30" s="7" t="s">
        <v>81</v>
      </c>
      <c r="C30" s="37">
        <v>10</v>
      </c>
      <c r="D30" s="40" t="s">
        <v>2</v>
      </c>
      <c r="E30" s="40" t="s">
        <v>2</v>
      </c>
      <c r="F30" s="40" t="s">
        <v>2</v>
      </c>
      <c r="G30" s="40" t="s">
        <v>2</v>
      </c>
      <c r="H30" s="39" t="s">
        <v>2</v>
      </c>
      <c r="I30" s="40" t="s">
        <v>2</v>
      </c>
      <c r="J30" s="40" t="s">
        <v>2</v>
      </c>
      <c r="K30" s="40" t="s">
        <v>2</v>
      </c>
      <c r="L30" s="39" t="s">
        <v>2</v>
      </c>
      <c r="M30" s="40"/>
      <c r="N30" s="40"/>
      <c r="O30" s="40"/>
      <c r="P30" s="39"/>
      <c r="Q30" s="40"/>
      <c r="R30" s="40"/>
      <c r="S30" s="40"/>
      <c r="T30" s="40"/>
      <c r="U30" s="39"/>
      <c r="V30" s="40"/>
      <c r="W30" s="40"/>
      <c r="X30" s="40"/>
      <c r="Y30" s="39"/>
      <c r="Z30" s="40"/>
      <c r="AA30" s="40"/>
      <c r="AB30" s="40"/>
      <c r="AC30" s="39"/>
      <c r="AD30" s="40"/>
      <c r="AE30" s="40"/>
      <c r="AF30" s="40"/>
      <c r="AG30" s="40"/>
      <c r="AH30" s="39"/>
      <c r="AI30" s="40"/>
      <c r="AJ30" s="40"/>
      <c r="AK30" s="40"/>
      <c r="AL30" s="39"/>
      <c r="AM30" s="40"/>
      <c r="AN30" s="40"/>
      <c r="AO30" s="40"/>
      <c r="AP30" s="39"/>
      <c r="AQ30" s="40"/>
      <c r="AR30" s="40"/>
      <c r="AS30" s="40"/>
      <c r="AT30" s="40"/>
      <c r="AU30" s="39"/>
      <c r="AV30" s="40"/>
      <c r="AW30" s="40"/>
      <c r="AX30" s="40"/>
      <c r="AY30" s="39"/>
      <c r="AZ30" s="27"/>
      <c r="BA30" s="27"/>
      <c r="BB30" s="27"/>
      <c r="BC30" s="9"/>
    </row>
    <row r="31" spans="1:55" ht="12.75" x14ac:dyDescent="0.2">
      <c r="A31" s="30"/>
      <c r="B31" s="7" t="s">
        <v>66</v>
      </c>
      <c r="C31" s="37">
        <v>48</v>
      </c>
      <c r="D31" s="40" t="s">
        <v>2</v>
      </c>
      <c r="E31" s="40"/>
      <c r="F31" s="40"/>
      <c r="G31" s="40"/>
      <c r="H31" s="39"/>
      <c r="I31" s="40"/>
      <c r="J31" s="40"/>
      <c r="K31" s="40"/>
      <c r="L31" s="39"/>
      <c r="M31" s="40"/>
      <c r="N31" s="40"/>
      <c r="O31" s="40"/>
      <c r="P31" s="39"/>
      <c r="Q31" s="40"/>
      <c r="R31" s="40"/>
      <c r="S31" s="40"/>
      <c r="T31" s="40"/>
      <c r="U31" s="39"/>
      <c r="V31" s="40"/>
      <c r="W31" s="40"/>
      <c r="X31" s="40"/>
      <c r="Y31" s="39"/>
      <c r="Z31" s="40"/>
      <c r="AA31" s="40"/>
      <c r="AB31" s="40"/>
      <c r="AC31" s="39"/>
      <c r="AD31" s="40"/>
      <c r="AE31" s="40"/>
      <c r="AF31" s="40"/>
      <c r="AG31" s="40"/>
      <c r="AH31" s="39"/>
      <c r="AI31" s="40"/>
      <c r="AJ31" s="40"/>
      <c r="AK31" s="40"/>
      <c r="AL31" s="39"/>
      <c r="AM31" s="40"/>
      <c r="AN31" s="40"/>
      <c r="AO31" s="40"/>
      <c r="AP31" s="39"/>
      <c r="AQ31" s="40"/>
      <c r="AR31" s="40"/>
      <c r="AS31" s="40"/>
      <c r="AT31" s="40"/>
      <c r="AU31" s="39"/>
      <c r="AV31" s="40"/>
      <c r="AW31" s="40"/>
      <c r="AX31" s="40"/>
      <c r="AY31" s="39"/>
      <c r="AZ31" s="27"/>
      <c r="BA31" s="27"/>
      <c r="BB31" s="27"/>
      <c r="BC31" s="9"/>
    </row>
    <row r="32" spans="1:55" ht="12.75" x14ac:dyDescent="0.2">
      <c r="A32" s="6"/>
      <c r="B32" s="7"/>
      <c r="C32" s="37"/>
      <c r="D32" s="40"/>
      <c r="E32" s="40"/>
      <c r="F32" s="40"/>
      <c r="G32" s="40"/>
      <c r="H32" s="39"/>
      <c r="I32" s="40"/>
      <c r="J32" s="40"/>
      <c r="K32" s="40"/>
      <c r="L32" s="39"/>
      <c r="M32" s="40"/>
      <c r="N32" s="40"/>
      <c r="O32" s="40"/>
      <c r="P32" s="39"/>
      <c r="Q32" s="40"/>
      <c r="R32" s="40"/>
      <c r="S32" s="40"/>
      <c r="T32" s="40"/>
      <c r="U32" s="39"/>
      <c r="V32" s="40"/>
      <c r="W32" s="40"/>
      <c r="X32" s="40"/>
      <c r="Y32" s="39"/>
      <c r="Z32" s="40"/>
      <c r="AA32" s="40"/>
      <c r="AB32" s="40"/>
      <c r="AC32" s="39"/>
      <c r="AD32" s="40"/>
      <c r="AE32" s="40"/>
      <c r="AF32" s="40"/>
      <c r="AG32" s="40"/>
      <c r="AH32" s="39"/>
      <c r="AI32" s="40"/>
      <c r="AJ32" s="40"/>
      <c r="AK32" s="40"/>
      <c r="AL32" s="39"/>
      <c r="AM32" s="40"/>
      <c r="AN32" s="40"/>
      <c r="AO32" s="40"/>
      <c r="AP32" s="39"/>
      <c r="AQ32" s="40"/>
      <c r="AR32" s="40"/>
      <c r="AS32" s="40"/>
      <c r="AT32" s="40"/>
      <c r="AU32" s="39"/>
      <c r="AV32" s="40"/>
      <c r="AW32" s="40"/>
      <c r="AX32" s="40"/>
      <c r="AY32" s="39"/>
      <c r="AZ32" s="27"/>
      <c r="BA32" s="27"/>
      <c r="BB32" s="27"/>
      <c r="BC32" s="9"/>
    </row>
    <row r="33" spans="1:55" ht="12.75" x14ac:dyDescent="0.2">
      <c r="A33" s="43" t="s">
        <v>109</v>
      </c>
      <c r="B33" s="44"/>
      <c r="C33" s="47">
        <f>SUM(C34:C40)/10</f>
        <v>8.1999999999999993</v>
      </c>
      <c r="D33" s="22"/>
      <c r="E33" s="24"/>
      <c r="F33" s="24"/>
      <c r="G33" s="24"/>
      <c r="H33" s="25"/>
      <c r="I33" s="24"/>
      <c r="J33" s="24"/>
      <c r="K33" s="24"/>
      <c r="L33" s="25"/>
      <c r="M33" s="24"/>
      <c r="N33" s="24"/>
      <c r="O33" s="24"/>
      <c r="P33" s="25"/>
      <c r="Q33" s="24"/>
      <c r="R33" s="24"/>
      <c r="S33" s="24"/>
      <c r="T33" s="24"/>
      <c r="U33" s="25"/>
      <c r="V33" s="24"/>
      <c r="W33" s="24"/>
      <c r="X33" s="24"/>
      <c r="Y33" s="26"/>
      <c r="Z33" s="27"/>
      <c r="AA33" s="27"/>
      <c r="AB33" s="27"/>
      <c r="AC33" s="26"/>
      <c r="AD33" s="27"/>
      <c r="AE33" s="27"/>
      <c r="AF33" s="27"/>
      <c r="AG33" s="27"/>
      <c r="AH33" s="26"/>
      <c r="AI33" s="27"/>
      <c r="AJ33" s="27"/>
      <c r="AK33" s="27"/>
      <c r="AL33" s="26"/>
      <c r="AM33" s="27"/>
      <c r="AN33" s="27"/>
      <c r="AO33" s="27"/>
      <c r="AP33" s="26"/>
      <c r="AQ33" s="27"/>
      <c r="AR33" s="27"/>
      <c r="AS33" s="27"/>
      <c r="AT33" s="27"/>
      <c r="AU33" s="26"/>
      <c r="AV33" s="27"/>
      <c r="AW33" s="27"/>
      <c r="AX33" s="27"/>
      <c r="AY33" s="26"/>
      <c r="AZ33" s="27"/>
      <c r="BA33" s="27"/>
      <c r="BB33" s="27"/>
      <c r="BC33" s="9"/>
    </row>
    <row r="34" spans="1:55" ht="12.75" x14ac:dyDescent="0.2">
      <c r="A34" s="56">
        <v>43262</v>
      </c>
      <c r="B34" s="7" t="s">
        <v>82</v>
      </c>
      <c r="C34" s="37">
        <v>10</v>
      </c>
      <c r="D34" s="22" t="s">
        <v>2</v>
      </c>
      <c r="E34" s="22" t="s">
        <v>2</v>
      </c>
      <c r="F34" s="22" t="s">
        <v>2</v>
      </c>
      <c r="G34" s="22" t="s">
        <v>2</v>
      </c>
      <c r="H34" s="25" t="s">
        <v>2</v>
      </c>
      <c r="I34" s="24"/>
      <c r="J34" s="24"/>
      <c r="K34" s="24"/>
      <c r="L34" s="25"/>
      <c r="M34" s="24"/>
      <c r="N34" s="24"/>
      <c r="O34" s="24"/>
      <c r="P34" s="25"/>
      <c r="Q34" s="24"/>
      <c r="R34" s="24"/>
      <c r="S34" s="24"/>
      <c r="T34" s="24"/>
      <c r="U34" s="25"/>
      <c r="V34" s="24"/>
      <c r="W34" s="24"/>
      <c r="X34" s="24"/>
      <c r="Y34" s="26"/>
      <c r="Z34" s="27"/>
      <c r="AA34" s="27"/>
      <c r="AB34" s="27"/>
      <c r="AC34" s="26"/>
      <c r="AD34" s="27"/>
      <c r="AE34" s="27"/>
      <c r="AF34" s="27"/>
      <c r="AG34" s="27"/>
      <c r="AH34" s="26"/>
      <c r="AI34" s="27"/>
      <c r="AJ34" s="27"/>
      <c r="AK34" s="27"/>
      <c r="AL34" s="26"/>
      <c r="AM34" s="27"/>
      <c r="AN34" s="27"/>
      <c r="AO34" s="27"/>
      <c r="AP34" s="26"/>
      <c r="AQ34" s="27"/>
      <c r="AR34" s="27"/>
      <c r="AS34" s="27"/>
      <c r="AT34" s="27"/>
      <c r="AU34" s="26"/>
      <c r="AV34" s="27"/>
      <c r="AW34" s="27"/>
      <c r="AX34" s="27"/>
      <c r="AY34" s="26"/>
      <c r="AZ34" s="27"/>
      <c r="BA34" s="27"/>
      <c r="BB34" s="27"/>
      <c r="BC34" s="9"/>
    </row>
    <row r="35" spans="1:55" ht="12.75" x14ac:dyDescent="0.2">
      <c r="A35" s="17"/>
      <c r="B35" s="7" t="s">
        <v>83</v>
      </c>
      <c r="C35" s="37">
        <v>10</v>
      </c>
      <c r="D35" s="22" t="s">
        <v>2</v>
      </c>
      <c r="E35" s="22" t="s">
        <v>2</v>
      </c>
      <c r="F35" s="22" t="s">
        <v>2</v>
      </c>
      <c r="G35" s="22"/>
      <c r="H35" s="23"/>
      <c r="I35" s="22"/>
      <c r="J35" s="22"/>
      <c r="K35" s="22"/>
      <c r="L35" s="23"/>
      <c r="M35" s="22"/>
      <c r="N35" s="22"/>
      <c r="O35" s="22"/>
      <c r="P35" s="23"/>
      <c r="Q35" s="22"/>
      <c r="R35" s="22"/>
      <c r="S35" s="22"/>
      <c r="T35" s="22"/>
      <c r="U35" s="23"/>
      <c r="V35" s="22"/>
      <c r="W35" s="22"/>
      <c r="X35" s="22"/>
      <c r="Y35" s="23"/>
      <c r="Z35" s="22"/>
      <c r="AA35" s="22"/>
      <c r="AB35" s="22"/>
      <c r="AC35" s="23"/>
      <c r="AD35" s="22"/>
      <c r="AE35" s="22"/>
      <c r="AF35" s="22"/>
      <c r="AG35" s="22"/>
      <c r="AH35" s="23"/>
      <c r="AI35" s="22"/>
      <c r="AJ35" s="22"/>
      <c r="AK35" s="22"/>
      <c r="AL35" s="23"/>
      <c r="AM35" s="22"/>
      <c r="AN35" s="22"/>
      <c r="AO35" s="27"/>
      <c r="AP35" s="26"/>
      <c r="AQ35" s="27"/>
      <c r="AR35" s="27"/>
      <c r="AS35" s="27"/>
      <c r="AT35" s="27"/>
      <c r="AU35" s="26"/>
      <c r="AV35" s="27"/>
      <c r="AW35" s="27"/>
      <c r="AX35" s="27"/>
      <c r="AY35" s="26"/>
      <c r="AZ35" s="27"/>
      <c r="BA35" s="27"/>
      <c r="BB35" s="27"/>
      <c r="BC35" s="9"/>
    </row>
    <row r="36" spans="1:55" ht="12.75" x14ac:dyDescent="0.2">
      <c r="A36" s="17"/>
      <c r="B36" s="48" t="s">
        <v>84</v>
      </c>
      <c r="C36" s="37">
        <v>10</v>
      </c>
      <c r="D36" s="49" t="s">
        <v>2</v>
      </c>
      <c r="E36" s="49" t="s">
        <v>4</v>
      </c>
      <c r="F36" s="22"/>
      <c r="G36" s="22"/>
      <c r="H36" s="23"/>
      <c r="I36" s="22"/>
      <c r="J36" s="22"/>
      <c r="K36" s="22"/>
      <c r="L36" s="23"/>
      <c r="M36" s="22"/>
      <c r="N36" s="22"/>
      <c r="O36" s="22"/>
      <c r="P36" s="23"/>
      <c r="Q36" s="22"/>
      <c r="R36" s="22"/>
      <c r="S36" s="22"/>
      <c r="T36" s="22"/>
      <c r="U36" s="23"/>
      <c r="V36" s="22"/>
      <c r="W36" s="22"/>
      <c r="X36" s="22"/>
      <c r="Y36" s="23"/>
      <c r="Z36" s="22"/>
      <c r="AA36" s="22"/>
      <c r="AB36" s="22"/>
      <c r="AC36" s="23"/>
      <c r="AD36" s="22"/>
      <c r="AE36" s="22"/>
      <c r="AF36" s="22"/>
      <c r="AG36" s="22"/>
      <c r="AH36" s="23"/>
      <c r="AI36" s="27"/>
      <c r="AJ36" s="27"/>
      <c r="AK36" s="27"/>
      <c r="AL36" s="26"/>
      <c r="AM36" s="27"/>
      <c r="AN36" s="27"/>
      <c r="AO36" s="27"/>
      <c r="AP36" s="26"/>
      <c r="AQ36" s="27"/>
      <c r="AR36" s="27"/>
      <c r="AS36" s="27"/>
      <c r="AT36" s="27"/>
      <c r="AU36" s="26"/>
      <c r="AV36" s="27"/>
      <c r="AW36" s="27"/>
      <c r="AX36" s="27"/>
      <c r="AY36" s="26"/>
      <c r="AZ36" s="27"/>
      <c r="BA36" s="27"/>
      <c r="BB36" s="27"/>
      <c r="BC36" s="9"/>
    </row>
    <row r="37" spans="1:55" s="29" customFormat="1" ht="12.75" x14ac:dyDescent="0.2">
      <c r="A37" s="17"/>
      <c r="B37" s="7" t="s">
        <v>85</v>
      </c>
      <c r="C37" s="37">
        <v>10</v>
      </c>
      <c r="D37" s="49" t="s">
        <v>4</v>
      </c>
      <c r="E37" s="49" t="s">
        <v>4</v>
      </c>
      <c r="F37" s="22"/>
      <c r="G37" s="22"/>
      <c r="H37" s="23"/>
      <c r="I37" s="22"/>
      <c r="J37" s="22"/>
      <c r="K37" s="22"/>
      <c r="L37" s="23"/>
      <c r="M37" s="22"/>
      <c r="N37" s="22"/>
      <c r="O37" s="22"/>
      <c r="P37" s="23"/>
      <c r="Q37" s="22"/>
      <c r="R37" s="22"/>
      <c r="S37" s="22"/>
      <c r="T37" s="22"/>
      <c r="U37" s="23"/>
      <c r="V37" s="22"/>
      <c r="W37" s="22"/>
      <c r="X37" s="22"/>
      <c r="Y37" s="23"/>
      <c r="Z37" s="22"/>
      <c r="AA37" s="22"/>
      <c r="AB37" s="22"/>
      <c r="AC37" s="23"/>
      <c r="AD37" s="22"/>
      <c r="AE37" s="22"/>
      <c r="AF37" s="22"/>
      <c r="AG37" s="22"/>
      <c r="AH37" s="23"/>
      <c r="AI37" s="27"/>
      <c r="AJ37" s="27"/>
      <c r="AK37" s="27"/>
      <c r="AL37" s="26"/>
      <c r="AM37" s="27"/>
      <c r="AN37" s="27"/>
      <c r="AO37" s="27"/>
      <c r="AP37" s="26"/>
      <c r="AQ37" s="27"/>
      <c r="AR37" s="27"/>
      <c r="AS37" s="27"/>
      <c r="AT37" s="27"/>
      <c r="AU37" s="26"/>
      <c r="AV37" s="27"/>
      <c r="AW37" s="27"/>
      <c r="AX37" s="27"/>
      <c r="AY37" s="26"/>
      <c r="AZ37" s="27"/>
      <c r="BA37" s="27"/>
      <c r="BB37" s="27"/>
      <c r="BC37" s="9"/>
    </row>
    <row r="38" spans="1:55" s="29" customFormat="1" ht="12.75" x14ac:dyDescent="0.2">
      <c r="A38" s="17"/>
      <c r="B38" s="48" t="s">
        <v>86</v>
      </c>
      <c r="C38" s="37"/>
      <c r="D38" s="49" t="s">
        <v>4</v>
      </c>
      <c r="E38" s="49" t="s">
        <v>4</v>
      </c>
      <c r="F38" s="22"/>
      <c r="G38" s="22"/>
      <c r="H38" s="23"/>
      <c r="I38" s="22"/>
      <c r="J38" s="22"/>
      <c r="K38" s="22"/>
      <c r="L38" s="23"/>
      <c r="M38" s="22"/>
      <c r="N38" s="22"/>
      <c r="O38" s="22"/>
      <c r="P38" s="23"/>
      <c r="Q38" s="22"/>
      <c r="R38" s="22"/>
      <c r="S38" s="22"/>
      <c r="T38" s="22"/>
      <c r="U38" s="23"/>
      <c r="V38" s="22"/>
      <c r="W38" s="22"/>
      <c r="X38" s="22"/>
      <c r="Y38" s="23"/>
      <c r="Z38" s="22"/>
      <c r="AA38" s="22"/>
      <c r="AB38" s="22"/>
      <c r="AC38" s="23"/>
      <c r="AD38" s="22"/>
      <c r="AE38" s="22"/>
      <c r="AF38" s="22"/>
      <c r="AG38" s="22"/>
      <c r="AH38" s="23"/>
      <c r="AI38" s="27"/>
      <c r="AJ38" s="27"/>
      <c r="AK38" s="27"/>
      <c r="AL38" s="26"/>
      <c r="AM38" s="27"/>
      <c r="AN38" s="27"/>
      <c r="AO38" s="27"/>
      <c r="AP38" s="26"/>
      <c r="AQ38" s="27"/>
      <c r="AR38" s="27"/>
      <c r="AS38" s="27"/>
      <c r="AT38" s="27"/>
      <c r="AU38" s="26"/>
      <c r="AV38" s="27"/>
      <c r="AW38" s="27"/>
      <c r="AX38" s="27"/>
      <c r="AY38" s="26"/>
      <c r="AZ38" s="27"/>
      <c r="BA38" s="27"/>
      <c r="BB38" s="27"/>
      <c r="BC38" s="9"/>
    </row>
    <row r="39" spans="1:55" ht="12.75" x14ac:dyDescent="0.2">
      <c r="A39" s="17"/>
      <c r="B39" s="48" t="s">
        <v>87</v>
      </c>
      <c r="C39" s="37"/>
      <c r="D39" s="49" t="s">
        <v>4</v>
      </c>
      <c r="E39" s="49" t="s">
        <v>4</v>
      </c>
      <c r="F39" s="50" t="s">
        <v>4</v>
      </c>
      <c r="G39" s="50" t="s">
        <v>4</v>
      </c>
      <c r="H39" s="23"/>
      <c r="I39" s="22"/>
      <c r="J39" s="22"/>
      <c r="K39" s="22"/>
      <c r="L39" s="23"/>
      <c r="M39" s="22"/>
      <c r="N39" s="22"/>
      <c r="O39" s="22"/>
      <c r="P39" s="23"/>
      <c r="Q39" s="22"/>
      <c r="R39" s="22"/>
      <c r="S39" s="22"/>
      <c r="T39" s="22"/>
      <c r="U39" s="23"/>
      <c r="V39" s="24"/>
      <c r="W39" s="24"/>
      <c r="X39" s="24"/>
      <c r="Y39" s="26"/>
      <c r="Z39" s="27"/>
      <c r="AA39" s="27"/>
      <c r="AB39" s="27"/>
      <c r="AC39" s="26"/>
      <c r="AD39" s="27"/>
      <c r="AE39" s="27"/>
      <c r="AF39" s="27"/>
      <c r="AG39" s="27"/>
      <c r="AH39" s="26"/>
      <c r="AI39" s="27"/>
      <c r="AJ39" s="27"/>
      <c r="AK39" s="27"/>
      <c r="AL39" s="26"/>
      <c r="AM39" s="27"/>
      <c r="AN39" s="27"/>
      <c r="AO39" s="27"/>
      <c r="AP39" s="26"/>
      <c r="AQ39" s="27"/>
      <c r="AR39" s="27"/>
      <c r="AS39" s="27"/>
      <c r="AT39" s="27"/>
      <c r="AU39" s="26"/>
      <c r="AV39" s="27"/>
      <c r="AW39" s="27"/>
      <c r="AX39" s="27"/>
      <c r="AY39" s="26"/>
      <c r="AZ39" s="27"/>
      <c r="BA39" s="27"/>
      <c r="BB39" s="27"/>
      <c r="BC39" s="9"/>
    </row>
    <row r="40" spans="1:55" ht="12.75" x14ac:dyDescent="0.2">
      <c r="A40" s="100">
        <v>43645</v>
      </c>
      <c r="B40" s="7" t="s">
        <v>66</v>
      </c>
      <c r="C40" s="101">
        <v>42</v>
      </c>
      <c r="D40" s="50" t="s">
        <v>2</v>
      </c>
      <c r="E40" s="22"/>
      <c r="F40" s="22"/>
      <c r="G40" s="22"/>
      <c r="H40" s="23"/>
      <c r="I40" s="22"/>
      <c r="J40" s="22"/>
      <c r="K40" s="22"/>
      <c r="L40" s="23"/>
      <c r="M40" s="22"/>
      <c r="N40" s="22"/>
      <c r="O40" s="22"/>
      <c r="P40" s="23"/>
      <c r="Q40" s="22"/>
      <c r="R40" s="22"/>
      <c r="S40" s="22"/>
      <c r="T40" s="22"/>
      <c r="U40" s="23"/>
      <c r="V40" s="22"/>
      <c r="W40" s="22"/>
      <c r="X40" s="22"/>
      <c r="Y40" s="23"/>
      <c r="Z40" s="22"/>
      <c r="AA40" s="22"/>
      <c r="AB40" s="22"/>
      <c r="AC40" s="23"/>
      <c r="AD40" s="22"/>
      <c r="AE40" s="22"/>
      <c r="AF40" s="27"/>
      <c r="AG40" s="27"/>
      <c r="AH40" s="26"/>
      <c r="AI40" s="27"/>
      <c r="AJ40" s="27"/>
      <c r="AK40" s="27"/>
      <c r="AL40" s="26"/>
      <c r="AM40" s="27"/>
      <c r="AN40" s="27"/>
      <c r="AO40" s="27"/>
      <c r="AP40" s="26"/>
      <c r="AQ40" s="27"/>
      <c r="AR40" s="27"/>
      <c r="AS40" s="27"/>
      <c r="AT40" s="27"/>
      <c r="AU40" s="26"/>
      <c r="AV40" s="27"/>
      <c r="AW40" s="27"/>
      <c r="AX40" s="27"/>
      <c r="AY40" s="26"/>
      <c r="AZ40" s="27"/>
      <c r="BA40" s="27"/>
      <c r="BB40" s="27"/>
      <c r="BC40" s="9"/>
    </row>
    <row r="41" spans="1:55" ht="12.75" x14ac:dyDescent="0.2">
      <c r="A41" s="17"/>
      <c r="B41" s="18"/>
      <c r="C41" s="38"/>
      <c r="D41" s="22"/>
      <c r="E41" s="22"/>
      <c r="F41" s="22"/>
      <c r="G41" s="22"/>
      <c r="H41" s="23"/>
      <c r="I41" s="22"/>
      <c r="J41" s="22"/>
      <c r="K41" s="22"/>
      <c r="L41" s="23"/>
      <c r="M41" s="22"/>
      <c r="N41" s="22"/>
      <c r="O41" s="22"/>
      <c r="P41" s="23"/>
      <c r="Q41" s="22"/>
      <c r="R41" s="22"/>
      <c r="S41" s="22"/>
      <c r="T41" s="22"/>
      <c r="U41" s="23"/>
      <c r="V41" s="22"/>
      <c r="W41" s="22"/>
      <c r="X41" s="22"/>
      <c r="Y41" s="23"/>
      <c r="Z41" s="22"/>
      <c r="AA41" s="22"/>
      <c r="AB41" s="22"/>
      <c r="AC41" s="23"/>
      <c r="AD41" s="22"/>
      <c r="AE41" s="22"/>
      <c r="AF41" s="22"/>
      <c r="AG41" s="22"/>
      <c r="AH41" s="23"/>
      <c r="AI41" s="22"/>
      <c r="AJ41" s="22"/>
      <c r="AK41" s="22"/>
      <c r="AL41" s="23"/>
      <c r="AM41" s="22"/>
      <c r="AN41" s="22"/>
      <c r="AO41" s="22"/>
      <c r="AP41" s="23"/>
      <c r="AQ41" s="22"/>
      <c r="AR41" s="22"/>
      <c r="AS41" s="22"/>
      <c r="AT41" s="22"/>
      <c r="AU41" s="23"/>
      <c r="AV41" s="22"/>
      <c r="AW41" s="22"/>
      <c r="AX41" s="22"/>
      <c r="AY41" s="23"/>
      <c r="AZ41" s="22"/>
      <c r="BA41" s="27"/>
      <c r="BB41" s="27"/>
      <c r="BC41" s="9"/>
    </row>
    <row r="42" spans="1:55" ht="12.75" x14ac:dyDescent="0.2">
      <c r="A42" s="43" t="s">
        <v>110</v>
      </c>
      <c r="B42" s="44"/>
      <c r="C42" s="47">
        <f>SUM(C43:C49)/10</f>
        <v>9.4</v>
      </c>
      <c r="D42" s="22"/>
      <c r="E42" s="22"/>
      <c r="F42" s="22"/>
      <c r="G42" s="22"/>
      <c r="H42" s="23"/>
      <c r="I42" s="22"/>
      <c r="J42" s="22"/>
      <c r="K42" s="22"/>
      <c r="L42" s="23"/>
      <c r="M42" s="22"/>
      <c r="N42" s="22"/>
      <c r="O42" s="22"/>
      <c r="P42" s="23"/>
      <c r="Q42" s="22"/>
      <c r="R42" s="22"/>
      <c r="S42" s="22"/>
      <c r="T42" s="22"/>
      <c r="U42" s="23"/>
      <c r="V42" s="22"/>
      <c r="W42" s="22"/>
      <c r="X42" s="22"/>
      <c r="Y42" s="26"/>
      <c r="Z42" s="27"/>
      <c r="AA42" s="27"/>
      <c r="AB42" s="27"/>
      <c r="AC42" s="26"/>
      <c r="AD42" s="27"/>
      <c r="AE42" s="27"/>
      <c r="AF42" s="27"/>
      <c r="AG42" s="27"/>
      <c r="AH42" s="26"/>
      <c r="AI42" s="27"/>
      <c r="AJ42" s="27"/>
      <c r="AK42" s="27"/>
      <c r="AL42" s="26"/>
      <c r="AM42" s="27"/>
      <c r="AN42" s="27"/>
      <c r="AO42" s="27"/>
      <c r="AP42" s="26"/>
      <c r="AQ42" s="27"/>
      <c r="AR42" s="27"/>
      <c r="AS42" s="27"/>
      <c r="AT42" s="27"/>
      <c r="AU42" s="26"/>
      <c r="AV42" s="27"/>
      <c r="AW42" s="27"/>
      <c r="AX42" s="27"/>
      <c r="AY42" s="26"/>
      <c r="AZ42" s="27"/>
      <c r="BA42" s="27"/>
      <c r="BB42" s="27"/>
      <c r="BC42" s="9"/>
    </row>
    <row r="43" spans="1:55" s="29" customFormat="1" ht="12.75" x14ac:dyDescent="0.2">
      <c r="A43" s="56">
        <v>43318</v>
      </c>
      <c r="B43" s="18" t="s">
        <v>88</v>
      </c>
      <c r="C43" s="38">
        <v>0</v>
      </c>
      <c r="D43" s="50" t="s">
        <v>4</v>
      </c>
      <c r="E43" s="50" t="s">
        <v>4</v>
      </c>
      <c r="F43" s="50" t="s">
        <v>4</v>
      </c>
      <c r="G43" s="22"/>
      <c r="H43" s="23"/>
      <c r="I43" s="22"/>
      <c r="J43" s="22"/>
      <c r="K43" s="22"/>
      <c r="L43" s="23"/>
      <c r="M43" s="22"/>
      <c r="N43" s="22"/>
      <c r="O43" s="22"/>
      <c r="P43" s="23"/>
      <c r="Q43" s="22"/>
      <c r="R43" s="22"/>
      <c r="S43" s="22"/>
      <c r="T43" s="22"/>
      <c r="U43" s="23"/>
      <c r="V43" s="22"/>
      <c r="W43" s="22"/>
      <c r="X43" s="22"/>
      <c r="Y43" s="26"/>
      <c r="Z43" s="27"/>
      <c r="AA43" s="27"/>
      <c r="AB43" s="27"/>
      <c r="AC43" s="26"/>
      <c r="AD43" s="27"/>
      <c r="AE43" s="27"/>
      <c r="AF43" s="27"/>
      <c r="AG43" s="27"/>
      <c r="AH43" s="26"/>
      <c r="AI43" s="27"/>
      <c r="AJ43" s="27"/>
      <c r="AK43" s="27"/>
      <c r="AL43" s="26"/>
      <c r="AM43" s="27"/>
      <c r="AN43" s="27"/>
      <c r="AO43" s="27"/>
      <c r="AP43" s="26"/>
      <c r="AQ43" s="27"/>
      <c r="AR43" s="27"/>
      <c r="AS43" s="27"/>
      <c r="AT43" s="27"/>
      <c r="AU43" s="26"/>
      <c r="AV43" s="27"/>
      <c r="AW43" s="27"/>
      <c r="AX43" s="27"/>
      <c r="AY43" s="26"/>
      <c r="AZ43" s="27"/>
      <c r="BA43" s="27"/>
      <c r="BB43" s="27"/>
      <c r="BC43" s="9"/>
    </row>
    <row r="44" spans="1:55" ht="12.75" x14ac:dyDescent="0.2">
      <c r="A44" s="17"/>
      <c r="B44" s="7" t="s">
        <v>89</v>
      </c>
      <c r="C44" s="37">
        <v>10</v>
      </c>
      <c r="D44" s="50" t="s">
        <v>4</v>
      </c>
      <c r="E44" s="50" t="s">
        <v>4</v>
      </c>
      <c r="F44" s="50" t="s">
        <v>4</v>
      </c>
      <c r="G44" s="50" t="s">
        <v>4</v>
      </c>
      <c r="H44" s="51" t="s">
        <v>4</v>
      </c>
      <c r="I44" s="22"/>
      <c r="J44" s="22"/>
      <c r="K44" s="22"/>
      <c r="L44" s="23"/>
      <c r="M44" s="22"/>
      <c r="N44" s="22"/>
      <c r="O44" s="22"/>
      <c r="P44" s="23"/>
      <c r="Q44" s="22"/>
      <c r="R44" s="22"/>
      <c r="S44" s="22"/>
      <c r="T44" s="22"/>
      <c r="U44" s="23"/>
      <c r="V44" s="22"/>
      <c r="W44" s="22"/>
      <c r="X44" s="22"/>
      <c r="Y44" s="23"/>
      <c r="Z44" s="22"/>
      <c r="AA44" s="22"/>
      <c r="AB44" s="22"/>
      <c r="AC44" s="23"/>
      <c r="AD44" s="22"/>
      <c r="AE44" s="22"/>
      <c r="AF44" s="22"/>
      <c r="AG44" s="22"/>
      <c r="AH44" s="23"/>
      <c r="AI44" s="22"/>
      <c r="AJ44" s="22"/>
      <c r="AK44" s="27"/>
      <c r="AL44" s="26"/>
      <c r="AM44" s="27"/>
      <c r="AN44" s="27"/>
      <c r="AO44" s="27"/>
      <c r="AP44" s="26"/>
      <c r="AQ44" s="27"/>
      <c r="AR44" s="27"/>
      <c r="AS44" s="27"/>
      <c r="AT44" s="27"/>
      <c r="AU44" s="26"/>
      <c r="AV44" s="27"/>
      <c r="AW44" s="27"/>
      <c r="AX44" s="27"/>
      <c r="AY44" s="26"/>
      <c r="AZ44" s="27"/>
      <c r="BA44" s="27"/>
      <c r="BB44" s="27"/>
      <c r="BC44" s="9"/>
    </row>
    <row r="45" spans="1:55" ht="12.75" x14ac:dyDescent="0.2">
      <c r="A45" s="17"/>
      <c r="B45" s="7" t="s">
        <v>90</v>
      </c>
      <c r="C45" s="37">
        <v>10</v>
      </c>
      <c r="D45" s="50" t="s">
        <v>4</v>
      </c>
      <c r="E45" s="50" t="s">
        <v>4</v>
      </c>
      <c r="F45" s="50" t="s">
        <v>4</v>
      </c>
      <c r="G45" s="50" t="s">
        <v>4</v>
      </c>
      <c r="H45" s="23"/>
      <c r="I45" s="22"/>
      <c r="J45" s="22"/>
      <c r="K45" s="22"/>
      <c r="L45" s="23"/>
      <c r="M45" s="22"/>
      <c r="N45" s="22"/>
      <c r="O45" s="22"/>
      <c r="P45" s="23"/>
      <c r="Q45" s="22"/>
      <c r="R45" s="22"/>
      <c r="S45" s="22"/>
      <c r="T45" s="24"/>
      <c r="U45" s="25"/>
      <c r="V45" s="24"/>
      <c r="W45" s="24"/>
      <c r="X45" s="24"/>
      <c r="Y45" s="26"/>
      <c r="Z45" s="27"/>
      <c r="AA45" s="27"/>
      <c r="AB45" s="27"/>
      <c r="AC45" s="26"/>
      <c r="AD45" s="27"/>
      <c r="AE45" s="27"/>
      <c r="AF45" s="27"/>
      <c r="AG45" s="27"/>
      <c r="AH45" s="26"/>
      <c r="AI45" s="27"/>
      <c r="AJ45" s="27"/>
      <c r="AK45" s="27"/>
      <c r="AL45" s="26"/>
      <c r="AM45" s="27"/>
      <c r="AN45" s="27"/>
      <c r="AO45" s="27"/>
      <c r="AP45" s="26"/>
      <c r="AQ45" s="27"/>
      <c r="AR45" s="27"/>
      <c r="AS45" s="27"/>
      <c r="AT45" s="27"/>
      <c r="AU45" s="26"/>
      <c r="AV45" s="27"/>
      <c r="AW45" s="27"/>
      <c r="AX45" s="27"/>
      <c r="AY45" s="26"/>
      <c r="AZ45" s="27"/>
      <c r="BA45" s="27"/>
      <c r="BB45" s="27"/>
      <c r="BC45" s="9"/>
    </row>
    <row r="46" spans="1:55" ht="12.75" x14ac:dyDescent="0.2">
      <c r="A46" s="17"/>
      <c r="B46" s="7" t="s">
        <v>91</v>
      </c>
      <c r="C46" s="37">
        <v>10</v>
      </c>
      <c r="D46" s="50" t="s">
        <v>4</v>
      </c>
      <c r="E46" s="50" t="s">
        <v>4</v>
      </c>
      <c r="F46" s="50" t="s">
        <v>4</v>
      </c>
      <c r="G46" s="50" t="s">
        <v>4</v>
      </c>
      <c r="H46" s="23"/>
      <c r="I46" s="22"/>
      <c r="J46" s="22"/>
      <c r="K46" s="22"/>
      <c r="L46" s="23"/>
      <c r="M46" s="22"/>
      <c r="N46" s="22"/>
      <c r="O46" s="22"/>
      <c r="P46" s="23"/>
      <c r="Q46" s="22"/>
      <c r="R46" s="22"/>
      <c r="S46" s="22"/>
      <c r="T46" s="22"/>
      <c r="U46" s="25"/>
      <c r="V46" s="24"/>
      <c r="W46" s="24"/>
      <c r="X46" s="24"/>
      <c r="Y46" s="26"/>
      <c r="Z46" s="27"/>
      <c r="AA46" s="27"/>
      <c r="AB46" s="27"/>
      <c r="AC46" s="26"/>
      <c r="AD46" s="27"/>
      <c r="AE46" s="27"/>
      <c r="AF46" s="27"/>
      <c r="AG46" s="27"/>
      <c r="AH46" s="26"/>
      <c r="AI46" s="27"/>
      <c r="AJ46" s="27"/>
      <c r="AK46" s="27"/>
      <c r="AL46" s="26"/>
      <c r="AM46" s="27"/>
      <c r="AN46" s="27"/>
      <c r="AO46" s="27"/>
      <c r="AP46" s="26"/>
      <c r="AQ46" s="27"/>
      <c r="AR46" s="27"/>
      <c r="AS46" s="27"/>
      <c r="AT46" s="27"/>
      <c r="AU46" s="26"/>
      <c r="AV46" s="27"/>
      <c r="AW46" s="27"/>
      <c r="AX46" s="27"/>
      <c r="AY46" s="26"/>
      <c r="AZ46" s="27"/>
      <c r="BA46" s="27"/>
      <c r="BB46" s="27"/>
      <c r="BC46" s="9"/>
    </row>
    <row r="47" spans="1:55" ht="12.75" x14ac:dyDescent="0.2">
      <c r="A47" s="17"/>
      <c r="B47" s="7" t="s">
        <v>92</v>
      </c>
      <c r="C47" s="37">
        <v>10</v>
      </c>
      <c r="D47" s="50" t="s">
        <v>4</v>
      </c>
      <c r="E47" s="52" t="s">
        <v>4</v>
      </c>
      <c r="F47" s="24"/>
      <c r="G47" s="24"/>
      <c r="H47" s="25"/>
      <c r="I47" s="24"/>
      <c r="J47" s="24"/>
      <c r="K47" s="24"/>
      <c r="L47" s="25"/>
      <c r="M47" s="24"/>
      <c r="N47" s="24"/>
      <c r="O47" s="24"/>
      <c r="P47" s="25"/>
      <c r="Q47" s="24"/>
      <c r="R47" s="24"/>
      <c r="S47" s="24"/>
      <c r="T47" s="24"/>
      <c r="U47" s="25"/>
      <c r="V47" s="24"/>
      <c r="W47" s="24"/>
      <c r="X47" s="24"/>
      <c r="Y47" s="26"/>
      <c r="Z47" s="27"/>
      <c r="AA47" s="27"/>
      <c r="AB47" s="27"/>
      <c r="AC47" s="26"/>
      <c r="AD47" s="27"/>
      <c r="AE47" s="27"/>
      <c r="AF47" s="27"/>
      <c r="AG47" s="27"/>
      <c r="AH47" s="26"/>
      <c r="AI47" s="27"/>
      <c r="AJ47" s="27"/>
      <c r="AK47" s="27"/>
      <c r="AL47" s="26"/>
      <c r="AM47" s="27"/>
      <c r="AN47" s="27"/>
      <c r="AO47" s="27"/>
      <c r="AP47" s="26"/>
      <c r="AQ47" s="27"/>
      <c r="AR47" s="27"/>
      <c r="AS47" s="27"/>
      <c r="AT47" s="27"/>
      <c r="AU47" s="26"/>
      <c r="AV47" s="27"/>
      <c r="AW47" s="27"/>
      <c r="AX47" s="27"/>
      <c r="AY47" s="26"/>
      <c r="AZ47" s="27"/>
      <c r="BA47" s="27"/>
      <c r="BB47" s="27"/>
      <c r="BC47" s="9"/>
    </row>
    <row r="48" spans="1:55" s="29" customFormat="1" ht="12.75" x14ac:dyDescent="0.2">
      <c r="A48" s="17"/>
      <c r="B48" s="7" t="s">
        <v>93</v>
      </c>
      <c r="C48" s="37">
        <v>0</v>
      </c>
      <c r="D48" s="50" t="s">
        <v>4</v>
      </c>
      <c r="E48" s="24"/>
      <c r="F48" s="24"/>
      <c r="G48" s="24"/>
      <c r="H48" s="25"/>
      <c r="I48" s="24"/>
      <c r="J48" s="24"/>
      <c r="K48" s="24"/>
      <c r="L48" s="25"/>
      <c r="M48" s="24"/>
      <c r="N48" s="24"/>
      <c r="O48" s="24"/>
      <c r="P48" s="25"/>
      <c r="Q48" s="24"/>
      <c r="R48" s="24"/>
      <c r="S48" s="24"/>
      <c r="T48" s="24"/>
      <c r="U48" s="25"/>
      <c r="V48" s="24"/>
      <c r="W48" s="24"/>
      <c r="X48" s="24"/>
      <c r="Y48" s="26"/>
      <c r="Z48" s="27"/>
      <c r="AA48" s="27"/>
      <c r="AB48" s="27"/>
      <c r="AC48" s="26"/>
      <c r="AD48" s="27"/>
      <c r="AE48" s="27"/>
      <c r="AF48" s="27"/>
      <c r="AG48" s="27"/>
      <c r="AH48" s="26"/>
      <c r="AI48" s="27"/>
      <c r="AJ48" s="27"/>
      <c r="AK48" s="27"/>
      <c r="AL48" s="26"/>
      <c r="AM48" s="27"/>
      <c r="AN48" s="27"/>
      <c r="AO48" s="27"/>
      <c r="AP48" s="26"/>
      <c r="AQ48" s="27"/>
      <c r="AR48" s="27"/>
      <c r="AS48" s="27"/>
      <c r="AT48" s="27"/>
      <c r="AU48" s="26"/>
      <c r="AV48" s="27"/>
      <c r="AW48" s="27"/>
      <c r="AX48" s="27"/>
      <c r="AY48" s="26"/>
      <c r="AZ48" s="27"/>
      <c r="BA48" s="27"/>
      <c r="BB48" s="27"/>
      <c r="BC48" s="9"/>
    </row>
    <row r="49" spans="1:55" ht="12.75" x14ac:dyDescent="0.2">
      <c r="A49" s="107" t="s">
        <v>154</v>
      </c>
      <c r="B49" s="7" t="s">
        <v>66</v>
      </c>
      <c r="C49" s="37">
        <v>54</v>
      </c>
      <c r="D49" s="52" t="s">
        <v>2</v>
      </c>
      <c r="E49" s="24"/>
      <c r="F49" s="24"/>
      <c r="G49" s="24"/>
      <c r="H49" s="25"/>
      <c r="I49" s="24"/>
      <c r="J49" s="24"/>
      <c r="K49" s="24"/>
      <c r="L49" s="25"/>
      <c r="M49" s="24"/>
      <c r="N49" s="24"/>
      <c r="O49" s="24"/>
      <c r="P49" s="25"/>
      <c r="Q49" s="24"/>
      <c r="R49" s="24"/>
      <c r="S49" s="24"/>
      <c r="T49" s="24"/>
      <c r="U49" s="25"/>
      <c r="V49" s="24"/>
      <c r="W49" s="24"/>
      <c r="X49" s="24"/>
      <c r="Y49" s="26"/>
      <c r="Z49" s="27"/>
      <c r="AA49" s="27"/>
      <c r="AB49" s="27"/>
      <c r="AC49" s="26"/>
      <c r="AD49" s="27"/>
      <c r="AE49" s="27"/>
      <c r="AF49" s="27"/>
      <c r="AG49" s="27"/>
      <c r="AH49" s="26"/>
      <c r="AI49" s="27"/>
      <c r="AJ49" s="27"/>
      <c r="AK49" s="27"/>
      <c r="AL49" s="26"/>
      <c r="AM49" s="27"/>
      <c r="AN49" s="27"/>
      <c r="AO49" s="27"/>
      <c r="AP49" s="26"/>
      <c r="AQ49" s="27"/>
      <c r="AR49" s="27"/>
      <c r="AS49" s="27"/>
      <c r="AT49" s="27"/>
      <c r="AU49" s="26"/>
      <c r="AV49" s="27"/>
      <c r="AW49" s="27"/>
      <c r="AX49" s="27"/>
      <c r="AY49" s="26"/>
      <c r="AZ49" s="27"/>
      <c r="BA49" s="27"/>
      <c r="BB49" s="27"/>
      <c r="BC49" s="9"/>
    </row>
    <row r="50" spans="1:55" ht="12.75" x14ac:dyDescent="0.2">
      <c r="A50" s="9"/>
      <c r="B50" s="7"/>
      <c r="C50" s="37"/>
      <c r="D50" s="24"/>
      <c r="E50" s="24"/>
      <c r="F50" s="24"/>
      <c r="G50" s="24"/>
      <c r="H50" s="25"/>
      <c r="I50" s="24"/>
      <c r="J50" s="24"/>
      <c r="K50" s="24"/>
      <c r="L50" s="25"/>
      <c r="M50" s="24"/>
      <c r="N50" s="24"/>
      <c r="O50" s="24"/>
      <c r="P50" s="25"/>
      <c r="Q50" s="24"/>
      <c r="R50" s="24"/>
      <c r="S50" s="24"/>
      <c r="T50" s="24"/>
      <c r="U50" s="25"/>
      <c r="V50" s="24"/>
      <c r="W50" s="24"/>
      <c r="X50" s="24"/>
      <c r="Y50" s="26"/>
      <c r="Z50" s="27"/>
      <c r="AA50" s="27"/>
      <c r="AB50" s="27"/>
      <c r="AC50" s="26"/>
      <c r="AD50" s="27"/>
      <c r="AE50" s="27"/>
      <c r="AF50" s="27"/>
      <c r="AG50" s="27"/>
      <c r="AH50" s="26"/>
      <c r="AI50" s="27"/>
      <c r="AJ50" s="27"/>
      <c r="AK50" s="27"/>
      <c r="AL50" s="26"/>
      <c r="AM50" s="27"/>
      <c r="AN50" s="27"/>
      <c r="AO50" s="27"/>
      <c r="AP50" s="26"/>
      <c r="AQ50" s="27"/>
      <c r="AR50" s="27"/>
      <c r="AS50" s="27"/>
      <c r="AT50" s="27"/>
      <c r="AU50" s="26"/>
      <c r="AV50" s="27"/>
      <c r="AW50" s="27"/>
      <c r="AX50" s="27"/>
      <c r="AY50" s="26"/>
      <c r="AZ50" s="27"/>
      <c r="BA50" s="27"/>
      <c r="BB50" s="27"/>
      <c r="BC50" s="9"/>
    </row>
    <row r="51" spans="1:55" s="29" customFormat="1" ht="12.75" x14ac:dyDescent="0.2">
      <c r="A51" s="43" t="s">
        <v>111</v>
      </c>
      <c r="B51" s="44"/>
      <c r="C51" s="47">
        <f>SUM(C52:C57)/10</f>
        <v>8.8000000000000007</v>
      </c>
      <c r="D51" s="24"/>
      <c r="E51" s="24"/>
      <c r="F51" s="24"/>
      <c r="G51" s="24"/>
      <c r="H51" s="25"/>
      <c r="I51" s="24"/>
      <c r="J51" s="24"/>
      <c r="K51" s="24"/>
      <c r="L51" s="25"/>
      <c r="M51" s="24"/>
      <c r="N51" s="24"/>
      <c r="O51" s="24"/>
      <c r="P51" s="25"/>
      <c r="Q51" s="24"/>
      <c r="R51" s="24"/>
      <c r="S51" s="24"/>
      <c r="T51" s="24"/>
      <c r="U51" s="25"/>
      <c r="V51" s="24"/>
      <c r="W51" s="24"/>
      <c r="X51" s="24"/>
      <c r="Y51" s="26"/>
      <c r="Z51" s="27"/>
      <c r="AA51" s="27"/>
      <c r="AB51" s="27"/>
      <c r="AC51" s="26"/>
      <c r="AD51" s="27"/>
      <c r="AE51" s="27"/>
      <c r="AF51" s="27"/>
      <c r="AG51" s="27"/>
      <c r="AH51" s="26"/>
      <c r="AI51" s="27"/>
      <c r="AJ51" s="27"/>
      <c r="AK51" s="27"/>
      <c r="AL51" s="26"/>
      <c r="AM51" s="27"/>
      <c r="AN51" s="27"/>
      <c r="AO51" s="27"/>
      <c r="AP51" s="26"/>
      <c r="AQ51" s="27"/>
      <c r="AR51" s="27"/>
      <c r="AS51" s="27"/>
      <c r="AT51" s="27"/>
      <c r="AU51" s="26"/>
      <c r="AV51" s="27"/>
      <c r="AW51" s="27"/>
      <c r="AX51" s="27"/>
      <c r="AY51" s="26"/>
      <c r="AZ51" s="27"/>
      <c r="BA51" s="27"/>
      <c r="BB51" s="27"/>
      <c r="BC51" s="9"/>
    </row>
    <row r="52" spans="1:55" s="29" customFormat="1" ht="12.75" x14ac:dyDescent="0.2">
      <c r="A52" s="56">
        <v>43346</v>
      </c>
      <c r="B52" s="7" t="s">
        <v>94</v>
      </c>
      <c r="C52" s="37">
        <v>0</v>
      </c>
      <c r="D52" s="24" t="s">
        <v>2</v>
      </c>
      <c r="E52" s="24" t="s">
        <v>2</v>
      </c>
      <c r="F52" s="24" t="s">
        <v>2</v>
      </c>
      <c r="G52" s="24" t="s">
        <v>2</v>
      </c>
      <c r="H52" s="25"/>
      <c r="I52" s="24"/>
      <c r="J52" s="24"/>
      <c r="K52" s="24"/>
      <c r="L52" s="25"/>
      <c r="M52" s="24"/>
      <c r="N52" s="24"/>
      <c r="O52" s="24"/>
      <c r="P52" s="25"/>
      <c r="Q52" s="24"/>
      <c r="R52" s="24"/>
      <c r="S52" s="24"/>
      <c r="T52" s="24"/>
      <c r="U52" s="25"/>
      <c r="V52" s="24"/>
      <c r="W52" s="24"/>
      <c r="X52" s="24"/>
      <c r="Y52" s="26"/>
      <c r="Z52" s="27"/>
      <c r="AA52" s="27"/>
      <c r="AB52" s="27"/>
      <c r="AC52" s="26"/>
      <c r="AD52" s="27"/>
      <c r="AE52" s="27"/>
      <c r="AF52" s="27"/>
      <c r="AG52" s="27"/>
      <c r="AH52" s="26"/>
      <c r="AI52" s="27"/>
      <c r="AJ52" s="27"/>
      <c r="AK52" s="27"/>
      <c r="AL52" s="26"/>
      <c r="AM52" s="27"/>
      <c r="AN52" s="27"/>
      <c r="AO52" s="27"/>
      <c r="AP52" s="26"/>
      <c r="AQ52" s="27"/>
      <c r="AR52" s="27"/>
      <c r="AS52" s="27"/>
      <c r="AT52" s="27"/>
      <c r="AU52" s="26"/>
      <c r="AV52" s="27"/>
      <c r="AW52" s="27"/>
      <c r="AX52" s="27"/>
      <c r="AY52" s="26"/>
      <c r="AZ52" s="27"/>
      <c r="BA52" s="27"/>
      <c r="BB52" s="27"/>
      <c r="BC52" s="9"/>
    </row>
    <row r="53" spans="1:55" s="29" customFormat="1" ht="12.75" x14ac:dyDescent="0.2">
      <c r="A53" s="9"/>
      <c r="B53" s="7" t="s">
        <v>95</v>
      </c>
      <c r="C53" s="37">
        <v>10</v>
      </c>
      <c r="D53" s="24" t="s">
        <v>2</v>
      </c>
      <c r="E53" s="24" t="s">
        <v>2</v>
      </c>
      <c r="F53" s="24" t="s">
        <v>2</v>
      </c>
      <c r="G53" s="24" t="s">
        <v>2</v>
      </c>
      <c r="H53" s="25" t="s">
        <v>2</v>
      </c>
      <c r="I53" s="24" t="s">
        <v>2</v>
      </c>
      <c r="J53" s="24" t="s">
        <v>2</v>
      </c>
      <c r="K53" s="24"/>
      <c r="L53" s="25"/>
      <c r="M53" s="24"/>
      <c r="N53" s="24"/>
      <c r="O53" s="24"/>
      <c r="P53" s="25"/>
      <c r="Q53" s="24"/>
      <c r="R53" s="24"/>
      <c r="S53" s="24"/>
      <c r="T53" s="24"/>
      <c r="U53" s="25"/>
      <c r="V53" s="24"/>
      <c r="W53" s="24"/>
      <c r="X53" s="24"/>
      <c r="Y53" s="26"/>
      <c r="Z53" s="27"/>
      <c r="AA53" s="27"/>
      <c r="AB53" s="27"/>
      <c r="AC53" s="26"/>
      <c r="AD53" s="27"/>
      <c r="AE53" s="27"/>
      <c r="AF53" s="27"/>
      <c r="AG53" s="27"/>
      <c r="AH53" s="26"/>
      <c r="AI53" s="27"/>
      <c r="AJ53" s="27"/>
      <c r="AK53" s="27"/>
      <c r="AL53" s="26"/>
      <c r="AM53" s="27"/>
      <c r="AN53" s="27"/>
      <c r="AO53" s="27"/>
      <c r="AP53" s="26"/>
      <c r="AQ53" s="27"/>
      <c r="AR53" s="27"/>
      <c r="AS53" s="27"/>
      <c r="AT53" s="27"/>
      <c r="AU53" s="26"/>
      <c r="AV53" s="27"/>
      <c r="AW53" s="27"/>
      <c r="AX53" s="27"/>
      <c r="AY53" s="26"/>
      <c r="AZ53" s="27"/>
      <c r="BA53" s="27"/>
      <c r="BB53" s="27"/>
      <c r="BC53" s="9"/>
    </row>
    <row r="54" spans="1:55" s="29" customFormat="1" ht="12.75" x14ac:dyDescent="0.2">
      <c r="A54" s="9"/>
      <c r="B54" s="7" t="s">
        <v>96</v>
      </c>
      <c r="C54" s="37">
        <v>10</v>
      </c>
      <c r="D54" s="24" t="s">
        <v>2</v>
      </c>
      <c r="E54" s="24" t="s">
        <v>2</v>
      </c>
      <c r="F54" s="24" t="s">
        <v>2</v>
      </c>
      <c r="G54" s="24" t="s">
        <v>2</v>
      </c>
      <c r="H54" s="25" t="s">
        <v>2</v>
      </c>
      <c r="I54" s="24" t="s">
        <v>2</v>
      </c>
      <c r="J54" s="24" t="s">
        <v>2</v>
      </c>
      <c r="K54" s="24" t="s">
        <v>2</v>
      </c>
      <c r="L54" s="25" t="s">
        <v>2</v>
      </c>
      <c r="M54" s="24" t="s">
        <v>2</v>
      </c>
      <c r="N54" s="24" t="s">
        <v>2</v>
      </c>
      <c r="O54" s="24" t="s">
        <v>2</v>
      </c>
      <c r="P54" s="25" t="s">
        <v>2</v>
      </c>
      <c r="Q54" s="24" t="s">
        <v>2</v>
      </c>
      <c r="R54" s="24" t="s">
        <v>2</v>
      </c>
      <c r="S54" s="24" t="s">
        <v>2</v>
      </c>
      <c r="T54" s="24"/>
      <c r="U54" s="25"/>
      <c r="V54" s="24"/>
      <c r="W54" s="24"/>
      <c r="X54" s="24"/>
      <c r="Y54" s="26"/>
      <c r="Z54" s="27"/>
      <c r="AA54" s="27"/>
      <c r="AB54" s="27"/>
      <c r="AC54" s="26"/>
      <c r="AD54" s="27"/>
      <c r="AE54" s="27"/>
      <c r="AF54" s="27"/>
      <c r="AG54" s="27"/>
      <c r="AH54" s="26"/>
      <c r="AI54" s="27"/>
      <c r="AJ54" s="27"/>
      <c r="AK54" s="27"/>
      <c r="AL54" s="26"/>
      <c r="AM54" s="27"/>
      <c r="AN54" s="27"/>
      <c r="AO54" s="27"/>
      <c r="AP54" s="26"/>
      <c r="AQ54" s="27"/>
      <c r="AR54" s="27"/>
      <c r="AS54" s="27"/>
      <c r="AT54" s="27"/>
      <c r="AU54" s="26"/>
      <c r="AV54" s="27"/>
      <c r="AW54" s="27"/>
      <c r="AX54" s="27"/>
      <c r="AY54" s="26"/>
      <c r="AZ54" s="27"/>
      <c r="BA54" s="27"/>
      <c r="BB54" s="27"/>
      <c r="BC54" s="9"/>
    </row>
    <row r="55" spans="1:55" s="29" customFormat="1" ht="12.75" x14ac:dyDescent="0.2">
      <c r="A55" s="9"/>
      <c r="B55" s="7" t="s">
        <v>97</v>
      </c>
      <c r="C55" s="37">
        <v>10</v>
      </c>
      <c r="D55" s="24" t="s">
        <v>2</v>
      </c>
      <c r="E55" s="24" t="s">
        <v>2</v>
      </c>
      <c r="F55" s="24" t="s">
        <v>2</v>
      </c>
      <c r="G55" s="24" t="s">
        <v>2</v>
      </c>
      <c r="H55" s="25" t="s">
        <v>2</v>
      </c>
      <c r="I55" s="24" t="s">
        <v>2</v>
      </c>
      <c r="J55" s="24" t="s">
        <v>2</v>
      </c>
      <c r="K55" s="24" t="s">
        <v>2</v>
      </c>
      <c r="L55" s="25" t="s">
        <v>2</v>
      </c>
      <c r="M55" s="24" t="s">
        <v>2</v>
      </c>
      <c r="N55" s="24" t="s">
        <v>2</v>
      </c>
      <c r="O55" s="24" t="s">
        <v>2</v>
      </c>
      <c r="P55" s="25" t="s">
        <v>2</v>
      </c>
      <c r="Q55" s="24" t="s">
        <v>2</v>
      </c>
      <c r="R55" s="24" t="s">
        <v>2</v>
      </c>
      <c r="S55" s="24" t="s">
        <v>2</v>
      </c>
      <c r="T55" s="24" t="s">
        <v>2</v>
      </c>
      <c r="U55" s="25"/>
      <c r="V55" s="24"/>
      <c r="W55" s="24"/>
      <c r="X55" s="24"/>
      <c r="Y55" s="26"/>
      <c r="Z55" s="27"/>
      <c r="AA55" s="27"/>
      <c r="AB55" s="27"/>
      <c r="AC55" s="26"/>
      <c r="AD55" s="27"/>
      <c r="AE55" s="27"/>
      <c r="AF55" s="27"/>
      <c r="AG55" s="27"/>
      <c r="AH55" s="26"/>
      <c r="AI55" s="27"/>
      <c r="AJ55" s="27"/>
      <c r="AK55" s="27"/>
      <c r="AL55" s="26"/>
      <c r="AM55" s="27"/>
      <c r="AN55" s="27"/>
      <c r="AO55" s="27"/>
      <c r="AP55" s="26"/>
      <c r="AQ55" s="27"/>
      <c r="AR55" s="27"/>
      <c r="AS55" s="27"/>
      <c r="AT55" s="27"/>
      <c r="AU55" s="26"/>
      <c r="AV55" s="27"/>
      <c r="AW55" s="27"/>
      <c r="AX55" s="27"/>
      <c r="AY55" s="26"/>
      <c r="AZ55" s="27"/>
      <c r="BA55" s="27"/>
      <c r="BB55" s="27"/>
      <c r="BC55" s="9"/>
    </row>
    <row r="56" spans="1:55" s="29" customFormat="1" ht="12.75" x14ac:dyDescent="0.2">
      <c r="A56" s="9"/>
      <c r="B56" s="7" t="s">
        <v>67</v>
      </c>
      <c r="C56" s="37">
        <v>10</v>
      </c>
      <c r="D56" s="24" t="s">
        <v>2</v>
      </c>
      <c r="E56" s="24" t="s">
        <v>2</v>
      </c>
      <c r="F56" s="24" t="s">
        <v>2</v>
      </c>
      <c r="G56" s="52" t="s">
        <v>4</v>
      </c>
      <c r="H56" s="53" t="s">
        <v>4</v>
      </c>
      <c r="I56" s="52" t="s">
        <v>4</v>
      </c>
      <c r="J56" s="52" t="s">
        <v>4</v>
      </c>
      <c r="K56" s="52" t="s">
        <v>4</v>
      </c>
      <c r="L56" s="53" t="s">
        <v>4</v>
      </c>
      <c r="M56" s="52" t="s">
        <v>4</v>
      </c>
      <c r="N56" s="52" t="s">
        <v>4</v>
      </c>
      <c r="O56" s="52" t="s">
        <v>4</v>
      </c>
      <c r="P56" s="53" t="s">
        <v>4</v>
      </c>
      <c r="Q56" s="52" t="s">
        <v>4</v>
      </c>
      <c r="R56" s="52" t="s">
        <v>4</v>
      </c>
      <c r="S56" s="52" t="s">
        <v>4</v>
      </c>
      <c r="T56" s="52" t="s">
        <v>4</v>
      </c>
      <c r="U56" s="53" t="s">
        <v>4</v>
      </c>
      <c r="V56" s="24"/>
      <c r="W56" s="24"/>
      <c r="X56" s="24"/>
      <c r="Y56" s="26"/>
      <c r="Z56" s="27"/>
      <c r="AA56" s="27"/>
      <c r="AB56" s="27"/>
      <c r="AC56" s="26"/>
      <c r="AD56" s="27"/>
      <c r="AE56" s="27"/>
      <c r="AF56" s="27"/>
      <c r="AG56" s="27"/>
      <c r="AH56" s="26"/>
      <c r="AI56" s="27"/>
      <c r="AJ56" s="27"/>
      <c r="AK56" s="27"/>
      <c r="AL56" s="26"/>
      <c r="AM56" s="27"/>
      <c r="AN56" s="27"/>
      <c r="AO56" s="27"/>
      <c r="AP56" s="26"/>
      <c r="AQ56" s="27"/>
      <c r="AR56" s="27"/>
      <c r="AS56" s="27"/>
      <c r="AT56" s="27"/>
      <c r="AU56" s="26"/>
      <c r="AV56" s="27"/>
      <c r="AW56" s="27"/>
      <c r="AX56" s="27"/>
      <c r="AY56" s="26"/>
      <c r="AZ56" s="27"/>
      <c r="BA56" s="27"/>
      <c r="BB56" s="27"/>
      <c r="BC56" s="9"/>
    </row>
    <row r="57" spans="1:55" s="29" customFormat="1" ht="12.75" x14ac:dyDescent="0.2">
      <c r="A57" s="9"/>
      <c r="B57" s="7" t="s">
        <v>66</v>
      </c>
      <c r="C57" s="37">
        <v>48</v>
      </c>
      <c r="D57" s="24" t="s">
        <v>2</v>
      </c>
      <c r="E57" s="24"/>
      <c r="F57" s="24"/>
      <c r="G57" s="24"/>
      <c r="H57" s="25"/>
      <c r="I57" s="24"/>
      <c r="J57" s="24"/>
      <c r="K57" s="24"/>
      <c r="L57" s="25"/>
      <c r="M57" s="24"/>
      <c r="N57" s="24"/>
      <c r="O57" s="24"/>
      <c r="P57" s="25"/>
      <c r="Q57" s="24"/>
      <c r="R57" s="24"/>
      <c r="S57" s="24"/>
      <c r="T57" s="24"/>
      <c r="U57" s="25"/>
      <c r="V57" s="24"/>
      <c r="W57" s="24"/>
      <c r="X57" s="24"/>
      <c r="Y57" s="26"/>
      <c r="Z57" s="27"/>
      <c r="AA57" s="27"/>
      <c r="AB57" s="27"/>
      <c r="AC57" s="26"/>
      <c r="AD57" s="27"/>
      <c r="AE57" s="27"/>
      <c r="AF57" s="27"/>
      <c r="AG57" s="27"/>
      <c r="AH57" s="26"/>
      <c r="AI57" s="27"/>
      <c r="AJ57" s="27"/>
      <c r="AK57" s="27"/>
      <c r="AL57" s="26"/>
      <c r="AM57" s="27"/>
      <c r="AN57" s="27"/>
      <c r="AO57" s="27"/>
      <c r="AP57" s="26"/>
      <c r="AQ57" s="27"/>
      <c r="AR57" s="27"/>
      <c r="AS57" s="27"/>
      <c r="AT57" s="27"/>
      <c r="AU57" s="26"/>
      <c r="AV57" s="27"/>
      <c r="AW57" s="27"/>
      <c r="AX57" s="27"/>
      <c r="AY57" s="26"/>
      <c r="AZ57" s="27"/>
      <c r="BA57" s="27"/>
      <c r="BB57" s="27"/>
      <c r="BC57" s="9"/>
    </row>
    <row r="58" spans="1:55" s="29" customFormat="1" ht="12.75" x14ac:dyDescent="0.2">
      <c r="A58" s="9"/>
      <c r="B58" s="7"/>
      <c r="C58" s="37"/>
      <c r="D58" s="24"/>
      <c r="E58" s="24"/>
      <c r="F58" s="24"/>
      <c r="G58" s="24"/>
      <c r="H58" s="25"/>
      <c r="I58" s="24"/>
      <c r="J58" s="24"/>
      <c r="K58" s="24"/>
      <c r="L58" s="25"/>
      <c r="M58" s="24"/>
      <c r="N58" s="24"/>
      <c r="O58" s="24"/>
      <c r="P58" s="25"/>
      <c r="Q58" s="24"/>
      <c r="R58" s="24"/>
      <c r="S58" s="24"/>
      <c r="T58" s="24"/>
      <c r="U58" s="25"/>
      <c r="V58" s="24"/>
      <c r="W58" s="24"/>
      <c r="X58" s="24"/>
      <c r="Y58" s="26"/>
      <c r="Z58" s="27"/>
      <c r="AA58" s="27"/>
      <c r="AB58" s="27"/>
      <c r="AC58" s="26"/>
      <c r="AD58" s="27"/>
      <c r="AE58" s="27"/>
      <c r="AF58" s="27"/>
      <c r="AG58" s="27"/>
      <c r="AH58" s="26"/>
      <c r="AI58" s="27"/>
      <c r="AJ58" s="27"/>
      <c r="AK58" s="27"/>
      <c r="AL58" s="26"/>
      <c r="AM58" s="27"/>
      <c r="AN58" s="27"/>
      <c r="AO58" s="27"/>
      <c r="AP58" s="26"/>
      <c r="AQ58" s="27"/>
      <c r="AR58" s="27"/>
      <c r="AS58" s="27"/>
      <c r="AT58" s="27"/>
      <c r="AU58" s="26"/>
      <c r="AV58" s="27"/>
      <c r="AW58" s="27"/>
      <c r="AX58" s="27"/>
      <c r="AY58" s="26"/>
      <c r="AZ58" s="27"/>
      <c r="BA58" s="27"/>
      <c r="BB58" s="27"/>
      <c r="BC58" s="9"/>
    </row>
    <row r="59" spans="1:55" ht="12.75" x14ac:dyDescent="0.2">
      <c r="A59" s="43" t="s">
        <v>112</v>
      </c>
      <c r="B59" s="44"/>
      <c r="C59" s="47">
        <f>SUM(C60:C64)/10</f>
        <v>10</v>
      </c>
      <c r="D59" s="8"/>
      <c r="E59" s="8"/>
      <c r="F59" s="8"/>
      <c r="G59" s="8"/>
      <c r="H59" s="9"/>
      <c r="I59" s="8"/>
      <c r="J59" s="8"/>
      <c r="K59" s="8"/>
      <c r="L59" s="9"/>
      <c r="M59" s="8"/>
      <c r="N59" s="8"/>
      <c r="O59" s="8"/>
      <c r="P59" s="9"/>
      <c r="Q59" s="8"/>
      <c r="R59" s="8"/>
      <c r="S59" s="8"/>
      <c r="T59" s="8"/>
      <c r="U59" s="9"/>
      <c r="V59" s="8"/>
      <c r="W59" s="8"/>
      <c r="X59" s="8"/>
      <c r="Y59" s="10"/>
      <c r="Z59" s="11"/>
      <c r="AA59" s="11"/>
      <c r="AB59" s="11"/>
      <c r="AC59" s="10"/>
      <c r="AD59" s="11"/>
      <c r="AE59" s="11"/>
      <c r="AF59" s="11"/>
      <c r="AG59" s="11"/>
      <c r="AH59" s="10"/>
      <c r="AI59" s="11"/>
      <c r="AJ59" s="11"/>
      <c r="AK59" s="11"/>
      <c r="AL59" s="10"/>
      <c r="AM59" s="11"/>
      <c r="AN59" s="11"/>
      <c r="AO59" s="11"/>
      <c r="AP59" s="10"/>
      <c r="AQ59" s="11"/>
      <c r="AR59" s="11"/>
      <c r="AS59" s="11"/>
      <c r="AT59" s="11"/>
      <c r="AU59" s="10"/>
      <c r="AV59" s="11"/>
      <c r="AW59" s="11"/>
      <c r="AX59" s="11"/>
      <c r="AY59" s="10"/>
      <c r="AZ59" s="11"/>
      <c r="BA59" s="11"/>
      <c r="BB59" s="11"/>
      <c r="BC59" s="9"/>
    </row>
    <row r="60" spans="1:55" ht="12.75" x14ac:dyDescent="0.2">
      <c r="A60" s="56">
        <v>43374</v>
      </c>
      <c r="B60" s="7" t="s">
        <v>98</v>
      </c>
      <c r="C60" s="37">
        <v>10</v>
      </c>
      <c r="D60" s="8" t="s">
        <v>2</v>
      </c>
      <c r="E60" s="8" t="s">
        <v>2</v>
      </c>
      <c r="F60" s="8" t="s">
        <v>2</v>
      </c>
      <c r="G60" s="8" t="s">
        <v>2</v>
      </c>
      <c r="H60" s="9" t="s">
        <v>2</v>
      </c>
      <c r="I60" s="8" t="s">
        <v>2</v>
      </c>
      <c r="J60" s="8" t="s">
        <v>2</v>
      </c>
      <c r="K60" s="8" t="s">
        <v>2</v>
      </c>
      <c r="L60" s="9" t="s">
        <v>2</v>
      </c>
      <c r="M60" s="8" t="s">
        <v>2</v>
      </c>
      <c r="N60" s="8" t="s">
        <v>2</v>
      </c>
      <c r="O60" s="8"/>
      <c r="P60" s="9"/>
      <c r="Q60" s="8"/>
      <c r="R60" s="8"/>
      <c r="S60" s="8"/>
      <c r="T60" s="8"/>
      <c r="U60" s="9"/>
      <c r="V60" s="8"/>
      <c r="W60" s="8"/>
      <c r="X60" s="8"/>
      <c r="Y60" s="10"/>
      <c r="Z60" s="11"/>
      <c r="AA60" s="11"/>
      <c r="AB60" s="11"/>
      <c r="AC60" s="10"/>
      <c r="AD60" s="11"/>
      <c r="AE60" s="11"/>
      <c r="AF60" s="11"/>
      <c r="AG60" s="11"/>
      <c r="AH60" s="10"/>
      <c r="AI60" s="11"/>
      <c r="AJ60" s="11"/>
      <c r="AK60" s="11"/>
      <c r="AL60" s="10"/>
      <c r="AM60" s="11"/>
      <c r="AN60" s="11"/>
      <c r="AO60" s="11"/>
      <c r="AP60" s="10"/>
      <c r="AQ60" s="11"/>
      <c r="AR60" s="11"/>
      <c r="AS60" s="11"/>
      <c r="AT60" s="11"/>
      <c r="AU60" s="10"/>
      <c r="AV60" s="11"/>
      <c r="AW60" s="11"/>
      <c r="AX60" s="11"/>
      <c r="AY60" s="10"/>
      <c r="AZ60" s="11"/>
      <c r="BA60" s="11"/>
      <c r="BB60" s="11"/>
      <c r="BC60" s="9"/>
    </row>
    <row r="61" spans="1:55" ht="12.75" x14ac:dyDescent="0.2">
      <c r="A61" s="17"/>
      <c r="B61" s="7" t="s">
        <v>99</v>
      </c>
      <c r="C61" s="37">
        <v>10</v>
      </c>
      <c r="D61" s="8" t="s">
        <v>2</v>
      </c>
      <c r="E61" s="8" t="s">
        <v>2</v>
      </c>
      <c r="F61" s="8" t="s">
        <v>2</v>
      </c>
      <c r="G61" s="8" t="s">
        <v>2</v>
      </c>
      <c r="H61" s="53" t="s">
        <v>6</v>
      </c>
      <c r="I61" s="52" t="s">
        <v>2</v>
      </c>
      <c r="J61" s="52" t="s">
        <v>2</v>
      </c>
      <c r="K61" s="52" t="s">
        <v>2</v>
      </c>
      <c r="L61" s="53" t="s">
        <v>2</v>
      </c>
      <c r="M61" s="52" t="s">
        <v>2</v>
      </c>
      <c r="N61" s="52" t="s">
        <v>6</v>
      </c>
      <c r="O61" s="52" t="s">
        <v>2</v>
      </c>
      <c r="P61" s="53" t="s">
        <v>2</v>
      </c>
      <c r="Q61" s="52" t="s">
        <v>2</v>
      </c>
      <c r="R61" s="8"/>
      <c r="S61" s="8"/>
      <c r="T61" s="8"/>
      <c r="U61" s="9"/>
      <c r="V61" s="8"/>
      <c r="W61" s="8"/>
      <c r="X61" s="8"/>
      <c r="Y61" s="10"/>
      <c r="Z61" s="11"/>
      <c r="AA61" s="11"/>
      <c r="AB61" s="11"/>
      <c r="AC61" s="10"/>
      <c r="AD61" s="11"/>
      <c r="AE61" s="11"/>
      <c r="AF61" s="11"/>
      <c r="AG61" s="11"/>
      <c r="AH61" s="10"/>
      <c r="AI61" s="11"/>
      <c r="AJ61" s="11"/>
      <c r="AK61" s="11"/>
      <c r="AL61" s="10"/>
      <c r="AM61" s="11"/>
      <c r="AN61" s="11"/>
      <c r="AO61" s="11"/>
      <c r="AP61" s="10"/>
      <c r="AQ61" s="11"/>
      <c r="AR61" s="11"/>
      <c r="AS61" s="11"/>
      <c r="AT61" s="11"/>
      <c r="AU61" s="10"/>
      <c r="AV61" s="11"/>
      <c r="AW61" s="11"/>
      <c r="AX61" s="11"/>
      <c r="AY61" s="10"/>
      <c r="AZ61" s="11"/>
      <c r="BA61" s="11"/>
      <c r="BB61" s="11"/>
      <c r="BC61" s="9"/>
    </row>
    <row r="62" spans="1:55" ht="12.75" x14ac:dyDescent="0.2">
      <c r="A62" s="17"/>
      <c r="B62" s="7" t="s">
        <v>100</v>
      </c>
      <c r="C62" s="37">
        <v>10</v>
      </c>
      <c r="D62" s="52" t="s">
        <v>2</v>
      </c>
      <c r="E62" s="52" t="s">
        <v>2</v>
      </c>
      <c r="F62" s="52" t="s">
        <v>2</v>
      </c>
      <c r="G62" s="52" t="s">
        <v>2</v>
      </c>
      <c r="H62" s="53" t="s">
        <v>2</v>
      </c>
      <c r="I62" s="52" t="s">
        <v>2</v>
      </c>
      <c r="J62" s="52" t="s">
        <v>2</v>
      </c>
      <c r="K62" s="52" t="s">
        <v>2</v>
      </c>
      <c r="L62" s="53" t="s">
        <v>2</v>
      </c>
      <c r="M62" s="52" t="s">
        <v>2</v>
      </c>
      <c r="N62" s="52" t="s">
        <v>2</v>
      </c>
      <c r="O62" s="52" t="s">
        <v>6</v>
      </c>
      <c r="P62" s="9"/>
      <c r="Q62" s="8"/>
      <c r="R62" s="8"/>
      <c r="S62" s="8"/>
      <c r="T62" s="8"/>
      <c r="U62" s="9"/>
      <c r="V62" s="8"/>
      <c r="W62" s="8"/>
      <c r="X62" s="8"/>
      <c r="Y62" s="10"/>
      <c r="Z62" s="11"/>
      <c r="AA62" s="11"/>
      <c r="AB62" s="11"/>
      <c r="AC62" s="10"/>
      <c r="AD62" s="11"/>
      <c r="AE62" s="11"/>
      <c r="AF62" s="11"/>
      <c r="AG62" s="11"/>
      <c r="AH62" s="10"/>
      <c r="AI62" s="11"/>
      <c r="AJ62" s="11"/>
      <c r="AK62" s="11"/>
      <c r="AL62" s="10"/>
      <c r="AM62" s="11"/>
      <c r="AN62" s="11"/>
      <c r="AO62" s="11"/>
      <c r="AP62" s="10"/>
      <c r="AQ62" s="11"/>
      <c r="AR62" s="11"/>
      <c r="AS62" s="11"/>
      <c r="AT62" s="11"/>
      <c r="AU62" s="10"/>
      <c r="AV62" s="11"/>
      <c r="AW62" s="11"/>
      <c r="AX62" s="11"/>
      <c r="AY62" s="10"/>
      <c r="AZ62" s="11"/>
      <c r="BA62" s="11"/>
      <c r="BB62" s="11"/>
      <c r="BC62" s="9"/>
    </row>
    <row r="63" spans="1:55" ht="12.75" x14ac:dyDescent="0.2">
      <c r="A63" s="17"/>
      <c r="B63" s="7" t="s">
        <v>101</v>
      </c>
      <c r="C63" s="37">
        <v>10</v>
      </c>
      <c r="D63" s="52" t="s">
        <v>2</v>
      </c>
      <c r="E63" s="52" t="s">
        <v>2</v>
      </c>
      <c r="F63" s="52" t="s">
        <v>2</v>
      </c>
      <c r="G63" s="52" t="s">
        <v>2</v>
      </c>
      <c r="H63" s="53" t="s">
        <v>2</v>
      </c>
      <c r="I63" s="52" t="s">
        <v>2</v>
      </c>
      <c r="J63" s="52" t="s">
        <v>2</v>
      </c>
      <c r="K63" s="52" t="s">
        <v>2</v>
      </c>
      <c r="L63" s="53" t="s">
        <v>2</v>
      </c>
      <c r="M63" s="52" t="s">
        <v>2</v>
      </c>
      <c r="N63" s="52" t="s">
        <v>2</v>
      </c>
      <c r="O63" s="52" t="s">
        <v>2</v>
      </c>
      <c r="P63" s="53" t="s">
        <v>2</v>
      </c>
      <c r="Q63" s="52" t="s">
        <v>2</v>
      </c>
      <c r="R63" s="52" t="s">
        <v>2</v>
      </c>
      <c r="S63" s="52" t="s">
        <v>2</v>
      </c>
      <c r="T63" s="52" t="s">
        <v>2</v>
      </c>
      <c r="U63" s="53" t="s">
        <v>2</v>
      </c>
      <c r="V63" s="52" t="s">
        <v>2</v>
      </c>
      <c r="W63" s="52" t="s">
        <v>2</v>
      </c>
      <c r="X63" s="8"/>
      <c r="Y63" s="10"/>
      <c r="Z63" s="11"/>
      <c r="AA63" s="11"/>
      <c r="AB63" s="11"/>
      <c r="AC63" s="10"/>
      <c r="AD63" s="11"/>
      <c r="AE63" s="11"/>
      <c r="AF63" s="11"/>
      <c r="AG63" s="11"/>
      <c r="AH63" s="10"/>
      <c r="AI63" s="11"/>
      <c r="AJ63" s="11"/>
      <c r="AK63" s="11"/>
      <c r="AL63" s="10"/>
      <c r="AM63" s="11"/>
      <c r="AN63" s="11"/>
      <c r="AO63" s="11"/>
      <c r="AP63" s="10"/>
      <c r="AQ63" s="11"/>
      <c r="AR63" s="11"/>
      <c r="AS63" s="11"/>
      <c r="AT63" s="11"/>
      <c r="AU63" s="10"/>
      <c r="AV63" s="11"/>
      <c r="AW63" s="11"/>
      <c r="AX63" s="11"/>
      <c r="AY63" s="10"/>
      <c r="AZ63" s="11"/>
      <c r="BA63" s="11"/>
      <c r="BB63" s="11"/>
      <c r="BC63" s="9"/>
    </row>
    <row r="64" spans="1:55" ht="12.75" x14ac:dyDescent="0.2">
      <c r="A64" s="100">
        <v>43645</v>
      </c>
      <c r="B64" s="59" t="s">
        <v>66</v>
      </c>
      <c r="C64" s="37">
        <v>60</v>
      </c>
      <c r="D64" s="52" t="s">
        <v>2</v>
      </c>
      <c r="E64" s="8"/>
      <c r="F64" s="8"/>
      <c r="G64" s="8"/>
      <c r="H64" s="9"/>
      <c r="I64" s="8"/>
      <c r="J64" s="8"/>
      <c r="K64" s="8"/>
      <c r="L64" s="9"/>
      <c r="M64" s="8"/>
      <c r="N64" s="8"/>
      <c r="O64" s="8"/>
      <c r="P64" s="9"/>
      <c r="Q64" s="8"/>
      <c r="R64" s="8"/>
      <c r="S64" s="8"/>
      <c r="T64" s="8"/>
      <c r="U64" s="9"/>
      <c r="V64" s="8"/>
      <c r="W64" s="8"/>
      <c r="X64" s="8"/>
      <c r="Y64" s="10"/>
      <c r="Z64" s="11"/>
      <c r="AA64" s="11"/>
      <c r="AB64" s="11"/>
      <c r="AC64" s="10"/>
      <c r="AD64" s="11"/>
      <c r="AE64" s="11"/>
      <c r="AF64" s="11"/>
      <c r="AG64" s="11"/>
      <c r="AH64" s="10"/>
      <c r="AI64" s="11"/>
      <c r="AJ64" s="11"/>
      <c r="AK64" s="11"/>
      <c r="AL64" s="10"/>
      <c r="AM64" s="11"/>
      <c r="AN64" s="11"/>
      <c r="AO64" s="11"/>
      <c r="AP64" s="10"/>
      <c r="AQ64" s="11"/>
      <c r="AR64" s="11"/>
      <c r="AS64" s="11"/>
      <c r="AT64" s="11"/>
      <c r="AU64" s="10"/>
      <c r="AV64" s="11"/>
      <c r="AW64" s="11"/>
      <c r="AX64" s="11"/>
      <c r="AY64" s="10"/>
      <c r="AZ64" s="11"/>
      <c r="BA64" s="11"/>
      <c r="BB64" s="11"/>
      <c r="BC64" s="9"/>
    </row>
    <row r="65" spans="1:55" ht="12.75" x14ac:dyDescent="0.2">
      <c r="A65" s="9"/>
      <c r="B65" s="7"/>
      <c r="C65" s="37"/>
      <c r="D65" s="8"/>
      <c r="E65" s="8"/>
      <c r="F65" s="8"/>
      <c r="G65" s="8"/>
      <c r="H65" s="9"/>
      <c r="I65" s="8"/>
      <c r="J65" s="8"/>
      <c r="K65" s="8"/>
      <c r="L65" s="9"/>
      <c r="M65" s="8"/>
      <c r="N65" s="8"/>
      <c r="O65" s="8"/>
      <c r="P65" s="9"/>
      <c r="Q65" s="8"/>
      <c r="R65" s="8"/>
      <c r="S65" s="8"/>
      <c r="T65" s="8"/>
      <c r="U65" s="9"/>
      <c r="V65" s="8"/>
      <c r="W65" s="8"/>
      <c r="X65" s="8"/>
      <c r="Y65" s="10"/>
      <c r="Z65" s="11"/>
      <c r="AA65" s="11"/>
      <c r="AB65" s="11"/>
      <c r="AC65" s="10"/>
      <c r="AD65" s="11"/>
      <c r="AE65" s="11"/>
      <c r="AF65" s="11"/>
      <c r="AG65" s="11"/>
      <c r="AH65" s="10"/>
      <c r="AI65" s="11"/>
      <c r="AJ65" s="11"/>
      <c r="AK65" s="11"/>
      <c r="AL65" s="10"/>
      <c r="AM65" s="11"/>
      <c r="AN65" s="11"/>
      <c r="AO65" s="11"/>
      <c r="AP65" s="10"/>
      <c r="AQ65" s="11"/>
      <c r="AR65" s="11"/>
      <c r="AS65" s="11"/>
      <c r="AT65" s="11"/>
      <c r="AU65" s="10"/>
      <c r="AV65" s="11"/>
      <c r="AW65" s="11"/>
      <c r="AX65" s="11"/>
      <c r="AY65" s="10"/>
      <c r="AZ65" s="11"/>
      <c r="BA65" s="11"/>
      <c r="BB65" s="11"/>
      <c r="BC65" s="9"/>
    </row>
    <row r="66" spans="1:55" ht="12.75" x14ac:dyDescent="0.2">
      <c r="A66" s="43" t="s">
        <v>113</v>
      </c>
      <c r="B66" s="44"/>
      <c r="C66" s="47">
        <f>SUM(C67:C71)/10</f>
        <v>8.8000000000000007</v>
      </c>
      <c r="D66" s="8"/>
      <c r="E66" s="8"/>
      <c r="F66" s="8"/>
      <c r="G66" s="8"/>
      <c r="H66" s="9"/>
      <c r="I66" s="8"/>
      <c r="J66" s="8"/>
      <c r="K66" s="8"/>
      <c r="L66" s="9"/>
      <c r="M66" s="8"/>
      <c r="N66" s="8"/>
      <c r="O66" s="8"/>
      <c r="P66" s="9"/>
      <c r="Q66" s="8"/>
      <c r="R66" s="8"/>
      <c r="S66" s="8"/>
      <c r="T66" s="8"/>
      <c r="U66" s="9"/>
      <c r="V66" s="8"/>
      <c r="W66" s="8"/>
      <c r="X66" s="8"/>
      <c r="Y66" s="10"/>
      <c r="Z66" s="11"/>
      <c r="AA66" s="11"/>
      <c r="AB66" s="11"/>
      <c r="AC66" s="10"/>
      <c r="AD66" s="11"/>
      <c r="AE66" s="11"/>
      <c r="AF66" s="11"/>
      <c r="AG66" s="11"/>
      <c r="AH66" s="10"/>
      <c r="AI66" s="11"/>
      <c r="AJ66" s="11"/>
      <c r="AK66" s="11"/>
      <c r="AL66" s="10"/>
      <c r="AM66" s="11"/>
      <c r="AN66" s="11"/>
      <c r="AO66" s="11"/>
      <c r="AP66" s="10"/>
      <c r="AQ66" s="11"/>
      <c r="AR66" s="11"/>
      <c r="AS66" s="11"/>
      <c r="AT66" s="11"/>
      <c r="AU66" s="10"/>
      <c r="AV66" s="11"/>
      <c r="AW66" s="11"/>
      <c r="AX66" s="11"/>
      <c r="AY66" s="10"/>
      <c r="AZ66" s="11"/>
      <c r="BA66" s="11"/>
      <c r="BB66" s="11"/>
      <c r="BC66" s="9"/>
    </row>
    <row r="67" spans="1:55" ht="12.75" x14ac:dyDescent="0.2">
      <c r="A67" s="56">
        <v>43409</v>
      </c>
      <c r="B67" s="7" t="s">
        <v>102</v>
      </c>
      <c r="C67" s="37">
        <v>10</v>
      </c>
      <c r="D67" s="52" t="s">
        <v>2</v>
      </c>
      <c r="E67" s="52" t="s">
        <v>2</v>
      </c>
      <c r="F67" s="52" t="s">
        <v>2</v>
      </c>
      <c r="G67" s="52" t="s">
        <v>2</v>
      </c>
      <c r="H67" s="53" t="s">
        <v>2</v>
      </c>
      <c r="I67" s="52" t="s">
        <v>2</v>
      </c>
      <c r="J67" s="52" t="s">
        <v>2</v>
      </c>
      <c r="K67" s="52" t="s">
        <v>2</v>
      </c>
      <c r="L67" s="53" t="s">
        <v>2</v>
      </c>
      <c r="M67" s="52" t="s">
        <v>2</v>
      </c>
      <c r="N67" s="52" t="s">
        <v>2</v>
      </c>
      <c r="O67" s="95" t="s">
        <v>150</v>
      </c>
      <c r="P67" s="96" t="s">
        <v>150</v>
      </c>
      <c r="Q67" s="95" t="s">
        <v>150</v>
      </c>
      <c r="R67" s="95" t="s">
        <v>150</v>
      </c>
      <c r="S67" s="8"/>
      <c r="T67" s="8"/>
      <c r="U67" s="9"/>
      <c r="V67" s="8"/>
      <c r="W67" s="8"/>
      <c r="X67" s="8"/>
      <c r="Y67" s="10"/>
      <c r="Z67" s="11"/>
      <c r="AA67" s="11"/>
      <c r="AB67" s="11"/>
      <c r="AC67" s="10"/>
      <c r="AD67" s="11"/>
      <c r="AE67" s="11"/>
      <c r="AF67" s="11"/>
      <c r="AG67" s="11"/>
      <c r="AH67" s="10"/>
      <c r="AI67" s="11"/>
      <c r="AJ67" s="11"/>
      <c r="AK67" s="11"/>
      <c r="AL67" s="10"/>
      <c r="AM67" s="11"/>
      <c r="AN67" s="11"/>
      <c r="AO67" s="11"/>
      <c r="AP67" s="10"/>
      <c r="AQ67" s="11"/>
      <c r="AR67" s="11"/>
      <c r="AS67" s="11"/>
      <c r="AT67" s="11"/>
      <c r="AU67" s="10"/>
      <c r="AV67" s="11"/>
      <c r="AW67" s="11"/>
      <c r="AX67" s="11"/>
      <c r="AY67" s="10"/>
      <c r="AZ67" s="11"/>
      <c r="BA67" s="11"/>
      <c r="BB67" s="11"/>
      <c r="BC67" s="9"/>
    </row>
    <row r="68" spans="1:55" ht="12.75" x14ac:dyDescent="0.2">
      <c r="A68" s="9"/>
      <c r="B68" s="7" t="s">
        <v>103</v>
      </c>
      <c r="C68" s="37">
        <v>10</v>
      </c>
      <c r="D68" s="95" t="s">
        <v>150</v>
      </c>
      <c r="E68" s="95" t="s">
        <v>150</v>
      </c>
      <c r="F68" s="95" t="s">
        <v>150</v>
      </c>
      <c r="G68" s="95" t="s">
        <v>150</v>
      </c>
      <c r="H68" s="96" t="s">
        <v>150</v>
      </c>
      <c r="I68" s="95" t="s">
        <v>150</v>
      </c>
      <c r="J68" s="95" t="s">
        <v>150</v>
      </c>
      <c r="K68" s="95" t="s">
        <v>150</v>
      </c>
      <c r="L68" s="96" t="s">
        <v>150</v>
      </c>
      <c r="M68" s="95" t="s">
        <v>150</v>
      </c>
      <c r="N68" s="95" t="s">
        <v>150</v>
      </c>
      <c r="O68" s="95" t="s">
        <v>150</v>
      </c>
      <c r="P68" s="96" t="s">
        <v>150</v>
      </c>
      <c r="Q68" s="95" t="s">
        <v>150</v>
      </c>
      <c r="R68" s="95" t="s">
        <v>150</v>
      </c>
      <c r="S68" s="95" t="s">
        <v>150</v>
      </c>
      <c r="T68" s="95" t="s">
        <v>150</v>
      </c>
      <c r="U68" s="96" t="s">
        <v>150</v>
      </c>
      <c r="V68" s="95" t="s">
        <v>150</v>
      </c>
      <c r="W68" s="95" t="s">
        <v>150</v>
      </c>
      <c r="X68" s="95" t="s">
        <v>150</v>
      </c>
      <c r="Y68" s="97" t="s">
        <v>150</v>
      </c>
      <c r="Z68" s="98" t="s">
        <v>150</v>
      </c>
      <c r="AA68" s="11"/>
      <c r="AB68" s="11"/>
      <c r="AC68" s="10"/>
      <c r="AD68" s="11"/>
      <c r="AE68" s="11"/>
      <c r="AF68" s="11"/>
      <c r="AG68" s="11"/>
      <c r="AH68" s="10"/>
      <c r="AI68" s="11"/>
      <c r="AJ68" s="11"/>
      <c r="AK68" s="11"/>
      <c r="AL68" s="10"/>
      <c r="AM68" s="11"/>
      <c r="AN68" s="11"/>
      <c r="AO68" s="11"/>
      <c r="AP68" s="10"/>
      <c r="AQ68" s="11"/>
      <c r="AR68" s="11"/>
      <c r="AS68" s="11"/>
      <c r="AT68" s="11"/>
      <c r="AU68" s="10"/>
      <c r="AV68" s="11"/>
      <c r="AW68" s="11"/>
      <c r="AX68" s="11"/>
      <c r="AY68" s="10"/>
      <c r="AZ68" s="11"/>
      <c r="BA68" s="11"/>
      <c r="BB68" s="11"/>
      <c r="BC68" s="9"/>
    </row>
    <row r="69" spans="1:55" ht="12.75" x14ac:dyDescent="0.2">
      <c r="A69" s="9"/>
      <c r="B69" s="7" t="s">
        <v>104</v>
      </c>
      <c r="C69" s="37">
        <v>10</v>
      </c>
      <c r="D69" s="52" t="s">
        <v>2</v>
      </c>
      <c r="E69" s="52" t="s">
        <v>2</v>
      </c>
      <c r="F69" s="52" t="s">
        <v>2</v>
      </c>
      <c r="G69" s="52" t="s">
        <v>4</v>
      </c>
      <c r="H69" s="53" t="s">
        <v>4</v>
      </c>
      <c r="I69" s="52" t="s">
        <v>4</v>
      </c>
      <c r="J69" s="52" t="s">
        <v>4</v>
      </c>
      <c r="K69" s="52" t="s">
        <v>4</v>
      </c>
      <c r="L69" s="53" t="s">
        <v>4</v>
      </c>
      <c r="M69" s="52" t="s">
        <v>4</v>
      </c>
      <c r="N69" s="52" t="s">
        <v>4</v>
      </c>
      <c r="O69" s="52" t="s">
        <v>4</v>
      </c>
      <c r="P69" s="53" t="s">
        <v>4</v>
      </c>
      <c r="Q69" s="52" t="s">
        <v>4</v>
      </c>
      <c r="R69" s="52" t="s">
        <v>4</v>
      </c>
      <c r="S69" s="52" t="s">
        <v>4</v>
      </c>
      <c r="T69" s="52" t="s">
        <v>4</v>
      </c>
      <c r="U69" s="53" t="s">
        <v>4</v>
      </c>
      <c r="V69" s="52" t="s">
        <v>4</v>
      </c>
      <c r="W69" s="8"/>
      <c r="X69" s="8"/>
      <c r="Y69" s="10"/>
      <c r="Z69" s="11"/>
      <c r="AA69" s="11"/>
      <c r="AB69" s="11"/>
      <c r="AC69" s="10"/>
      <c r="AD69" s="11"/>
      <c r="AE69" s="11"/>
      <c r="AF69" s="11"/>
      <c r="AG69" s="11"/>
      <c r="AH69" s="10"/>
      <c r="AI69" s="11"/>
      <c r="AJ69" s="11"/>
      <c r="AK69" s="11"/>
      <c r="AL69" s="10"/>
      <c r="AM69" s="11"/>
      <c r="AN69" s="11"/>
      <c r="AO69" s="11"/>
      <c r="AP69" s="10"/>
      <c r="AQ69" s="11"/>
      <c r="AR69" s="11"/>
      <c r="AS69" s="11"/>
      <c r="AT69" s="11"/>
      <c r="AU69" s="10"/>
      <c r="AV69" s="11"/>
      <c r="AW69" s="11"/>
      <c r="AX69" s="11"/>
      <c r="AY69" s="10"/>
      <c r="AZ69" s="11"/>
      <c r="BA69" s="11"/>
      <c r="BB69" s="11"/>
      <c r="BC69" s="9"/>
    </row>
    <row r="70" spans="1:55" ht="12.75" x14ac:dyDescent="0.2">
      <c r="A70" s="9"/>
      <c r="B70" s="7" t="s">
        <v>105</v>
      </c>
      <c r="C70" s="37">
        <v>10</v>
      </c>
      <c r="D70" s="52" t="s">
        <v>4</v>
      </c>
      <c r="E70" s="52" t="s">
        <v>4</v>
      </c>
      <c r="F70" s="52" t="s">
        <v>4</v>
      </c>
      <c r="G70" s="52" t="s">
        <v>4</v>
      </c>
      <c r="H70" s="53" t="s">
        <v>4</v>
      </c>
      <c r="I70" s="52" t="s">
        <v>4</v>
      </c>
      <c r="J70" s="52" t="s">
        <v>4</v>
      </c>
      <c r="K70" s="52" t="s">
        <v>4</v>
      </c>
      <c r="L70" s="53" t="s">
        <v>4</v>
      </c>
      <c r="M70" s="52" t="s">
        <v>4</v>
      </c>
      <c r="N70" s="52" t="s">
        <v>4</v>
      </c>
      <c r="O70" s="52" t="s">
        <v>4</v>
      </c>
      <c r="P70" s="53" t="s">
        <v>4</v>
      </c>
      <c r="Q70" s="8"/>
      <c r="R70" s="8"/>
      <c r="S70" s="8"/>
      <c r="T70" s="8"/>
      <c r="U70" s="9"/>
      <c r="V70" s="8"/>
      <c r="W70" s="8"/>
      <c r="X70" s="8"/>
      <c r="Y70" s="10"/>
      <c r="Z70" s="11"/>
      <c r="AA70" s="11"/>
      <c r="AB70" s="11"/>
      <c r="AC70" s="10"/>
      <c r="AD70" s="11"/>
      <c r="AE70" s="11"/>
      <c r="AF70" s="11"/>
      <c r="AG70" s="11"/>
      <c r="AH70" s="10"/>
      <c r="AI70" s="11"/>
      <c r="AJ70" s="11"/>
      <c r="AK70" s="11"/>
      <c r="AL70" s="10"/>
      <c r="AM70" s="11"/>
      <c r="AN70" s="11"/>
      <c r="AO70" s="11"/>
      <c r="AP70" s="10"/>
      <c r="AQ70" s="11"/>
      <c r="AR70" s="11"/>
      <c r="AS70" s="11"/>
      <c r="AT70" s="11"/>
      <c r="AU70" s="10"/>
      <c r="AV70" s="11"/>
      <c r="AW70" s="11"/>
      <c r="AX70" s="11"/>
      <c r="AY70" s="10"/>
      <c r="AZ70" s="11"/>
      <c r="BA70" s="11"/>
      <c r="BB70" s="11"/>
      <c r="BC70" s="9"/>
    </row>
    <row r="71" spans="1:55" ht="12.75" x14ac:dyDescent="0.2">
      <c r="A71" s="100">
        <v>43645</v>
      </c>
      <c r="B71" s="59" t="s">
        <v>66</v>
      </c>
      <c r="C71" s="37">
        <v>48</v>
      </c>
      <c r="D71" s="52" t="s">
        <v>2</v>
      </c>
      <c r="E71" s="8"/>
      <c r="F71" s="8"/>
      <c r="G71" s="8"/>
      <c r="H71" s="9"/>
      <c r="I71" s="8"/>
      <c r="J71" s="8"/>
      <c r="K71" s="8"/>
      <c r="L71" s="9"/>
      <c r="M71" s="8"/>
      <c r="N71" s="8"/>
      <c r="O71" s="8"/>
      <c r="P71" s="9"/>
      <c r="Q71" s="8"/>
      <c r="R71" s="8"/>
      <c r="S71" s="8"/>
      <c r="T71" s="8"/>
      <c r="U71" s="9"/>
      <c r="V71" s="8"/>
      <c r="W71" s="8"/>
      <c r="X71" s="8"/>
      <c r="Y71" s="10"/>
      <c r="Z71" s="11"/>
      <c r="AA71" s="11"/>
      <c r="AB71" s="11"/>
      <c r="AC71" s="10"/>
      <c r="AD71" s="11"/>
      <c r="AE71" s="11"/>
      <c r="AF71" s="11"/>
      <c r="AG71" s="11"/>
      <c r="AH71" s="10"/>
      <c r="AI71" s="11"/>
      <c r="AJ71" s="11"/>
      <c r="AK71" s="11"/>
      <c r="AL71" s="10"/>
      <c r="AM71" s="11"/>
      <c r="AN71" s="11"/>
      <c r="AO71" s="11"/>
      <c r="AP71" s="10"/>
      <c r="AQ71" s="11"/>
      <c r="AR71" s="11"/>
      <c r="AS71" s="11"/>
      <c r="AT71" s="11"/>
      <c r="AU71" s="10"/>
      <c r="AV71" s="11"/>
      <c r="AW71" s="11"/>
      <c r="AX71" s="11"/>
      <c r="AY71" s="10"/>
      <c r="AZ71" s="11"/>
      <c r="BA71" s="11"/>
      <c r="BB71" s="11"/>
      <c r="BC71" s="9"/>
    </row>
    <row r="72" spans="1:55" ht="12.75" x14ac:dyDescent="0.2">
      <c r="A72" s="9"/>
      <c r="B72" s="7"/>
      <c r="C72" s="37"/>
      <c r="D72" s="8"/>
      <c r="E72" s="8"/>
      <c r="F72" s="8"/>
      <c r="G72" s="8"/>
      <c r="H72" s="9"/>
      <c r="I72" s="8"/>
      <c r="J72" s="8"/>
      <c r="K72" s="8"/>
      <c r="L72" s="9"/>
      <c r="M72" s="8"/>
      <c r="N72" s="8"/>
      <c r="O72" s="8"/>
      <c r="P72" s="9"/>
      <c r="Q72" s="8"/>
      <c r="R72" s="8"/>
      <c r="S72" s="8"/>
      <c r="T72" s="8"/>
      <c r="U72" s="9"/>
      <c r="V72" s="8"/>
      <c r="W72" s="8"/>
      <c r="X72" s="8"/>
      <c r="Y72" s="10"/>
      <c r="Z72" s="11"/>
      <c r="AA72" s="11"/>
      <c r="AB72" s="11"/>
      <c r="AC72" s="10"/>
      <c r="AD72" s="11"/>
      <c r="AE72" s="11"/>
      <c r="AF72" s="11"/>
      <c r="AG72" s="11"/>
      <c r="AH72" s="10"/>
      <c r="AI72" s="11"/>
      <c r="AJ72" s="11"/>
      <c r="AK72" s="11"/>
      <c r="AL72" s="10"/>
      <c r="AM72" s="11"/>
      <c r="AN72" s="11"/>
      <c r="AO72" s="11"/>
      <c r="AP72" s="10"/>
      <c r="AQ72" s="11"/>
      <c r="AR72" s="11"/>
      <c r="AS72" s="11"/>
      <c r="AT72" s="11"/>
      <c r="AU72" s="10"/>
      <c r="AV72" s="11"/>
      <c r="AW72" s="11"/>
      <c r="AX72" s="11"/>
      <c r="AY72" s="10"/>
      <c r="AZ72" s="11"/>
      <c r="BA72" s="11"/>
      <c r="BB72" s="11"/>
      <c r="BC72" s="9"/>
    </row>
    <row r="73" spans="1:55" ht="12.75" x14ac:dyDescent="0.2">
      <c r="A73" s="43" t="s">
        <v>114</v>
      </c>
      <c r="B73" s="44"/>
      <c r="C73" s="47">
        <f>SUM(C74:C78)/10</f>
        <v>10</v>
      </c>
      <c r="D73" s="8"/>
      <c r="E73" s="8"/>
      <c r="F73" s="8"/>
      <c r="G73" s="8"/>
      <c r="H73" s="9"/>
      <c r="I73" s="8"/>
      <c r="J73" s="8"/>
      <c r="K73" s="8"/>
      <c r="L73" s="9"/>
      <c r="M73" s="8"/>
      <c r="N73" s="8"/>
      <c r="O73" s="8"/>
      <c r="P73" s="9"/>
      <c r="Q73" s="8"/>
      <c r="R73" s="8"/>
      <c r="S73" s="8"/>
      <c r="T73" s="8"/>
      <c r="U73" s="9"/>
      <c r="V73" s="8"/>
      <c r="W73" s="8"/>
      <c r="X73" s="8"/>
      <c r="Y73" s="10"/>
      <c r="Z73" s="11"/>
      <c r="AA73" s="11"/>
      <c r="AB73" s="11"/>
      <c r="AC73" s="10"/>
      <c r="AD73" s="11"/>
      <c r="AE73" s="11"/>
      <c r="AF73" s="11"/>
      <c r="AG73" s="11"/>
      <c r="AH73" s="10"/>
      <c r="AI73" s="11"/>
      <c r="AJ73" s="11"/>
      <c r="AK73" s="11"/>
      <c r="AL73" s="10"/>
      <c r="AM73" s="11"/>
      <c r="AN73" s="11"/>
      <c r="AO73" s="11"/>
      <c r="AP73" s="10"/>
      <c r="AQ73" s="11"/>
      <c r="AR73" s="11"/>
      <c r="AS73" s="11"/>
      <c r="AT73" s="11"/>
      <c r="AU73" s="10"/>
      <c r="AV73" s="11"/>
      <c r="AW73" s="11"/>
      <c r="AX73" s="11"/>
      <c r="AY73" s="10"/>
      <c r="AZ73" s="11"/>
      <c r="BA73" s="11"/>
      <c r="BB73" s="11"/>
      <c r="BC73" s="9"/>
    </row>
    <row r="74" spans="1:55" ht="12.75" x14ac:dyDescent="0.2">
      <c r="A74" s="56">
        <v>43500</v>
      </c>
      <c r="B74" s="7" t="s">
        <v>82</v>
      </c>
      <c r="C74" s="37">
        <v>10</v>
      </c>
      <c r="D74" s="45" t="s">
        <v>4</v>
      </c>
      <c r="E74" s="45" t="s">
        <v>4</v>
      </c>
      <c r="F74" s="45" t="s">
        <v>4</v>
      </c>
      <c r="G74" s="45" t="s">
        <v>4</v>
      </c>
      <c r="H74" s="45" t="s">
        <v>4</v>
      </c>
      <c r="I74" s="45" t="s">
        <v>4</v>
      </c>
      <c r="J74" s="40"/>
      <c r="K74" s="40"/>
      <c r="L74" s="39"/>
      <c r="M74" s="40"/>
      <c r="N74" s="40"/>
      <c r="O74" s="40"/>
      <c r="P74" s="39"/>
      <c r="Q74" s="40"/>
      <c r="R74" s="40"/>
      <c r="S74" s="8"/>
      <c r="T74" s="8"/>
      <c r="U74" s="9"/>
      <c r="V74" s="8"/>
      <c r="W74" s="8"/>
      <c r="X74" s="8"/>
      <c r="Y74" s="10"/>
      <c r="Z74" s="11"/>
      <c r="AA74" s="11"/>
      <c r="AB74" s="11"/>
      <c r="AC74" s="10"/>
      <c r="AD74" s="11"/>
      <c r="AE74" s="11"/>
      <c r="AF74" s="11"/>
      <c r="AG74" s="11"/>
      <c r="AH74" s="10"/>
      <c r="AI74" s="11"/>
      <c r="AJ74" s="11"/>
      <c r="AK74" s="11"/>
      <c r="AL74" s="10"/>
      <c r="AM74" s="11"/>
      <c r="AN74" s="11"/>
      <c r="AO74" s="11"/>
      <c r="AP74" s="10"/>
      <c r="AQ74" s="11"/>
      <c r="AR74" s="11"/>
      <c r="AS74" s="11"/>
      <c r="AT74" s="11"/>
      <c r="AU74" s="10"/>
      <c r="AV74" s="11"/>
      <c r="AW74" s="11"/>
      <c r="AX74" s="11"/>
      <c r="AY74" s="10"/>
      <c r="AZ74" s="11"/>
      <c r="BA74" s="11"/>
      <c r="BB74" s="11"/>
      <c r="BC74" s="9"/>
    </row>
    <row r="75" spans="1:55" ht="12.75" x14ac:dyDescent="0.2">
      <c r="A75" s="56"/>
      <c r="B75" s="7" t="s">
        <v>116</v>
      </c>
      <c r="C75" s="37">
        <v>10</v>
      </c>
      <c r="D75" s="45" t="s">
        <v>4</v>
      </c>
      <c r="E75" s="45" t="s">
        <v>4</v>
      </c>
      <c r="F75" s="45" t="s">
        <v>4</v>
      </c>
      <c r="G75" s="45" t="s">
        <v>4</v>
      </c>
      <c r="H75" s="45" t="s">
        <v>4</v>
      </c>
      <c r="I75" s="45" t="s">
        <v>4</v>
      </c>
      <c r="J75" s="40"/>
      <c r="K75" s="8"/>
      <c r="L75" s="9"/>
      <c r="M75" s="8"/>
      <c r="N75" s="8"/>
      <c r="O75" s="8"/>
      <c r="P75" s="9"/>
      <c r="Q75" s="8"/>
      <c r="R75" s="8"/>
      <c r="S75" s="8"/>
      <c r="T75" s="8"/>
      <c r="U75" s="9"/>
      <c r="V75" s="8"/>
      <c r="W75" s="8"/>
      <c r="X75" s="8"/>
      <c r="Y75" s="10"/>
      <c r="Z75" s="11"/>
      <c r="AA75" s="11"/>
      <c r="AB75" s="11"/>
      <c r="AC75" s="10"/>
      <c r="AD75" s="11"/>
      <c r="AE75" s="11"/>
      <c r="AF75" s="11"/>
      <c r="AG75" s="11"/>
      <c r="AH75" s="10"/>
      <c r="AI75" s="11"/>
      <c r="AJ75" s="11"/>
      <c r="AK75" s="11"/>
      <c r="AL75" s="10"/>
      <c r="AM75" s="11"/>
      <c r="AN75" s="11"/>
      <c r="AO75" s="11"/>
      <c r="AP75" s="10"/>
      <c r="AQ75" s="11"/>
      <c r="AR75" s="11"/>
      <c r="AS75" s="11"/>
      <c r="AT75" s="11"/>
      <c r="AU75" s="10"/>
      <c r="AV75" s="11"/>
      <c r="AW75" s="11"/>
      <c r="AX75" s="11"/>
      <c r="AY75" s="10"/>
      <c r="AZ75" s="11"/>
      <c r="BA75" s="11"/>
      <c r="BB75" s="11"/>
      <c r="BC75" s="9"/>
    </row>
    <row r="76" spans="1:55" ht="12.75" x14ac:dyDescent="0.2">
      <c r="A76" s="9"/>
      <c r="B76" s="7" t="s">
        <v>117</v>
      </c>
      <c r="C76" s="37">
        <v>10</v>
      </c>
      <c r="D76" s="45" t="s">
        <v>4</v>
      </c>
      <c r="E76" s="45" t="s">
        <v>4</v>
      </c>
      <c r="F76" s="45" t="s">
        <v>4</v>
      </c>
      <c r="G76" s="45" t="s">
        <v>4</v>
      </c>
      <c r="H76" s="45" t="s">
        <v>4</v>
      </c>
      <c r="I76" s="45" t="s">
        <v>4</v>
      </c>
      <c r="J76" s="40"/>
      <c r="K76" s="8"/>
      <c r="L76" s="9"/>
      <c r="M76" s="8"/>
      <c r="N76" s="8"/>
      <c r="O76" s="8"/>
      <c r="P76" s="9"/>
      <c r="Q76" s="8"/>
      <c r="R76" s="8"/>
      <c r="S76" s="8"/>
      <c r="T76" s="8"/>
      <c r="U76" s="9"/>
      <c r="V76" s="8"/>
      <c r="W76" s="8"/>
      <c r="X76" s="8"/>
      <c r="Y76" s="10"/>
      <c r="Z76" s="11"/>
      <c r="AA76" s="11"/>
      <c r="AB76" s="11"/>
      <c r="AC76" s="10"/>
      <c r="AD76" s="11"/>
      <c r="AE76" s="11"/>
      <c r="AF76" s="11"/>
      <c r="AG76" s="11"/>
      <c r="AH76" s="10"/>
      <c r="AI76" s="11"/>
      <c r="AJ76" s="11"/>
      <c r="AK76" s="11"/>
      <c r="AL76" s="10"/>
      <c r="AM76" s="11"/>
      <c r="AN76" s="11"/>
      <c r="AO76" s="11"/>
      <c r="AP76" s="10"/>
      <c r="AQ76" s="11"/>
      <c r="AR76" s="11"/>
      <c r="AS76" s="11"/>
      <c r="AT76" s="11"/>
      <c r="AU76" s="10"/>
      <c r="AV76" s="11"/>
      <c r="AW76" s="11"/>
      <c r="AX76" s="11"/>
      <c r="AY76" s="10"/>
      <c r="AZ76" s="11"/>
      <c r="BA76" s="11"/>
      <c r="BB76" s="11"/>
      <c r="BC76" s="9"/>
    </row>
    <row r="77" spans="1:55" ht="12.75" x14ac:dyDescent="0.2">
      <c r="A77" s="9"/>
      <c r="B77" s="7" t="s">
        <v>118</v>
      </c>
      <c r="C77" s="37">
        <v>10</v>
      </c>
      <c r="D77" s="45" t="s">
        <v>4</v>
      </c>
      <c r="E77" s="45" t="s">
        <v>4</v>
      </c>
      <c r="F77" s="45" t="s">
        <v>4</v>
      </c>
      <c r="G77" s="45" t="s">
        <v>4</v>
      </c>
      <c r="H77" s="45" t="s">
        <v>4</v>
      </c>
      <c r="I77" s="45" t="s">
        <v>4</v>
      </c>
      <c r="J77" s="40"/>
      <c r="K77" s="8"/>
      <c r="L77" s="9"/>
      <c r="M77" s="8"/>
      <c r="N77" s="8"/>
      <c r="O77" s="8"/>
      <c r="P77" s="9"/>
      <c r="Q77" s="8"/>
      <c r="R77" s="8"/>
      <c r="S77" s="8"/>
      <c r="T77" s="8"/>
      <c r="U77" s="9"/>
      <c r="V77" s="8"/>
      <c r="W77" s="8"/>
      <c r="X77" s="8"/>
      <c r="Y77" s="10"/>
      <c r="Z77" s="11"/>
      <c r="AA77" s="11"/>
      <c r="AB77" s="11"/>
      <c r="AC77" s="10"/>
      <c r="AD77" s="11"/>
      <c r="AE77" s="11"/>
      <c r="AF77" s="11"/>
      <c r="AG77" s="11"/>
      <c r="AH77" s="10"/>
      <c r="AI77" s="11"/>
      <c r="AJ77" s="11"/>
      <c r="AK77" s="11"/>
      <c r="AL77" s="10"/>
      <c r="AM77" s="11"/>
      <c r="AN77" s="11"/>
      <c r="AO77" s="11"/>
      <c r="AP77" s="10"/>
      <c r="AQ77" s="11"/>
      <c r="AR77" s="11"/>
      <c r="AS77" s="11"/>
      <c r="AT77" s="11"/>
      <c r="AU77" s="10"/>
      <c r="AV77" s="11"/>
      <c r="AW77" s="11"/>
      <c r="AX77" s="11"/>
      <c r="AY77" s="10"/>
      <c r="AZ77" s="11"/>
      <c r="BA77" s="11"/>
      <c r="BB77" s="11"/>
      <c r="BC77" s="9"/>
    </row>
    <row r="78" spans="1:55" ht="12.75" x14ac:dyDescent="0.2">
      <c r="A78" s="108" t="s">
        <v>153</v>
      </c>
      <c r="B78" s="59" t="s">
        <v>66</v>
      </c>
      <c r="C78" s="37">
        <v>60</v>
      </c>
      <c r="D78" s="45" t="s">
        <v>2</v>
      </c>
      <c r="E78" s="8"/>
      <c r="F78" s="8"/>
      <c r="G78" s="8"/>
      <c r="H78" s="9"/>
      <c r="I78" s="8"/>
      <c r="J78" s="8"/>
      <c r="K78" s="8"/>
      <c r="L78" s="9"/>
      <c r="M78" s="8"/>
      <c r="N78" s="8"/>
      <c r="O78" s="8"/>
      <c r="P78" s="9"/>
      <c r="Q78" s="8"/>
      <c r="R78" s="8"/>
      <c r="S78" s="8"/>
      <c r="T78" s="8"/>
      <c r="U78" s="9"/>
      <c r="V78" s="8"/>
      <c r="W78" s="8"/>
      <c r="X78" s="8"/>
      <c r="Y78" s="10"/>
      <c r="Z78" s="11"/>
      <c r="AA78" s="11"/>
      <c r="AB78" s="11"/>
      <c r="AC78" s="10"/>
      <c r="AD78" s="11"/>
      <c r="AE78" s="11"/>
      <c r="AF78" s="11"/>
      <c r="AG78" s="11"/>
      <c r="AH78" s="10"/>
      <c r="AI78" s="11"/>
      <c r="AJ78" s="11"/>
      <c r="AK78" s="11"/>
      <c r="AL78" s="10"/>
      <c r="AM78" s="11"/>
      <c r="AN78" s="11"/>
      <c r="AO78" s="11"/>
      <c r="AP78" s="10"/>
      <c r="AQ78" s="11"/>
      <c r="AR78" s="11"/>
      <c r="AS78" s="11"/>
      <c r="AT78" s="11"/>
      <c r="AU78" s="10"/>
      <c r="AV78" s="11"/>
      <c r="AW78" s="11"/>
      <c r="AX78" s="11"/>
      <c r="AY78" s="10"/>
      <c r="AZ78" s="11"/>
      <c r="BA78" s="11"/>
      <c r="BB78" s="11"/>
      <c r="BC78" s="9"/>
    </row>
    <row r="79" spans="1:55" ht="12.75" x14ac:dyDescent="0.2">
      <c r="A79" s="9"/>
      <c r="B79" s="7"/>
      <c r="C79" s="37"/>
      <c r="D79" s="8"/>
      <c r="E79" s="8"/>
      <c r="F79" s="8"/>
      <c r="G79" s="8"/>
      <c r="H79" s="9"/>
      <c r="I79" s="8"/>
      <c r="J79" s="8"/>
      <c r="K79" s="8"/>
      <c r="L79" s="9"/>
      <c r="M79" s="8"/>
      <c r="N79" s="8"/>
      <c r="O79" s="8"/>
      <c r="P79" s="9"/>
      <c r="Q79" s="8"/>
      <c r="R79" s="8"/>
      <c r="S79" s="8"/>
      <c r="T79" s="8"/>
      <c r="U79" s="9"/>
      <c r="V79" s="8"/>
      <c r="W79" s="8"/>
      <c r="X79" s="8"/>
      <c r="Y79" s="10"/>
      <c r="Z79" s="11"/>
      <c r="AA79" s="11"/>
      <c r="AB79" s="11"/>
      <c r="AC79" s="10"/>
      <c r="AD79" s="11"/>
      <c r="AE79" s="11"/>
      <c r="AF79" s="11"/>
      <c r="AG79" s="11"/>
      <c r="AH79" s="10"/>
      <c r="AI79" s="11"/>
      <c r="AJ79" s="11"/>
      <c r="AK79" s="11"/>
      <c r="AL79" s="10"/>
      <c r="AM79" s="11"/>
      <c r="AN79" s="11"/>
      <c r="AO79" s="11"/>
      <c r="AP79" s="10"/>
      <c r="AQ79" s="11"/>
      <c r="AR79" s="11"/>
      <c r="AS79" s="11"/>
      <c r="AT79" s="11"/>
      <c r="AU79" s="10"/>
      <c r="AV79" s="11"/>
      <c r="AW79" s="11"/>
      <c r="AX79" s="11"/>
      <c r="AY79" s="10"/>
      <c r="AZ79" s="11"/>
      <c r="BA79" s="11"/>
      <c r="BB79" s="11"/>
      <c r="BC79" s="9"/>
    </row>
    <row r="80" spans="1:55" ht="12.75" x14ac:dyDescent="0.2">
      <c r="A80" s="43" t="s">
        <v>125</v>
      </c>
      <c r="B80" s="44"/>
      <c r="C80" s="47">
        <f>SUM(C81:C86)/10</f>
        <v>10</v>
      </c>
      <c r="D80" s="8"/>
      <c r="E80" s="8"/>
      <c r="F80" s="8"/>
      <c r="G80" s="8"/>
      <c r="H80" s="9"/>
      <c r="I80" s="8"/>
      <c r="J80" s="8"/>
      <c r="K80" s="8"/>
      <c r="L80" s="9"/>
      <c r="M80" s="8"/>
      <c r="N80" s="8"/>
      <c r="O80" s="8"/>
      <c r="P80" s="9"/>
      <c r="Q80" s="8"/>
      <c r="R80" s="8"/>
      <c r="S80" s="8"/>
      <c r="T80" s="8"/>
      <c r="U80" s="9"/>
      <c r="V80" s="8"/>
      <c r="W80" s="8"/>
      <c r="X80" s="8"/>
      <c r="Y80" s="10"/>
      <c r="Z80" s="11"/>
      <c r="AA80" s="11"/>
      <c r="AB80" s="11"/>
      <c r="AC80" s="10"/>
      <c r="AD80" s="11"/>
      <c r="AE80" s="11"/>
      <c r="AF80" s="11"/>
      <c r="AG80" s="11"/>
      <c r="AH80" s="10"/>
      <c r="AI80" s="11"/>
      <c r="AJ80" s="11"/>
      <c r="AK80" s="11"/>
      <c r="AL80" s="10"/>
      <c r="AM80" s="11"/>
      <c r="AN80" s="11"/>
      <c r="AO80" s="11"/>
      <c r="AP80" s="10"/>
      <c r="AQ80" s="11"/>
      <c r="AR80" s="11"/>
      <c r="AS80" s="11"/>
      <c r="AT80" s="11"/>
      <c r="AU80" s="10"/>
      <c r="AV80" s="11"/>
      <c r="AW80" s="11"/>
      <c r="AX80" s="11"/>
      <c r="AY80" s="10"/>
      <c r="AZ80" s="11"/>
      <c r="BA80" s="11"/>
      <c r="BB80" s="11"/>
      <c r="BC80" s="9"/>
    </row>
    <row r="81" spans="1:55" ht="12.75" x14ac:dyDescent="0.2">
      <c r="A81" s="56">
        <v>43535</v>
      </c>
      <c r="B81" s="7" t="s">
        <v>119</v>
      </c>
      <c r="C81" s="37">
        <v>10</v>
      </c>
      <c r="D81" s="52" t="s">
        <v>2</v>
      </c>
      <c r="E81" s="52" t="s">
        <v>2</v>
      </c>
      <c r="F81" s="52" t="s">
        <v>2</v>
      </c>
      <c r="G81" s="52" t="s">
        <v>2</v>
      </c>
      <c r="H81" s="53" t="s">
        <v>2</v>
      </c>
      <c r="I81" s="52" t="s">
        <v>2</v>
      </c>
      <c r="J81" s="52" t="s">
        <v>2</v>
      </c>
      <c r="K81" s="52" t="s">
        <v>2</v>
      </c>
      <c r="L81" s="53" t="s">
        <v>2</v>
      </c>
      <c r="M81" s="52" t="s">
        <v>2</v>
      </c>
      <c r="N81" s="52" t="s">
        <v>2</v>
      </c>
      <c r="O81" s="52" t="s">
        <v>2</v>
      </c>
      <c r="P81" s="53" t="s">
        <v>2</v>
      </c>
      <c r="Q81" s="52" t="s">
        <v>2</v>
      </c>
      <c r="R81" s="8"/>
      <c r="S81" s="8"/>
      <c r="T81" s="8"/>
      <c r="U81" s="9"/>
      <c r="V81" s="8"/>
      <c r="W81" s="8"/>
      <c r="X81" s="8"/>
      <c r="Y81" s="10"/>
      <c r="Z81" s="11"/>
      <c r="AA81" s="11"/>
      <c r="AB81" s="11"/>
      <c r="AC81" s="10"/>
      <c r="AD81" s="11"/>
      <c r="AE81" s="11"/>
      <c r="AF81" s="11"/>
      <c r="AG81" s="11"/>
      <c r="AH81" s="10"/>
      <c r="AI81" s="11"/>
      <c r="AJ81" s="11"/>
      <c r="AK81" s="11"/>
      <c r="AL81" s="10"/>
      <c r="AM81" s="11"/>
      <c r="AN81" s="11"/>
      <c r="AO81" s="11"/>
      <c r="AP81" s="10"/>
      <c r="AQ81" s="11"/>
      <c r="AR81" s="11"/>
      <c r="AS81" s="11"/>
      <c r="AT81" s="11"/>
      <c r="AU81" s="10"/>
      <c r="AV81" s="11"/>
      <c r="AW81" s="11"/>
      <c r="AX81" s="11"/>
      <c r="AY81" s="10"/>
      <c r="AZ81" s="11"/>
      <c r="BA81" s="11"/>
      <c r="BB81" s="11"/>
      <c r="BC81" s="9"/>
    </row>
    <row r="82" spans="1:55" ht="12.75" x14ac:dyDescent="0.2">
      <c r="A82" s="9"/>
      <c r="B82" s="7" t="s">
        <v>120</v>
      </c>
      <c r="C82" s="37">
        <v>10</v>
      </c>
      <c r="D82" s="52" t="s">
        <v>2</v>
      </c>
      <c r="E82" s="52" t="s">
        <v>2</v>
      </c>
      <c r="F82" s="52" t="s">
        <v>2</v>
      </c>
      <c r="G82" s="52" t="s">
        <v>2</v>
      </c>
      <c r="H82" s="53" t="s">
        <v>2</v>
      </c>
      <c r="I82" s="52" t="s">
        <v>2</v>
      </c>
      <c r="J82" s="52" t="s">
        <v>2</v>
      </c>
      <c r="K82" s="52" t="s">
        <v>2</v>
      </c>
      <c r="L82" s="53" t="s">
        <v>2</v>
      </c>
      <c r="M82" s="8"/>
      <c r="N82" s="8"/>
      <c r="O82" s="8"/>
      <c r="P82" s="9"/>
      <c r="Q82" s="8"/>
      <c r="R82" s="8"/>
      <c r="S82" s="8"/>
      <c r="T82" s="8"/>
      <c r="U82" s="9"/>
      <c r="V82" s="8"/>
      <c r="W82" s="8"/>
      <c r="X82" s="8"/>
      <c r="Y82" s="10"/>
      <c r="Z82" s="11"/>
      <c r="AA82" s="11"/>
      <c r="AB82" s="11"/>
      <c r="AC82" s="10"/>
      <c r="AD82" s="11"/>
      <c r="AE82" s="11"/>
      <c r="AF82" s="11"/>
      <c r="AG82" s="11"/>
      <c r="AH82" s="10"/>
      <c r="AI82" s="11"/>
      <c r="AJ82" s="11"/>
      <c r="AK82" s="11"/>
      <c r="AL82" s="10"/>
      <c r="AM82" s="11"/>
      <c r="AN82" s="11"/>
      <c r="AO82" s="11"/>
      <c r="AP82" s="10"/>
      <c r="AQ82" s="11"/>
      <c r="AR82" s="11"/>
      <c r="AS82" s="11"/>
      <c r="AT82" s="11"/>
      <c r="AU82" s="10"/>
      <c r="AV82" s="11"/>
      <c r="AW82" s="11"/>
      <c r="AX82" s="11"/>
      <c r="AY82" s="10"/>
      <c r="AZ82" s="11"/>
      <c r="BA82" s="11"/>
      <c r="BB82" s="11"/>
      <c r="BC82" s="9"/>
    </row>
    <row r="83" spans="1:55" ht="12.75" x14ac:dyDescent="0.2">
      <c r="A83" s="9"/>
      <c r="B83" s="7" t="s">
        <v>121</v>
      </c>
      <c r="C83" s="37">
        <v>10</v>
      </c>
      <c r="D83" s="52" t="s">
        <v>2</v>
      </c>
      <c r="E83" s="52" t="s">
        <v>2</v>
      </c>
      <c r="F83" s="52" t="s">
        <v>2</v>
      </c>
      <c r="G83" s="52" t="s">
        <v>2</v>
      </c>
      <c r="H83" s="53" t="s">
        <v>2</v>
      </c>
      <c r="I83" s="52" t="s">
        <v>2</v>
      </c>
      <c r="J83" s="52" t="s">
        <v>2</v>
      </c>
      <c r="K83" s="52" t="s">
        <v>4</v>
      </c>
      <c r="L83" s="53" t="s">
        <v>2</v>
      </c>
      <c r="M83" s="52" t="s">
        <v>4</v>
      </c>
      <c r="N83" s="52" t="s">
        <v>4</v>
      </c>
      <c r="O83" s="52" t="s">
        <v>4</v>
      </c>
      <c r="P83" s="52" t="s">
        <v>4</v>
      </c>
      <c r="Q83" s="52" t="s">
        <v>4</v>
      </c>
      <c r="R83" s="52" t="s">
        <v>4</v>
      </c>
      <c r="S83" s="52" t="s">
        <v>4</v>
      </c>
      <c r="T83" s="52" t="s">
        <v>4</v>
      </c>
      <c r="U83" s="52" t="s">
        <v>4</v>
      </c>
      <c r="V83" s="52" t="s">
        <v>4</v>
      </c>
      <c r="W83" s="52" t="s">
        <v>4</v>
      </c>
      <c r="X83" s="52" t="s">
        <v>4</v>
      </c>
      <c r="Y83" s="52" t="s">
        <v>4</v>
      </c>
      <c r="Z83" s="52" t="s">
        <v>4</v>
      </c>
      <c r="AA83" s="52" t="s">
        <v>4</v>
      </c>
      <c r="AB83" s="52" t="s">
        <v>4</v>
      </c>
      <c r="AC83" s="10"/>
      <c r="AD83" s="11"/>
      <c r="AE83" s="11"/>
      <c r="AF83" s="11"/>
      <c r="AG83" s="11"/>
      <c r="AH83" s="10"/>
      <c r="AI83" s="11"/>
      <c r="AJ83" s="11"/>
      <c r="AK83" s="11"/>
      <c r="AL83" s="10"/>
      <c r="AM83" s="11"/>
      <c r="AN83" s="11"/>
      <c r="AO83" s="11"/>
      <c r="AP83" s="10"/>
      <c r="AQ83" s="11"/>
      <c r="AR83" s="11"/>
      <c r="AS83" s="11"/>
      <c r="AT83" s="11"/>
      <c r="AU83" s="10"/>
      <c r="AV83" s="11"/>
      <c r="AW83" s="11"/>
      <c r="AX83" s="11"/>
      <c r="AY83" s="10"/>
      <c r="AZ83" s="11"/>
      <c r="BA83" s="11"/>
      <c r="BB83" s="11"/>
      <c r="BC83" s="9"/>
    </row>
    <row r="84" spans="1:55" ht="12.75" x14ac:dyDescent="0.2">
      <c r="A84" s="9"/>
      <c r="B84" s="7" t="s">
        <v>122</v>
      </c>
      <c r="C84" s="37">
        <v>10</v>
      </c>
      <c r="D84" s="52" t="s">
        <v>4</v>
      </c>
      <c r="E84" s="52" t="s">
        <v>4</v>
      </c>
      <c r="F84" s="52" t="s">
        <v>4</v>
      </c>
      <c r="G84" s="52" t="s">
        <v>4</v>
      </c>
      <c r="H84" s="52" t="s">
        <v>4</v>
      </c>
      <c r="I84" s="52" t="s">
        <v>4</v>
      </c>
      <c r="J84" s="52" t="s">
        <v>4</v>
      </c>
      <c r="K84" s="52" t="s">
        <v>4</v>
      </c>
      <c r="L84" s="52" t="s">
        <v>4</v>
      </c>
      <c r="M84" s="52" t="s">
        <v>4</v>
      </c>
      <c r="N84" s="52" t="s">
        <v>4</v>
      </c>
      <c r="O84" s="8"/>
      <c r="P84" s="9"/>
      <c r="Q84" s="8"/>
      <c r="R84" s="8"/>
      <c r="S84" s="8"/>
      <c r="T84" s="8"/>
      <c r="U84" s="9"/>
      <c r="V84" s="8"/>
      <c r="W84" s="8"/>
      <c r="X84" s="8"/>
      <c r="Y84" s="10"/>
      <c r="Z84" s="11"/>
      <c r="AA84" s="11"/>
      <c r="AB84" s="11"/>
      <c r="AC84" s="10"/>
      <c r="AD84" s="11"/>
      <c r="AE84" s="11"/>
      <c r="AF84" s="11"/>
      <c r="AG84" s="11"/>
      <c r="AH84" s="10"/>
      <c r="AI84" s="11"/>
      <c r="AJ84" s="11"/>
      <c r="AK84" s="11"/>
      <c r="AL84" s="10"/>
      <c r="AM84" s="11"/>
      <c r="AN84" s="11"/>
      <c r="AO84" s="11"/>
      <c r="AP84" s="10"/>
      <c r="AQ84" s="11"/>
      <c r="AR84" s="11"/>
      <c r="AS84" s="11"/>
      <c r="AT84" s="11"/>
      <c r="AU84" s="10"/>
      <c r="AV84" s="11"/>
      <c r="AW84" s="11"/>
      <c r="AX84" s="11"/>
      <c r="AY84" s="10"/>
      <c r="AZ84" s="11"/>
      <c r="BA84" s="11"/>
      <c r="BB84" s="11"/>
      <c r="BC84" s="9"/>
    </row>
    <row r="85" spans="1:55" s="29" customFormat="1" ht="12.75" x14ac:dyDescent="0.2">
      <c r="A85" s="9"/>
      <c r="B85" s="7" t="s">
        <v>123</v>
      </c>
      <c r="C85" s="37"/>
      <c r="D85" s="52" t="s">
        <v>4</v>
      </c>
      <c r="E85" s="52" t="s">
        <v>4</v>
      </c>
      <c r="F85" s="52" t="s">
        <v>4</v>
      </c>
      <c r="G85" s="52" t="s">
        <v>4</v>
      </c>
      <c r="H85" s="52" t="s">
        <v>4</v>
      </c>
      <c r="I85" s="8"/>
      <c r="J85" s="8"/>
      <c r="K85" s="8"/>
      <c r="L85" s="9"/>
      <c r="M85" s="8"/>
      <c r="N85" s="8"/>
      <c r="O85" s="8"/>
      <c r="P85" s="9"/>
      <c r="Q85" s="8"/>
      <c r="R85" s="8"/>
      <c r="S85" s="8"/>
      <c r="T85" s="8"/>
      <c r="U85" s="9"/>
      <c r="V85" s="8"/>
      <c r="W85" s="8"/>
      <c r="X85" s="8"/>
      <c r="Y85" s="10"/>
      <c r="Z85" s="11"/>
      <c r="AA85" s="11"/>
      <c r="AB85" s="11"/>
      <c r="AC85" s="10"/>
      <c r="AD85" s="11"/>
      <c r="AE85" s="11"/>
      <c r="AF85" s="11"/>
      <c r="AG85" s="11"/>
      <c r="AH85" s="10"/>
      <c r="AI85" s="11"/>
      <c r="AJ85" s="11"/>
      <c r="AK85" s="11"/>
      <c r="AL85" s="10"/>
      <c r="AM85" s="11"/>
      <c r="AN85" s="11"/>
      <c r="AO85" s="11"/>
      <c r="AP85" s="10"/>
      <c r="AQ85" s="11"/>
      <c r="AR85" s="11"/>
      <c r="AS85" s="11"/>
      <c r="AT85" s="11"/>
      <c r="AU85" s="10"/>
      <c r="AV85" s="11"/>
      <c r="AW85" s="11"/>
      <c r="AX85" s="11"/>
      <c r="AY85" s="10"/>
      <c r="AZ85" s="11"/>
      <c r="BA85" s="11"/>
      <c r="BB85" s="11"/>
      <c r="BC85" s="9"/>
    </row>
    <row r="86" spans="1:55" ht="12.75" x14ac:dyDescent="0.2">
      <c r="A86" s="108" t="s">
        <v>158</v>
      </c>
      <c r="B86" s="7" t="s">
        <v>66</v>
      </c>
      <c r="C86" s="37">
        <v>60</v>
      </c>
      <c r="D86" s="52"/>
      <c r="E86" s="8"/>
      <c r="F86" s="8"/>
      <c r="G86" s="8"/>
      <c r="H86" s="9"/>
      <c r="I86" s="8"/>
      <c r="J86" s="8"/>
      <c r="K86" s="8"/>
      <c r="L86" s="9"/>
      <c r="M86" s="8"/>
      <c r="N86" s="8"/>
      <c r="O86" s="8"/>
      <c r="P86" s="9"/>
      <c r="Q86" s="8"/>
      <c r="R86" s="8"/>
      <c r="S86" s="8"/>
      <c r="T86" s="8"/>
      <c r="U86" s="9"/>
      <c r="V86" s="8"/>
      <c r="W86" s="8"/>
      <c r="X86" s="8"/>
      <c r="Y86" s="10"/>
      <c r="Z86" s="11"/>
      <c r="AA86" s="11"/>
      <c r="AB86" s="11"/>
      <c r="AC86" s="10"/>
      <c r="AD86" s="11"/>
      <c r="AE86" s="11"/>
      <c r="AF86" s="11"/>
      <c r="AG86" s="11"/>
      <c r="AH86" s="10"/>
      <c r="AI86" s="11"/>
      <c r="AJ86" s="11"/>
      <c r="AK86" s="11"/>
      <c r="AL86" s="10"/>
      <c r="AM86" s="11"/>
      <c r="AN86" s="11"/>
      <c r="AO86" s="11"/>
      <c r="AP86" s="10"/>
      <c r="AQ86" s="11"/>
      <c r="AR86" s="11"/>
      <c r="AS86" s="11"/>
      <c r="AT86" s="11"/>
      <c r="AU86" s="10"/>
      <c r="AV86" s="11"/>
      <c r="AW86" s="11"/>
      <c r="AX86" s="11"/>
      <c r="AY86" s="10"/>
      <c r="AZ86" s="11"/>
      <c r="BA86" s="11"/>
      <c r="BB86" s="11"/>
      <c r="BC86" s="9"/>
    </row>
    <row r="87" spans="1:55" ht="12.75" x14ac:dyDescent="0.2">
      <c r="A87" s="9"/>
      <c r="B87" s="7"/>
      <c r="C87" s="37"/>
      <c r="D87" s="8"/>
      <c r="E87" s="8"/>
      <c r="F87" s="8"/>
      <c r="G87" s="8"/>
      <c r="H87" s="9"/>
      <c r="I87" s="8"/>
      <c r="J87" s="8"/>
      <c r="K87" s="8"/>
      <c r="L87" s="9"/>
      <c r="M87" s="8"/>
      <c r="N87" s="8"/>
      <c r="O87" s="8"/>
      <c r="P87" s="9"/>
      <c r="Q87" s="8"/>
      <c r="R87" s="8"/>
      <c r="S87" s="8"/>
      <c r="T87" s="8"/>
      <c r="U87" s="9"/>
      <c r="V87" s="8"/>
      <c r="W87" s="8"/>
      <c r="X87" s="8"/>
      <c r="Y87" s="10"/>
      <c r="Z87" s="11"/>
      <c r="AA87" s="11"/>
      <c r="AB87" s="11"/>
      <c r="AC87" s="10"/>
      <c r="AD87" s="11"/>
      <c r="AE87" s="11"/>
      <c r="AF87" s="11"/>
      <c r="AG87" s="11"/>
      <c r="AH87" s="10"/>
      <c r="AI87" s="11"/>
      <c r="AJ87" s="11"/>
      <c r="AK87" s="11"/>
      <c r="AL87" s="10"/>
      <c r="AM87" s="11"/>
      <c r="AN87" s="11"/>
      <c r="AO87" s="11"/>
      <c r="AP87" s="10"/>
      <c r="AQ87" s="11"/>
      <c r="AR87" s="11"/>
      <c r="AS87" s="11"/>
      <c r="AT87" s="11"/>
      <c r="AU87" s="10"/>
      <c r="AV87" s="11"/>
      <c r="AW87" s="11"/>
      <c r="AX87" s="11"/>
      <c r="AY87" s="10"/>
      <c r="AZ87" s="11"/>
      <c r="BA87" s="11"/>
      <c r="BB87" s="11"/>
      <c r="BC87" s="9"/>
    </row>
    <row r="88" spans="1:55" ht="12.75" x14ac:dyDescent="0.2">
      <c r="A88" s="43" t="s">
        <v>115</v>
      </c>
      <c r="B88" s="44"/>
      <c r="C88" s="47">
        <f>SUM(C89:C93)/10</f>
        <v>9.4</v>
      </c>
      <c r="D88" s="8"/>
      <c r="E88" s="8"/>
      <c r="F88" s="8"/>
      <c r="G88" s="8"/>
      <c r="H88" s="9"/>
      <c r="I88" s="8"/>
      <c r="J88" s="8"/>
      <c r="K88" s="8"/>
      <c r="L88" s="9"/>
      <c r="M88" s="8"/>
      <c r="N88" s="8"/>
      <c r="O88" s="8"/>
      <c r="P88" s="9"/>
      <c r="Q88" s="8"/>
      <c r="R88" s="8"/>
      <c r="S88" s="8"/>
      <c r="T88" s="8"/>
      <c r="U88" s="9"/>
      <c r="V88" s="8"/>
      <c r="W88" s="8"/>
      <c r="X88" s="8"/>
      <c r="Y88" s="10"/>
      <c r="Z88" s="11"/>
      <c r="AA88" s="11"/>
      <c r="AB88" s="11"/>
      <c r="AC88" s="10"/>
      <c r="AD88" s="11"/>
      <c r="AE88" s="11"/>
      <c r="AF88" s="11"/>
      <c r="AG88" s="11"/>
      <c r="AH88" s="10"/>
      <c r="AI88" s="11"/>
      <c r="AJ88" s="11"/>
      <c r="AK88" s="11"/>
      <c r="AL88" s="10"/>
      <c r="AM88" s="11"/>
      <c r="AN88" s="11"/>
      <c r="AO88" s="11"/>
      <c r="AP88" s="10"/>
      <c r="AQ88" s="11"/>
      <c r="AR88" s="11"/>
      <c r="AS88" s="11"/>
      <c r="AT88" s="11"/>
      <c r="AU88" s="10"/>
      <c r="AV88" s="11"/>
      <c r="AW88" s="11"/>
      <c r="AX88" s="11"/>
      <c r="AY88" s="10"/>
      <c r="AZ88" s="11"/>
      <c r="BA88" s="11"/>
      <c r="BB88" s="11"/>
      <c r="BC88" s="9"/>
    </row>
    <row r="89" spans="1:55" ht="12.75" x14ac:dyDescent="0.2">
      <c r="A89" s="56">
        <v>43563</v>
      </c>
      <c r="B89" s="7" t="s">
        <v>68</v>
      </c>
      <c r="C89" s="37">
        <v>10</v>
      </c>
      <c r="D89" s="52" t="s">
        <v>2</v>
      </c>
      <c r="E89" s="52" t="s">
        <v>2</v>
      </c>
      <c r="F89" s="52" t="s">
        <v>2</v>
      </c>
      <c r="G89" s="52" t="s">
        <v>2</v>
      </c>
      <c r="H89" s="9"/>
      <c r="I89" s="8"/>
      <c r="J89" s="8"/>
      <c r="K89" s="8"/>
      <c r="L89" s="9"/>
      <c r="M89" s="8"/>
      <c r="N89" s="8"/>
      <c r="O89" s="8"/>
      <c r="P89" s="9"/>
      <c r="Q89" s="8"/>
      <c r="R89" s="8"/>
      <c r="S89" s="8"/>
      <c r="T89" s="8"/>
      <c r="U89" s="9"/>
      <c r="V89" s="8"/>
      <c r="W89" s="8"/>
      <c r="X89" s="8"/>
      <c r="Y89" s="10"/>
      <c r="Z89" s="11"/>
      <c r="AA89" s="11"/>
      <c r="AB89" s="11"/>
      <c r="AC89" s="10"/>
      <c r="AD89" s="11"/>
      <c r="AE89" s="11"/>
      <c r="AF89" s="11"/>
      <c r="AG89" s="11"/>
      <c r="AH89" s="10"/>
      <c r="AI89" s="11"/>
      <c r="AJ89" s="11"/>
      <c r="AK89" s="11"/>
      <c r="AL89" s="10"/>
      <c r="AM89" s="11"/>
      <c r="AN89" s="11"/>
      <c r="AO89" s="11"/>
      <c r="AP89" s="10"/>
      <c r="AQ89" s="11"/>
      <c r="AR89" s="11"/>
      <c r="AS89" s="11"/>
      <c r="AT89" s="11"/>
      <c r="AU89" s="10"/>
      <c r="AV89" s="11"/>
      <c r="AW89" s="11"/>
      <c r="AX89" s="11"/>
      <c r="AY89" s="10"/>
      <c r="AZ89" s="11"/>
      <c r="BA89" s="11"/>
      <c r="BB89" s="11"/>
      <c r="BC89" s="9"/>
    </row>
    <row r="90" spans="1:55" ht="12.75" x14ac:dyDescent="0.2">
      <c r="A90" s="9"/>
      <c r="B90" s="7" t="s">
        <v>69</v>
      </c>
      <c r="C90" s="37">
        <v>10</v>
      </c>
      <c r="D90" s="52" t="s">
        <v>2</v>
      </c>
      <c r="E90" s="52" t="s">
        <v>2</v>
      </c>
      <c r="F90" s="52" t="s">
        <v>2</v>
      </c>
      <c r="G90" s="8"/>
      <c r="H90" s="9"/>
      <c r="I90" s="8"/>
      <c r="J90" s="8"/>
      <c r="K90" s="8"/>
      <c r="L90" s="9"/>
      <c r="M90" s="8"/>
      <c r="N90" s="8"/>
      <c r="O90" s="8"/>
      <c r="P90" s="9"/>
      <c r="Q90" s="8"/>
      <c r="R90" s="8"/>
      <c r="S90" s="8"/>
      <c r="T90" s="8"/>
      <c r="U90" s="9"/>
      <c r="V90" s="8"/>
      <c r="W90" s="8"/>
      <c r="X90" s="8"/>
      <c r="Y90" s="10"/>
      <c r="Z90" s="11"/>
      <c r="AA90" s="11"/>
      <c r="AB90" s="11"/>
      <c r="AC90" s="10"/>
      <c r="AD90" s="11"/>
      <c r="AE90" s="11"/>
      <c r="AF90" s="11"/>
      <c r="AG90" s="11"/>
      <c r="AH90" s="10"/>
      <c r="AI90" s="11"/>
      <c r="AJ90" s="11"/>
      <c r="AK90" s="11"/>
      <c r="AL90" s="10"/>
      <c r="AM90" s="11"/>
      <c r="AN90" s="11"/>
      <c r="AO90" s="11"/>
      <c r="AP90" s="10"/>
      <c r="AQ90" s="11"/>
      <c r="AR90" s="11"/>
      <c r="AS90" s="11"/>
      <c r="AT90" s="11"/>
      <c r="AU90" s="10"/>
      <c r="AV90" s="11"/>
      <c r="AW90" s="11"/>
      <c r="AX90" s="11"/>
      <c r="AY90" s="10"/>
      <c r="AZ90" s="11"/>
      <c r="BA90" s="11"/>
      <c r="BB90" s="11"/>
      <c r="BC90" s="9"/>
    </row>
    <row r="91" spans="1:55" ht="12.75" x14ac:dyDescent="0.2">
      <c r="A91" s="9"/>
      <c r="B91" s="7" t="s">
        <v>70</v>
      </c>
      <c r="C91" s="37">
        <v>10</v>
      </c>
      <c r="D91" s="52" t="s">
        <v>2</v>
      </c>
      <c r="E91" s="52" t="s">
        <v>2</v>
      </c>
      <c r="F91" s="52" t="s">
        <v>2</v>
      </c>
      <c r="G91" s="52" t="s">
        <v>2</v>
      </c>
      <c r="H91" s="53" t="s">
        <v>2</v>
      </c>
      <c r="I91" s="52" t="s">
        <v>2</v>
      </c>
      <c r="J91" s="52" t="s">
        <v>2</v>
      </c>
      <c r="K91" s="8"/>
      <c r="L91" s="9"/>
      <c r="M91" s="8"/>
      <c r="N91" s="8"/>
      <c r="O91" s="8"/>
      <c r="P91" s="9"/>
      <c r="Q91" s="8"/>
      <c r="R91" s="8"/>
      <c r="S91" s="8"/>
      <c r="T91" s="8"/>
      <c r="U91" s="9"/>
      <c r="V91" s="8"/>
      <c r="W91" s="8"/>
      <c r="X91" s="8"/>
      <c r="Y91" s="10"/>
      <c r="Z91" s="11"/>
      <c r="AA91" s="11"/>
      <c r="AB91" s="11"/>
      <c r="AC91" s="10"/>
      <c r="AD91" s="11"/>
      <c r="AE91" s="11"/>
      <c r="AF91" s="11"/>
      <c r="AG91" s="11"/>
      <c r="AH91" s="10"/>
      <c r="AI91" s="11"/>
      <c r="AJ91" s="11"/>
      <c r="AK91" s="11"/>
      <c r="AL91" s="10"/>
      <c r="AM91" s="11"/>
      <c r="AN91" s="11"/>
      <c r="AO91" s="11"/>
      <c r="AP91" s="10"/>
      <c r="AQ91" s="11"/>
      <c r="AR91" s="11"/>
      <c r="AS91" s="11"/>
      <c r="AT91" s="11"/>
      <c r="AU91" s="10"/>
      <c r="AV91" s="11"/>
      <c r="AW91" s="11"/>
      <c r="AX91" s="11"/>
      <c r="AY91" s="10"/>
      <c r="AZ91" s="11"/>
      <c r="BA91" s="11"/>
      <c r="BB91" s="11"/>
      <c r="BC91" s="9"/>
    </row>
    <row r="92" spans="1:55" ht="12.75" x14ac:dyDescent="0.2">
      <c r="A92" s="9"/>
      <c r="B92" s="7" t="s">
        <v>71</v>
      </c>
      <c r="C92" s="37">
        <v>10</v>
      </c>
      <c r="D92" s="52" t="s">
        <v>2</v>
      </c>
      <c r="E92" s="52" t="s">
        <v>2</v>
      </c>
      <c r="F92" s="8"/>
      <c r="G92" s="8"/>
      <c r="H92" s="9"/>
      <c r="I92" s="8"/>
      <c r="J92" s="8"/>
      <c r="K92" s="8"/>
      <c r="L92" s="9"/>
      <c r="M92" s="8"/>
      <c r="N92" s="8"/>
      <c r="O92" s="8"/>
      <c r="P92" s="9"/>
      <c r="Q92" s="8"/>
      <c r="R92" s="8"/>
      <c r="S92" s="8"/>
      <c r="T92" s="8"/>
      <c r="U92" s="9"/>
      <c r="V92" s="8"/>
      <c r="W92" s="8"/>
      <c r="X92" s="8"/>
      <c r="Y92" s="10"/>
      <c r="Z92" s="11"/>
      <c r="AA92" s="11"/>
      <c r="AB92" s="11"/>
      <c r="AC92" s="10"/>
      <c r="AD92" s="11"/>
      <c r="AE92" s="11"/>
      <c r="AF92" s="11"/>
      <c r="AG92" s="11"/>
      <c r="AH92" s="10"/>
      <c r="AI92" s="11"/>
      <c r="AJ92" s="11"/>
      <c r="AK92" s="11"/>
      <c r="AL92" s="10"/>
      <c r="AM92" s="11"/>
      <c r="AN92" s="11"/>
      <c r="AO92" s="11"/>
      <c r="AP92" s="10"/>
      <c r="AQ92" s="11"/>
      <c r="AR92" s="11"/>
      <c r="AS92" s="11"/>
      <c r="AT92" s="11"/>
      <c r="AU92" s="10"/>
      <c r="AV92" s="11"/>
      <c r="AW92" s="11"/>
      <c r="AX92" s="11"/>
      <c r="AY92" s="10"/>
      <c r="AZ92" s="11"/>
      <c r="BA92" s="11"/>
      <c r="BB92" s="11"/>
      <c r="BC92" s="9"/>
    </row>
    <row r="93" spans="1:55" ht="12.75" x14ac:dyDescent="0.2">
      <c r="A93" s="108" t="s">
        <v>153</v>
      </c>
      <c r="B93" s="7" t="s">
        <v>66</v>
      </c>
      <c r="C93" s="37">
        <v>54</v>
      </c>
      <c r="D93" s="52" t="s">
        <v>2</v>
      </c>
      <c r="E93" s="8"/>
      <c r="F93" s="8"/>
      <c r="G93" s="8"/>
      <c r="H93" s="9"/>
      <c r="I93" s="8"/>
      <c r="J93" s="8"/>
      <c r="K93" s="8"/>
      <c r="L93" s="9"/>
      <c r="M93" s="8"/>
      <c r="N93" s="8"/>
      <c r="O93" s="8"/>
      <c r="P93" s="9"/>
      <c r="Q93" s="8"/>
      <c r="R93" s="8"/>
      <c r="S93" s="8"/>
      <c r="T93" s="8"/>
      <c r="U93" s="9"/>
      <c r="V93" s="8"/>
      <c r="W93" s="8"/>
      <c r="X93" s="8"/>
      <c r="Y93" s="10"/>
      <c r="Z93" s="11"/>
      <c r="AA93" s="11"/>
      <c r="AB93" s="11"/>
      <c r="AC93" s="10"/>
      <c r="AD93" s="11"/>
      <c r="AE93" s="11"/>
      <c r="AF93" s="11"/>
      <c r="AG93" s="11"/>
      <c r="AH93" s="10"/>
      <c r="AI93" s="11"/>
      <c r="AJ93" s="11"/>
      <c r="AK93" s="11"/>
      <c r="AL93" s="10"/>
      <c r="AM93" s="11"/>
      <c r="AN93" s="11"/>
      <c r="AO93" s="11"/>
      <c r="AP93" s="10"/>
      <c r="AQ93" s="11"/>
      <c r="AR93" s="11"/>
      <c r="AS93" s="11"/>
      <c r="AT93" s="11"/>
      <c r="AU93" s="10"/>
      <c r="AV93" s="11"/>
      <c r="AW93" s="11"/>
      <c r="AX93" s="11"/>
      <c r="AY93" s="10"/>
      <c r="AZ93" s="11"/>
      <c r="BA93" s="11"/>
      <c r="BB93" s="11"/>
      <c r="BC93" s="9"/>
    </row>
    <row r="94" spans="1:55" ht="12.75" x14ac:dyDescent="0.2">
      <c r="A94" s="9"/>
      <c r="B94" s="7"/>
      <c r="C94" s="37"/>
      <c r="D94" s="8"/>
      <c r="E94" s="8"/>
      <c r="F94" s="8"/>
      <c r="G94" s="8"/>
      <c r="H94" s="9"/>
      <c r="I94" s="8"/>
      <c r="J94" s="8"/>
      <c r="K94" s="8"/>
      <c r="L94" s="9"/>
      <c r="M94" s="8"/>
      <c r="N94" s="8"/>
      <c r="O94" s="8"/>
      <c r="P94" s="9"/>
      <c r="Q94" s="8"/>
      <c r="R94" s="8"/>
      <c r="S94" s="8"/>
      <c r="T94" s="8"/>
      <c r="U94" s="9"/>
      <c r="V94" s="8"/>
      <c r="W94" s="8"/>
      <c r="X94" s="8"/>
      <c r="Y94" s="10"/>
      <c r="Z94" s="11"/>
      <c r="AA94" s="11"/>
      <c r="AB94" s="11"/>
      <c r="AC94" s="10"/>
      <c r="AD94" s="11"/>
      <c r="AE94" s="11"/>
      <c r="AF94" s="11"/>
      <c r="AG94" s="11"/>
      <c r="AH94" s="10"/>
      <c r="AI94" s="11"/>
      <c r="AJ94" s="11"/>
      <c r="AK94" s="11"/>
      <c r="AL94" s="10"/>
      <c r="AM94" s="11"/>
      <c r="AN94" s="11"/>
      <c r="AO94" s="11"/>
      <c r="AP94" s="10"/>
      <c r="AQ94" s="11"/>
      <c r="AR94" s="11"/>
      <c r="AS94" s="11"/>
      <c r="AT94" s="11"/>
      <c r="AU94" s="10"/>
      <c r="AV94" s="11"/>
      <c r="AW94" s="11"/>
      <c r="AX94" s="11"/>
      <c r="AY94" s="10"/>
      <c r="AZ94" s="11"/>
      <c r="BA94" s="11"/>
      <c r="BB94" s="11"/>
      <c r="BC94" s="9"/>
    </row>
    <row r="95" spans="1:55" ht="12.75" x14ac:dyDescent="0.2">
      <c r="A95" s="43" t="s">
        <v>124</v>
      </c>
      <c r="B95" s="44"/>
      <c r="C95" s="47">
        <f>SUM(C96:C100)/10</f>
        <v>8.8000000000000007</v>
      </c>
      <c r="D95" s="8"/>
      <c r="E95" s="8"/>
      <c r="F95" s="8"/>
      <c r="G95" s="8"/>
      <c r="H95" s="9"/>
      <c r="I95" s="8"/>
      <c r="J95" s="8"/>
      <c r="K95" s="8"/>
      <c r="L95" s="9"/>
      <c r="M95" s="8"/>
      <c r="N95" s="8"/>
      <c r="O95" s="8"/>
      <c r="P95" s="9"/>
      <c r="Q95" s="8"/>
      <c r="R95" s="8"/>
      <c r="S95" s="8"/>
      <c r="T95" s="8"/>
      <c r="U95" s="9"/>
      <c r="V95" s="8"/>
      <c r="W95" s="8"/>
      <c r="X95" s="8"/>
      <c r="Y95" s="10"/>
      <c r="Z95" s="11"/>
      <c r="AA95" s="11"/>
      <c r="AB95" s="11"/>
      <c r="AC95" s="10"/>
      <c r="AD95" s="11"/>
      <c r="AE95" s="11"/>
      <c r="AF95" s="11"/>
      <c r="AG95" s="11"/>
      <c r="AH95" s="10"/>
      <c r="AI95" s="11"/>
      <c r="AJ95" s="11"/>
      <c r="AK95" s="11"/>
      <c r="AL95" s="10"/>
      <c r="AM95" s="11"/>
      <c r="AN95" s="11"/>
      <c r="AO95" s="11"/>
      <c r="AP95" s="10"/>
      <c r="AQ95" s="11"/>
      <c r="AR95" s="11"/>
      <c r="AS95" s="11"/>
      <c r="AT95" s="11"/>
      <c r="AU95" s="10"/>
      <c r="AV95" s="11"/>
      <c r="AW95" s="11"/>
      <c r="AX95" s="11"/>
      <c r="AY95" s="10"/>
      <c r="AZ95" s="11"/>
      <c r="BA95" s="11"/>
      <c r="BB95" s="11"/>
      <c r="BC95" s="9"/>
    </row>
    <row r="96" spans="1:55" s="60" customFormat="1" ht="12.75" x14ac:dyDescent="0.2">
      <c r="A96" s="56">
        <v>43598</v>
      </c>
      <c r="B96" s="7" t="s">
        <v>82</v>
      </c>
      <c r="C96" s="37">
        <v>10</v>
      </c>
      <c r="D96" s="52" t="s">
        <v>2</v>
      </c>
      <c r="E96" s="52" t="s">
        <v>2</v>
      </c>
      <c r="F96" s="52" t="s">
        <v>2</v>
      </c>
      <c r="G96" s="52" t="s">
        <v>2</v>
      </c>
      <c r="H96" s="53" t="s">
        <v>2</v>
      </c>
      <c r="I96" s="52" t="s">
        <v>2</v>
      </c>
      <c r="J96" s="52" t="s">
        <v>2</v>
      </c>
      <c r="K96" s="8"/>
      <c r="L96" s="9"/>
      <c r="M96" s="8"/>
      <c r="N96" s="8"/>
      <c r="O96" s="8"/>
      <c r="P96" s="9"/>
      <c r="Q96" s="8"/>
      <c r="R96" s="8"/>
      <c r="S96" s="8"/>
      <c r="T96" s="8"/>
      <c r="U96" s="9"/>
      <c r="V96" s="8"/>
      <c r="W96" s="8"/>
      <c r="X96" s="8"/>
      <c r="Y96" s="10"/>
      <c r="Z96" s="11"/>
      <c r="AA96" s="11"/>
      <c r="AB96" s="11"/>
      <c r="AC96" s="10"/>
      <c r="AD96" s="11"/>
      <c r="AE96" s="11"/>
      <c r="AF96" s="11"/>
      <c r="AG96" s="11"/>
      <c r="AH96" s="10"/>
      <c r="AI96" s="11"/>
      <c r="AJ96" s="11"/>
      <c r="AK96" s="11"/>
      <c r="AL96" s="10"/>
      <c r="AM96" s="11"/>
      <c r="AN96" s="11"/>
      <c r="AO96" s="11"/>
      <c r="AP96" s="10"/>
      <c r="AQ96" s="11"/>
      <c r="AR96" s="11"/>
      <c r="AS96" s="11"/>
      <c r="AT96" s="11"/>
      <c r="AU96" s="10"/>
      <c r="AV96" s="11"/>
      <c r="AW96" s="11"/>
      <c r="AX96" s="11"/>
      <c r="AY96" s="10"/>
      <c r="AZ96" s="11"/>
      <c r="BA96" s="11"/>
      <c r="BB96" s="11"/>
      <c r="BC96" s="9"/>
    </row>
    <row r="97" spans="1:55" s="60" customFormat="1" ht="12.75" x14ac:dyDescent="0.2">
      <c r="A97" s="9"/>
      <c r="B97" s="7" t="s">
        <v>128</v>
      </c>
      <c r="C97" s="37">
        <v>10</v>
      </c>
      <c r="D97" s="52" t="s">
        <v>4</v>
      </c>
      <c r="E97" s="8"/>
      <c r="F97" s="8"/>
      <c r="G97" s="8"/>
      <c r="H97" s="9"/>
      <c r="I97" s="8"/>
      <c r="J97" s="8"/>
      <c r="K97" s="8"/>
      <c r="L97" s="9"/>
      <c r="M97" s="8"/>
      <c r="N97" s="8"/>
      <c r="O97" s="8"/>
      <c r="P97" s="9"/>
      <c r="Q97" s="8"/>
      <c r="R97" s="8"/>
      <c r="S97" s="8"/>
      <c r="T97" s="8"/>
      <c r="U97" s="9"/>
      <c r="V97" s="8"/>
      <c r="W97" s="8"/>
      <c r="X97" s="8"/>
      <c r="Y97" s="10"/>
      <c r="Z97" s="11"/>
      <c r="AA97" s="11"/>
      <c r="AB97" s="11"/>
      <c r="AC97" s="10"/>
      <c r="AD97" s="11"/>
      <c r="AE97" s="11"/>
      <c r="AF97" s="11"/>
      <c r="AG97" s="11"/>
      <c r="AH97" s="10"/>
      <c r="AI97" s="11"/>
      <c r="AJ97" s="11"/>
      <c r="AK97" s="11"/>
      <c r="AL97" s="10"/>
      <c r="AM97" s="11"/>
      <c r="AN97" s="11"/>
      <c r="AO97" s="11"/>
      <c r="AP97" s="10"/>
      <c r="AQ97" s="11"/>
      <c r="AR97" s="11"/>
      <c r="AS97" s="11"/>
      <c r="AT97" s="11"/>
      <c r="AU97" s="10"/>
      <c r="AV97" s="11"/>
      <c r="AW97" s="11"/>
      <c r="AX97" s="11"/>
      <c r="AY97" s="10"/>
      <c r="AZ97" s="11"/>
      <c r="BA97" s="11"/>
      <c r="BB97" s="11"/>
      <c r="BC97" s="9"/>
    </row>
    <row r="98" spans="1:55" s="60" customFormat="1" ht="12.75" x14ac:dyDescent="0.2">
      <c r="A98" s="9"/>
      <c r="B98" s="7" t="s">
        <v>129</v>
      </c>
      <c r="C98" s="37">
        <v>10</v>
      </c>
      <c r="D98" s="52" t="s">
        <v>4</v>
      </c>
      <c r="E98" s="52" t="s">
        <v>4</v>
      </c>
      <c r="F98" s="52" t="s">
        <v>4</v>
      </c>
      <c r="G98" s="8"/>
      <c r="H98" s="9"/>
      <c r="I98" s="8"/>
      <c r="J98" s="8"/>
      <c r="K98" s="8"/>
      <c r="L98" s="9"/>
      <c r="M98" s="8"/>
      <c r="N98" s="8"/>
      <c r="O98" s="8"/>
      <c r="P98" s="9"/>
      <c r="Q98" s="8"/>
      <c r="R98" s="8"/>
      <c r="S98" s="8"/>
      <c r="T98" s="8"/>
      <c r="U98" s="9"/>
      <c r="V98" s="8"/>
      <c r="W98" s="8"/>
      <c r="X98" s="8"/>
      <c r="Y98" s="10"/>
      <c r="Z98" s="11"/>
      <c r="AA98" s="11"/>
      <c r="AB98" s="11"/>
      <c r="AC98" s="10"/>
      <c r="AD98" s="11"/>
      <c r="AE98" s="11"/>
      <c r="AF98" s="11"/>
      <c r="AG98" s="11"/>
      <c r="AH98" s="10"/>
      <c r="AI98" s="11"/>
      <c r="AJ98" s="11"/>
      <c r="AK98" s="11"/>
      <c r="AL98" s="10"/>
      <c r="AM98" s="11"/>
      <c r="AN98" s="11"/>
      <c r="AO98" s="11"/>
      <c r="AP98" s="10"/>
      <c r="AQ98" s="11"/>
      <c r="AR98" s="11"/>
      <c r="AS98" s="11"/>
      <c r="AT98" s="11"/>
      <c r="AU98" s="10"/>
      <c r="AV98" s="11"/>
      <c r="AW98" s="11"/>
      <c r="AX98" s="11"/>
      <c r="AY98" s="10"/>
      <c r="AZ98" s="11"/>
      <c r="BA98" s="11"/>
      <c r="BB98" s="11"/>
      <c r="BC98" s="9"/>
    </row>
    <row r="99" spans="1:55" s="60" customFormat="1" ht="12.75" x14ac:dyDescent="0.2">
      <c r="A99" s="9"/>
      <c r="B99" s="7" t="s">
        <v>130</v>
      </c>
      <c r="C99" s="37">
        <v>10</v>
      </c>
      <c r="D99" s="52" t="s">
        <v>4</v>
      </c>
      <c r="E99" s="52" t="s">
        <v>4</v>
      </c>
      <c r="F99" s="61" t="s">
        <v>4</v>
      </c>
      <c r="G99" s="52" t="s">
        <v>4</v>
      </c>
      <c r="H99" s="53" t="s">
        <v>4</v>
      </c>
      <c r="I99" s="8"/>
      <c r="J99" s="8"/>
      <c r="K99" s="8"/>
      <c r="L99" s="9"/>
      <c r="M99" s="8"/>
      <c r="N99" s="8"/>
      <c r="O99" s="8"/>
      <c r="P99" s="9"/>
      <c r="Q99" s="8"/>
      <c r="R99" s="8"/>
      <c r="S99" s="8"/>
      <c r="T99" s="8"/>
      <c r="U99" s="9"/>
      <c r="V99" s="8"/>
      <c r="W99" s="8"/>
      <c r="X99" s="8"/>
      <c r="Y99" s="10"/>
      <c r="Z99" s="11"/>
      <c r="AA99" s="11"/>
      <c r="AB99" s="11"/>
      <c r="AC99" s="10"/>
      <c r="AD99" s="11"/>
      <c r="AE99" s="11"/>
      <c r="AF99" s="11"/>
      <c r="AG99" s="11"/>
      <c r="AH99" s="10"/>
      <c r="AI99" s="11"/>
      <c r="AJ99" s="11"/>
      <c r="AK99" s="11"/>
      <c r="AL99" s="10"/>
      <c r="AM99" s="11"/>
      <c r="AN99" s="11"/>
      <c r="AO99" s="11"/>
      <c r="AP99" s="10"/>
      <c r="AQ99" s="11"/>
      <c r="AR99" s="11"/>
      <c r="AS99" s="11"/>
      <c r="AT99" s="11"/>
      <c r="AU99" s="10"/>
      <c r="AV99" s="11"/>
      <c r="AW99" s="11"/>
      <c r="AX99" s="11"/>
      <c r="AY99" s="10"/>
      <c r="AZ99" s="11"/>
      <c r="BA99" s="11"/>
      <c r="BB99" s="11"/>
      <c r="BC99" s="9"/>
    </row>
    <row r="100" spans="1:55" s="60" customFormat="1" ht="12.75" x14ac:dyDescent="0.2">
      <c r="A100" s="107" t="s">
        <v>158</v>
      </c>
      <c r="B100" s="7" t="s">
        <v>66</v>
      </c>
      <c r="C100" s="37">
        <v>48</v>
      </c>
      <c r="D100" s="52" t="s">
        <v>2</v>
      </c>
      <c r="E100" s="8"/>
      <c r="F100" s="8"/>
      <c r="G100" s="8"/>
      <c r="H100" s="9"/>
      <c r="I100" s="8"/>
      <c r="J100" s="8"/>
      <c r="K100" s="8"/>
      <c r="L100" s="9"/>
      <c r="M100" s="8"/>
      <c r="N100" s="8"/>
      <c r="O100" s="8"/>
      <c r="P100" s="9"/>
      <c r="Q100" s="8"/>
      <c r="R100" s="8"/>
      <c r="S100" s="8"/>
      <c r="T100" s="8"/>
      <c r="U100" s="9"/>
      <c r="V100" s="8"/>
      <c r="W100" s="8"/>
      <c r="X100" s="8"/>
      <c r="Y100" s="10"/>
      <c r="Z100" s="11"/>
      <c r="AA100" s="11"/>
      <c r="AB100" s="11"/>
      <c r="AC100" s="10"/>
      <c r="AD100" s="11"/>
      <c r="AE100" s="11"/>
      <c r="AF100" s="11"/>
      <c r="AG100" s="11"/>
      <c r="AH100" s="10"/>
      <c r="AI100" s="11"/>
      <c r="AJ100" s="11"/>
      <c r="AK100" s="11"/>
      <c r="AL100" s="10"/>
      <c r="AM100" s="11"/>
      <c r="AN100" s="11"/>
      <c r="AO100" s="11"/>
      <c r="AP100" s="10"/>
      <c r="AQ100" s="11"/>
      <c r="AR100" s="11"/>
      <c r="AS100" s="11"/>
      <c r="AT100" s="11"/>
      <c r="AU100" s="10"/>
      <c r="AV100" s="11"/>
      <c r="AW100" s="11"/>
      <c r="AX100" s="11"/>
      <c r="AY100" s="10"/>
      <c r="AZ100" s="11"/>
      <c r="BA100" s="11"/>
      <c r="BB100" s="11"/>
      <c r="BC100" s="9"/>
    </row>
    <row r="101" spans="1:55" s="29" customFormat="1" ht="12.75" x14ac:dyDescent="0.2">
      <c r="A101" s="9"/>
      <c r="B101" s="7"/>
      <c r="C101" s="37"/>
      <c r="D101" s="54"/>
      <c r="E101" s="8"/>
      <c r="F101" s="8"/>
      <c r="G101" s="8"/>
      <c r="H101" s="9"/>
      <c r="I101" s="8"/>
      <c r="J101" s="8"/>
      <c r="K101" s="8"/>
      <c r="L101" s="9"/>
      <c r="M101" s="8"/>
      <c r="N101" s="8"/>
      <c r="O101" s="8"/>
      <c r="P101" s="9"/>
      <c r="Q101" s="8"/>
      <c r="R101" s="8"/>
      <c r="S101" s="8"/>
      <c r="T101" s="8"/>
      <c r="U101" s="9"/>
      <c r="V101" s="8"/>
      <c r="W101" s="8"/>
      <c r="X101" s="8"/>
      <c r="Y101" s="10"/>
      <c r="Z101" s="11"/>
      <c r="AA101" s="11"/>
      <c r="AB101" s="11"/>
      <c r="AC101" s="10"/>
      <c r="AD101" s="11"/>
      <c r="AE101" s="11"/>
      <c r="AF101" s="11"/>
      <c r="AG101" s="11"/>
      <c r="AH101" s="10"/>
      <c r="AI101" s="11"/>
      <c r="AJ101" s="11"/>
      <c r="AK101" s="11"/>
      <c r="AL101" s="10"/>
      <c r="AM101" s="11"/>
      <c r="AN101" s="11"/>
      <c r="AO101" s="11"/>
      <c r="AP101" s="10"/>
      <c r="AQ101" s="11"/>
      <c r="AR101" s="11"/>
      <c r="AS101" s="11"/>
      <c r="AT101" s="11"/>
      <c r="AU101" s="10"/>
      <c r="AV101" s="11"/>
      <c r="AW101" s="11"/>
      <c r="AX101" s="11"/>
      <c r="AY101" s="10"/>
      <c r="AZ101" s="11"/>
      <c r="BA101" s="11"/>
      <c r="BB101" s="11"/>
      <c r="BC101" s="9"/>
    </row>
    <row r="102" spans="1:55" s="29" customFormat="1" ht="12.75" x14ac:dyDescent="0.2">
      <c r="A102" s="9"/>
      <c r="B102" s="7"/>
      <c r="C102" s="37"/>
      <c r="D102" s="8"/>
      <c r="E102" s="8"/>
      <c r="F102" s="8"/>
      <c r="G102" s="8"/>
      <c r="H102" s="9"/>
      <c r="I102" s="8"/>
      <c r="J102" s="8"/>
      <c r="K102" s="8"/>
      <c r="L102" s="9"/>
      <c r="M102" s="8"/>
      <c r="N102" s="8"/>
      <c r="O102" s="8"/>
      <c r="P102" s="9"/>
      <c r="Q102" s="8"/>
      <c r="R102" s="8"/>
      <c r="S102" s="8"/>
      <c r="T102" s="8"/>
      <c r="U102" s="9"/>
      <c r="V102" s="8"/>
      <c r="W102" s="8"/>
      <c r="X102" s="8"/>
      <c r="Y102" s="10"/>
      <c r="Z102" s="11"/>
      <c r="AA102" s="11"/>
      <c r="AB102" s="11"/>
      <c r="AC102" s="10"/>
      <c r="AD102" s="11"/>
      <c r="AE102" s="11"/>
      <c r="AF102" s="11"/>
      <c r="AG102" s="11"/>
      <c r="AH102" s="10"/>
      <c r="AI102" s="11"/>
      <c r="AJ102" s="11"/>
      <c r="AK102" s="11"/>
      <c r="AL102" s="10"/>
      <c r="AM102" s="11"/>
      <c r="AN102" s="11"/>
      <c r="AO102" s="11"/>
      <c r="AP102" s="10"/>
      <c r="AQ102" s="11"/>
      <c r="AR102" s="11"/>
      <c r="AS102" s="11"/>
      <c r="AT102" s="11"/>
      <c r="AU102" s="10"/>
      <c r="AV102" s="11"/>
      <c r="AW102" s="11"/>
      <c r="AX102" s="11"/>
      <c r="AY102" s="10"/>
      <c r="AZ102" s="11"/>
      <c r="BA102" s="11"/>
      <c r="BB102" s="11"/>
      <c r="BC102" s="9"/>
    </row>
    <row r="103" spans="1:55" s="29" customFormat="1" ht="12.75" x14ac:dyDescent="0.2">
      <c r="A103" s="43" t="s">
        <v>126</v>
      </c>
      <c r="B103" s="44"/>
      <c r="C103" s="37">
        <v>90</v>
      </c>
      <c r="D103" s="8"/>
      <c r="E103" s="8"/>
      <c r="F103" s="8"/>
      <c r="G103" s="8"/>
      <c r="H103" s="9"/>
      <c r="I103" s="8"/>
      <c r="J103" s="8"/>
      <c r="K103" s="8"/>
      <c r="L103" s="9"/>
      <c r="M103" s="8"/>
      <c r="N103" s="8"/>
      <c r="O103" s="8"/>
      <c r="P103" s="9"/>
      <c r="Q103" s="8"/>
      <c r="R103" s="8"/>
      <c r="S103" s="8"/>
      <c r="T103" s="8"/>
      <c r="U103" s="9"/>
      <c r="V103" s="8"/>
      <c r="W103" s="8"/>
      <c r="X103" s="8"/>
      <c r="Y103" s="10"/>
      <c r="Z103" s="11"/>
      <c r="AA103" s="11"/>
      <c r="AB103" s="11"/>
      <c r="AC103" s="10"/>
      <c r="AD103" s="11"/>
      <c r="AE103" s="11"/>
      <c r="AF103" s="11"/>
      <c r="AG103" s="11"/>
      <c r="AH103" s="10"/>
      <c r="AI103" s="11"/>
      <c r="AJ103" s="11"/>
      <c r="AK103" s="11"/>
      <c r="AL103" s="10"/>
      <c r="AM103" s="11"/>
      <c r="AN103" s="11"/>
      <c r="AO103" s="11"/>
      <c r="AP103" s="10"/>
      <c r="AQ103" s="11"/>
      <c r="AR103" s="11"/>
      <c r="AS103" s="11"/>
      <c r="AT103" s="11"/>
      <c r="AU103" s="10"/>
      <c r="AV103" s="11"/>
      <c r="AW103" s="11"/>
      <c r="AX103" s="11"/>
      <c r="AY103" s="10"/>
      <c r="AZ103" s="11"/>
      <c r="BA103" s="11"/>
      <c r="BB103" s="11"/>
      <c r="BC103" s="9"/>
    </row>
    <row r="104" spans="1:55" s="29" customFormat="1" ht="12.75" x14ac:dyDescent="0.2">
      <c r="A104" s="56">
        <v>43626</v>
      </c>
      <c r="B104" s="7"/>
      <c r="C104" s="37"/>
      <c r="D104" s="54"/>
      <c r="E104" s="54"/>
      <c r="F104" s="54"/>
      <c r="G104" s="54"/>
      <c r="H104" s="55"/>
      <c r="I104" s="54"/>
      <c r="J104" s="54"/>
      <c r="K104" s="54"/>
      <c r="L104" s="55"/>
      <c r="M104" s="54"/>
      <c r="N104" s="54"/>
      <c r="O104" s="54"/>
      <c r="P104" s="55"/>
      <c r="Q104" s="8"/>
      <c r="R104" s="8"/>
      <c r="S104" s="8"/>
      <c r="T104" s="8"/>
      <c r="U104" s="9"/>
      <c r="V104" s="8"/>
      <c r="W104" s="8"/>
      <c r="X104" s="8"/>
      <c r="Y104" s="10"/>
      <c r="Z104" s="11"/>
      <c r="AA104" s="11"/>
      <c r="AB104" s="11"/>
      <c r="AC104" s="10"/>
      <c r="AD104" s="11"/>
      <c r="AE104" s="11"/>
      <c r="AF104" s="11"/>
      <c r="AG104" s="11"/>
      <c r="AH104" s="10"/>
      <c r="AI104" s="11"/>
      <c r="AJ104" s="11"/>
      <c r="AK104" s="11"/>
      <c r="AL104" s="10"/>
      <c r="AM104" s="11"/>
      <c r="AN104" s="11"/>
      <c r="AO104" s="11"/>
      <c r="AP104" s="10"/>
      <c r="AQ104" s="11"/>
      <c r="AR104" s="11"/>
      <c r="AS104" s="11"/>
      <c r="AT104" s="11"/>
      <c r="AU104" s="10"/>
      <c r="AV104" s="11"/>
      <c r="AW104" s="11"/>
      <c r="AX104" s="11"/>
      <c r="AY104" s="10"/>
      <c r="AZ104" s="11"/>
      <c r="BA104" s="11"/>
      <c r="BB104" s="11"/>
      <c r="BC104" s="9"/>
    </row>
    <row r="105" spans="1:55" s="29" customFormat="1" ht="12.75" x14ac:dyDescent="0.2">
      <c r="A105" s="100">
        <v>43758</v>
      </c>
      <c r="B105" s="7" t="s">
        <v>155</v>
      </c>
      <c r="C105" s="37"/>
      <c r="D105" s="54" t="s">
        <v>2</v>
      </c>
      <c r="E105" s="8"/>
      <c r="F105" s="8"/>
      <c r="G105" s="8"/>
      <c r="H105" s="9"/>
      <c r="I105" s="8"/>
      <c r="J105" s="8"/>
      <c r="K105" s="8"/>
      <c r="L105" s="9"/>
      <c r="M105" s="8"/>
      <c r="N105" s="8"/>
      <c r="O105" s="8"/>
      <c r="P105" s="9"/>
      <c r="Q105" s="8"/>
      <c r="R105" s="8"/>
      <c r="S105" s="8"/>
      <c r="T105" s="8"/>
      <c r="U105" s="9"/>
      <c r="V105" s="8"/>
      <c r="W105" s="8"/>
      <c r="X105" s="8"/>
      <c r="Y105" s="10"/>
      <c r="Z105" s="11"/>
      <c r="AA105" s="11"/>
      <c r="AB105" s="11"/>
      <c r="AC105" s="10"/>
      <c r="AD105" s="11"/>
      <c r="AE105" s="11"/>
      <c r="AF105" s="11"/>
      <c r="AG105" s="11"/>
      <c r="AH105" s="10"/>
      <c r="AI105" s="11"/>
      <c r="AJ105" s="11"/>
      <c r="AK105" s="11"/>
      <c r="AL105" s="10"/>
      <c r="AM105" s="11"/>
      <c r="AN105" s="11"/>
      <c r="AO105" s="11"/>
      <c r="AP105" s="10"/>
      <c r="AQ105" s="11"/>
      <c r="AR105" s="11"/>
      <c r="AS105" s="11"/>
      <c r="AT105" s="11"/>
      <c r="AU105" s="10"/>
      <c r="AV105" s="11"/>
      <c r="AW105" s="11"/>
      <c r="AX105" s="11"/>
      <c r="AY105" s="10"/>
      <c r="AZ105" s="11"/>
      <c r="BA105" s="11"/>
      <c r="BB105" s="11"/>
      <c r="BC105" s="9"/>
    </row>
    <row r="106" spans="1:55" s="29" customFormat="1" ht="12.75" x14ac:dyDescent="0.2">
      <c r="A106" s="100">
        <v>43791</v>
      </c>
      <c r="B106" s="7" t="s">
        <v>156</v>
      </c>
      <c r="C106" s="37"/>
      <c r="D106" s="8" t="s">
        <v>2</v>
      </c>
      <c r="E106" s="8"/>
      <c r="F106" s="8"/>
      <c r="G106" s="8"/>
      <c r="H106" s="9"/>
      <c r="I106" s="8"/>
      <c r="J106" s="8"/>
      <c r="K106" s="8"/>
      <c r="L106" s="9"/>
      <c r="M106" s="8"/>
      <c r="N106" s="8"/>
      <c r="O106" s="8"/>
      <c r="P106" s="9"/>
      <c r="Q106" s="8"/>
      <c r="R106" s="8"/>
      <c r="S106" s="8"/>
      <c r="T106" s="8"/>
      <c r="U106" s="9"/>
      <c r="V106" s="8"/>
      <c r="W106" s="8"/>
      <c r="X106" s="8"/>
      <c r="Y106" s="10"/>
      <c r="Z106" s="11"/>
      <c r="AA106" s="11"/>
      <c r="AB106" s="11"/>
      <c r="AC106" s="10"/>
      <c r="AD106" s="11"/>
      <c r="AE106" s="11"/>
      <c r="AF106" s="11"/>
      <c r="AG106" s="11"/>
      <c r="AH106" s="10"/>
      <c r="AI106" s="11"/>
      <c r="AJ106" s="11"/>
      <c r="AK106" s="11"/>
      <c r="AL106" s="10"/>
      <c r="AM106" s="11"/>
      <c r="AN106" s="11"/>
      <c r="AO106" s="11"/>
      <c r="AP106" s="10"/>
      <c r="AQ106" s="11"/>
      <c r="AR106" s="11"/>
      <c r="AS106" s="11"/>
      <c r="AT106" s="11"/>
      <c r="AU106" s="10"/>
      <c r="AV106" s="11"/>
      <c r="AW106" s="11"/>
      <c r="AX106" s="11"/>
      <c r="AY106" s="10"/>
      <c r="AZ106" s="11"/>
      <c r="BA106" s="11"/>
      <c r="BB106" s="11"/>
      <c r="BC106" s="9"/>
    </row>
    <row r="107" spans="1:55" s="109" customFormat="1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1:55" s="109" customFormat="1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1:55" ht="12.75" x14ac:dyDescent="0.2">
      <c r="A109" s="3" t="s">
        <v>159</v>
      </c>
      <c r="B109" s="121">
        <v>10</v>
      </c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2.75" x14ac:dyDescent="0.2">
      <c r="A110" s="3" t="s">
        <v>160</v>
      </c>
      <c r="B110" s="121">
        <v>8.8000000000000007</v>
      </c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2.75" x14ac:dyDescent="0.2">
      <c r="A111" s="3" t="s">
        <v>161</v>
      </c>
      <c r="B111" s="121">
        <v>8.8000000000000007</v>
      </c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2.75" x14ac:dyDescent="0.2">
      <c r="A112" s="3" t="s">
        <v>162</v>
      </c>
      <c r="B112" s="121">
        <v>10</v>
      </c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2.75" x14ac:dyDescent="0.2">
      <c r="A113" s="3" t="s">
        <v>163</v>
      </c>
      <c r="B113" s="121">
        <v>9.4</v>
      </c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2.75" x14ac:dyDescent="0.2">
      <c r="A114" s="3" t="s">
        <v>164</v>
      </c>
      <c r="B114" s="121">
        <v>9.4</v>
      </c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2.75" x14ac:dyDescent="0.2">
      <c r="A115" s="3" t="s">
        <v>165</v>
      </c>
      <c r="B115" s="121">
        <v>9</v>
      </c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2.75" x14ac:dyDescent="0.2">
      <c r="A116" s="3" t="s">
        <v>166</v>
      </c>
      <c r="B116" s="121">
        <v>10</v>
      </c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2.75" x14ac:dyDescent="0.2">
      <c r="A117" s="3" t="s">
        <v>167</v>
      </c>
      <c r="B117" s="121">
        <v>9.4</v>
      </c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2.75" x14ac:dyDescent="0.2">
      <c r="A118" s="3" t="s">
        <v>168</v>
      </c>
      <c r="B118" s="121">
        <v>8.1999999999999993</v>
      </c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2.75" x14ac:dyDescent="0.2">
      <c r="A119" s="3" t="s">
        <v>169</v>
      </c>
      <c r="B119" s="121">
        <v>8.1999999999999993</v>
      </c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2.75" x14ac:dyDescent="0.2">
      <c r="A120" s="3" t="s">
        <v>170</v>
      </c>
      <c r="B120" s="121">
        <v>8.8000000000000007</v>
      </c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2.75" x14ac:dyDescent="0.2">
      <c r="A121" s="3" t="s">
        <v>171</v>
      </c>
      <c r="B121" s="121">
        <v>10</v>
      </c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2.75" x14ac:dyDescent="0.2">
      <c r="A122" s="122" t="s">
        <v>172</v>
      </c>
      <c r="B122" s="123">
        <f>SUM(B109:B120)/12</f>
        <v>9.1666666666666679</v>
      </c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2.75" x14ac:dyDescent="0.2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2.75" x14ac:dyDescent="0.2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2.75" x14ac:dyDescent="0.2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2.75" x14ac:dyDescent="0.2">
      <c r="A126" s="3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2.75" x14ac:dyDescent="0.2">
      <c r="A127" s="3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2.75" x14ac:dyDescent="0.2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2.75" x14ac:dyDescent="0.2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2.75" x14ac:dyDescent="0.2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2.75" x14ac:dyDescent="0.2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2.75" x14ac:dyDescent="0.2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2.75" x14ac:dyDescent="0.2">
      <c r="A133" s="3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2.75" x14ac:dyDescent="0.2">
      <c r="A134" s="3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2.75" x14ac:dyDescent="0.2">
      <c r="A135" s="3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2.75" x14ac:dyDescent="0.2">
      <c r="A136" s="3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2.75" x14ac:dyDescent="0.2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2.75" x14ac:dyDescent="0.2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2.75" x14ac:dyDescent="0.2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2.75" x14ac:dyDescent="0.2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2.75" x14ac:dyDescent="0.2">
      <c r="A141" s="3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2.75" x14ac:dyDescent="0.2">
      <c r="A142" s="3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2.75" x14ac:dyDescent="0.2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2.75" x14ac:dyDescent="0.2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2.75" x14ac:dyDescent="0.2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2.75" x14ac:dyDescent="0.2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2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2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2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2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2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2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2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2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2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2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2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2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2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2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2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2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2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2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2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2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2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2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2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2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2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2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2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2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2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2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2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2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2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2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2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2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2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2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2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2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2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2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2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2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2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2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2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2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2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2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2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2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2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2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2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2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2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2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2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2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2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2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2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2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2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2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2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2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2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2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2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2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2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2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2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2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2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2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2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2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2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2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2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2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2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2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2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2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2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2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2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2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2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2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2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2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2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2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2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2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2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2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2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2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2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ht="12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ht="12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ht="12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ht="12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ht="12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ht="12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ht="12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ht="12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ht="12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ht="12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ht="12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ht="12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ht="12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ht="12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ht="12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ht="12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ht="12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ht="12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ht="12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ht="12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ht="12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ht="12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ht="12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ht="12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ht="12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ht="12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ht="12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ht="12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ht="12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ht="12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ht="12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ht="12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ht="12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ht="12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ht="12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ht="12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ht="12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ht="12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ht="12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ht="12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ht="12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ht="12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ht="12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ht="12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ht="12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ht="12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ht="12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ht="12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ht="12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ht="12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ht="12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ht="12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ht="12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ht="12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ht="12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ht="12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ht="12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ht="12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ht="12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ht="12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ht="12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ht="12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ht="12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ht="12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ht="12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ht="12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ht="12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ht="12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ht="12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ht="12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ht="12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ht="12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ht="12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ht="12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ht="12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ht="12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ht="12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ht="12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ht="12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ht="12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ht="12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ht="12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ht="12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ht="12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ht="12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ht="12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ht="12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ht="12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ht="12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ht="12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ht="12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ht="12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ht="12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ht="12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ht="12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ht="12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ht="12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ht="12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ht="12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ht="12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ht="12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ht="12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ht="12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ht="12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ht="12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ht="12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ht="12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ht="12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ht="12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ht="12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ht="12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ht="12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ht="12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ht="12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ht="12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ht="12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ht="12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ht="12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ht="12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ht="12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ht="12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ht="12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ht="12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ht="12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ht="12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ht="12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ht="12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ht="12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ht="12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ht="12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ht="12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ht="12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ht="12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ht="12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ht="12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ht="12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ht="12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ht="12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ht="12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ht="12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ht="12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ht="12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ht="12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ht="12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ht="12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ht="12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ht="12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ht="12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ht="12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ht="12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ht="12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ht="12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ht="12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ht="12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ht="12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ht="12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ht="12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ht="12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ht="12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ht="12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ht="12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ht="12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ht="12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ht="12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ht="12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ht="12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ht="12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ht="12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ht="12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ht="12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ht="12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ht="12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ht="12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ht="12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ht="12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ht="12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ht="12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ht="12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ht="12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ht="12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ht="12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ht="12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ht="12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ht="12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ht="12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ht="12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ht="12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ht="12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ht="12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ht="12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ht="12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ht="12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ht="12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ht="12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ht="12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ht="12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ht="12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ht="12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ht="12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ht="12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ht="12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ht="12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ht="12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ht="12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ht="12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ht="12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ht="12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ht="12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ht="12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ht="12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ht="12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ht="12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ht="12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ht="12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ht="12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ht="12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ht="12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ht="12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ht="12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ht="12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ht="12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ht="12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ht="12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ht="12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ht="12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ht="12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ht="12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ht="12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ht="12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ht="12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ht="12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ht="12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ht="12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ht="12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ht="12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ht="12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ht="12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ht="12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ht="12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ht="12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ht="12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ht="12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ht="12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ht="12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ht="12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ht="12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ht="12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ht="12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ht="12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1:55" ht="12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spans="1:55" ht="12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spans="1:55" ht="12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spans="1:55" ht="12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spans="1:55" ht="12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spans="1:55" ht="12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spans="1:55" ht="12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spans="1:55" ht="12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spans="1:55" ht="12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spans="1:55" ht="12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spans="1:55" ht="12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spans="1:55" ht="12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spans="1:55" ht="12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1:55" ht="12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spans="1:55" ht="12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spans="1:55" ht="12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spans="1:55" ht="12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spans="1:55" ht="12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spans="1:55" ht="12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spans="1:55" ht="12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spans="1:55" ht="12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spans="1:55" ht="12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spans="1:55" ht="12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spans="1:55" ht="12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spans="1:55" ht="12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spans="1:55" ht="12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spans="1:55" ht="12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spans="1:55" ht="12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spans="1:55" ht="12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spans="1:55" ht="12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spans="1:55" ht="12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spans="1:55" ht="12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spans="1:55" ht="12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spans="1:55" ht="12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spans="1:55" ht="12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spans="1:55" ht="12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spans="1:55" ht="12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spans="1:55" ht="12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spans="1:55" ht="12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spans="1:55" ht="12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spans="1:55" ht="12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spans="1:55" ht="12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spans="1:55" ht="12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spans="1:55" ht="12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spans="1:55" ht="12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spans="1:55" ht="12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spans="1:55" ht="12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spans="1:55" ht="12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spans="1:55" ht="12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spans="1:55" ht="12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spans="1:55" ht="12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spans="1:55" ht="12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spans="1:55" ht="12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spans="1:55" ht="12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spans="1:55" ht="12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spans="1:55" ht="12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spans="1:55" ht="12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spans="1:55" ht="12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spans="1:55" ht="12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spans="1:55" ht="12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spans="1:55" ht="12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spans="1:55" ht="12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spans="1:55" ht="12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spans="1:55" ht="12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spans="1:55" ht="12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spans="1:55" ht="12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spans="1:55" ht="12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spans="1:55" ht="12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spans="1:55" ht="12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spans="1:55" ht="12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spans="1:55" ht="12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spans="1:55" ht="12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spans="1:55" ht="12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spans="1:55" ht="12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spans="1:55" ht="12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spans="1:55" ht="12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spans="1:55" ht="12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spans="1:55" ht="12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spans="1:55" ht="12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spans="1:55" ht="12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1:55" ht="12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spans="1:55" ht="12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spans="1:55" ht="12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spans="1:55" ht="12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spans="1:55" ht="12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spans="1:55" ht="12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spans="1:55" ht="12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spans="1:55" ht="12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spans="1:55" ht="12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spans="1:55" ht="12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spans="1:55" ht="12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spans="1:55" ht="12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spans="1:55" ht="12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spans="1:55" ht="12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spans="1:55" ht="12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spans="1:55" ht="12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spans="1:55" ht="12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spans="1:55" ht="12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spans="1:55" ht="12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spans="1:55" ht="12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spans="1:55" ht="12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spans="1:55" ht="12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spans="1:55" ht="12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spans="1:55" ht="12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spans="1:55" ht="12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spans="1:55" ht="12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spans="1:55" ht="12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spans="1:55" ht="12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spans="1:55" ht="12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spans="1:55" ht="12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spans="1:55" ht="12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spans="1:55" ht="12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spans="1:55" ht="12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spans="1:55" ht="12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spans="1:55" ht="12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spans="1:55" ht="12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spans="1:55" ht="12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spans="1:55" ht="12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spans="1:55" ht="12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spans="1:55" ht="12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spans="1:55" ht="12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spans="1:55" ht="12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spans="1:55" ht="12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spans="1:55" ht="12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spans="1:55" ht="12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spans="1:55" ht="12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spans="1:55" ht="12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spans="1:55" ht="12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spans="1:55" ht="12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spans="1:55" ht="12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spans="1:55" ht="12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spans="1:55" ht="12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spans="1:55" ht="12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spans="1:55" ht="12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spans="1:55" ht="12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spans="1:55" ht="12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spans="1:55" ht="12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spans="1:55" ht="12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spans="1:55" ht="12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spans="1:55" ht="12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spans="1:55" ht="12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spans="1:55" ht="12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spans="1:55" ht="12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spans="1:55" ht="12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spans="1:55" ht="12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spans="1:55" ht="12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spans="1:55" ht="12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spans="1:55" ht="12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spans="1:55" ht="12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spans="1:55" ht="12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spans="1:55" ht="12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spans="1:55" ht="12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spans="1:55" ht="12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spans="1:55" ht="12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spans="1:55" ht="12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spans="1:55" ht="12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spans="1:55" ht="12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spans="1:55" ht="12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spans="1:55" ht="12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spans="1:55" ht="12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spans="1:55" ht="12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spans="1:55" ht="12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spans="1:55" ht="12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spans="1:55" ht="12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spans="1:55" ht="12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spans="1:55" ht="12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spans="1:55" ht="12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spans="1:55" ht="12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spans="1:55" ht="12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spans="1:55" ht="12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spans="1:55" ht="12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spans="1:55" ht="12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spans="1:55" ht="12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spans="1:55" ht="12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spans="1:55" ht="12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spans="1:55" ht="12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spans="1:55" ht="12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spans="1:55" ht="12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spans="1:55" ht="12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spans="1:55" ht="12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spans="1:55" ht="12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spans="1:55" ht="12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spans="1:55" ht="12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spans="1:55" ht="12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spans="1:55" ht="12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spans="1:55" ht="12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spans="1:55" ht="12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spans="1:55" ht="12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spans="1:55" ht="12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spans="1:55" ht="12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spans="1:55" ht="12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spans="1:55" ht="12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spans="1:55" ht="12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spans="1:55" ht="12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spans="1:55" ht="12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spans="1:55" ht="12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spans="1:55" ht="12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spans="1:55" ht="12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spans="1:55" ht="12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spans="1:55" ht="12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spans="1:55" ht="12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spans="1:55" ht="12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spans="1:55" ht="12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spans="1:55" ht="12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spans="1:55" ht="12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spans="1:55" ht="12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spans="1:55" ht="12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spans="1:55" ht="12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spans="1:55" ht="12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spans="1:55" ht="12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spans="1:55" ht="12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spans="1:55" ht="12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spans="1:55" ht="12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spans="1:55" ht="12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spans="1:55" ht="12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spans="1:55" ht="12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spans="1:55" ht="12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spans="1:55" ht="12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spans="1:55" ht="12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spans="1:55" ht="12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spans="1:55" ht="12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spans="1:55" ht="12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spans="1:55" ht="12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spans="1:55" ht="12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spans="1:55" ht="12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spans="1:55" ht="12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spans="1:55" ht="12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spans="1:55" ht="12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spans="1:55" ht="12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spans="1:55" ht="12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spans="1:55" ht="12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spans="1:55" ht="12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spans="1:55" ht="12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spans="1:55" ht="12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spans="1:55" ht="12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spans="1:55" ht="12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spans="1:55" ht="12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spans="1:55" ht="12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spans="1:55" ht="12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spans="1:55" ht="12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spans="1:55" ht="12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spans="1:55" ht="12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spans="1:55" ht="12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spans="1:55" ht="12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spans="1:55" ht="12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spans="1:55" ht="12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spans="1:55" ht="12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spans="1:55" ht="12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spans="1:55" ht="12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spans="1:55" ht="12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spans="1:55" ht="12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spans="1:55" ht="12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spans="1:55" ht="12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spans="1:55" ht="12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spans="1:55" ht="12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spans="1:55" ht="12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spans="1:55" ht="12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spans="1:55" ht="12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spans="1:55" ht="12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spans="1:55" ht="12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spans="1:55" ht="12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spans="1:55" ht="12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spans="1:55" ht="12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spans="1:55" ht="12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spans="1:55" ht="12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spans="1:55" ht="12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spans="1:55" ht="12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spans="1:55" ht="12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spans="1:55" ht="12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spans="1:55" ht="12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spans="1:55" ht="12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spans="1:55" ht="12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spans="1:55" ht="12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spans="1:55" ht="12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spans="1:55" ht="12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spans="1:55" ht="12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spans="1:55" ht="12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spans="1:55" ht="12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spans="1:55" ht="12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spans="1:55" ht="12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spans="1:55" ht="12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spans="1:55" ht="12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spans="1:55" ht="12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spans="1:55" ht="12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spans="1:55" ht="12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spans="1:55" ht="12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spans="1:55" ht="12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spans="1:55" ht="12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spans="1:55" ht="12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spans="1:55" ht="12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spans="1:55" ht="12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spans="1:55" ht="12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spans="1:55" ht="12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spans="1:55" ht="12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spans="1:55" ht="12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spans="1:55" ht="12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spans="1:55" ht="12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spans="1:55" ht="12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spans="1:55" ht="12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spans="1:55" ht="12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spans="1:55" ht="12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spans="1:55" ht="12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spans="1:55" ht="12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spans="1:55" ht="12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spans="1:55" ht="12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spans="1:55" ht="12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spans="1:55" ht="12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spans="1:55" ht="12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spans="1:55" ht="12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spans="1:55" ht="12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spans="1:55" ht="12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spans="1:55" ht="12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spans="1:55" ht="12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spans="1:55" ht="12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spans="1:55" ht="12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spans="1:55" ht="12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spans="1:55" ht="12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spans="1:55" ht="12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spans="1:55" ht="12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spans="1:55" ht="12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spans="1:55" ht="12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spans="1:55" ht="12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spans="1:55" ht="12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spans="1:55" ht="12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spans="1:55" ht="12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spans="1:55" ht="12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spans="1:55" ht="12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spans="1:55" ht="12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spans="1:55" ht="12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spans="1:55" ht="12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spans="1:55" ht="12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spans="1:55" ht="12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spans="1:55" ht="12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spans="1:55" ht="12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spans="1:55" ht="12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spans="1:55" ht="12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spans="1:55" ht="12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spans="1:55" ht="12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spans="1:55" ht="12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spans="1:55" ht="12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spans="1:55" ht="12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spans="1:55" ht="12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spans="1:55" ht="12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spans="1:55" ht="12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spans="1:55" ht="12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spans="1:55" ht="12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spans="1:55" ht="12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spans="1:55" ht="12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spans="1:55" ht="12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spans="1:55" ht="12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spans="1:55" ht="12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spans="1:55" ht="12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spans="1:55" ht="12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spans="1:55" ht="12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spans="1:55" ht="12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spans="1:55" ht="12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spans="1:55" ht="12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spans="1:55" ht="12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spans="1:55" ht="12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spans="1:55" ht="12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spans="1:55" ht="12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spans="1:55" ht="12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spans="1:55" ht="12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spans="1:55" ht="12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spans="1:55" ht="12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spans="1:55" ht="12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spans="1:55" ht="12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spans="1:55" ht="12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spans="1:55" ht="12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spans="1:55" ht="12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spans="1:55" ht="12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spans="1:55" ht="12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spans="1:55" ht="12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spans="1:55" ht="12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spans="1:55" ht="12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spans="1:55" ht="12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spans="1:55" ht="12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spans="1:55" ht="12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spans="1:55" ht="12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spans="1:55" ht="12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spans="1:55" ht="12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spans="1:55" ht="12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spans="1:55" ht="12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spans="1:55" ht="12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spans="1:55" ht="12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spans="1:55" ht="12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spans="1:55" ht="12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spans="1:55" ht="12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spans="1:55" ht="12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spans="1:55" ht="12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spans="1:55" ht="12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spans="1:55" ht="12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spans="1:55" ht="12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spans="1:55" ht="12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spans="1:55" ht="12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spans="1:55" ht="12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spans="1:55" ht="12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spans="1:55" ht="12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spans="1:55" ht="12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spans="1:55" ht="12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spans="1:55" ht="12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spans="1:55" ht="12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spans="1:55" ht="12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spans="1:55" ht="12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spans="1:55" ht="12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spans="1:55" ht="12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spans="1:55" ht="12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spans="1:55" ht="12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spans="1:55" ht="12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spans="1:55" ht="12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spans="1:55" ht="12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spans="1:55" ht="12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spans="1:55" ht="12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spans="1:55" ht="12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spans="1:55" ht="12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spans="1:55" ht="12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spans="1:55" ht="12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spans="1:55" ht="12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spans="1:55" ht="12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spans="1:55" ht="12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spans="1:55" ht="12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spans="1:55" ht="12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spans="1:55" ht="12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spans="1:55" ht="12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spans="1:55" ht="12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spans="1:55" ht="12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spans="1:55" ht="12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spans="1:55" ht="12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spans="1:55" ht="12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spans="1:55" ht="12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spans="1:55" ht="12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spans="1:55" ht="12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spans="1:55" ht="12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spans="1:55" ht="12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spans="1:55" ht="12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spans="1:55" ht="12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spans="1:55" ht="12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spans="1:55" ht="12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spans="1:55" ht="12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spans="1:55" ht="12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spans="1:55" ht="12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spans="1:55" ht="12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spans="1:55" ht="12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spans="1:55" ht="12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spans="1:55" ht="12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spans="1:55" ht="12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spans="1:55" ht="12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spans="1:55" ht="12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spans="1:55" ht="12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spans="1:55" ht="12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spans="1:55" ht="12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spans="1:55" ht="12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spans="1:55" ht="12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spans="1:55" ht="12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spans="1:55" ht="12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spans="1:55" ht="12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spans="1:55" ht="12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spans="1:55" ht="12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spans="1:55" ht="12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spans="1:55" ht="12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spans="1:55" ht="12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spans="1:55" ht="12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spans="1:55" ht="12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spans="1:55" ht="12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1:55" ht="12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spans="1:55" ht="12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spans="1:55" ht="12.75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spans="1:55" ht="12.75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spans="1:55" ht="12.75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spans="1:55" ht="12.75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spans="1:55" ht="12.75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spans="1:55" ht="12.75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spans="1:55" ht="12.75" x14ac:dyDescent="0.2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spans="1:55" ht="12.75" x14ac:dyDescent="0.2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spans="1:55" ht="12.75" x14ac:dyDescent="0.2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spans="1:55" ht="12.75" x14ac:dyDescent="0.2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spans="1:55" ht="12.75" x14ac:dyDescent="0.2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spans="1:55" ht="12.75" x14ac:dyDescent="0.2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spans="1:55" ht="12.75" x14ac:dyDescent="0.2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spans="1:55" ht="12.75" x14ac:dyDescent="0.2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spans="1:55" ht="12.75" x14ac:dyDescent="0.2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spans="1:55" ht="12.75" x14ac:dyDescent="0.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spans="1:55" ht="12.75" x14ac:dyDescent="0.2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spans="1:55" ht="12.75" x14ac:dyDescent="0.2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  <row r="985" spans="1:55" ht="12.75" x14ac:dyDescent="0.2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</row>
    <row r="986" spans="1:55" ht="12.75" x14ac:dyDescent="0.2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</row>
    <row r="987" spans="1:55" ht="12.75" x14ac:dyDescent="0.2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</row>
    <row r="988" spans="1:55" ht="12.75" x14ac:dyDescent="0.2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</row>
    <row r="989" spans="1:55" ht="12.75" x14ac:dyDescent="0.2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</row>
    <row r="990" spans="1:55" ht="12.75" x14ac:dyDescent="0.2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</row>
    <row r="991" spans="1:55" ht="12.75" x14ac:dyDescent="0.2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</row>
    <row r="992" spans="1:55" ht="12.75" x14ac:dyDescent="0.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</row>
    <row r="993" spans="1:55" ht="12.75" x14ac:dyDescent="0.2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</row>
    <row r="994" spans="1:55" ht="12.75" x14ac:dyDescent="0.2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</row>
    <row r="995" spans="1:55" ht="12.75" x14ac:dyDescent="0.2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</row>
    <row r="996" spans="1:55" ht="12.75" x14ac:dyDescent="0.2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</row>
    <row r="997" spans="1:55" ht="12.75" x14ac:dyDescent="0.2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</row>
    <row r="998" spans="1:55" ht="12.75" x14ac:dyDescent="0.2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</row>
    <row r="999" spans="1:55" ht="12.75" x14ac:dyDescent="0.2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</row>
    <row r="1000" spans="1:55" ht="12.75" x14ac:dyDescent="0.2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</row>
    <row r="1001" spans="1:55" ht="12.75" x14ac:dyDescent="0.2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</row>
    <row r="1002" spans="1:55" ht="12.75" x14ac:dyDescent="0.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</row>
    <row r="1003" spans="1:55" ht="12.75" x14ac:dyDescent="0.2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</row>
    <row r="1004" spans="1:55" ht="12.75" x14ac:dyDescent="0.2">
      <c r="A1004" s="1"/>
      <c r="B1004" s="1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</row>
    <row r="1005" spans="1:55" ht="12.75" x14ac:dyDescent="0.2">
      <c r="A1005" s="1"/>
      <c r="B1005" s="1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</row>
    <row r="1006" spans="1:55" ht="12.75" x14ac:dyDescent="0.2">
      <c r="A1006" s="1"/>
      <c r="B1006" s="1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</row>
    <row r="1007" spans="1:55" ht="12.75" x14ac:dyDescent="0.2">
      <c r="A1007" s="1"/>
      <c r="B1007" s="1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</row>
    <row r="1008" spans="1:55" ht="12.75" x14ac:dyDescent="0.2">
      <c r="A1008" s="1"/>
      <c r="B1008" s="1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</row>
    <row r="1009" spans="1:55" ht="12.75" x14ac:dyDescent="0.2">
      <c r="A1009" s="1"/>
      <c r="B1009" s="1"/>
      <c r="C1009" s="3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</row>
    <row r="1010" spans="1:55" ht="12.75" x14ac:dyDescent="0.2">
      <c r="A1010" s="1"/>
      <c r="B1010" s="1"/>
      <c r="C1010" s="3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</row>
    <row r="1011" spans="1:55" ht="12.75" x14ac:dyDescent="0.2">
      <c r="A1011" s="1"/>
      <c r="B1011" s="1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</row>
    <row r="1012" spans="1:55" ht="12.75" x14ac:dyDescent="0.2">
      <c r="A1012" s="1"/>
      <c r="B1012" s="1"/>
      <c r="C1012" s="3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</row>
    <row r="1013" spans="1:55" ht="12.75" x14ac:dyDescent="0.2">
      <c r="A1013" s="1"/>
      <c r="B1013" s="1"/>
      <c r="C1013" s="3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</row>
    <row r="1014" spans="1:55" ht="12.75" x14ac:dyDescent="0.2">
      <c r="A1014" s="1"/>
      <c r="B1014" s="1"/>
      <c r="C1014" s="3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</row>
    <row r="1015" spans="1:55" ht="12.75" x14ac:dyDescent="0.2">
      <c r="A1015" s="1"/>
      <c r="B1015" s="1"/>
      <c r="C1015" s="3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</row>
    <row r="1016" spans="1:55" ht="12.75" x14ac:dyDescent="0.2">
      <c r="A1016" s="1"/>
      <c r="B1016" s="1"/>
      <c r="C1016" s="3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</row>
    <row r="1017" spans="1:55" ht="12.75" x14ac:dyDescent="0.2">
      <c r="A1017" s="1"/>
      <c r="B1017" s="1"/>
      <c r="C1017" s="3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</row>
    <row r="1018" spans="1:55" ht="12.75" x14ac:dyDescent="0.2">
      <c r="A1018" s="1"/>
      <c r="B1018" s="1"/>
      <c r="C1018" s="3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</row>
    <row r="1019" spans="1:55" ht="12.75" x14ac:dyDescent="0.2">
      <c r="A1019" s="1"/>
      <c r="B1019" s="1"/>
      <c r="C1019" s="3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</row>
    <row r="1020" spans="1:55" ht="12.75" x14ac:dyDescent="0.2">
      <c r="A1020" s="1"/>
      <c r="B1020" s="1"/>
      <c r="C1020" s="3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</row>
    <row r="1021" spans="1:55" ht="12.75" x14ac:dyDescent="0.2">
      <c r="A1021" s="1"/>
      <c r="B1021" s="1"/>
      <c r="C1021" s="3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</row>
    <row r="1022" spans="1:55" ht="12.75" x14ac:dyDescent="0.2">
      <c r="A1022" s="1"/>
      <c r="B1022" s="1"/>
      <c r="C1022" s="3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</row>
    <row r="1023" spans="1:55" ht="12.75" x14ac:dyDescent="0.2">
      <c r="A1023" s="1"/>
      <c r="B1023" s="1"/>
      <c r="C1023" s="3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</row>
    <row r="1024" spans="1:55" ht="12.75" x14ac:dyDescent="0.2">
      <c r="A1024" s="1"/>
      <c r="B1024" s="1"/>
      <c r="C1024" s="3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</row>
    <row r="1025" spans="1:55" ht="12.75" x14ac:dyDescent="0.2">
      <c r="A1025" s="1"/>
      <c r="B1025" s="1"/>
      <c r="C1025" s="3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</row>
    <row r="1026" spans="1:55" ht="12.75" x14ac:dyDescent="0.2">
      <c r="A1026" s="1"/>
      <c r="B1026" s="1"/>
      <c r="C1026" s="3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</row>
    <row r="1027" spans="1:55" ht="12.75" x14ac:dyDescent="0.2">
      <c r="A1027" s="1"/>
      <c r="B1027" s="1"/>
      <c r="C1027" s="3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</row>
    <row r="1028" spans="1:55" ht="12.75" x14ac:dyDescent="0.2">
      <c r="A1028" s="1"/>
      <c r="B1028" s="1"/>
      <c r="C1028" s="3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</row>
    <row r="1029" spans="1:55" ht="12.75" x14ac:dyDescent="0.2">
      <c r="A1029" s="1"/>
      <c r="B1029" s="1"/>
      <c r="C1029" s="3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</row>
    <row r="1030" spans="1:55" ht="12.75" x14ac:dyDescent="0.2">
      <c r="A1030" s="1"/>
      <c r="B1030" s="1"/>
      <c r="C1030" s="3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</row>
    <row r="1031" spans="1:55" ht="12.75" x14ac:dyDescent="0.2">
      <c r="A1031" s="1"/>
      <c r="B1031" s="1"/>
      <c r="C1031" s="3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</row>
    <row r="1032" spans="1:55" ht="12.75" x14ac:dyDescent="0.2">
      <c r="A1032" s="1"/>
      <c r="B1032" s="1"/>
      <c r="C1032" s="3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</row>
    <row r="1033" spans="1:55" ht="12.75" x14ac:dyDescent="0.2">
      <c r="A1033" s="1"/>
      <c r="B1033" s="1"/>
      <c r="C1033" s="3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</row>
    <row r="1034" spans="1:55" ht="12.75" x14ac:dyDescent="0.2">
      <c r="A1034" s="1"/>
      <c r="B1034" s="1"/>
      <c r="C1034" s="3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</row>
    <row r="1035" spans="1:55" ht="12.75" x14ac:dyDescent="0.2">
      <c r="A1035" s="1"/>
      <c r="B1035" s="1"/>
      <c r="C1035" s="3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</row>
    <row r="1036" spans="1:55" ht="12.75" x14ac:dyDescent="0.2">
      <c r="A1036" s="1"/>
      <c r="B1036" s="1"/>
      <c r="C1036" s="3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</row>
    <row r="1037" spans="1:55" ht="12.75" x14ac:dyDescent="0.2">
      <c r="A1037" s="1"/>
      <c r="B1037" s="1"/>
      <c r="C1037" s="3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</row>
    <row r="1038" spans="1:55" ht="12.75" x14ac:dyDescent="0.2">
      <c r="A1038" s="1"/>
      <c r="B1038" s="1"/>
      <c r="C1038" s="3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</row>
    <row r="1039" spans="1:55" ht="12.75" x14ac:dyDescent="0.2">
      <c r="A1039" s="1"/>
      <c r="B1039" s="1"/>
      <c r="C1039" s="3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</row>
    <row r="1040" spans="1:55" ht="12.75" x14ac:dyDescent="0.2">
      <c r="A1040" s="1"/>
      <c r="B1040" s="1"/>
      <c r="C1040" s="3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</row>
    <row r="1041" spans="1:55" ht="12.75" x14ac:dyDescent="0.2">
      <c r="A1041" s="1"/>
      <c r="B1041" s="1"/>
      <c r="C1041" s="3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</row>
    <row r="1042" spans="1:55" ht="12.75" x14ac:dyDescent="0.2">
      <c r="A1042" s="1"/>
      <c r="B1042" s="1"/>
      <c r="C1042" s="3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</row>
    <row r="1043" spans="1:55" ht="12.75" x14ac:dyDescent="0.2">
      <c r="A1043" s="1"/>
      <c r="B1043" s="1"/>
      <c r="C1043" s="3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</row>
    <row r="1044" spans="1:55" ht="12.75" x14ac:dyDescent="0.2">
      <c r="A1044" s="1"/>
      <c r="B1044" s="1"/>
      <c r="C1044" s="3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</row>
    <row r="1045" spans="1:55" ht="12.75" x14ac:dyDescent="0.2">
      <c r="A1045" s="1"/>
      <c r="B1045" s="1"/>
      <c r="C1045" s="3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</row>
    <row r="1046" spans="1:55" ht="12.75" x14ac:dyDescent="0.2">
      <c r="A1046" s="1"/>
      <c r="B1046" s="1"/>
      <c r="C1046" s="3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</row>
    <row r="1047" spans="1:55" ht="12.75" x14ac:dyDescent="0.2">
      <c r="A1047" s="1"/>
      <c r="B1047" s="1"/>
      <c r="C1047" s="3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</row>
    <row r="1048" spans="1:55" ht="12.75" x14ac:dyDescent="0.2">
      <c r="A1048" s="1"/>
      <c r="B1048" s="1"/>
      <c r="C1048" s="3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</row>
  </sheetData>
  <mergeCells count="2">
    <mergeCell ref="D8:BC8"/>
    <mergeCell ref="D9:BC9"/>
  </mergeCells>
  <conditionalFormatting sqref="F1:H1 B4:BC4 A2:BC3 A32:BC32 A41:BC41 A35:A39 A50:BC50 B43:BC43 A44:A48 B65:C65 B72:C72 B79:C79 B87:C87 A1:C1 A5:BC10 A11 D11:BC18 B34:C36 C37 B40:C40 C39 B37:B38 D44:BC49 A58:BC58 A53:A57 B52:BC52 D33:BC40 D42:BC42 D51:BC51 A20:C25 A28:A31 A13:A17 J1:BC1 C53:BC57 D20:BC31 B19:N19 P19:BC19 A81:A84 D59:BC95 A147:BC1048 C123:BC146 D109:BC122">
    <cfRule type="cellIs" dxfId="305" priority="376" operator="equal">
      <formula>"!"</formula>
    </cfRule>
  </conditionalFormatting>
  <conditionalFormatting sqref="F1:H1 B4:BC4 A2:BC3 A32:BC32 A41:BC41 A35:A39 A50:BC50 B43:BC43 A44:A48 B65:C65 B72:C72 B79:C79 B87:C87 A1:C1 A5:BC10 A11 D11:BC18 B34:C36 C37 B40:C40 C39 B37:B38 D44:BC49 A58:BC58 A53:A57 B52:BC52 D33:BC40 D42:BC42 D51:BC51 A20:C25 A28:A31 A13:A17 J1:BC1 C53:BC57 D20:BC31 B19:N19 P19:BC19 A81:A84 D59:BC95 A147:BC1048 C123:BC146 D109:BC122">
    <cfRule type="cellIs" dxfId="304" priority="377" operator="equal">
      <formula>"x"</formula>
    </cfRule>
  </conditionalFormatting>
  <conditionalFormatting sqref="F1:H1 B4:BC4 A2:BC3 A32:BC32 A41:BC41 A35:A39 A50:BC50 B43:BC43 A44:A48 B65:C65 B72:C72 B79:C79 B87:C87 A1:C1 A5:BC10 A11 D11:BC18 B34:C36 C37 B40:C40 C39 B37:B38 D44:BC49 A58:BC58 A53:A57 B52:BC52 D33:BC40 D42:BC42 D51:BC51 A20:C25 A28:A31 A13:A17 J1:BC1 C53:BC57 D20:BC31 B19:N19 P19:BC19 A81:A84 D59:BC95 A147:BC1048 C123:BC146 D109:BC122">
    <cfRule type="cellIs" dxfId="303" priority="378" operator="equal">
      <formula>"r"</formula>
    </cfRule>
  </conditionalFormatting>
  <conditionalFormatting sqref="B89:C94">
    <cfRule type="cellIs" dxfId="302" priority="319" operator="equal">
      <formula>"!"</formula>
    </cfRule>
  </conditionalFormatting>
  <conditionalFormatting sqref="B13:C17 B12">
    <cfRule type="cellIs" dxfId="301" priority="370" operator="equal">
      <formula>"!"</formula>
    </cfRule>
  </conditionalFormatting>
  <conditionalFormatting sqref="B13:C17 B12">
    <cfRule type="cellIs" dxfId="300" priority="371" operator="equal">
      <formula>"x"</formula>
    </cfRule>
  </conditionalFormatting>
  <conditionalFormatting sqref="B13:C17 B12">
    <cfRule type="cellIs" dxfId="299" priority="372" operator="equal">
      <formula>"r"</formula>
    </cfRule>
  </conditionalFormatting>
  <conditionalFormatting sqref="B27:C31">
    <cfRule type="cellIs" dxfId="298" priority="364" operator="equal">
      <formula>"!"</formula>
    </cfRule>
  </conditionalFormatting>
  <conditionalFormatting sqref="B27:C31">
    <cfRule type="cellIs" dxfId="297" priority="365" operator="equal">
      <formula>"x"</formula>
    </cfRule>
  </conditionalFormatting>
  <conditionalFormatting sqref="B27:C31">
    <cfRule type="cellIs" dxfId="296" priority="366" operator="equal">
      <formula>"r"</formula>
    </cfRule>
  </conditionalFormatting>
  <conditionalFormatting sqref="C38">
    <cfRule type="cellIs" dxfId="295" priority="361" operator="equal">
      <formula>"!"</formula>
    </cfRule>
  </conditionalFormatting>
  <conditionalFormatting sqref="C38">
    <cfRule type="cellIs" dxfId="294" priority="362" operator="equal">
      <formula>"x"</formula>
    </cfRule>
  </conditionalFormatting>
  <conditionalFormatting sqref="C38">
    <cfRule type="cellIs" dxfId="293" priority="363" operator="equal">
      <formula>"r"</formula>
    </cfRule>
  </conditionalFormatting>
  <conditionalFormatting sqref="B44:C49">
    <cfRule type="cellIs" dxfId="292" priority="358" operator="equal">
      <formula>"!"</formula>
    </cfRule>
  </conditionalFormatting>
  <conditionalFormatting sqref="B44:C49">
    <cfRule type="cellIs" dxfId="291" priority="359" operator="equal">
      <formula>"x"</formula>
    </cfRule>
  </conditionalFormatting>
  <conditionalFormatting sqref="B44:C49">
    <cfRule type="cellIs" dxfId="290" priority="360" operator="equal">
      <formula>"r"</formula>
    </cfRule>
  </conditionalFormatting>
  <conditionalFormatting sqref="B69:C71 C67:C68">
    <cfRule type="cellIs" dxfId="289" priority="340" operator="equal">
      <formula>"!"</formula>
    </cfRule>
  </conditionalFormatting>
  <conditionalFormatting sqref="B69:C71 C67:C68">
    <cfRule type="cellIs" dxfId="288" priority="341" operator="equal">
      <formula>"x"</formula>
    </cfRule>
  </conditionalFormatting>
  <conditionalFormatting sqref="B69:C71 C67:C68">
    <cfRule type="cellIs" dxfId="287" priority="342" operator="equal">
      <formula>"r"</formula>
    </cfRule>
  </conditionalFormatting>
  <conditionalFormatting sqref="B60:C64">
    <cfRule type="cellIs" dxfId="286" priority="352" operator="equal">
      <formula>"!"</formula>
    </cfRule>
  </conditionalFormatting>
  <conditionalFormatting sqref="B60:C64">
    <cfRule type="cellIs" dxfId="285" priority="353" operator="equal">
      <formula>"x"</formula>
    </cfRule>
  </conditionalFormatting>
  <conditionalFormatting sqref="B60:C64">
    <cfRule type="cellIs" dxfId="284" priority="354" operator="equal">
      <formula>"r"</formula>
    </cfRule>
  </conditionalFormatting>
  <conditionalFormatting sqref="A68:A72 A61:A65 A89:A92 A76:A77 A87 A94 A79">
    <cfRule type="cellIs" dxfId="283" priority="346" operator="equal">
      <formula>"!"</formula>
    </cfRule>
  </conditionalFormatting>
  <conditionalFormatting sqref="A68:A72 A61:A65 A89:A92 A76:A77 A87 A94 A79">
    <cfRule type="cellIs" dxfId="282" priority="347" operator="equal">
      <formula>"x"</formula>
    </cfRule>
  </conditionalFormatting>
  <conditionalFormatting sqref="A68:A72 A61:A65 A89:A92 A76:A77 A87 A94 A79">
    <cfRule type="cellIs" dxfId="281" priority="348" operator="equal">
      <formula>"r"</formula>
    </cfRule>
  </conditionalFormatting>
  <conditionalFormatting sqref="B78:C78 C74:C77">
    <cfRule type="cellIs" dxfId="280" priority="334" operator="equal">
      <formula>"!"</formula>
    </cfRule>
  </conditionalFormatting>
  <conditionalFormatting sqref="B78:C78 C74:C77">
    <cfRule type="cellIs" dxfId="279" priority="335" operator="equal">
      <formula>"x"</formula>
    </cfRule>
  </conditionalFormatting>
  <conditionalFormatting sqref="B78:C78 C74:C77">
    <cfRule type="cellIs" dxfId="278" priority="336" operator="equal">
      <formula>"r"</formula>
    </cfRule>
  </conditionalFormatting>
  <conditionalFormatting sqref="B81:C86">
    <cfRule type="cellIs" dxfId="277" priority="325" operator="equal">
      <formula>"!"</formula>
    </cfRule>
  </conditionalFormatting>
  <conditionalFormatting sqref="B81:C86">
    <cfRule type="cellIs" dxfId="276" priority="326" operator="equal">
      <formula>"x"</formula>
    </cfRule>
  </conditionalFormatting>
  <conditionalFormatting sqref="B81:C86">
    <cfRule type="cellIs" dxfId="275" priority="327" operator="equal">
      <formula>"r"</formula>
    </cfRule>
  </conditionalFormatting>
  <conditionalFormatting sqref="B89:C94">
    <cfRule type="cellIs" dxfId="274" priority="320" operator="equal">
      <formula>"x"</formula>
    </cfRule>
  </conditionalFormatting>
  <conditionalFormatting sqref="B89:C94">
    <cfRule type="cellIs" dxfId="273" priority="321" operator="equal">
      <formula>"r"</formula>
    </cfRule>
  </conditionalFormatting>
  <conditionalFormatting sqref="B11">
    <cfRule type="cellIs" dxfId="272" priority="316" operator="equal">
      <formula>"!"</formula>
    </cfRule>
  </conditionalFormatting>
  <conditionalFormatting sqref="B11">
    <cfRule type="cellIs" dxfId="271" priority="317" operator="equal">
      <formula>"x"</formula>
    </cfRule>
  </conditionalFormatting>
  <conditionalFormatting sqref="B11">
    <cfRule type="cellIs" dxfId="270" priority="318" operator="equal">
      <formula>"r"</formula>
    </cfRule>
  </conditionalFormatting>
  <conditionalFormatting sqref="C11:C12">
    <cfRule type="cellIs" dxfId="269" priority="313" operator="equal">
      <formula>"!"</formula>
    </cfRule>
  </conditionalFormatting>
  <conditionalFormatting sqref="C11:C12">
    <cfRule type="cellIs" dxfId="268" priority="314" operator="equal">
      <formula>"x"</formula>
    </cfRule>
  </conditionalFormatting>
  <conditionalFormatting sqref="C11:C12">
    <cfRule type="cellIs" dxfId="267" priority="315" operator="equal">
      <formula>"r"</formula>
    </cfRule>
  </conditionalFormatting>
  <conditionalFormatting sqref="B39">
    <cfRule type="cellIs" dxfId="266" priority="308" operator="equal">
      <formula>"!"</formula>
    </cfRule>
  </conditionalFormatting>
  <conditionalFormatting sqref="B39">
    <cfRule type="cellIs" dxfId="265" priority="309" operator="equal">
      <formula>"x"</formula>
    </cfRule>
  </conditionalFormatting>
  <conditionalFormatting sqref="B39">
    <cfRule type="cellIs" dxfId="264" priority="310" operator="equal">
      <formula>"r"</formula>
    </cfRule>
  </conditionalFormatting>
  <conditionalFormatting sqref="B53:B57">
    <cfRule type="cellIs" dxfId="263" priority="302" operator="equal">
      <formula>"!"</formula>
    </cfRule>
  </conditionalFormatting>
  <conditionalFormatting sqref="B53:B57">
    <cfRule type="cellIs" dxfId="262" priority="303" operator="equal">
      <formula>"x"</formula>
    </cfRule>
  </conditionalFormatting>
  <conditionalFormatting sqref="B53:B57">
    <cfRule type="cellIs" dxfId="261" priority="304" operator="equal">
      <formula>"r"</formula>
    </cfRule>
  </conditionalFormatting>
  <conditionalFormatting sqref="C11">
    <cfRule type="cellIs" dxfId="260" priority="294" operator="between">
      <formula>6</formula>
      <formula>8</formula>
    </cfRule>
    <cfRule type="cellIs" dxfId="259" priority="295" operator="lessThan">
      <formula>5</formula>
    </cfRule>
    <cfRule type="cellIs" dxfId="258" priority="296" operator="greaterThan">
      <formula>8</formula>
    </cfRule>
    <cfRule type="colorScale" priority="301">
      <colorScale>
        <cfvo type="min"/>
        <cfvo type="max"/>
        <color rgb="FFFCFCFF"/>
        <color rgb="FF63BE7B"/>
      </colorScale>
    </cfRule>
  </conditionalFormatting>
  <conditionalFormatting sqref="C88">
    <cfRule type="cellIs" dxfId="257" priority="162" operator="equal">
      <formula>"!"</formula>
    </cfRule>
  </conditionalFormatting>
  <conditionalFormatting sqref="C88">
    <cfRule type="cellIs" dxfId="256" priority="163" operator="equal">
      <formula>"x"</formula>
    </cfRule>
  </conditionalFormatting>
  <conditionalFormatting sqref="C88">
    <cfRule type="cellIs" dxfId="255" priority="164" operator="equal">
      <formula>"r"</formula>
    </cfRule>
  </conditionalFormatting>
  <conditionalFormatting sqref="C18">
    <cfRule type="cellIs" dxfId="254" priority="291" operator="equal">
      <formula>"!"</formula>
    </cfRule>
  </conditionalFormatting>
  <conditionalFormatting sqref="C18">
    <cfRule type="cellIs" dxfId="253" priority="292" operator="equal">
      <formula>"x"</formula>
    </cfRule>
  </conditionalFormatting>
  <conditionalFormatting sqref="C18">
    <cfRule type="cellIs" dxfId="252" priority="293" operator="equal">
      <formula>"r"</formula>
    </cfRule>
  </conditionalFormatting>
  <conditionalFormatting sqref="C18">
    <cfRule type="cellIs" dxfId="251" priority="287" operator="between">
      <formula>6</formula>
      <formula>8</formula>
    </cfRule>
    <cfRule type="cellIs" dxfId="250" priority="288" operator="lessThan">
      <formula>5</formula>
    </cfRule>
    <cfRule type="cellIs" dxfId="249" priority="289" operator="greaterThan">
      <formula>8</formula>
    </cfRule>
    <cfRule type="colorScale" priority="290">
      <colorScale>
        <cfvo type="min"/>
        <cfvo type="max"/>
        <color rgb="FFFCFCFF"/>
        <color rgb="FF63BE7B"/>
      </colorScale>
    </cfRule>
  </conditionalFormatting>
  <conditionalFormatting sqref="C26">
    <cfRule type="cellIs" dxfId="248" priority="284" operator="equal">
      <formula>"!"</formula>
    </cfRule>
  </conditionalFormatting>
  <conditionalFormatting sqref="C26">
    <cfRule type="cellIs" dxfId="247" priority="285" operator="equal">
      <formula>"x"</formula>
    </cfRule>
  </conditionalFormatting>
  <conditionalFormatting sqref="C26">
    <cfRule type="cellIs" dxfId="246" priority="286" operator="equal">
      <formula>"r"</formula>
    </cfRule>
  </conditionalFormatting>
  <conditionalFormatting sqref="C26">
    <cfRule type="cellIs" dxfId="245" priority="280" operator="between">
      <formula>6</formula>
      <formula>8</formula>
    </cfRule>
    <cfRule type="cellIs" dxfId="244" priority="281" operator="lessThan">
      <formula>5</formula>
    </cfRule>
    <cfRule type="cellIs" dxfId="243" priority="282" operator="greaterThan">
      <formula>8</formula>
    </cfRule>
    <cfRule type="colorScale" priority="283">
      <colorScale>
        <cfvo type="min"/>
        <cfvo type="max"/>
        <color rgb="FFFCFCFF"/>
        <color rgb="FF63BE7B"/>
      </colorScale>
    </cfRule>
  </conditionalFormatting>
  <conditionalFormatting sqref="C33">
    <cfRule type="cellIs" dxfId="242" priority="277" operator="equal">
      <formula>"!"</formula>
    </cfRule>
  </conditionalFormatting>
  <conditionalFormatting sqref="C33">
    <cfRule type="cellIs" dxfId="241" priority="278" operator="equal">
      <formula>"x"</formula>
    </cfRule>
  </conditionalFormatting>
  <conditionalFormatting sqref="C33">
    <cfRule type="cellIs" dxfId="240" priority="279" operator="equal">
      <formula>"r"</formula>
    </cfRule>
  </conditionalFormatting>
  <conditionalFormatting sqref="C33">
    <cfRule type="cellIs" dxfId="239" priority="273" operator="between">
      <formula>6</formula>
      <formula>8</formula>
    </cfRule>
    <cfRule type="cellIs" dxfId="238" priority="274" operator="lessThan">
      <formula>5</formula>
    </cfRule>
    <cfRule type="cellIs" dxfId="237" priority="275" operator="greaterThan">
      <formula>8</formula>
    </cfRule>
    <cfRule type="colorScale" priority="276">
      <colorScale>
        <cfvo type="min"/>
        <cfvo type="max"/>
        <color rgb="FFFCFCFF"/>
        <color rgb="FF63BE7B"/>
      </colorScale>
    </cfRule>
  </conditionalFormatting>
  <conditionalFormatting sqref="C42">
    <cfRule type="cellIs" dxfId="236" priority="270" operator="equal">
      <formula>"!"</formula>
    </cfRule>
  </conditionalFormatting>
  <conditionalFormatting sqref="C42">
    <cfRule type="cellIs" dxfId="235" priority="271" operator="equal">
      <formula>"x"</formula>
    </cfRule>
  </conditionalFormatting>
  <conditionalFormatting sqref="C42">
    <cfRule type="cellIs" dxfId="234" priority="272" operator="equal">
      <formula>"r"</formula>
    </cfRule>
  </conditionalFormatting>
  <conditionalFormatting sqref="C42">
    <cfRule type="cellIs" dxfId="233" priority="266" operator="between">
      <formula>6</formula>
      <formula>8</formula>
    </cfRule>
    <cfRule type="cellIs" dxfId="232" priority="267" operator="lessThan">
      <formula>5</formula>
    </cfRule>
    <cfRule type="cellIs" dxfId="231" priority="268" operator="greaterThan">
      <formula>8</formula>
    </cfRule>
    <cfRule type="colorScale" priority="269">
      <colorScale>
        <cfvo type="min"/>
        <cfvo type="max"/>
        <color rgb="FFFCFCFF"/>
        <color rgb="FF63BE7B"/>
      </colorScale>
    </cfRule>
  </conditionalFormatting>
  <conditionalFormatting sqref="C51">
    <cfRule type="cellIs" dxfId="230" priority="263" operator="equal">
      <formula>"!"</formula>
    </cfRule>
  </conditionalFormatting>
  <conditionalFormatting sqref="C51">
    <cfRule type="cellIs" dxfId="229" priority="264" operator="equal">
      <formula>"x"</formula>
    </cfRule>
  </conditionalFormatting>
  <conditionalFormatting sqref="C51">
    <cfRule type="cellIs" dxfId="228" priority="265" operator="equal">
      <formula>"r"</formula>
    </cfRule>
  </conditionalFormatting>
  <conditionalFormatting sqref="C51">
    <cfRule type="cellIs" dxfId="227" priority="259" operator="between">
      <formula>6</formula>
      <formula>8</formula>
    </cfRule>
    <cfRule type="cellIs" dxfId="226" priority="260" operator="lessThan">
      <formula>5</formula>
    </cfRule>
    <cfRule type="cellIs" dxfId="225" priority="261" operator="greaterThan">
      <formula>8</formula>
    </cfRule>
    <cfRule type="colorScale" priority="262">
      <colorScale>
        <cfvo type="min"/>
        <cfvo type="max"/>
        <color rgb="FFFCFCFF"/>
        <color rgb="FF63BE7B"/>
      </colorScale>
    </cfRule>
  </conditionalFormatting>
  <conditionalFormatting sqref="C59">
    <cfRule type="cellIs" dxfId="224" priority="256" operator="equal">
      <formula>"!"</formula>
    </cfRule>
  </conditionalFormatting>
  <conditionalFormatting sqref="C59">
    <cfRule type="cellIs" dxfId="223" priority="257" operator="equal">
      <formula>"x"</formula>
    </cfRule>
  </conditionalFormatting>
  <conditionalFormatting sqref="C59">
    <cfRule type="cellIs" dxfId="222" priority="258" operator="equal">
      <formula>"r"</formula>
    </cfRule>
  </conditionalFormatting>
  <conditionalFormatting sqref="C59">
    <cfRule type="cellIs" dxfId="221" priority="252" operator="between">
      <formula>6</formula>
      <formula>8</formula>
    </cfRule>
    <cfRule type="cellIs" dxfId="220" priority="253" operator="lessThan">
      <formula>5</formula>
    </cfRule>
    <cfRule type="cellIs" dxfId="219" priority="254" operator="greaterThan">
      <formula>8</formula>
    </cfRule>
    <cfRule type="colorScale" priority="255">
      <colorScale>
        <cfvo type="min"/>
        <cfvo type="max"/>
        <color rgb="FFFCFCFF"/>
        <color rgb="FF63BE7B"/>
      </colorScale>
    </cfRule>
  </conditionalFormatting>
  <conditionalFormatting sqref="B67:B68">
    <cfRule type="cellIs" dxfId="218" priority="249" operator="equal">
      <formula>"!"</formula>
    </cfRule>
  </conditionalFormatting>
  <conditionalFormatting sqref="B67:B68">
    <cfRule type="cellIs" dxfId="217" priority="250" operator="equal">
      <formula>"x"</formula>
    </cfRule>
  </conditionalFormatting>
  <conditionalFormatting sqref="B67:B68">
    <cfRule type="cellIs" dxfId="216" priority="251" operator="equal">
      <formula>"r"</formula>
    </cfRule>
  </conditionalFormatting>
  <conditionalFormatting sqref="B74:B77">
    <cfRule type="cellIs" dxfId="215" priority="246" operator="equal">
      <formula>"!"</formula>
    </cfRule>
  </conditionalFormatting>
  <conditionalFormatting sqref="B74:B77">
    <cfRule type="cellIs" dxfId="214" priority="247" operator="equal">
      <formula>"x"</formula>
    </cfRule>
  </conditionalFormatting>
  <conditionalFormatting sqref="B74:B77">
    <cfRule type="cellIs" dxfId="213" priority="248" operator="equal">
      <formula>"r"</formula>
    </cfRule>
  </conditionalFormatting>
  <conditionalFormatting sqref="C66">
    <cfRule type="cellIs" dxfId="212" priority="243" operator="equal">
      <formula>"!"</formula>
    </cfRule>
  </conditionalFormatting>
  <conditionalFormatting sqref="C66">
    <cfRule type="cellIs" dxfId="211" priority="244" operator="equal">
      <formula>"x"</formula>
    </cfRule>
  </conditionalFormatting>
  <conditionalFormatting sqref="C66">
    <cfRule type="cellIs" dxfId="210" priority="245" operator="equal">
      <formula>"r"</formula>
    </cfRule>
  </conditionalFormatting>
  <conditionalFormatting sqref="C66">
    <cfRule type="cellIs" dxfId="209" priority="239" operator="between">
      <formula>6</formula>
      <formula>8</formula>
    </cfRule>
    <cfRule type="cellIs" dxfId="208" priority="240" operator="lessThan">
      <formula>5</formula>
    </cfRule>
    <cfRule type="cellIs" dxfId="207" priority="241" operator="greaterThan">
      <formula>8</formula>
    </cfRule>
    <cfRule type="colorScale" priority="242">
      <colorScale>
        <cfvo type="min"/>
        <cfvo type="max"/>
        <color rgb="FFFCFCFF"/>
        <color rgb="FF63BE7B"/>
      </colorScale>
    </cfRule>
  </conditionalFormatting>
  <conditionalFormatting sqref="A18">
    <cfRule type="cellIs" dxfId="206" priority="236" operator="equal">
      <formula>"!"</formula>
    </cfRule>
  </conditionalFormatting>
  <conditionalFormatting sqref="A18">
    <cfRule type="cellIs" dxfId="205" priority="237" operator="equal">
      <formula>"x"</formula>
    </cfRule>
  </conditionalFormatting>
  <conditionalFormatting sqref="A18">
    <cfRule type="cellIs" dxfId="204" priority="238" operator="equal">
      <formula>"r"</formula>
    </cfRule>
  </conditionalFormatting>
  <conditionalFormatting sqref="B18">
    <cfRule type="cellIs" dxfId="203" priority="233" operator="equal">
      <formula>"!"</formula>
    </cfRule>
  </conditionalFormatting>
  <conditionalFormatting sqref="B18">
    <cfRule type="cellIs" dxfId="202" priority="234" operator="equal">
      <formula>"x"</formula>
    </cfRule>
  </conditionalFormatting>
  <conditionalFormatting sqref="B18">
    <cfRule type="cellIs" dxfId="201" priority="235" operator="equal">
      <formula>"r"</formula>
    </cfRule>
  </conditionalFormatting>
  <conditionalFormatting sqref="A26">
    <cfRule type="cellIs" dxfId="200" priority="230" operator="equal">
      <formula>"!"</formula>
    </cfRule>
  </conditionalFormatting>
  <conditionalFormatting sqref="A26">
    <cfRule type="cellIs" dxfId="199" priority="231" operator="equal">
      <formula>"x"</formula>
    </cfRule>
  </conditionalFormatting>
  <conditionalFormatting sqref="A26">
    <cfRule type="cellIs" dxfId="198" priority="232" operator="equal">
      <formula>"r"</formula>
    </cfRule>
  </conditionalFormatting>
  <conditionalFormatting sqref="B26">
    <cfRule type="cellIs" dxfId="197" priority="227" operator="equal">
      <formula>"!"</formula>
    </cfRule>
  </conditionalFormatting>
  <conditionalFormatting sqref="B26">
    <cfRule type="cellIs" dxfId="196" priority="228" operator="equal">
      <formula>"x"</formula>
    </cfRule>
  </conditionalFormatting>
  <conditionalFormatting sqref="B26">
    <cfRule type="cellIs" dxfId="195" priority="229" operator="equal">
      <formula>"r"</formula>
    </cfRule>
  </conditionalFormatting>
  <conditionalFormatting sqref="A33">
    <cfRule type="cellIs" dxfId="194" priority="224" operator="equal">
      <formula>"!"</formula>
    </cfRule>
  </conditionalFormatting>
  <conditionalFormatting sqref="A33">
    <cfRule type="cellIs" dxfId="193" priority="225" operator="equal">
      <formula>"x"</formula>
    </cfRule>
  </conditionalFormatting>
  <conditionalFormatting sqref="A33">
    <cfRule type="cellIs" dxfId="192" priority="226" operator="equal">
      <formula>"r"</formula>
    </cfRule>
  </conditionalFormatting>
  <conditionalFormatting sqref="B33">
    <cfRule type="cellIs" dxfId="191" priority="221" operator="equal">
      <formula>"!"</formula>
    </cfRule>
  </conditionalFormatting>
  <conditionalFormatting sqref="B33">
    <cfRule type="cellIs" dxfId="190" priority="222" operator="equal">
      <formula>"x"</formula>
    </cfRule>
  </conditionalFormatting>
  <conditionalFormatting sqref="B33">
    <cfRule type="cellIs" dxfId="189" priority="223" operator="equal">
      <formula>"r"</formula>
    </cfRule>
  </conditionalFormatting>
  <conditionalFormatting sqref="A42">
    <cfRule type="cellIs" dxfId="188" priority="218" operator="equal">
      <formula>"!"</formula>
    </cfRule>
  </conditionalFormatting>
  <conditionalFormatting sqref="A42">
    <cfRule type="cellIs" dxfId="187" priority="219" operator="equal">
      <formula>"x"</formula>
    </cfRule>
  </conditionalFormatting>
  <conditionalFormatting sqref="A42">
    <cfRule type="cellIs" dxfId="186" priority="220" operator="equal">
      <formula>"r"</formula>
    </cfRule>
  </conditionalFormatting>
  <conditionalFormatting sqref="B42">
    <cfRule type="cellIs" dxfId="185" priority="215" operator="equal">
      <formula>"!"</formula>
    </cfRule>
  </conditionalFormatting>
  <conditionalFormatting sqref="B42">
    <cfRule type="cellIs" dxfId="184" priority="216" operator="equal">
      <formula>"x"</formula>
    </cfRule>
  </conditionalFormatting>
  <conditionalFormatting sqref="B42">
    <cfRule type="cellIs" dxfId="183" priority="217" operator="equal">
      <formula>"r"</formula>
    </cfRule>
  </conditionalFormatting>
  <conditionalFormatting sqref="A51">
    <cfRule type="cellIs" dxfId="182" priority="212" operator="equal">
      <formula>"!"</formula>
    </cfRule>
  </conditionalFormatting>
  <conditionalFormatting sqref="A51">
    <cfRule type="cellIs" dxfId="181" priority="213" operator="equal">
      <formula>"x"</formula>
    </cfRule>
  </conditionalFormatting>
  <conditionalFormatting sqref="A51">
    <cfRule type="cellIs" dxfId="180" priority="214" operator="equal">
      <formula>"r"</formula>
    </cfRule>
  </conditionalFormatting>
  <conditionalFormatting sqref="B51">
    <cfRule type="cellIs" dxfId="179" priority="209" operator="equal">
      <formula>"!"</formula>
    </cfRule>
  </conditionalFormatting>
  <conditionalFormatting sqref="B51">
    <cfRule type="cellIs" dxfId="178" priority="210" operator="equal">
      <formula>"x"</formula>
    </cfRule>
  </conditionalFormatting>
  <conditionalFormatting sqref="B51">
    <cfRule type="cellIs" dxfId="177" priority="211" operator="equal">
      <formula>"r"</formula>
    </cfRule>
  </conditionalFormatting>
  <conditionalFormatting sqref="A59">
    <cfRule type="cellIs" dxfId="176" priority="206" operator="equal">
      <formula>"!"</formula>
    </cfRule>
  </conditionalFormatting>
  <conditionalFormatting sqref="A59">
    <cfRule type="cellIs" dxfId="175" priority="207" operator="equal">
      <formula>"x"</formula>
    </cfRule>
  </conditionalFormatting>
  <conditionalFormatting sqref="A59">
    <cfRule type="cellIs" dxfId="174" priority="208" operator="equal">
      <formula>"r"</formula>
    </cfRule>
  </conditionalFormatting>
  <conditionalFormatting sqref="B59">
    <cfRule type="cellIs" dxfId="173" priority="203" operator="equal">
      <formula>"!"</formula>
    </cfRule>
  </conditionalFormatting>
  <conditionalFormatting sqref="B59">
    <cfRule type="cellIs" dxfId="172" priority="204" operator="equal">
      <formula>"x"</formula>
    </cfRule>
  </conditionalFormatting>
  <conditionalFormatting sqref="B59">
    <cfRule type="cellIs" dxfId="171" priority="205" operator="equal">
      <formula>"r"</formula>
    </cfRule>
  </conditionalFormatting>
  <conditionalFormatting sqref="A66">
    <cfRule type="cellIs" dxfId="170" priority="200" operator="equal">
      <formula>"!"</formula>
    </cfRule>
  </conditionalFormatting>
  <conditionalFormatting sqref="A66">
    <cfRule type="cellIs" dxfId="169" priority="201" operator="equal">
      <formula>"x"</formula>
    </cfRule>
  </conditionalFormatting>
  <conditionalFormatting sqref="A66">
    <cfRule type="cellIs" dxfId="168" priority="202" operator="equal">
      <formula>"r"</formula>
    </cfRule>
  </conditionalFormatting>
  <conditionalFormatting sqref="B66">
    <cfRule type="cellIs" dxfId="167" priority="197" operator="equal">
      <formula>"!"</formula>
    </cfRule>
  </conditionalFormatting>
  <conditionalFormatting sqref="B66">
    <cfRule type="cellIs" dxfId="166" priority="198" operator="equal">
      <formula>"x"</formula>
    </cfRule>
  </conditionalFormatting>
  <conditionalFormatting sqref="B66">
    <cfRule type="cellIs" dxfId="165" priority="199" operator="equal">
      <formula>"r"</formula>
    </cfRule>
  </conditionalFormatting>
  <conditionalFormatting sqref="A73">
    <cfRule type="cellIs" dxfId="164" priority="194" operator="equal">
      <formula>"!"</formula>
    </cfRule>
  </conditionalFormatting>
  <conditionalFormatting sqref="A73">
    <cfRule type="cellIs" dxfId="163" priority="195" operator="equal">
      <formula>"x"</formula>
    </cfRule>
  </conditionalFormatting>
  <conditionalFormatting sqref="A73">
    <cfRule type="cellIs" dxfId="162" priority="196" operator="equal">
      <formula>"r"</formula>
    </cfRule>
  </conditionalFormatting>
  <conditionalFormatting sqref="B73">
    <cfRule type="cellIs" dxfId="161" priority="191" operator="equal">
      <formula>"!"</formula>
    </cfRule>
  </conditionalFormatting>
  <conditionalFormatting sqref="B73">
    <cfRule type="cellIs" dxfId="160" priority="192" operator="equal">
      <formula>"x"</formula>
    </cfRule>
  </conditionalFormatting>
  <conditionalFormatting sqref="B73">
    <cfRule type="cellIs" dxfId="159" priority="193" operator="equal">
      <formula>"r"</formula>
    </cfRule>
  </conditionalFormatting>
  <conditionalFormatting sqref="A80">
    <cfRule type="cellIs" dxfId="158" priority="188" operator="equal">
      <formula>"!"</formula>
    </cfRule>
  </conditionalFormatting>
  <conditionalFormatting sqref="A80">
    <cfRule type="cellIs" dxfId="157" priority="189" operator="equal">
      <formula>"x"</formula>
    </cfRule>
  </conditionalFormatting>
  <conditionalFormatting sqref="A80">
    <cfRule type="cellIs" dxfId="156" priority="190" operator="equal">
      <formula>"r"</formula>
    </cfRule>
  </conditionalFormatting>
  <conditionalFormatting sqref="B80">
    <cfRule type="cellIs" dxfId="155" priority="185" operator="equal">
      <formula>"!"</formula>
    </cfRule>
  </conditionalFormatting>
  <conditionalFormatting sqref="B80">
    <cfRule type="cellIs" dxfId="154" priority="186" operator="equal">
      <formula>"x"</formula>
    </cfRule>
  </conditionalFormatting>
  <conditionalFormatting sqref="B80">
    <cfRule type="cellIs" dxfId="153" priority="187" operator="equal">
      <formula>"r"</formula>
    </cfRule>
  </conditionalFormatting>
  <conditionalFormatting sqref="A88">
    <cfRule type="cellIs" dxfId="152" priority="182" operator="equal">
      <formula>"!"</formula>
    </cfRule>
  </conditionalFormatting>
  <conditionalFormatting sqref="A88">
    <cfRule type="cellIs" dxfId="151" priority="183" operator="equal">
      <formula>"x"</formula>
    </cfRule>
  </conditionalFormatting>
  <conditionalFormatting sqref="A88">
    <cfRule type="cellIs" dxfId="150" priority="184" operator="equal">
      <formula>"r"</formula>
    </cfRule>
  </conditionalFormatting>
  <conditionalFormatting sqref="B88">
    <cfRule type="cellIs" dxfId="149" priority="179" operator="equal">
      <formula>"!"</formula>
    </cfRule>
  </conditionalFormatting>
  <conditionalFormatting sqref="B88">
    <cfRule type="cellIs" dxfId="148" priority="180" operator="equal">
      <formula>"x"</formula>
    </cfRule>
  </conditionalFormatting>
  <conditionalFormatting sqref="B88">
    <cfRule type="cellIs" dxfId="147" priority="181" operator="equal">
      <formula>"r"</formula>
    </cfRule>
  </conditionalFormatting>
  <conditionalFormatting sqref="C73">
    <cfRule type="cellIs" dxfId="146" priority="176" operator="equal">
      <formula>"!"</formula>
    </cfRule>
  </conditionalFormatting>
  <conditionalFormatting sqref="C73">
    <cfRule type="cellIs" dxfId="145" priority="177" operator="equal">
      <formula>"x"</formula>
    </cfRule>
  </conditionalFormatting>
  <conditionalFormatting sqref="C73">
    <cfRule type="cellIs" dxfId="144" priority="178" operator="equal">
      <formula>"r"</formula>
    </cfRule>
  </conditionalFormatting>
  <conditionalFormatting sqref="C73">
    <cfRule type="cellIs" dxfId="143" priority="172" operator="between">
      <formula>6</formula>
      <formula>8</formula>
    </cfRule>
    <cfRule type="cellIs" dxfId="142" priority="173" operator="lessThan">
      <formula>5</formula>
    </cfRule>
    <cfRule type="cellIs" dxfId="141" priority="174" operator="greaterThan">
      <formula>8</formula>
    </cfRule>
    <cfRule type="colorScale" priority="175">
      <colorScale>
        <cfvo type="min"/>
        <cfvo type="max"/>
        <color rgb="FFFCFCFF"/>
        <color rgb="FF63BE7B"/>
      </colorScale>
    </cfRule>
  </conditionalFormatting>
  <conditionalFormatting sqref="C80">
    <cfRule type="cellIs" dxfId="140" priority="169" operator="equal">
      <formula>"!"</formula>
    </cfRule>
  </conditionalFormatting>
  <conditionalFormatting sqref="C80">
    <cfRule type="cellIs" dxfId="139" priority="170" operator="equal">
      <formula>"x"</formula>
    </cfRule>
  </conditionalFormatting>
  <conditionalFormatting sqref="C80">
    <cfRule type="cellIs" dxfId="138" priority="171" operator="equal">
      <formula>"r"</formula>
    </cfRule>
  </conditionalFormatting>
  <conditionalFormatting sqref="C80">
    <cfRule type="cellIs" dxfId="137" priority="165" operator="between">
      <formula>6</formula>
      <formula>8</formula>
    </cfRule>
    <cfRule type="cellIs" dxfId="136" priority="166" operator="lessThan">
      <formula>5</formula>
    </cfRule>
    <cfRule type="cellIs" dxfId="135" priority="167" operator="greaterThan">
      <formula>8</formula>
    </cfRule>
    <cfRule type="colorScale" priority="168">
      <colorScale>
        <cfvo type="min"/>
        <cfvo type="max"/>
        <color rgb="FFFCFCFF"/>
        <color rgb="FF63BE7B"/>
      </colorScale>
    </cfRule>
  </conditionalFormatting>
  <conditionalFormatting sqref="C88">
    <cfRule type="cellIs" dxfId="134" priority="158" operator="between">
      <formula>6</formula>
      <formula>8</formula>
    </cfRule>
    <cfRule type="cellIs" dxfId="133" priority="159" operator="lessThan">
      <formula>5</formula>
    </cfRule>
    <cfRule type="cellIs" dxfId="132" priority="160" operator="greaterThan">
      <formula>8</formula>
    </cfRule>
    <cfRule type="colorScale" priority="161">
      <colorScale>
        <cfvo type="min"/>
        <cfvo type="max"/>
        <color rgb="FFFCFCFF"/>
        <color rgb="FF63BE7B"/>
      </colorScale>
    </cfRule>
  </conditionalFormatting>
  <conditionalFormatting sqref="A95">
    <cfRule type="cellIs" dxfId="131" priority="146" operator="equal">
      <formula>"!"</formula>
    </cfRule>
  </conditionalFormatting>
  <conditionalFormatting sqref="A95">
    <cfRule type="cellIs" dxfId="130" priority="147" operator="equal">
      <formula>"x"</formula>
    </cfRule>
  </conditionalFormatting>
  <conditionalFormatting sqref="A95">
    <cfRule type="cellIs" dxfId="129" priority="148" operator="equal">
      <formula>"r"</formula>
    </cfRule>
  </conditionalFormatting>
  <conditionalFormatting sqref="B95">
    <cfRule type="cellIs" dxfId="128" priority="143" operator="equal">
      <formula>"!"</formula>
    </cfRule>
  </conditionalFormatting>
  <conditionalFormatting sqref="B95">
    <cfRule type="cellIs" dxfId="127" priority="144" operator="equal">
      <formula>"x"</formula>
    </cfRule>
  </conditionalFormatting>
  <conditionalFormatting sqref="B95">
    <cfRule type="cellIs" dxfId="126" priority="145" operator="equal">
      <formula>"r"</formula>
    </cfRule>
  </conditionalFormatting>
  <conditionalFormatting sqref="D101:BC102">
    <cfRule type="cellIs" dxfId="125" priority="140" operator="equal">
      <formula>"!"</formula>
    </cfRule>
  </conditionalFormatting>
  <conditionalFormatting sqref="D101:BC102">
    <cfRule type="cellIs" dxfId="124" priority="141" operator="equal">
      <formula>"x"</formula>
    </cfRule>
  </conditionalFormatting>
  <conditionalFormatting sqref="D101:BC102">
    <cfRule type="cellIs" dxfId="123" priority="142" operator="equal">
      <formula>"r"</formula>
    </cfRule>
  </conditionalFormatting>
  <conditionalFormatting sqref="B101:C102">
    <cfRule type="cellIs" dxfId="122" priority="134" operator="equal">
      <formula>"!"</formula>
    </cfRule>
  </conditionalFormatting>
  <conditionalFormatting sqref="A101:A102">
    <cfRule type="cellIs" dxfId="121" priority="137" operator="equal">
      <formula>"!"</formula>
    </cfRule>
  </conditionalFormatting>
  <conditionalFormatting sqref="A101:A102">
    <cfRule type="cellIs" dxfId="120" priority="138" operator="equal">
      <formula>"x"</formula>
    </cfRule>
  </conditionalFormatting>
  <conditionalFormatting sqref="A101:A102">
    <cfRule type="cellIs" dxfId="119" priority="139" operator="equal">
      <formula>"r"</formula>
    </cfRule>
  </conditionalFormatting>
  <conditionalFormatting sqref="B101:C102">
    <cfRule type="cellIs" dxfId="118" priority="135" operator="equal">
      <formula>"x"</formula>
    </cfRule>
  </conditionalFormatting>
  <conditionalFormatting sqref="B101:C102">
    <cfRule type="cellIs" dxfId="117" priority="136" operator="equal">
      <formula>"r"</formula>
    </cfRule>
  </conditionalFormatting>
  <conditionalFormatting sqref="D103:BC103">
    <cfRule type="cellIs" dxfId="116" priority="131" operator="equal">
      <formula>"!"</formula>
    </cfRule>
  </conditionalFormatting>
  <conditionalFormatting sqref="D103:BC103">
    <cfRule type="cellIs" dxfId="115" priority="132" operator="equal">
      <formula>"x"</formula>
    </cfRule>
  </conditionalFormatting>
  <conditionalFormatting sqref="D103:BC103">
    <cfRule type="cellIs" dxfId="114" priority="133" operator="equal">
      <formula>"r"</formula>
    </cfRule>
  </conditionalFormatting>
  <conditionalFormatting sqref="C103">
    <cfRule type="cellIs" dxfId="113" priority="128" operator="equal">
      <formula>"!"</formula>
    </cfRule>
  </conditionalFormatting>
  <conditionalFormatting sqref="C103">
    <cfRule type="cellIs" dxfId="112" priority="129" operator="equal">
      <formula>"x"</formula>
    </cfRule>
  </conditionalFormatting>
  <conditionalFormatting sqref="C103">
    <cfRule type="cellIs" dxfId="111" priority="130" operator="equal">
      <formula>"r"</formula>
    </cfRule>
  </conditionalFormatting>
  <conditionalFormatting sqref="A103">
    <cfRule type="cellIs" dxfId="110" priority="125" operator="equal">
      <formula>"!"</formula>
    </cfRule>
  </conditionalFormatting>
  <conditionalFormatting sqref="A103">
    <cfRule type="cellIs" dxfId="109" priority="126" operator="equal">
      <formula>"x"</formula>
    </cfRule>
  </conditionalFormatting>
  <conditionalFormatting sqref="A103">
    <cfRule type="cellIs" dxfId="108" priority="127" operator="equal">
      <formula>"r"</formula>
    </cfRule>
  </conditionalFormatting>
  <conditionalFormatting sqref="B103">
    <cfRule type="cellIs" dxfId="107" priority="122" operator="equal">
      <formula>"!"</formula>
    </cfRule>
  </conditionalFormatting>
  <conditionalFormatting sqref="B103">
    <cfRule type="cellIs" dxfId="106" priority="123" operator="equal">
      <formula>"x"</formula>
    </cfRule>
  </conditionalFormatting>
  <conditionalFormatting sqref="B103">
    <cfRule type="cellIs" dxfId="105" priority="124" operator="equal">
      <formula>"r"</formula>
    </cfRule>
  </conditionalFormatting>
  <conditionalFormatting sqref="D104:BC106">
    <cfRule type="cellIs" dxfId="104" priority="119" operator="equal">
      <formula>"!"</formula>
    </cfRule>
  </conditionalFormatting>
  <conditionalFormatting sqref="D104:BC106">
    <cfRule type="cellIs" dxfId="103" priority="120" operator="equal">
      <formula>"x"</formula>
    </cfRule>
  </conditionalFormatting>
  <conditionalFormatting sqref="D104:BC106">
    <cfRule type="cellIs" dxfId="102" priority="121" operator="equal">
      <formula>"r"</formula>
    </cfRule>
  </conditionalFormatting>
  <conditionalFormatting sqref="B104:C106">
    <cfRule type="cellIs" dxfId="101" priority="113" operator="equal">
      <formula>"!"</formula>
    </cfRule>
  </conditionalFormatting>
  <conditionalFormatting sqref="A105:A106">
    <cfRule type="cellIs" dxfId="100" priority="116" operator="equal">
      <formula>"!"</formula>
    </cfRule>
  </conditionalFormatting>
  <conditionalFormatting sqref="A105:A106">
    <cfRule type="cellIs" dxfId="99" priority="117" operator="equal">
      <formula>"x"</formula>
    </cfRule>
  </conditionalFormatting>
  <conditionalFormatting sqref="A105:A106">
    <cfRule type="cellIs" dxfId="98" priority="118" operator="equal">
      <formula>"r"</formula>
    </cfRule>
  </conditionalFormatting>
  <conditionalFormatting sqref="B104:C106">
    <cfRule type="cellIs" dxfId="97" priority="114" operator="equal">
      <formula>"x"</formula>
    </cfRule>
  </conditionalFormatting>
  <conditionalFormatting sqref="B104:C106">
    <cfRule type="cellIs" dxfId="96" priority="115" operator="equal">
      <formula>"r"</formula>
    </cfRule>
  </conditionalFormatting>
  <conditionalFormatting sqref="A12">
    <cfRule type="cellIs" dxfId="95" priority="80" operator="equal">
      <formula>"!"</formula>
    </cfRule>
  </conditionalFormatting>
  <conditionalFormatting sqref="A74:A75">
    <cfRule type="cellIs" dxfId="94" priority="110" operator="equal">
      <formula>"!"</formula>
    </cfRule>
  </conditionalFormatting>
  <conditionalFormatting sqref="A74:A75">
    <cfRule type="cellIs" dxfId="93" priority="111" operator="equal">
      <formula>"x"</formula>
    </cfRule>
  </conditionalFormatting>
  <conditionalFormatting sqref="A74:A75">
    <cfRule type="cellIs" dxfId="92" priority="112" operator="equal">
      <formula>"r"</formula>
    </cfRule>
  </conditionalFormatting>
  <conditionalFormatting sqref="A104">
    <cfRule type="cellIs" dxfId="91" priority="104" operator="equal">
      <formula>"!"</formula>
    </cfRule>
  </conditionalFormatting>
  <conditionalFormatting sqref="A104">
    <cfRule type="cellIs" dxfId="90" priority="105" operator="equal">
      <formula>"x"</formula>
    </cfRule>
  </conditionalFormatting>
  <conditionalFormatting sqref="A104">
    <cfRule type="cellIs" dxfId="89" priority="106" operator="equal">
      <formula>"r"</formula>
    </cfRule>
  </conditionalFormatting>
  <conditionalFormatting sqref="A67">
    <cfRule type="cellIs" dxfId="88" priority="101" operator="equal">
      <formula>"!"</formula>
    </cfRule>
  </conditionalFormatting>
  <conditionalFormatting sqref="A67">
    <cfRule type="cellIs" dxfId="87" priority="102" operator="equal">
      <formula>"x"</formula>
    </cfRule>
  </conditionalFormatting>
  <conditionalFormatting sqref="A67">
    <cfRule type="cellIs" dxfId="86" priority="103" operator="equal">
      <formula>"r"</formula>
    </cfRule>
  </conditionalFormatting>
  <conditionalFormatting sqref="A60">
    <cfRule type="cellIs" dxfId="85" priority="98" operator="equal">
      <formula>"!"</formula>
    </cfRule>
  </conditionalFormatting>
  <conditionalFormatting sqref="A60">
    <cfRule type="cellIs" dxfId="84" priority="99" operator="equal">
      <formula>"x"</formula>
    </cfRule>
  </conditionalFormatting>
  <conditionalFormatting sqref="A60">
    <cfRule type="cellIs" dxfId="83" priority="100" operator="equal">
      <formula>"r"</formula>
    </cfRule>
  </conditionalFormatting>
  <conditionalFormatting sqref="A52">
    <cfRule type="cellIs" dxfId="82" priority="95" operator="equal">
      <formula>"!"</formula>
    </cfRule>
  </conditionalFormatting>
  <conditionalFormatting sqref="A52">
    <cfRule type="cellIs" dxfId="81" priority="96" operator="equal">
      <formula>"x"</formula>
    </cfRule>
  </conditionalFormatting>
  <conditionalFormatting sqref="A52">
    <cfRule type="cellIs" dxfId="80" priority="97" operator="equal">
      <formula>"r"</formula>
    </cfRule>
  </conditionalFormatting>
  <conditionalFormatting sqref="A43">
    <cfRule type="cellIs" dxfId="79" priority="92" operator="equal">
      <formula>"!"</formula>
    </cfRule>
  </conditionalFormatting>
  <conditionalFormatting sqref="A43">
    <cfRule type="cellIs" dxfId="78" priority="93" operator="equal">
      <formula>"x"</formula>
    </cfRule>
  </conditionalFormatting>
  <conditionalFormatting sqref="A43">
    <cfRule type="cellIs" dxfId="77" priority="94" operator="equal">
      <formula>"r"</formula>
    </cfRule>
  </conditionalFormatting>
  <conditionalFormatting sqref="A34">
    <cfRule type="cellIs" dxfId="76" priority="89" operator="equal">
      <formula>"!"</formula>
    </cfRule>
  </conditionalFormatting>
  <conditionalFormatting sqref="A34">
    <cfRule type="cellIs" dxfId="75" priority="90" operator="equal">
      <formula>"x"</formula>
    </cfRule>
  </conditionalFormatting>
  <conditionalFormatting sqref="A34">
    <cfRule type="cellIs" dxfId="74" priority="91" operator="equal">
      <formula>"r"</formula>
    </cfRule>
  </conditionalFormatting>
  <conditionalFormatting sqref="A27">
    <cfRule type="cellIs" dxfId="73" priority="86" operator="equal">
      <formula>"!"</formula>
    </cfRule>
  </conditionalFormatting>
  <conditionalFormatting sqref="A27">
    <cfRule type="cellIs" dxfId="72" priority="87" operator="equal">
      <formula>"x"</formula>
    </cfRule>
  </conditionalFormatting>
  <conditionalFormatting sqref="A27">
    <cfRule type="cellIs" dxfId="71" priority="88" operator="equal">
      <formula>"r"</formula>
    </cfRule>
  </conditionalFormatting>
  <conditionalFormatting sqref="A19">
    <cfRule type="cellIs" dxfId="70" priority="83" operator="equal">
      <formula>"!"</formula>
    </cfRule>
  </conditionalFormatting>
  <conditionalFormatting sqref="A19">
    <cfRule type="cellIs" dxfId="69" priority="84" operator="equal">
      <formula>"x"</formula>
    </cfRule>
  </conditionalFormatting>
  <conditionalFormatting sqref="A19">
    <cfRule type="cellIs" dxfId="68" priority="85" operator="equal">
      <formula>"r"</formula>
    </cfRule>
  </conditionalFormatting>
  <conditionalFormatting sqref="A12">
    <cfRule type="cellIs" dxfId="67" priority="81" operator="equal">
      <formula>"x"</formula>
    </cfRule>
  </conditionalFormatting>
  <conditionalFormatting sqref="A12">
    <cfRule type="cellIs" dxfId="66" priority="82" operator="equal">
      <formula>"r"</formula>
    </cfRule>
  </conditionalFormatting>
  <conditionalFormatting sqref="D96:H96 K96:BC96 D97:BC100">
    <cfRule type="cellIs" dxfId="65" priority="77" operator="equal">
      <formula>"!"</formula>
    </cfRule>
  </conditionalFormatting>
  <conditionalFormatting sqref="D96:H96 K96:BC96 D97:BC100">
    <cfRule type="cellIs" dxfId="64" priority="78" operator="equal">
      <formula>"x"</formula>
    </cfRule>
  </conditionalFormatting>
  <conditionalFormatting sqref="D96:H96 K96:BC96 D97:BC100">
    <cfRule type="cellIs" dxfId="63" priority="79" operator="equal">
      <formula>"r"</formula>
    </cfRule>
  </conditionalFormatting>
  <conditionalFormatting sqref="B96:C100">
    <cfRule type="cellIs" dxfId="62" priority="71" operator="equal">
      <formula>"!"</formula>
    </cfRule>
  </conditionalFormatting>
  <conditionalFormatting sqref="A97:A99">
    <cfRule type="cellIs" dxfId="61" priority="74" operator="equal">
      <formula>"!"</formula>
    </cfRule>
  </conditionalFormatting>
  <conditionalFormatting sqref="A97:A99">
    <cfRule type="cellIs" dxfId="60" priority="75" operator="equal">
      <formula>"x"</formula>
    </cfRule>
  </conditionalFormatting>
  <conditionalFormatting sqref="A97:A99">
    <cfRule type="cellIs" dxfId="59" priority="76" operator="equal">
      <formula>"r"</formula>
    </cfRule>
  </conditionalFormatting>
  <conditionalFormatting sqref="B96:C100">
    <cfRule type="cellIs" dxfId="58" priority="72" operator="equal">
      <formula>"x"</formula>
    </cfRule>
  </conditionalFormatting>
  <conditionalFormatting sqref="B96:C100">
    <cfRule type="cellIs" dxfId="57" priority="73" operator="equal">
      <formula>"r"</formula>
    </cfRule>
  </conditionalFormatting>
  <conditionalFormatting sqref="A96">
    <cfRule type="cellIs" dxfId="56" priority="68" operator="equal">
      <formula>"!"</formula>
    </cfRule>
  </conditionalFormatting>
  <conditionalFormatting sqref="A96">
    <cfRule type="cellIs" dxfId="55" priority="69" operator="equal">
      <formula>"x"</formula>
    </cfRule>
  </conditionalFormatting>
  <conditionalFormatting sqref="A96">
    <cfRule type="cellIs" dxfId="54" priority="70" operator="equal">
      <formula>"r"</formula>
    </cfRule>
  </conditionalFormatting>
  <conditionalFormatting sqref="I96">
    <cfRule type="cellIs" dxfId="53" priority="65" operator="equal">
      <formula>"!"</formula>
    </cfRule>
  </conditionalFormatting>
  <conditionalFormatting sqref="I96">
    <cfRule type="cellIs" dxfId="52" priority="66" operator="equal">
      <formula>"x"</formula>
    </cfRule>
  </conditionalFormatting>
  <conditionalFormatting sqref="I96">
    <cfRule type="cellIs" dxfId="51" priority="67" operator="equal">
      <formula>"r"</formula>
    </cfRule>
  </conditionalFormatting>
  <conditionalFormatting sqref="J96">
    <cfRule type="cellIs" dxfId="50" priority="62" operator="equal">
      <formula>"!"</formula>
    </cfRule>
  </conditionalFormatting>
  <conditionalFormatting sqref="J96">
    <cfRule type="cellIs" dxfId="49" priority="63" operator="equal">
      <formula>"x"</formula>
    </cfRule>
  </conditionalFormatting>
  <conditionalFormatting sqref="J96">
    <cfRule type="cellIs" dxfId="48" priority="64" operator="equal">
      <formula>"r"</formula>
    </cfRule>
  </conditionalFormatting>
  <conditionalFormatting sqref="A40">
    <cfRule type="cellIs" dxfId="47" priority="59" operator="equal">
      <formula>"!"</formula>
    </cfRule>
  </conditionalFormatting>
  <conditionalFormatting sqref="A40">
    <cfRule type="cellIs" dxfId="46" priority="60" operator="equal">
      <formula>"x"</formula>
    </cfRule>
  </conditionalFormatting>
  <conditionalFormatting sqref="A40">
    <cfRule type="cellIs" dxfId="45" priority="61" operator="equal">
      <formula>"r"</formula>
    </cfRule>
  </conditionalFormatting>
  <conditionalFormatting sqref="C95">
    <cfRule type="cellIs" dxfId="44" priority="56" operator="equal">
      <formula>"!"</formula>
    </cfRule>
  </conditionalFormatting>
  <conditionalFormatting sqref="C95">
    <cfRule type="cellIs" dxfId="43" priority="57" operator="equal">
      <formula>"x"</formula>
    </cfRule>
  </conditionalFormatting>
  <conditionalFormatting sqref="C95">
    <cfRule type="cellIs" dxfId="42" priority="58" operator="equal">
      <formula>"r"</formula>
    </cfRule>
  </conditionalFormatting>
  <conditionalFormatting sqref="C95">
    <cfRule type="cellIs" dxfId="41" priority="52" operator="between">
      <formula>6</formula>
      <formula>8</formula>
    </cfRule>
    <cfRule type="cellIs" dxfId="40" priority="53" operator="lessThan">
      <formula>5</formula>
    </cfRule>
    <cfRule type="cellIs" dxfId="39" priority="54" operator="greaterThan">
      <formula>8</formula>
    </cfRule>
    <cfRule type="colorScale" priority="55">
      <colorScale>
        <cfvo type="min"/>
        <cfvo type="max"/>
        <color rgb="FFFCFCFF"/>
        <color rgb="FF63BE7B"/>
      </colorScale>
    </cfRule>
  </conditionalFormatting>
  <conditionalFormatting sqref="A100">
    <cfRule type="cellIs" dxfId="38" priority="46" operator="equal">
      <formula>"!"</formula>
    </cfRule>
  </conditionalFormatting>
  <conditionalFormatting sqref="A100">
    <cfRule type="cellIs" dxfId="37" priority="47" operator="equal">
      <formula>"x"</formula>
    </cfRule>
  </conditionalFormatting>
  <conditionalFormatting sqref="A100">
    <cfRule type="cellIs" dxfId="36" priority="48" operator="equal">
      <formula>"r"</formula>
    </cfRule>
  </conditionalFormatting>
  <conditionalFormatting sqref="A85">
    <cfRule type="cellIs" dxfId="35" priority="40" operator="equal">
      <formula>"!"</formula>
    </cfRule>
  </conditionalFormatting>
  <conditionalFormatting sqref="A85">
    <cfRule type="cellIs" dxfId="34" priority="41" operator="equal">
      <formula>"x"</formula>
    </cfRule>
  </conditionalFormatting>
  <conditionalFormatting sqref="A85">
    <cfRule type="cellIs" dxfId="33" priority="42" operator="equal">
      <formula>"r"</formula>
    </cfRule>
  </conditionalFormatting>
  <conditionalFormatting sqref="A93">
    <cfRule type="cellIs" dxfId="32" priority="37" operator="equal">
      <formula>"!"</formula>
    </cfRule>
  </conditionalFormatting>
  <conditionalFormatting sqref="A93">
    <cfRule type="cellIs" dxfId="31" priority="38" operator="equal">
      <formula>"x"</formula>
    </cfRule>
  </conditionalFormatting>
  <conditionalFormatting sqref="A93">
    <cfRule type="cellIs" dxfId="30" priority="39" operator="equal">
      <formula>"r"</formula>
    </cfRule>
  </conditionalFormatting>
  <conditionalFormatting sqref="A49">
    <cfRule type="cellIs" dxfId="29" priority="31" operator="equal">
      <formula>"!"</formula>
    </cfRule>
  </conditionalFormatting>
  <conditionalFormatting sqref="A49">
    <cfRule type="cellIs" dxfId="28" priority="32" operator="equal">
      <formula>"x"</formula>
    </cfRule>
  </conditionalFormatting>
  <conditionalFormatting sqref="A49">
    <cfRule type="cellIs" dxfId="27" priority="33" operator="equal">
      <formula>"r"</formula>
    </cfRule>
  </conditionalFormatting>
  <conditionalFormatting sqref="A78">
    <cfRule type="cellIs" dxfId="26" priority="28" operator="equal">
      <formula>"!"</formula>
    </cfRule>
  </conditionalFormatting>
  <conditionalFormatting sqref="A78">
    <cfRule type="cellIs" dxfId="25" priority="29" operator="equal">
      <formula>"x"</formula>
    </cfRule>
  </conditionalFormatting>
  <conditionalFormatting sqref="A78">
    <cfRule type="cellIs" dxfId="24" priority="30" operator="equal">
      <formula>"r"</formula>
    </cfRule>
  </conditionalFormatting>
  <conditionalFormatting sqref="A86">
    <cfRule type="cellIs" dxfId="23" priority="25" operator="equal">
      <formula>"!"</formula>
    </cfRule>
  </conditionalFormatting>
  <conditionalFormatting sqref="A86">
    <cfRule type="cellIs" dxfId="22" priority="26" operator="equal">
      <formula>"x"</formula>
    </cfRule>
  </conditionalFormatting>
  <conditionalFormatting sqref="A86">
    <cfRule type="cellIs" dxfId="21" priority="27" operator="equal">
      <formula>"r"</formula>
    </cfRule>
  </conditionalFormatting>
  <conditionalFormatting sqref="A109:B146">
    <cfRule type="cellIs" dxfId="11" priority="10" operator="equal">
      <formula>"!"</formula>
    </cfRule>
  </conditionalFormatting>
  <conditionalFormatting sqref="A109:B146">
    <cfRule type="cellIs" dxfId="10" priority="11" operator="equal">
      <formula>"x"</formula>
    </cfRule>
  </conditionalFormatting>
  <conditionalFormatting sqref="A109:B146">
    <cfRule type="cellIs" dxfId="9" priority="12" operator="equal">
      <formula>"r"</formula>
    </cfRule>
  </conditionalFormatting>
  <conditionalFormatting sqref="C109:C122">
    <cfRule type="cellIs" dxfId="8" priority="7" operator="equal">
      <formula>"!"</formula>
    </cfRule>
  </conditionalFormatting>
  <conditionalFormatting sqref="C109:C122">
    <cfRule type="cellIs" dxfId="7" priority="8" operator="equal">
      <formula>"x"</formula>
    </cfRule>
  </conditionalFormatting>
  <conditionalFormatting sqref="C109:C122">
    <cfRule type="cellIs" dxfId="6" priority="9" operator="equal">
      <formula>"r"</formula>
    </cfRule>
  </conditionalFormatting>
  <conditionalFormatting sqref="C107:BC108">
    <cfRule type="cellIs" dxfId="5" priority="4" operator="equal">
      <formula>"!"</formula>
    </cfRule>
  </conditionalFormatting>
  <conditionalFormatting sqref="C107:BC108">
    <cfRule type="cellIs" dxfId="4" priority="5" operator="equal">
      <formula>"x"</formula>
    </cfRule>
  </conditionalFormatting>
  <conditionalFormatting sqref="C107:BC108">
    <cfRule type="cellIs" dxfId="3" priority="6" operator="equal">
      <formula>"r"</formula>
    </cfRule>
  </conditionalFormatting>
  <conditionalFormatting sqref="A107:B108">
    <cfRule type="cellIs" dxfId="2" priority="1" operator="equal">
      <formula>"!"</formula>
    </cfRule>
  </conditionalFormatting>
  <conditionalFormatting sqref="A107:B108">
    <cfRule type="cellIs" dxfId="1" priority="2" operator="equal">
      <formula>"x"</formula>
    </cfRule>
  </conditionalFormatting>
  <conditionalFormatting sqref="A107:B108">
    <cfRule type="cellIs" dxfId="0" priority="3" operator="equal">
      <formula>"r"</formula>
    </cfRule>
  </conditionalFormatting>
  <hyperlinks>
    <hyperlink ref="O19" r:id="rId1" location="!" display="https://www.cursou.com.br/geral/estatistica-usp/ - !" xr:uid="{00000000-0004-0000-0000-000000000000}"/>
    <hyperlink ref="A109" r:id="rId2" display="https://pucminas.instructure.com/courses/149/grades/7715" xr:uid="{B0B52769-2EEF-4376-AC13-6578502E85FD}"/>
    <hyperlink ref="A110" r:id="rId3" display="https://pucminas.instructure.com/courses/151/grades/7715" xr:uid="{382E3F38-C336-4EA8-B383-1578EB1424AD}"/>
    <hyperlink ref="A111" r:id="rId4" display="https://pucminas.instructure.com/courses/145/grades/7715" xr:uid="{5544EA90-3FB4-4663-A9DE-9071E57887B8}"/>
    <hyperlink ref="A112" r:id="rId5" display="https://pucminas.instructure.com/courses/148/grades/7715" xr:uid="{106D145D-2B8C-495D-AC17-1F1929510C24}"/>
    <hyperlink ref="A113" r:id="rId6" display="https://pucminas.instructure.com/courses/150/grades/7715" xr:uid="{31DC2435-FD41-460F-9CF5-129AD50A4615}"/>
    <hyperlink ref="A114" r:id="rId7" display="https://pucminas.instructure.com/courses/144/grades/7715" xr:uid="{04E042DB-193B-4721-AB2A-209E99F51019}"/>
    <hyperlink ref="A115" r:id="rId8" display="https://pucminas.instructure.com/courses/152/grades/7715" xr:uid="{9893F1ED-D233-4EC3-92DC-43C12ACD58C0}"/>
    <hyperlink ref="A116" r:id="rId9" display="https://pucminas.instructure.com/courses/146/grades/7715" xr:uid="{10CEC99A-A4A2-411D-A971-AB09806C2059}"/>
    <hyperlink ref="A117" r:id="rId10" display="https://pucminas.instructure.com/courses/147/grades/7715" xr:uid="{1A2EA8D3-99D8-43E1-8C87-6A3B5D3A865B}"/>
    <hyperlink ref="A118" r:id="rId11" display="https://pucminas.instructure.com/courses/140/grades/7715" xr:uid="{A6DE65F7-A51E-412F-8FAC-82128E4A548E}"/>
    <hyperlink ref="A119" r:id="rId12" display="https://pucminas.instructure.com/courses/143/grades/7715" xr:uid="{9F8A5BBA-758D-429E-B593-6D6BC938F0E8}"/>
    <hyperlink ref="A120" r:id="rId13" display="https://pucminas.instructure.com/courses/142/grades/7715" xr:uid="{9C83EADE-1206-424C-90A2-8292D9054D8E}"/>
    <hyperlink ref="A121" r:id="rId14" display="https://pucminas.instructure.com/courses/141/grades/7715" xr:uid="{57F434C0-D0D3-4C88-B5B1-1C2BFAF31891}"/>
  </hyperlinks>
  <pageMargins left="0.7" right="0.7" top="0.75" bottom="0.75" header="0.3" footer="0.3"/>
  <pageSetup paperSize="9" orientation="portrait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K17"/>
  <sheetViews>
    <sheetView zoomScale="130" zoomScaleNormal="130" workbookViewId="0">
      <selection activeCell="B10" sqref="B10"/>
    </sheetView>
  </sheetViews>
  <sheetFormatPr defaultRowHeight="12.75" x14ac:dyDescent="0.2"/>
  <cols>
    <col min="1" max="1" width="4.42578125" customWidth="1"/>
    <col min="2" max="2" width="32.7109375" style="63" customWidth="1"/>
    <col min="3" max="3" width="9.140625" style="63"/>
    <col min="4" max="50" width="3" style="63" customWidth="1"/>
    <col min="51" max="79" width="3" customWidth="1"/>
    <col min="80" max="81" width="3" style="63" customWidth="1"/>
    <col min="82" max="110" width="3" style="62" customWidth="1"/>
    <col min="111" max="112" width="3" style="63" customWidth="1"/>
    <col min="113" max="141" width="3" style="62" customWidth="1"/>
  </cols>
  <sheetData>
    <row r="1" spans="2:141" ht="13.5" thickBot="1" x14ac:dyDescent="0.25"/>
    <row r="2" spans="2:141" ht="25.5" customHeight="1" thickBot="1" x14ac:dyDescent="0.25">
      <c r="B2" s="119" t="s">
        <v>131</v>
      </c>
      <c r="C2" s="117" t="s">
        <v>132</v>
      </c>
      <c r="D2" s="114" t="s">
        <v>133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6"/>
      <c r="R2" s="114" t="s">
        <v>134</v>
      </c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6"/>
      <c r="AW2" s="114" t="s">
        <v>135</v>
      </c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6"/>
      <c r="CB2" s="114" t="s">
        <v>136</v>
      </c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6"/>
      <c r="DG2" s="114" t="s">
        <v>149</v>
      </c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6"/>
    </row>
    <row r="3" spans="2:141" ht="13.5" thickBot="1" x14ac:dyDescent="0.25">
      <c r="B3" s="120"/>
      <c r="C3" s="118"/>
      <c r="D3" s="64">
        <v>17</v>
      </c>
      <c r="E3" s="65">
        <v>18</v>
      </c>
      <c r="F3" s="65">
        <v>19</v>
      </c>
      <c r="G3" s="65">
        <v>20</v>
      </c>
      <c r="H3" s="65">
        <v>21</v>
      </c>
      <c r="I3" s="72">
        <v>22</v>
      </c>
      <c r="J3" s="72">
        <v>23</v>
      </c>
      <c r="K3" s="65">
        <v>24</v>
      </c>
      <c r="L3" s="65">
        <v>25</v>
      </c>
      <c r="M3" s="65">
        <v>26</v>
      </c>
      <c r="N3" s="65">
        <v>27</v>
      </c>
      <c r="O3" s="65">
        <v>28</v>
      </c>
      <c r="P3" s="72">
        <v>29</v>
      </c>
      <c r="Q3" s="72">
        <v>30</v>
      </c>
      <c r="R3" s="64">
        <v>1</v>
      </c>
      <c r="S3" s="65">
        <v>2</v>
      </c>
      <c r="T3" s="65">
        <v>3</v>
      </c>
      <c r="U3" s="65">
        <v>4</v>
      </c>
      <c r="V3" s="65">
        <v>5</v>
      </c>
      <c r="W3" s="72">
        <v>6</v>
      </c>
      <c r="X3" s="72">
        <v>7</v>
      </c>
      <c r="Y3" s="65">
        <v>8</v>
      </c>
      <c r="Z3" s="105">
        <v>9</v>
      </c>
      <c r="AA3" s="65">
        <v>10</v>
      </c>
      <c r="AB3" s="65">
        <v>11</v>
      </c>
      <c r="AC3" s="65">
        <v>12</v>
      </c>
      <c r="AD3" s="72">
        <v>13</v>
      </c>
      <c r="AE3" s="72">
        <v>14</v>
      </c>
      <c r="AF3" s="65">
        <v>15</v>
      </c>
      <c r="AG3" s="65">
        <v>16</v>
      </c>
      <c r="AH3" s="65">
        <v>17</v>
      </c>
      <c r="AI3" s="65">
        <v>18</v>
      </c>
      <c r="AJ3" s="65">
        <v>19</v>
      </c>
      <c r="AK3" s="72">
        <v>20</v>
      </c>
      <c r="AL3" s="72">
        <v>21</v>
      </c>
      <c r="AM3" s="65">
        <v>22</v>
      </c>
      <c r="AN3" s="65">
        <v>23</v>
      </c>
      <c r="AO3" s="65">
        <v>24</v>
      </c>
      <c r="AP3" s="65">
        <v>25</v>
      </c>
      <c r="AQ3" s="65">
        <v>26</v>
      </c>
      <c r="AR3" s="72">
        <v>27</v>
      </c>
      <c r="AS3" s="72">
        <v>28</v>
      </c>
      <c r="AT3" s="65">
        <v>29</v>
      </c>
      <c r="AU3" s="65">
        <v>30</v>
      </c>
      <c r="AV3" s="66">
        <v>31</v>
      </c>
      <c r="AW3" s="64">
        <v>1</v>
      </c>
      <c r="AX3" s="65">
        <v>2</v>
      </c>
      <c r="AY3" s="72">
        <v>3</v>
      </c>
      <c r="AZ3" s="72">
        <v>4</v>
      </c>
      <c r="BA3" s="65">
        <v>5</v>
      </c>
      <c r="BB3" s="65">
        <v>6</v>
      </c>
      <c r="BC3" s="65">
        <v>7</v>
      </c>
      <c r="BD3" s="65">
        <v>8</v>
      </c>
      <c r="BE3" s="65">
        <v>9</v>
      </c>
      <c r="BF3" s="72">
        <v>10</v>
      </c>
      <c r="BG3" s="72">
        <v>11</v>
      </c>
      <c r="BH3" s="65">
        <v>12</v>
      </c>
      <c r="BI3" s="65">
        <v>13</v>
      </c>
      <c r="BJ3" s="65">
        <v>14</v>
      </c>
      <c r="BK3" s="65">
        <v>15</v>
      </c>
      <c r="BL3" s="65">
        <v>16</v>
      </c>
      <c r="BM3" s="72">
        <v>17</v>
      </c>
      <c r="BN3" s="72">
        <v>18</v>
      </c>
      <c r="BO3" s="65">
        <v>19</v>
      </c>
      <c r="BP3" s="65">
        <v>20</v>
      </c>
      <c r="BQ3" s="65">
        <v>21</v>
      </c>
      <c r="BR3" s="65">
        <v>22</v>
      </c>
      <c r="BS3" s="65">
        <v>23</v>
      </c>
      <c r="BT3" s="72">
        <v>24</v>
      </c>
      <c r="BU3" s="72">
        <v>25</v>
      </c>
      <c r="BV3" s="65">
        <v>26</v>
      </c>
      <c r="BW3" s="65">
        <v>27</v>
      </c>
      <c r="BX3" s="65">
        <v>28</v>
      </c>
      <c r="BY3" s="65">
        <v>29</v>
      </c>
      <c r="BZ3" s="65">
        <v>30</v>
      </c>
      <c r="CA3" s="72">
        <v>31</v>
      </c>
      <c r="CB3" s="72">
        <v>1</v>
      </c>
      <c r="CC3" s="65">
        <v>2</v>
      </c>
      <c r="CD3" s="65">
        <v>3</v>
      </c>
      <c r="CE3" s="65">
        <v>4</v>
      </c>
      <c r="CF3" s="65">
        <v>5</v>
      </c>
      <c r="CG3" s="65">
        <v>6</v>
      </c>
      <c r="CH3" s="72">
        <v>7</v>
      </c>
      <c r="CI3" s="83">
        <v>8</v>
      </c>
      <c r="CJ3" s="65">
        <v>9</v>
      </c>
      <c r="CK3" s="65">
        <v>10</v>
      </c>
      <c r="CL3" s="65">
        <v>11</v>
      </c>
      <c r="CM3" s="65">
        <v>12</v>
      </c>
      <c r="CN3" s="65">
        <v>13</v>
      </c>
      <c r="CO3" s="72">
        <v>14</v>
      </c>
      <c r="CP3" s="72">
        <v>15</v>
      </c>
      <c r="CQ3" s="65">
        <v>16</v>
      </c>
      <c r="CR3" s="65">
        <v>17</v>
      </c>
      <c r="CS3" s="65">
        <v>18</v>
      </c>
      <c r="CT3" s="65">
        <v>19</v>
      </c>
      <c r="CU3" s="65">
        <v>20</v>
      </c>
      <c r="CV3" s="72">
        <v>21</v>
      </c>
      <c r="CW3" s="72">
        <v>22</v>
      </c>
      <c r="CX3" s="65">
        <v>23</v>
      </c>
      <c r="CY3" s="65">
        <v>24</v>
      </c>
      <c r="CZ3" s="65">
        <v>25</v>
      </c>
      <c r="DA3" s="65">
        <v>26</v>
      </c>
      <c r="DB3" s="65">
        <v>27</v>
      </c>
      <c r="DC3" s="72">
        <v>28</v>
      </c>
      <c r="DD3" s="82">
        <v>29</v>
      </c>
      <c r="DE3" s="65">
        <v>30</v>
      </c>
      <c r="DF3" s="66">
        <v>31</v>
      </c>
      <c r="DG3" s="81">
        <v>1</v>
      </c>
      <c r="DH3" s="81">
        <v>2</v>
      </c>
      <c r="DI3" s="81">
        <v>3</v>
      </c>
      <c r="DJ3" s="81">
        <v>4</v>
      </c>
      <c r="DK3" s="72">
        <v>5</v>
      </c>
      <c r="DL3" s="72">
        <v>6</v>
      </c>
      <c r="DM3" s="75">
        <v>7</v>
      </c>
      <c r="DN3" s="75">
        <v>8</v>
      </c>
      <c r="DO3" s="75">
        <v>9</v>
      </c>
      <c r="DP3" s="75">
        <v>10</v>
      </c>
      <c r="DQ3" s="75">
        <v>11</v>
      </c>
      <c r="DR3" s="75">
        <v>12</v>
      </c>
      <c r="DS3" s="75">
        <v>13</v>
      </c>
      <c r="DT3" s="81">
        <v>14</v>
      </c>
      <c r="DU3" s="81">
        <v>15</v>
      </c>
      <c r="DV3" s="81">
        <v>16</v>
      </c>
      <c r="DW3" s="81">
        <v>17</v>
      </c>
      <c r="DX3" s="81">
        <v>18</v>
      </c>
      <c r="DY3" s="72">
        <v>19</v>
      </c>
      <c r="DZ3" s="72">
        <v>20</v>
      </c>
      <c r="EA3" s="81">
        <v>21</v>
      </c>
      <c r="EB3" s="81">
        <v>22</v>
      </c>
      <c r="EC3" s="81">
        <v>23</v>
      </c>
      <c r="ED3" s="81">
        <v>24</v>
      </c>
      <c r="EE3" s="81">
        <v>25</v>
      </c>
      <c r="EF3" s="72">
        <v>26</v>
      </c>
      <c r="EG3" s="72">
        <v>27</v>
      </c>
      <c r="EH3" s="81">
        <v>28</v>
      </c>
      <c r="EI3" s="81">
        <v>29</v>
      </c>
      <c r="EJ3" s="81">
        <v>30</v>
      </c>
      <c r="EK3" s="90">
        <v>31</v>
      </c>
    </row>
    <row r="4" spans="2:141" x14ac:dyDescent="0.2">
      <c r="B4" s="84" t="s">
        <v>140</v>
      </c>
      <c r="C4" s="70">
        <f>SUM(D4:DF4)</f>
        <v>2</v>
      </c>
      <c r="D4" s="103">
        <v>1</v>
      </c>
      <c r="E4" s="104">
        <v>1</v>
      </c>
      <c r="F4" s="104"/>
      <c r="G4" s="104"/>
      <c r="H4" s="65"/>
      <c r="I4" s="73"/>
      <c r="J4" s="73"/>
      <c r="K4" s="65"/>
      <c r="L4" s="65"/>
      <c r="M4" s="65"/>
      <c r="N4" s="65"/>
      <c r="O4" s="65"/>
      <c r="P4" s="73"/>
      <c r="Q4" s="73"/>
      <c r="R4" s="64"/>
      <c r="S4" s="65"/>
      <c r="T4" s="65"/>
      <c r="U4" s="65"/>
      <c r="V4" s="65"/>
      <c r="W4" s="73"/>
      <c r="X4" s="73"/>
      <c r="Y4" s="65"/>
      <c r="Z4" s="105"/>
      <c r="AA4" s="65"/>
      <c r="AB4" s="65"/>
      <c r="AC4" s="65"/>
      <c r="AD4" s="73"/>
      <c r="AE4" s="73"/>
      <c r="AF4" s="65"/>
      <c r="AG4" s="65"/>
      <c r="AH4" s="65"/>
      <c r="AI4" s="65"/>
      <c r="AJ4" s="65"/>
      <c r="AK4" s="73"/>
      <c r="AL4" s="73"/>
      <c r="AM4" s="65"/>
      <c r="AN4" s="65"/>
      <c r="AO4" s="65"/>
      <c r="AP4" s="65"/>
      <c r="AQ4" s="65"/>
      <c r="AR4" s="73"/>
      <c r="AS4" s="73"/>
      <c r="AT4" s="65"/>
      <c r="AU4" s="65"/>
      <c r="AV4" s="66"/>
      <c r="AW4" s="64"/>
      <c r="AX4" s="65"/>
      <c r="AY4" s="73"/>
      <c r="AZ4" s="73"/>
      <c r="BA4" s="65"/>
      <c r="BB4" s="65"/>
      <c r="BC4" s="65"/>
      <c r="BD4" s="65"/>
      <c r="BE4" s="65"/>
      <c r="BF4" s="73"/>
      <c r="BG4" s="73"/>
      <c r="BH4" s="65"/>
      <c r="BI4" s="65"/>
      <c r="BJ4" s="65"/>
      <c r="BK4" s="65"/>
      <c r="BL4" s="65"/>
      <c r="BM4" s="73"/>
      <c r="BN4" s="73"/>
      <c r="BO4" s="65"/>
      <c r="BP4" s="65"/>
      <c r="BQ4" s="65"/>
      <c r="BR4" s="65"/>
      <c r="BS4" s="65"/>
      <c r="BT4" s="73"/>
      <c r="BU4" s="73"/>
      <c r="BV4" s="65"/>
      <c r="BW4" s="65"/>
      <c r="BX4" s="65"/>
      <c r="BY4" s="65"/>
      <c r="BZ4" s="65"/>
      <c r="CA4" s="73"/>
      <c r="CB4" s="73"/>
      <c r="CC4" s="65"/>
      <c r="CD4" s="65"/>
      <c r="CE4" s="65"/>
      <c r="CF4" s="65"/>
      <c r="CG4" s="65"/>
      <c r="CH4" s="73"/>
      <c r="CI4" s="77"/>
      <c r="CJ4" s="65"/>
      <c r="CK4" s="65"/>
      <c r="CL4" s="65"/>
      <c r="CM4" s="65"/>
      <c r="CN4" s="65"/>
      <c r="CO4" s="73"/>
      <c r="CP4" s="73"/>
      <c r="CQ4" s="65"/>
      <c r="CR4" s="65"/>
      <c r="CS4" s="65"/>
      <c r="CT4" s="65"/>
      <c r="CU4" s="65"/>
      <c r="CV4" s="73"/>
      <c r="CW4" s="73"/>
      <c r="CX4" s="65"/>
      <c r="CY4" s="65"/>
      <c r="CZ4" s="65"/>
      <c r="DA4" s="65"/>
      <c r="DB4" s="65"/>
      <c r="DC4" s="73"/>
      <c r="DD4" s="79"/>
      <c r="DE4" s="65"/>
      <c r="DF4" s="66"/>
      <c r="DG4" s="81"/>
      <c r="DH4" s="81"/>
      <c r="DI4" s="81"/>
      <c r="DJ4" s="81"/>
      <c r="DK4" s="73"/>
      <c r="DL4" s="73"/>
      <c r="DM4" s="75"/>
      <c r="DN4" s="75"/>
      <c r="DO4" s="75"/>
      <c r="DP4" s="75"/>
      <c r="DQ4" s="75"/>
      <c r="DR4" s="75"/>
      <c r="DS4" s="75"/>
      <c r="DT4" s="81"/>
      <c r="DU4" s="81"/>
      <c r="DV4" s="81"/>
      <c r="DW4" s="81"/>
      <c r="DX4" s="81"/>
      <c r="DY4" s="73"/>
      <c r="DZ4" s="73"/>
      <c r="EA4" s="81"/>
      <c r="EB4" s="81"/>
      <c r="EC4" s="81"/>
      <c r="ED4" s="81"/>
      <c r="EE4" s="81"/>
      <c r="EF4" s="73"/>
      <c r="EG4" s="73"/>
      <c r="EH4" s="81"/>
      <c r="EI4" s="81"/>
      <c r="EJ4" s="81"/>
      <c r="EK4" s="90"/>
    </row>
    <row r="5" spans="2:141" x14ac:dyDescent="0.2">
      <c r="B5" s="70" t="s">
        <v>138</v>
      </c>
      <c r="C5" s="70">
        <f t="shared" ref="C5:C16" si="0">SUM(D5:DF5)</f>
        <v>3</v>
      </c>
      <c r="D5" s="87"/>
      <c r="E5" s="88">
        <v>1</v>
      </c>
      <c r="F5" s="88">
        <v>2</v>
      </c>
      <c r="G5" s="65"/>
      <c r="H5" s="65"/>
      <c r="I5" s="73"/>
      <c r="J5" s="73"/>
      <c r="K5" s="65"/>
      <c r="L5" s="65"/>
      <c r="M5" s="65"/>
      <c r="N5" s="65"/>
      <c r="O5" s="65"/>
      <c r="P5" s="73"/>
      <c r="Q5" s="73"/>
      <c r="R5" s="64"/>
      <c r="S5" s="65"/>
      <c r="T5" s="65"/>
      <c r="U5" s="65"/>
      <c r="V5" s="65"/>
      <c r="W5" s="73"/>
      <c r="X5" s="73"/>
      <c r="Y5" s="65"/>
      <c r="Z5" s="105"/>
      <c r="AA5" s="65"/>
      <c r="AB5" s="65"/>
      <c r="AC5" s="65"/>
      <c r="AD5" s="73"/>
      <c r="AE5" s="73"/>
      <c r="AF5" s="65"/>
      <c r="AG5" s="65"/>
      <c r="AH5" s="65"/>
      <c r="AI5" s="65"/>
      <c r="AJ5" s="65"/>
      <c r="AK5" s="73"/>
      <c r="AL5" s="73"/>
      <c r="AM5" s="65"/>
      <c r="AN5" s="65"/>
      <c r="AO5" s="65"/>
      <c r="AP5" s="65"/>
      <c r="AQ5" s="65"/>
      <c r="AR5" s="73"/>
      <c r="AS5" s="73"/>
      <c r="AT5" s="65"/>
      <c r="AU5" s="65"/>
      <c r="AV5" s="66"/>
      <c r="AW5" s="64"/>
      <c r="AX5" s="65"/>
      <c r="AY5" s="73"/>
      <c r="AZ5" s="73"/>
      <c r="BA5" s="65"/>
      <c r="BB5" s="65"/>
      <c r="BC5" s="65"/>
      <c r="BD5" s="65"/>
      <c r="BE5" s="65"/>
      <c r="BF5" s="73"/>
      <c r="BG5" s="73"/>
      <c r="BH5" s="65"/>
      <c r="BI5" s="65"/>
      <c r="BJ5" s="65"/>
      <c r="BK5" s="65"/>
      <c r="BL5" s="65"/>
      <c r="BM5" s="73"/>
      <c r="BN5" s="73"/>
      <c r="BO5" s="65"/>
      <c r="BP5" s="65"/>
      <c r="BQ5" s="65"/>
      <c r="BR5" s="65"/>
      <c r="BS5" s="65"/>
      <c r="BT5" s="73"/>
      <c r="BU5" s="73"/>
      <c r="BV5" s="65"/>
      <c r="BW5" s="65"/>
      <c r="BX5" s="65"/>
      <c r="BY5" s="65"/>
      <c r="BZ5" s="65"/>
      <c r="CA5" s="73"/>
      <c r="CB5" s="73"/>
      <c r="CC5" s="65"/>
      <c r="CD5" s="65"/>
      <c r="CE5" s="65"/>
      <c r="CF5" s="65"/>
      <c r="CG5" s="65"/>
      <c r="CH5" s="73"/>
      <c r="CI5" s="77"/>
      <c r="CJ5" s="65"/>
      <c r="CK5" s="65"/>
      <c r="CL5" s="65"/>
      <c r="CM5" s="65"/>
      <c r="CN5" s="65"/>
      <c r="CO5" s="73"/>
      <c r="CP5" s="73"/>
      <c r="CQ5" s="65"/>
      <c r="CR5" s="65"/>
      <c r="CS5" s="65"/>
      <c r="CT5" s="65"/>
      <c r="CU5" s="65"/>
      <c r="CV5" s="73"/>
      <c r="CW5" s="73"/>
      <c r="CX5" s="65"/>
      <c r="CY5" s="65"/>
      <c r="CZ5" s="65"/>
      <c r="DA5" s="65"/>
      <c r="DB5" s="65"/>
      <c r="DC5" s="73"/>
      <c r="DD5" s="79"/>
      <c r="DE5" s="65"/>
      <c r="DF5" s="66"/>
      <c r="DG5" s="81"/>
      <c r="DH5" s="81"/>
      <c r="DI5" s="81"/>
      <c r="DJ5" s="81"/>
      <c r="DK5" s="73"/>
      <c r="DL5" s="73"/>
      <c r="DM5" s="75"/>
      <c r="DN5" s="75"/>
      <c r="DO5" s="75"/>
      <c r="DP5" s="75"/>
      <c r="DQ5" s="75"/>
      <c r="DR5" s="75"/>
      <c r="DS5" s="75"/>
      <c r="DT5" s="81"/>
      <c r="DU5" s="81"/>
      <c r="DV5" s="81"/>
      <c r="DW5" s="81"/>
      <c r="DX5" s="81"/>
      <c r="DY5" s="73"/>
      <c r="DZ5" s="73"/>
      <c r="EA5" s="81"/>
      <c r="EB5" s="81"/>
      <c r="EC5" s="81"/>
      <c r="ED5" s="81"/>
      <c r="EE5" s="81"/>
      <c r="EF5" s="73"/>
      <c r="EG5" s="73"/>
      <c r="EH5" s="81"/>
      <c r="EI5" s="81"/>
      <c r="EJ5" s="81"/>
      <c r="EK5" s="90"/>
    </row>
    <row r="6" spans="2:141" x14ac:dyDescent="0.2">
      <c r="B6" s="70" t="s">
        <v>139</v>
      </c>
      <c r="C6" s="70">
        <f t="shared" si="0"/>
        <v>39</v>
      </c>
      <c r="D6" s="94"/>
      <c r="E6" s="65"/>
      <c r="F6" s="65"/>
      <c r="G6" s="89">
        <v>1</v>
      </c>
      <c r="H6" s="65"/>
      <c r="I6" s="73"/>
      <c r="J6" s="73"/>
      <c r="K6" s="65"/>
      <c r="L6" s="65"/>
      <c r="M6" s="89">
        <v>1</v>
      </c>
      <c r="N6" s="65"/>
      <c r="O6" s="65"/>
      <c r="P6" s="73"/>
      <c r="Q6" s="73"/>
      <c r="R6" s="64"/>
      <c r="S6" s="65"/>
      <c r="T6" s="65">
        <v>1</v>
      </c>
      <c r="U6" s="65"/>
      <c r="V6" s="65"/>
      <c r="W6" s="73"/>
      <c r="X6" s="73"/>
      <c r="Y6" s="65"/>
      <c r="Z6" s="105"/>
      <c r="AA6" s="65">
        <v>2</v>
      </c>
      <c r="AB6" s="65"/>
      <c r="AC6" s="65"/>
      <c r="AD6" s="73"/>
      <c r="AE6" s="73"/>
      <c r="AF6" s="65"/>
      <c r="AG6" s="65"/>
      <c r="AH6" s="65">
        <v>2</v>
      </c>
      <c r="AI6" s="65"/>
      <c r="AJ6" s="65"/>
      <c r="AK6" s="73"/>
      <c r="AL6" s="73"/>
      <c r="AM6" s="65"/>
      <c r="AN6" s="65"/>
      <c r="AO6" s="65">
        <v>2</v>
      </c>
      <c r="AP6" s="65"/>
      <c r="AQ6" s="65"/>
      <c r="AR6" s="73"/>
      <c r="AS6" s="73"/>
      <c r="AT6" s="65"/>
      <c r="AU6" s="65"/>
      <c r="AV6" s="66">
        <v>2</v>
      </c>
      <c r="AW6" s="64"/>
      <c r="AX6" s="65"/>
      <c r="AY6" s="73"/>
      <c r="AZ6" s="73"/>
      <c r="BA6" s="65"/>
      <c r="BB6" s="65">
        <v>2</v>
      </c>
      <c r="BC6" s="65"/>
      <c r="BD6" s="65">
        <v>1</v>
      </c>
      <c r="BE6" s="65"/>
      <c r="BF6" s="73"/>
      <c r="BG6" s="73"/>
      <c r="BH6" s="65"/>
      <c r="BI6" s="65">
        <v>2</v>
      </c>
      <c r="BJ6" s="65"/>
      <c r="BK6" s="65">
        <v>1</v>
      </c>
      <c r="BL6" s="65"/>
      <c r="BM6" s="73"/>
      <c r="BN6" s="73"/>
      <c r="BO6" s="65"/>
      <c r="BP6" s="65">
        <v>2</v>
      </c>
      <c r="BQ6" s="65"/>
      <c r="BR6" s="65">
        <v>1</v>
      </c>
      <c r="BS6" s="65"/>
      <c r="BT6" s="73"/>
      <c r="BU6" s="73"/>
      <c r="BV6" s="65"/>
      <c r="BW6" s="65">
        <v>2</v>
      </c>
      <c r="BX6" s="65"/>
      <c r="BY6" s="65">
        <v>1</v>
      </c>
      <c r="BZ6" s="65"/>
      <c r="CA6" s="73"/>
      <c r="CB6" s="73"/>
      <c r="CC6" s="65">
        <v>1</v>
      </c>
      <c r="CD6" s="65">
        <v>1</v>
      </c>
      <c r="CE6" s="65">
        <v>2</v>
      </c>
      <c r="CF6" s="65"/>
      <c r="CG6" s="65"/>
      <c r="CH6" s="73"/>
      <c r="CI6" s="77"/>
      <c r="CJ6" s="65">
        <v>1</v>
      </c>
      <c r="CK6" s="65">
        <v>1</v>
      </c>
      <c r="CL6" s="65">
        <v>2</v>
      </c>
      <c r="CM6" s="65"/>
      <c r="CN6" s="65"/>
      <c r="CO6" s="73"/>
      <c r="CP6" s="73"/>
      <c r="CQ6" s="65">
        <v>1</v>
      </c>
      <c r="CR6" s="65">
        <v>1</v>
      </c>
      <c r="CS6" s="65">
        <v>2</v>
      </c>
      <c r="CT6" s="65"/>
      <c r="CU6" s="65"/>
      <c r="CV6" s="73"/>
      <c r="CW6" s="73"/>
      <c r="CX6" s="65">
        <v>1</v>
      </c>
      <c r="CY6" s="65">
        <v>1</v>
      </c>
      <c r="CZ6" s="65">
        <v>2</v>
      </c>
      <c r="DA6" s="65"/>
      <c r="DB6" s="65"/>
      <c r="DC6" s="73"/>
      <c r="DD6" s="79"/>
      <c r="DE6" s="65"/>
      <c r="DF6" s="66"/>
      <c r="DG6" s="81"/>
      <c r="DH6" s="81"/>
      <c r="DI6" s="81"/>
      <c r="DJ6" s="81"/>
      <c r="DK6" s="73"/>
      <c r="DL6" s="73"/>
      <c r="DM6" s="75"/>
      <c r="DN6" s="75"/>
      <c r="DO6" s="75"/>
      <c r="DP6" s="75"/>
      <c r="DQ6" s="75"/>
      <c r="DR6" s="75"/>
      <c r="DS6" s="75"/>
      <c r="DT6" s="81"/>
      <c r="DU6" s="81"/>
      <c r="DV6" s="81"/>
      <c r="DW6" s="81"/>
      <c r="DX6" s="81"/>
      <c r="DY6" s="73"/>
      <c r="DZ6" s="73"/>
      <c r="EA6" s="81"/>
      <c r="EB6" s="81"/>
      <c r="EC6" s="81"/>
      <c r="ED6" s="81"/>
      <c r="EE6" s="81"/>
      <c r="EF6" s="73"/>
      <c r="EG6" s="73"/>
      <c r="EH6" s="81"/>
      <c r="EI6" s="81"/>
      <c r="EJ6" s="81"/>
      <c r="EK6" s="90"/>
    </row>
    <row r="7" spans="2:141" x14ac:dyDescent="0.2">
      <c r="B7" s="70" t="s">
        <v>141</v>
      </c>
      <c r="C7" s="70">
        <f t="shared" si="0"/>
        <v>0</v>
      </c>
      <c r="D7" s="87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73"/>
      <c r="Q7" s="73"/>
      <c r="R7" s="64"/>
      <c r="S7" s="65"/>
      <c r="T7" s="65"/>
      <c r="U7" s="65"/>
      <c r="V7" s="65"/>
      <c r="W7" s="73"/>
      <c r="X7" s="73"/>
      <c r="Y7" s="65"/>
      <c r="Z7" s="105"/>
      <c r="AA7" s="65"/>
      <c r="AB7" s="65"/>
      <c r="AC7" s="65"/>
      <c r="AD7" s="73"/>
      <c r="AE7" s="73"/>
      <c r="AF7" s="65"/>
      <c r="AG7" s="65"/>
      <c r="AH7" s="65"/>
      <c r="AI7" s="65"/>
      <c r="AJ7" s="65"/>
      <c r="AK7" s="73"/>
      <c r="AL7" s="73"/>
      <c r="AM7" s="65"/>
      <c r="AN7" s="65"/>
      <c r="AO7" s="65"/>
      <c r="AP7" s="65"/>
      <c r="AQ7" s="65"/>
      <c r="AR7" s="73"/>
      <c r="AS7" s="73"/>
      <c r="AT7" s="65"/>
      <c r="AU7" s="65"/>
      <c r="AV7" s="66"/>
      <c r="AW7" s="64"/>
      <c r="AX7" s="65"/>
      <c r="AY7" s="73"/>
      <c r="AZ7" s="73"/>
      <c r="BA7" s="65"/>
      <c r="BB7" s="65"/>
      <c r="BC7" s="65"/>
      <c r="BD7" s="65"/>
      <c r="BE7" s="65"/>
      <c r="BF7" s="73"/>
      <c r="BG7" s="73"/>
      <c r="BH7" s="65"/>
      <c r="BI7" s="65"/>
      <c r="BJ7" s="65"/>
      <c r="BK7" s="65"/>
      <c r="BL7" s="65"/>
      <c r="BM7" s="73"/>
      <c r="BN7" s="73"/>
      <c r="BO7" s="65"/>
      <c r="BP7" s="65"/>
      <c r="BQ7" s="65"/>
      <c r="BR7" s="65"/>
      <c r="BS7" s="65"/>
      <c r="BT7" s="73"/>
      <c r="BU7" s="73"/>
      <c r="BV7" s="65"/>
      <c r="BW7" s="65"/>
      <c r="BX7" s="65"/>
      <c r="BY7" s="65"/>
      <c r="BZ7" s="65"/>
      <c r="CA7" s="73"/>
      <c r="CB7" s="73"/>
      <c r="CC7" s="65"/>
      <c r="CD7" s="65"/>
      <c r="CE7" s="65"/>
      <c r="CF7" s="65"/>
      <c r="CG7" s="65"/>
      <c r="CH7" s="73"/>
      <c r="CI7" s="77"/>
      <c r="CJ7" s="65"/>
      <c r="CK7" s="65"/>
      <c r="CL7" s="65"/>
      <c r="CM7" s="65"/>
      <c r="CN7" s="65"/>
      <c r="CO7" s="73"/>
      <c r="CP7" s="73"/>
      <c r="CQ7" s="65"/>
      <c r="CR7" s="65"/>
      <c r="CS7" s="65"/>
      <c r="CT7" s="65"/>
      <c r="CU7" s="65"/>
      <c r="CV7" s="73"/>
      <c r="CW7" s="73"/>
      <c r="CX7" s="65"/>
      <c r="CY7" s="65"/>
      <c r="CZ7" s="65"/>
      <c r="DA7" s="65"/>
      <c r="DB7" s="65"/>
      <c r="DC7" s="73"/>
      <c r="DD7" s="79"/>
      <c r="DE7" s="65"/>
      <c r="DF7" s="66"/>
      <c r="DG7" s="81"/>
      <c r="DH7" s="81"/>
      <c r="DI7" s="81"/>
      <c r="DJ7" s="81"/>
      <c r="DK7" s="73"/>
      <c r="DL7" s="73"/>
      <c r="DM7" s="75"/>
      <c r="DN7" s="75"/>
      <c r="DO7" s="75"/>
      <c r="DP7" s="75"/>
      <c r="DQ7" s="75"/>
      <c r="DR7" s="75"/>
      <c r="DS7" s="75"/>
      <c r="DT7" s="81"/>
      <c r="DU7" s="81"/>
      <c r="DV7" s="81"/>
      <c r="DW7" s="81"/>
      <c r="DX7" s="81"/>
      <c r="DY7" s="73"/>
      <c r="DZ7" s="73"/>
      <c r="EA7" s="81"/>
      <c r="EB7" s="81"/>
      <c r="EC7" s="81"/>
      <c r="ED7" s="81"/>
      <c r="EE7" s="81"/>
      <c r="EF7" s="73"/>
      <c r="EG7" s="73"/>
      <c r="EH7" s="81"/>
      <c r="EI7" s="81"/>
      <c r="EJ7" s="81"/>
      <c r="EK7" s="90"/>
    </row>
    <row r="8" spans="2:141" x14ac:dyDescent="0.2">
      <c r="B8" s="70"/>
      <c r="C8" s="70">
        <f t="shared" si="0"/>
        <v>0</v>
      </c>
      <c r="D8" s="64"/>
      <c r="E8" s="65"/>
      <c r="F8" s="65"/>
      <c r="G8" s="65"/>
      <c r="H8" s="65"/>
      <c r="I8" s="73"/>
      <c r="J8" s="73"/>
      <c r="K8" s="65"/>
      <c r="L8" s="65"/>
      <c r="M8" s="65"/>
      <c r="N8" s="65"/>
      <c r="O8" s="65"/>
      <c r="P8" s="73"/>
      <c r="Q8" s="73"/>
      <c r="R8" s="64"/>
      <c r="S8" s="65"/>
      <c r="T8" s="65"/>
      <c r="U8" s="65"/>
      <c r="V8" s="65"/>
      <c r="W8" s="73"/>
      <c r="X8" s="73"/>
      <c r="Y8" s="65"/>
      <c r="Z8" s="105"/>
      <c r="AA8" s="65"/>
      <c r="AB8" s="65"/>
      <c r="AC8" s="65"/>
      <c r="AD8" s="73"/>
      <c r="AE8" s="73"/>
      <c r="AF8" s="65"/>
      <c r="AG8" s="65"/>
      <c r="AH8" s="65"/>
      <c r="AI8" s="65"/>
      <c r="AJ8" s="65"/>
      <c r="AK8" s="73"/>
      <c r="AL8" s="73"/>
      <c r="AM8" s="65"/>
      <c r="AN8" s="65"/>
      <c r="AO8" s="65"/>
      <c r="AP8" s="65"/>
      <c r="AQ8" s="65"/>
      <c r="AR8" s="73"/>
      <c r="AS8" s="73"/>
      <c r="AT8" s="65"/>
      <c r="AU8" s="65"/>
      <c r="AV8" s="66"/>
      <c r="AW8" s="64"/>
      <c r="AX8" s="65"/>
      <c r="AY8" s="73"/>
      <c r="AZ8" s="73"/>
      <c r="BA8" s="65"/>
      <c r="BB8" s="65"/>
      <c r="BC8" s="65"/>
      <c r="BD8" s="65"/>
      <c r="BE8" s="65"/>
      <c r="BF8" s="73"/>
      <c r="BG8" s="73"/>
      <c r="BH8" s="65"/>
      <c r="BI8" s="65"/>
      <c r="BJ8" s="65"/>
      <c r="BK8" s="65"/>
      <c r="BL8" s="65"/>
      <c r="BM8" s="73"/>
      <c r="BN8" s="73"/>
      <c r="BO8" s="65"/>
      <c r="BP8" s="65"/>
      <c r="BQ8" s="65"/>
      <c r="BR8" s="65"/>
      <c r="BS8" s="65"/>
      <c r="BT8" s="73"/>
      <c r="BU8" s="73"/>
      <c r="BV8" s="65"/>
      <c r="BW8" s="65"/>
      <c r="BX8" s="65"/>
      <c r="BY8" s="65"/>
      <c r="BZ8" s="65"/>
      <c r="CA8" s="73"/>
      <c r="CB8" s="73"/>
      <c r="CC8" s="65"/>
      <c r="CD8" s="65"/>
      <c r="CE8" s="65"/>
      <c r="CF8" s="65"/>
      <c r="CG8" s="65"/>
      <c r="CH8" s="73"/>
      <c r="CI8" s="77"/>
      <c r="CJ8" s="65"/>
      <c r="CK8" s="65"/>
      <c r="CL8" s="65"/>
      <c r="CM8" s="65"/>
      <c r="CN8" s="65"/>
      <c r="CO8" s="73"/>
      <c r="CP8" s="73"/>
      <c r="CQ8" s="65"/>
      <c r="CR8" s="65"/>
      <c r="CS8" s="65"/>
      <c r="CT8" s="65"/>
      <c r="CU8" s="65"/>
      <c r="CV8" s="73"/>
      <c r="CW8" s="73"/>
      <c r="CX8" s="65"/>
      <c r="CY8" s="65"/>
      <c r="CZ8" s="65"/>
      <c r="DA8" s="65"/>
      <c r="DB8" s="65"/>
      <c r="DC8" s="73"/>
      <c r="DD8" s="79"/>
      <c r="DE8" s="65"/>
      <c r="DF8" s="66"/>
      <c r="DG8" s="81"/>
      <c r="DH8" s="81"/>
      <c r="DI8" s="81"/>
      <c r="DJ8" s="81"/>
      <c r="DK8" s="73"/>
      <c r="DL8" s="73"/>
      <c r="DM8" s="75"/>
      <c r="DN8" s="75"/>
      <c r="DO8" s="75"/>
      <c r="DP8" s="75"/>
      <c r="DQ8" s="75"/>
      <c r="DR8" s="75"/>
      <c r="DS8" s="75"/>
      <c r="DT8" s="81"/>
      <c r="DU8" s="81"/>
      <c r="DV8" s="81"/>
      <c r="DW8" s="81"/>
      <c r="DX8" s="81"/>
      <c r="DY8" s="73"/>
      <c r="DZ8" s="73"/>
      <c r="EA8" s="81"/>
      <c r="EB8" s="81"/>
      <c r="EC8" s="81"/>
      <c r="ED8" s="81"/>
      <c r="EE8" s="81"/>
      <c r="EF8" s="73"/>
      <c r="EG8" s="73"/>
      <c r="EH8" s="81"/>
      <c r="EI8" s="81"/>
      <c r="EJ8" s="81"/>
      <c r="EK8" s="90"/>
    </row>
    <row r="9" spans="2:141" x14ac:dyDescent="0.2">
      <c r="B9" s="86" t="s">
        <v>142</v>
      </c>
      <c r="C9" s="70">
        <f t="shared" si="0"/>
        <v>0</v>
      </c>
      <c r="D9" s="64"/>
      <c r="E9" s="65"/>
      <c r="F9" s="65"/>
      <c r="G9" s="65"/>
      <c r="H9" s="65"/>
      <c r="I9" s="73"/>
      <c r="J9" s="73"/>
      <c r="K9" s="65"/>
      <c r="L9" s="65"/>
      <c r="M9" s="65"/>
      <c r="N9" s="65"/>
      <c r="O9" s="65"/>
      <c r="P9" s="73"/>
      <c r="Q9" s="73"/>
      <c r="R9" s="64"/>
      <c r="S9" s="65"/>
      <c r="T9" s="65"/>
      <c r="U9" s="65"/>
      <c r="V9" s="65"/>
      <c r="W9" s="73"/>
      <c r="X9" s="73"/>
      <c r="Y9" s="65"/>
      <c r="Z9" s="105"/>
      <c r="AA9" s="65"/>
      <c r="AB9" s="65"/>
      <c r="AC9" s="65"/>
      <c r="AD9" s="73"/>
      <c r="AE9" s="73"/>
      <c r="AF9" s="65"/>
      <c r="AG9" s="65"/>
      <c r="AH9" s="65"/>
      <c r="AI9" s="65"/>
      <c r="AJ9" s="65"/>
      <c r="AK9" s="73"/>
      <c r="AL9" s="73"/>
      <c r="AM9" s="65"/>
      <c r="AN9" s="65"/>
      <c r="AO9" s="65"/>
      <c r="AP9" s="65"/>
      <c r="AQ9" s="65"/>
      <c r="AR9" s="73"/>
      <c r="AS9" s="73"/>
      <c r="AT9" s="65"/>
      <c r="AU9" s="65"/>
      <c r="AV9" s="66"/>
      <c r="AW9" s="64"/>
      <c r="AX9" s="65"/>
      <c r="AY9" s="73"/>
      <c r="AZ9" s="73"/>
      <c r="BA9" s="65"/>
      <c r="BB9" s="65"/>
      <c r="BC9" s="65"/>
      <c r="BD9" s="65"/>
      <c r="BE9" s="65"/>
      <c r="BF9" s="73"/>
      <c r="BG9" s="73"/>
      <c r="BH9" s="65"/>
      <c r="BI9" s="65"/>
      <c r="BJ9" s="65"/>
      <c r="BK9" s="65"/>
      <c r="BL9" s="65"/>
      <c r="BM9" s="73"/>
      <c r="BN9" s="73"/>
      <c r="BO9" s="65"/>
      <c r="BP9" s="65"/>
      <c r="BQ9" s="65"/>
      <c r="BR9" s="65"/>
      <c r="BS9" s="65"/>
      <c r="BT9" s="73"/>
      <c r="BU9" s="73"/>
      <c r="BV9" s="65"/>
      <c r="BW9" s="65"/>
      <c r="BX9" s="65"/>
      <c r="BY9" s="65"/>
      <c r="BZ9" s="65"/>
      <c r="CA9" s="73"/>
      <c r="CB9" s="73"/>
      <c r="CC9" s="65"/>
      <c r="CD9" s="65"/>
      <c r="CE9" s="65"/>
      <c r="CF9" s="65"/>
      <c r="CG9" s="65"/>
      <c r="CH9" s="73"/>
      <c r="CI9" s="77"/>
      <c r="CJ9" s="65"/>
      <c r="CK9" s="65"/>
      <c r="CL9" s="65"/>
      <c r="CM9" s="65"/>
      <c r="CN9" s="65"/>
      <c r="CO9" s="73"/>
      <c r="CP9" s="73"/>
      <c r="CQ9" s="65"/>
      <c r="CR9" s="65"/>
      <c r="CS9" s="65"/>
      <c r="CT9" s="65"/>
      <c r="CU9" s="65"/>
      <c r="CV9" s="73"/>
      <c r="CW9" s="73"/>
      <c r="CX9" s="65"/>
      <c r="CY9" s="65"/>
      <c r="CZ9" s="65"/>
      <c r="DA9" s="65"/>
      <c r="DB9" s="65"/>
      <c r="DC9" s="73"/>
      <c r="DD9" s="79"/>
      <c r="DE9" s="65"/>
      <c r="DF9" s="66"/>
      <c r="DG9" s="81"/>
      <c r="DH9" s="81"/>
      <c r="DI9" s="81"/>
      <c r="DJ9" s="81"/>
      <c r="DK9" s="73"/>
      <c r="DL9" s="73"/>
      <c r="DM9" s="75"/>
      <c r="DN9" s="75"/>
      <c r="DO9" s="75"/>
      <c r="DP9" s="75"/>
      <c r="DQ9" s="75"/>
      <c r="DR9" s="75"/>
      <c r="DS9" s="75"/>
      <c r="DT9" s="81"/>
      <c r="DU9" s="81"/>
      <c r="DV9" s="81"/>
      <c r="DW9" s="81"/>
      <c r="DX9" s="81"/>
      <c r="DY9" s="73"/>
      <c r="DZ9" s="73"/>
      <c r="EA9" s="81"/>
      <c r="EB9" s="81"/>
      <c r="EC9" s="81"/>
      <c r="ED9" s="81"/>
      <c r="EE9" s="81"/>
      <c r="EF9" s="73"/>
      <c r="EG9" s="73"/>
      <c r="EH9" s="81"/>
      <c r="EI9" s="81"/>
      <c r="EJ9" s="81"/>
      <c r="EK9" s="90"/>
    </row>
    <row r="10" spans="2:141" x14ac:dyDescent="0.2">
      <c r="B10" s="70" t="s">
        <v>143</v>
      </c>
      <c r="C10" s="70">
        <f t="shared" si="0"/>
        <v>0</v>
      </c>
      <c r="D10" s="64"/>
      <c r="E10" s="65"/>
      <c r="F10" s="65"/>
      <c r="G10" s="65"/>
      <c r="H10" s="65"/>
      <c r="I10" s="73"/>
      <c r="J10" s="73"/>
      <c r="K10" s="65"/>
      <c r="L10" s="65"/>
      <c r="M10" s="65"/>
      <c r="N10" s="65"/>
      <c r="O10" s="65"/>
      <c r="P10" s="73"/>
      <c r="Q10" s="73"/>
      <c r="R10" s="64"/>
      <c r="S10" s="65"/>
      <c r="T10" s="65"/>
      <c r="U10" s="65"/>
      <c r="V10" s="65"/>
      <c r="W10" s="73"/>
      <c r="X10" s="73"/>
      <c r="Y10" s="65"/>
      <c r="Z10" s="105"/>
      <c r="AA10" s="65"/>
      <c r="AB10" s="65"/>
      <c r="AC10" s="65"/>
      <c r="AD10" s="73"/>
      <c r="AE10" s="73"/>
      <c r="AF10" s="65"/>
      <c r="AG10" s="65"/>
      <c r="AH10" s="65"/>
      <c r="AI10" s="65"/>
      <c r="AJ10" s="65"/>
      <c r="AK10" s="73"/>
      <c r="AL10" s="73"/>
      <c r="AM10" s="65"/>
      <c r="AN10" s="65"/>
      <c r="AO10" s="65"/>
      <c r="AP10" s="65"/>
      <c r="AQ10" s="65"/>
      <c r="AR10" s="73"/>
      <c r="AS10" s="73"/>
      <c r="AT10" s="65"/>
      <c r="AU10" s="65"/>
      <c r="AV10" s="66"/>
      <c r="AW10" s="64"/>
      <c r="AX10" s="65"/>
      <c r="AY10" s="73"/>
      <c r="AZ10" s="73"/>
      <c r="BA10" s="65"/>
      <c r="BB10" s="65"/>
      <c r="BC10" s="65"/>
      <c r="BD10" s="65"/>
      <c r="BE10" s="65"/>
      <c r="BF10" s="73"/>
      <c r="BG10" s="73"/>
      <c r="BH10" s="65"/>
      <c r="BI10" s="65"/>
      <c r="BJ10" s="65"/>
      <c r="BK10" s="65"/>
      <c r="BL10" s="65"/>
      <c r="BM10" s="73"/>
      <c r="BN10" s="73"/>
      <c r="BO10" s="65"/>
      <c r="BP10" s="65"/>
      <c r="BQ10" s="65"/>
      <c r="BR10" s="65"/>
      <c r="BS10" s="65"/>
      <c r="BT10" s="73"/>
      <c r="BU10" s="73"/>
      <c r="BV10" s="65"/>
      <c r="BW10" s="65"/>
      <c r="BX10" s="65"/>
      <c r="BY10" s="65"/>
      <c r="BZ10" s="65"/>
      <c r="CA10" s="73"/>
      <c r="CB10" s="73"/>
      <c r="CC10" s="65"/>
      <c r="CD10" s="65"/>
      <c r="CE10" s="65"/>
      <c r="CF10" s="65"/>
      <c r="CG10" s="65"/>
      <c r="CH10" s="73"/>
      <c r="CI10" s="77"/>
      <c r="CJ10" s="65"/>
      <c r="CK10" s="65"/>
      <c r="CL10" s="65"/>
      <c r="CM10" s="65"/>
      <c r="CN10" s="65"/>
      <c r="CO10" s="73"/>
      <c r="CP10" s="73"/>
      <c r="CQ10" s="65"/>
      <c r="CR10" s="65"/>
      <c r="CS10" s="65"/>
      <c r="CT10" s="65"/>
      <c r="CU10" s="65"/>
      <c r="CV10" s="73"/>
      <c r="CW10" s="73"/>
      <c r="CX10" s="65"/>
      <c r="CY10" s="65"/>
      <c r="CZ10" s="65"/>
      <c r="DA10" s="65"/>
      <c r="DB10" s="65"/>
      <c r="DC10" s="73"/>
      <c r="DD10" s="79"/>
      <c r="DE10" s="65"/>
      <c r="DF10" s="66"/>
      <c r="DG10" s="81"/>
      <c r="DH10" s="81"/>
      <c r="DI10" s="81"/>
      <c r="DJ10" s="81"/>
      <c r="DK10" s="73"/>
      <c r="DL10" s="73"/>
      <c r="DM10" s="75"/>
      <c r="DN10" s="75"/>
      <c r="DO10" s="75"/>
      <c r="DP10" s="75"/>
      <c r="DQ10" s="75"/>
      <c r="DR10" s="75"/>
      <c r="DS10" s="75"/>
      <c r="DT10" s="81"/>
      <c r="DU10" s="81"/>
      <c r="DV10" s="81"/>
      <c r="DW10" s="81"/>
      <c r="DX10" s="81"/>
      <c r="DY10" s="73"/>
      <c r="DZ10" s="73"/>
      <c r="EA10" s="81"/>
      <c r="EB10" s="81"/>
      <c r="EC10" s="81"/>
      <c r="ED10" s="81"/>
      <c r="EE10" s="81"/>
      <c r="EF10" s="73"/>
      <c r="EG10" s="73"/>
      <c r="EH10" s="81"/>
      <c r="EI10" s="81"/>
      <c r="EJ10" s="81"/>
      <c r="EK10" s="90"/>
    </row>
    <row r="11" spans="2:141" x14ac:dyDescent="0.2">
      <c r="B11" s="70" t="s">
        <v>144</v>
      </c>
      <c r="C11" s="70">
        <f t="shared" si="0"/>
        <v>0</v>
      </c>
      <c r="D11" s="64"/>
      <c r="E11" s="65"/>
      <c r="F11" s="65"/>
      <c r="G11" s="65"/>
      <c r="H11" s="65"/>
      <c r="I11" s="73"/>
      <c r="J11" s="73"/>
      <c r="K11" s="65"/>
      <c r="L11" s="65"/>
      <c r="M11" s="65"/>
      <c r="N11" s="65"/>
      <c r="O11" s="65"/>
      <c r="P11" s="73"/>
      <c r="Q11" s="73"/>
      <c r="R11" s="64"/>
      <c r="S11" s="65"/>
      <c r="T11" s="65"/>
      <c r="U11" s="65"/>
      <c r="V11" s="65"/>
      <c r="W11" s="73"/>
      <c r="X11" s="73"/>
      <c r="Y11" s="65"/>
      <c r="Z11" s="105"/>
      <c r="AA11" s="65"/>
      <c r="AB11" s="65"/>
      <c r="AC11" s="65"/>
      <c r="AD11" s="73"/>
      <c r="AE11" s="73"/>
      <c r="AF11" s="65"/>
      <c r="AG11" s="65"/>
      <c r="AH11" s="65"/>
      <c r="AI11" s="65"/>
      <c r="AJ11" s="65"/>
      <c r="AK11" s="73"/>
      <c r="AL11" s="73"/>
      <c r="AM11" s="65"/>
      <c r="AN11" s="65"/>
      <c r="AO11" s="65"/>
      <c r="AP11" s="65"/>
      <c r="AQ11" s="65"/>
      <c r="AR11" s="73"/>
      <c r="AS11" s="73"/>
      <c r="AT11" s="65"/>
      <c r="AU11" s="65"/>
      <c r="AV11" s="66"/>
      <c r="AW11" s="64"/>
      <c r="AX11" s="65"/>
      <c r="AY11" s="73"/>
      <c r="AZ11" s="73"/>
      <c r="BA11" s="65"/>
      <c r="BB11" s="65"/>
      <c r="BC11" s="65"/>
      <c r="BD11" s="65"/>
      <c r="BE11" s="65"/>
      <c r="BF11" s="73"/>
      <c r="BG11" s="73"/>
      <c r="BH11" s="65"/>
      <c r="BI11" s="65"/>
      <c r="BJ11" s="65"/>
      <c r="BK11" s="65"/>
      <c r="BL11" s="65"/>
      <c r="BM11" s="73"/>
      <c r="BN11" s="73"/>
      <c r="BO11" s="65"/>
      <c r="BP11" s="65"/>
      <c r="BQ11" s="65"/>
      <c r="BR11" s="65"/>
      <c r="BS11" s="65"/>
      <c r="BT11" s="73"/>
      <c r="BU11" s="73"/>
      <c r="BV11" s="65"/>
      <c r="BW11" s="65"/>
      <c r="BX11" s="65"/>
      <c r="BY11" s="65"/>
      <c r="BZ11" s="65"/>
      <c r="CA11" s="73"/>
      <c r="CB11" s="73"/>
      <c r="CC11" s="65"/>
      <c r="CD11" s="65"/>
      <c r="CE11" s="65"/>
      <c r="CF11" s="65"/>
      <c r="CG11" s="65"/>
      <c r="CH11" s="73"/>
      <c r="CI11" s="77"/>
      <c r="CJ11" s="65"/>
      <c r="CK11" s="65"/>
      <c r="CL11" s="65"/>
      <c r="CM11" s="65"/>
      <c r="CN11" s="65"/>
      <c r="CO11" s="73"/>
      <c r="CP11" s="73"/>
      <c r="CQ11" s="65"/>
      <c r="CR11" s="65"/>
      <c r="CS11" s="65"/>
      <c r="CT11" s="65"/>
      <c r="CU11" s="65"/>
      <c r="CV11" s="73"/>
      <c r="CW11" s="73"/>
      <c r="CX11" s="65"/>
      <c r="CY11" s="65"/>
      <c r="CZ11" s="65"/>
      <c r="DA11" s="65"/>
      <c r="DB11" s="65"/>
      <c r="DC11" s="73"/>
      <c r="DD11" s="79"/>
      <c r="DE11" s="65"/>
      <c r="DF11" s="66"/>
      <c r="DG11" s="81"/>
      <c r="DH11" s="81"/>
      <c r="DI11" s="81"/>
      <c r="DJ11" s="81"/>
      <c r="DK11" s="73"/>
      <c r="DL11" s="73"/>
      <c r="DM11" s="75"/>
      <c r="DN11" s="75"/>
      <c r="DO11" s="75"/>
      <c r="DP11" s="75"/>
      <c r="DQ11" s="75"/>
      <c r="DR11" s="75"/>
      <c r="DS11" s="75"/>
      <c r="DT11" s="81"/>
      <c r="DU11" s="81"/>
      <c r="DV11" s="81"/>
      <c r="DW11" s="81"/>
      <c r="DX11" s="81"/>
      <c r="DY11" s="73"/>
      <c r="DZ11" s="73"/>
      <c r="EA11" s="81"/>
      <c r="EB11" s="81"/>
      <c r="EC11" s="81"/>
      <c r="ED11" s="81"/>
      <c r="EE11" s="81"/>
      <c r="EF11" s="73"/>
      <c r="EG11" s="73"/>
      <c r="EH11" s="81"/>
      <c r="EI11" s="81"/>
      <c r="EJ11" s="81"/>
      <c r="EK11" s="90"/>
    </row>
    <row r="12" spans="2:141" x14ac:dyDescent="0.2">
      <c r="B12" s="70" t="s">
        <v>145</v>
      </c>
      <c r="C12" s="70">
        <f t="shared" si="0"/>
        <v>0</v>
      </c>
      <c r="D12" s="64"/>
      <c r="E12" s="65"/>
      <c r="F12" s="65"/>
      <c r="G12" s="65"/>
      <c r="H12" s="65"/>
      <c r="I12" s="73"/>
      <c r="J12" s="73"/>
      <c r="K12" s="65"/>
      <c r="L12" s="65"/>
      <c r="M12" s="65"/>
      <c r="N12" s="65"/>
      <c r="O12" s="65"/>
      <c r="P12" s="73"/>
      <c r="Q12" s="73"/>
      <c r="R12" s="64"/>
      <c r="S12" s="65"/>
      <c r="T12" s="65"/>
      <c r="U12" s="65"/>
      <c r="V12" s="65"/>
      <c r="W12" s="73"/>
      <c r="X12" s="73"/>
      <c r="Y12" s="65"/>
      <c r="Z12" s="105"/>
      <c r="AA12" s="65"/>
      <c r="AB12" s="65"/>
      <c r="AC12" s="65"/>
      <c r="AD12" s="73"/>
      <c r="AE12" s="73"/>
      <c r="AF12" s="65"/>
      <c r="AG12" s="65"/>
      <c r="AH12" s="65"/>
      <c r="AI12" s="65"/>
      <c r="AJ12" s="65"/>
      <c r="AK12" s="73"/>
      <c r="AL12" s="73"/>
      <c r="AM12" s="65"/>
      <c r="AN12" s="65"/>
      <c r="AO12" s="65"/>
      <c r="AP12" s="65"/>
      <c r="AQ12" s="65"/>
      <c r="AR12" s="73"/>
      <c r="AS12" s="73"/>
      <c r="AT12" s="65"/>
      <c r="AU12" s="65"/>
      <c r="AV12" s="66"/>
      <c r="AW12" s="64"/>
      <c r="AX12" s="65"/>
      <c r="AY12" s="73"/>
      <c r="AZ12" s="73"/>
      <c r="BA12" s="65"/>
      <c r="BB12" s="65"/>
      <c r="BC12" s="65"/>
      <c r="BD12" s="65"/>
      <c r="BE12" s="65"/>
      <c r="BF12" s="73"/>
      <c r="BG12" s="73"/>
      <c r="BH12" s="65"/>
      <c r="BI12" s="65"/>
      <c r="BJ12" s="65"/>
      <c r="BK12" s="65"/>
      <c r="BL12" s="65"/>
      <c r="BM12" s="73"/>
      <c r="BN12" s="73"/>
      <c r="BO12" s="65"/>
      <c r="BP12" s="65"/>
      <c r="BQ12" s="65"/>
      <c r="BR12" s="65"/>
      <c r="BS12" s="65"/>
      <c r="BT12" s="73"/>
      <c r="BU12" s="73"/>
      <c r="BV12" s="65"/>
      <c r="BW12" s="65"/>
      <c r="BX12" s="65"/>
      <c r="BY12" s="65"/>
      <c r="BZ12" s="65"/>
      <c r="CA12" s="73"/>
      <c r="CB12" s="73"/>
      <c r="CC12" s="65"/>
      <c r="CD12" s="65"/>
      <c r="CE12" s="65"/>
      <c r="CF12" s="65"/>
      <c r="CG12" s="65"/>
      <c r="CH12" s="73"/>
      <c r="CI12" s="77"/>
      <c r="CJ12" s="65"/>
      <c r="CK12" s="65"/>
      <c r="CL12" s="65"/>
      <c r="CM12" s="65"/>
      <c r="CN12" s="65"/>
      <c r="CO12" s="73"/>
      <c r="CP12" s="73"/>
      <c r="CQ12" s="65"/>
      <c r="CR12" s="65"/>
      <c r="CS12" s="65"/>
      <c r="CT12" s="65"/>
      <c r="CU12" s="65"/>
      <c r="CV12" s="73"/>
      <c r="CW12" s="73"/>
      <c r="CX12" s="65"/>
      <c r="CY12" s="65"/>
      <c r="CZ12" s="65"/>
      <c r="DA12" s="65"/>
      <c r="DB12" s="65"/>
      <c r="DC12" s="73"/>
      <c r="DD12" s="79"/>
      <c r="DE12" s="65"/>
      <c r="DF12" s="66"/>
      <c r="DG12" s="81"/>
      <c r="DH12" s="81"/>
      <c r="DI12" s="81"/>
      <c r="DJ12" s="81"/>
      <c r="DK12" s="73"/>
      <c r="DL12" s="73"/>
      <c r="DM12" s="75"/>
      <c r="DN12" s="75"/>
      <c r="DO12" s="75"/>
      <c r="DP12" s="75"/>
      <c r="DQ12" s="75"/>
      <c r="DR12" s="75"/>
      <c r="DS12" s="75"/>
      <c r="DT12" s="81"/>
      <c r="DU12" s="81"/>
      <c r="DV12" s="81"/>
      <c r="DW12" s="81"/>
      <c r="DX12" s="81"/>
      <c r="DY12" s="73"/>
      <c r="DZ12" s="73"/>
      <c r="EA12" s="81"/>
      <c r="EB12" s="81"/>
      <c r="EC12" s="81"/>
      <c r="ED12" s="81"/>
      <c r="EE12" s="81"/>
      <c r="EF12" s="73"/>
      <c r="EG12" s="73"/>
      <c r="EH12" s="81"/>
      <c r="EI12" s="81"/>
      <c r="EJ12" s="81"/>
      <c r="EK12" s="90"/>
    </row>
    <row r="13" spans="2:141" x14ac:dyDescent="0.2">
      <c r="B13" s="70" t="s">
        <v>146</v>
      </c>
      <c r="C13" s="70">
        <f t="shared" si="0"/>
        <v>0</v>
      </c>
      <c r="D13" s="64"/>
      <c r="E13" s="65"/>
      <c r="F13" s="65"/>
      <c r="G13" s="65"/>
      <c r="H13" s="65"/>
      <c r="I13" s="73"/>
      <c r="J13" s="73"/>
      <c r="K13" s="65"/>
      <c r="L13" s="65"/>
      <c r="M13" s="65"/>
      <c r="N13" s="65"/>
      <c r="O13" s="65"/>
      <c r="P13" s="73"/>
      <c r="Q13" s="73"/>
      <c r="R13" s="64"/>
      <c r="S13" s="65"/>
      <c r="T13" s="65"/>
      <c r="U13" s="65"/>
      <c r="V13" s="65"/>
      <c r="W13" s="73"/>
      <c r="X13" s="73"/>
      <c r="Y13" s="65"/>
      <c r="Z13" s="105"/>
      <c r="AA13" s="65"/>
      <c r="AB13" s="65"/>
      <c r="AC13" s="65"/>
      <c r="AD13" s="73"/>
      <c r="AE13" s="73"/>
      <c r="AF13" s="65"/>
      <c r="AG13" s="65"/>
      <c r="AH13" s="65"/>
      <c r="AI13" s="65"/>
      <c r="AJ13" s="65"/>
      <c r="AK13" s="73"/>
      <c r="AL13" s="73"/>
      <c r="AM13" s="65"/>
      <c r="AN13" s="65"/>
      <c r="AO13" s="65"/>
      <c r="AP13" s="65"/>
      <c r="AQ13" s="65"/>
      <c r="AR13" s="73"/>
      <c r="AS13" s="73"/>
      <c r="AT13" s="65"/>
      <c r="AU13" s="65"/>
      <c r="AV13" s="66"/>
      <c r="AW13" s="64"/>
      <c r="AX13" s="65"/>
      <c r="AY13" s="73"/>
      <c r="AZ13" s="73"/>
      <c r="BA13" s="65"/>
      <c r="BB13" s="65"/>
      <c r="BC13" s="65"/>
      <c r="BD13" s="65"/>
      <c r="BE13" s="65"/>
      <c r="BF13" s="73"/>
      <c r="BG13" s="73"/>
      <c r="BH13" s="65"/>
      <c r="BI13" s="65"/>
      <c r="BJ13" s="65"/>
      <c r="BK13" s="65"/>
      <c r="BL13" s="65"/>
      <c r="BM13" s="73"/>
      <c r="BN13" s="73"/>
      <c r="BO13" s="65"/>
      <c r="BP13" s="65"/>
      <c r="BQ13" s="65"/>
      <c r="BR13" s="65"/>
      <c r="BS13" s="65"/>
      <c r="BT13" s="73"/>
      <c r="BU13" s="73"/>
      <c r="BV13" s="65"/>
      <c r="BW13" s="65"/>
      <c r="BX13" s="65"/>
      <c r="BY13" s="65"/>
      <c r="BZ13" s="65"/>
      <c r="CA13" s="73"/>
      <c r="CB13" s="73"/>
      <c r="CC13" s="65"/>
      <c r="CD13" s="65"/>
      <c r="CE13" s="65"/>
      <c r="CF13" s="65"/>
      <c r="CG13" s="65"/>
      <c r="CH13" s="73"/>
      <c r="CI13" s="77"/>
      <c r="CJ13" s="65"/>
      <c r="CK13" s="65"/>
      <c r="CL13" s="65"/>
      <c r="CM13" s="65"/>
      <c r="CN13" s="65"/>
      <c r="CO13" s="73"/>
      <c r="CP13" s="73"/>
      <c r="CQ13" s="65"/>
      <c r="CR13" s="65"/>
      <c r="CS13" s="65"/>
      <c r="CT13" s="65"/>
      <c r="CU13" s="65"/>
      <c r="CV13" s="73"/>
      <c r="CW13" s="73"/>
      <c r="CX13" s="65"/>
      <c r="CY13" s="65"/>
      <c r="CZ13" s="65"/>
      <c r="DA13" s="65"/>
      <c r="DB13" s="65"/>
      <c r="DC13" s="73"/>
      <c r="DD13" s="79"/>
      <c r="DE13" s="65"/>
      <c r="DF13" s="66"/>
      <c r="DG13" s="81"/>
      <c r="DH13" s="81"/>
      <c r="DI13" s="81"/>
      <c r="DJ13" s="81"/>
      <c r="DK13" s="73"/>
      <c r="DL13" s="73"/>
      <c r="DM13" s="75"/>
      <c r="DN13" s="75"/>
      <c r="DO13" s="75"/>
      <c r="DP13" s="75"/>
      <c r="DQ13" s="75"/>
      <c r="DR13" s="75"/>
      <c r="DS13" s="75"/>
      <c r="DT13" s="81"/>
      <c r="DU13" s="81"/>
      <c r="DV13" s="81"/>
      <c r="DW13" s="81"/>
      <c r="DX13" s="81"/>
      <c r="DY13" s="73"/>
      <c r="DZ13" s="73"/>
      <c r="EA13" s="81"/>
      <c r="EB13" s="81"/>
      <c r="EC13" s="81"/>
      <c r="ED13" s="81"/>
      <c r="EE13" s="81"/>
      <c r="EF13" s="73"/>
      <c r="EG13" s="73"/>
      <c r="EH13" s="81"/>
      <c r="EI13" s="81"/>
      <c r="EJ13" s="81"/>
      <c r="EK13" s="90"/>
    </row>
    <row r="14" spans="2:141" x14ac:dyDescent="0.2">
      <c r="B14" s="70" t="s">
        <v>147</v>
      </c>
      <c r="C14" s="70">
        <f t="shared" si="0"/>
        <v>0</v>
      </c>
      <c r="D14" s="64"/>
      <c r="E14" s="65"/>
      <c r="F14" s="65"/>
      <c r="G14" s="65"/>
      <c r="H14" s="65"/>
      <c r="I14" s="73"/>
      <c r="J14" s="73"/>
      <c r="K14" s="65"/>
      <c r="L14" s="65"/>
      <c r="M14" s="65"/>
      <c r="N14" s="65"/>
      <c r="O14" s="65"/>
      <c r="P14" s="73"/>
      <c r="Q14" s="73"/>
      <c r="R14" s="64"/>
      <c r="S14" s="65"/>
      <c r="T14" s="65"/>
      <c r="U14" s="65"/>
      <c r="V14" s="65"/>
      <c r="W14" s="73"/>
      <c r="X14" s="73"/>
      <c r="Y14" s="65"/>
      <c r="Z14" s="105"/>
      <c r="AA14" s="65"/>
      <c r="AB14" s="65"/>
      <c r="AC14" s="65"/>
      <c r="AD14" s="73"/>
      <c r="AE14" s="73"/>
      <c r="AF14" s="65"/>
      <c r="AG14" s="65"/>
      <c r="AH14" s="65"/>
      <c r="AI14" s="65"/>
      <c r="AJ14" s="65"/>
      <c r="AK14" s="73"/>
      <c r="AL14" s="73"/>
      <c r="AM14" s="65"/>
      <c r="AN14" s="65"/>
      <c r="AO14" s="65"/>
      <c r="AP14" s="65"/>
      <c r="AQ14" s="65"/>
      <c r="AR14" s="73"/>
      <c r="AS14" s="73"/>
      <c r="AT14" s="65"/>
      <c r="AU14" s="65"/>
      <c r="AV14" s="66"/>
      <c r="AW14" s="64"/>
      <c r="AX14" s="65"/>
      <c r="AY14" s="73"/>
      <c r="AZ14" s="73"/>
      <c r="BA14" s="65"/>
      <c r="BB14" s="65"/>
      <c r="BC14" s="65"/>
      <c r="BD14" s="65"/>
      <c r="BE14" s="65"/>
      <c r="BF14" s="73"/>
      <c r="BG14" s="73"/>
      <c r="BH14" s="65"/>
      <c r="BI14" s="65"/>
      <c r="BJ14" s="65"/>
      <c r="BK14" s="65"/>
      <c r="BL14" s="65"/>
      <c r="BM14" s="73"/>
      <c r="BN14" s="73"/>
      <c r="BO14" s="65"/>
      <c r="BP14" s="65"/>
      <c r="BQ14" s="65"/>
      <c r="BR14" s="65"/>
      <c r="BS14" s="65"/>
      <c r="BT14" s="73"/>
      <c r="BU14" s="73"/>
      <c r="BV14" s="65"/>
      <c r="BW14" s="65"/>
      <c r="BX14" s="65"/>
      <c r="BY14" s="65"/>
      <c r="BZ14" s="65"/>
      <c r="CA14" s="73"/>
      <c r="CB14" s="73"/>
      <c r="CC14" s="65"/>
      <c r="CD14" s="65"/>
      <c r="CE14" s="65"/>
      <c r="CF14" s="65"/>
      <c r="CG14" s="65"/>
      <c r="CH14" s="73"/>
      <c r="CI14" s="77"/>
      <c r="CJ14" s="65"/>
      <c r="CK14" s="65"/>
      <c r="CL14" s="65"/>
      <c r="CM14" s="65"/>
      <c r="CN14" s="65"/>
      <c r="CO14" s="73"/>
      <c r="CP14" s="73"/>
      <c r="CQ14" s="65"/>
      <c r="CR14" s="65"/>
      <c r="CS14" s="65"/>
      <c r="CT14" s="65"/>
      <c r="CU14" s="65"/>
      <c r="CV14" s="73"/>
      <c r="CW14" s="73"/>
      <c r="CX14" s="65"/>
      <c r="CY14" s="65"/>
      <c r="CZ14" s="65"/>
      <c r="DA14" s="65"/>
      <c r="DB14" s="65"/>
      <c r="DC14" s="73"/>
      <c r="DD14" s="79"/>
      <c r="DE14" s="65"/>
      <c r="DF14" s="66"/>
      <c r="DG14" s="81"/>
      <c r="DH14" s="81"/>
      <c r="DI14" s="81"/>
      <c r="DJ14" s="81"/>
      <c r="DK14" s="73"/>
      <c r="DL14" s="73"/>
      <c r="DM14" s="75"/>
      <c r="DN14" s="75"/>
      <c r="DO14" s="75"/>
      <c r="DP14" s="75"/>
      <c r="DQ14" s="75"/>
      <c r="DR14" s="75"/>
      <c r="DS14" s="75"/>
      <c r="DT14" s="81"/>
      <c r="DU14" s="81"/>
      <c r="DV14" s="81"/>
      <c r="DW14" s="81"/>
      <c r="DX14" s="81"/>
      <c r="DY14" s="73"/>
      <c r="DZ14" s="73"/>
      <c r="EA14" s="81"/>
      <c r="EB14" s="81"/>
      <c r="EC14" s="81"/>
      <c r="ED14" s="81"/>
      <c r="EE14" s="81"/>
      <c r="EF14" s="73"/>
      <c r="EG14" s="73"/>
      <c r="EH14" s="81"/>
      <c r="EI14" s="81"/>
      <c r="EJ14" s="81"/>
      <c r="EK14" s="90"/>
    </row>
    <row r="15" spans="2:141" x14ac:dyDescent="0.2">
      <c r="B15" s="70" t="s">
        <v>148</v>
      </c>
      <c r="C15" s="70">
        <f t="shared" si="0"/>
        <v>0</v>
      </c>
      <c r="D15" s="64"/>
      <c r="E15" s="65"/>
      <c r="F15" s="65"/>
      <c r="G15" s="65"/>
      <c r="H15" s="65"/>
      <c r="I15" s="73"/>
      <c r="J15" s="73"/>
      <c r="K15" s="65"/>
      <c r="L15" s="65"/>
      <c r="M15" s="65"/>
      <c r="N15" s="65"/>
      <c r="O15" s="65"/>
      <c r="P15" s="73"/>
      <c r="Q15" s="73"/>
      <c r="R15" s="64"/>
      <c r="S15" s="65"/>
      <c r="T15" s="65"/>
      <c r="U15" s="65"/>
      <c r="V15" s="65"/>
      <c r="W15" s="73"/>
      <c r="X15" s="73"/>
      <c r="Y15" s="65"/>
      <c r="Z15" s="105"/>
      <c r="AA15" s="65"/>
      <c r="AB15" s="65"/>
      <c r="AC15" s="65"/>
      <c r="AD15" s="73"/>
      <c r="AE15" s="73"/>
      <c r="AF15" s="65"/>
      <c r="AG15" s="65"/>
      <c r="AH15" s="65"/>
      <c r="AI15" s="65"/>
      <c r="AJ15" s="65"/>
      <c r="AK15" s="73"/>
      <c r="AL15" s="73"/>
      <c r="AM15" s="65"/>
      <c r="AN15" s="65"/>
      <c r="AO15" s="65"/>
      <c r="AP15" s="65"/>
      <c r="AQ15" s="65"/>
      <c r="AR15" s="73"/>
      <c r="AS15" s="73"/>
      <c r="AT15" s="65"/>
      <c r="AU15" s="65"/>
      <c r="AV15" s="66"/>
      <c r="AW15" s="64"/>
      <c r="AX15" s="65"/>
      <c r="AY15" s="73"/>
      <c r="AZ15" s="73"/>
      <c r="BA15" s="65"/>
      <c r="BB15" s="65"/>
      <c r="BC15" s="65"/>
      <c r="BD15" s="65"/>
      <c r="BE15" s="65"/>
      <c r="BF15" s="73"/>
      <c r="BG15" s="73"/>
      <c r="BH15" s="65"/>
      <c r="BI15" s="65"/>
      <c r="BJ15" s="65"/>
      <c r="BK15" s="65"/>
      <c r="BL15" s="65"/>
      <c r="BM15" s="73"/>
      <c r="BN15" s="73"/>
      <c r="BO15" s="65"/>
      <c r="BP15" s="65"/>
      <c r="BQ15" s="65"/>
      <c r="BR15" s="65"/>
      <c r="BS15" s="65"/>
      <c r="BT15" s="73"/>
      <c r="BU15" s="73"/>
      <c r="BV15" s="65"/>
      <c r="BW15" s="65"/>
      <c r="BX15" s="65"/>
      <c r="BY15" s="65"/>
      <c r="BZ15" s="65"/>
      <c r="CA15" s="73"/>
      <c r="CB15" s="73"/>
      <c r="CC15" s="65"/>
      <c r="CD15" s="65"/>
      <c r="CE15" s="65"/>
      <c r="CF15" s="65"/>
      <c r="CG15" s="65"/>
      <c r="CH15" s="73"/>
      <c r="CI15" s="77"/>
      <c r="CJ15" s="65"/>
      <c r="CK15" s="65"/>
      <c r="CL15" s="65"/>
      <c r="CM15" s="65"/>
      <c r="CN15" s="65"/>
      <c r="CO15" s="73"/>
      <c r="CP15" s="73"/>
      <c r="CQ15" s="65"/>
      <c r="CR15" s="65"/>
      <c r="CS15" s="65"/>
      <c r="CT15" s="65"/>
      <c r="CU15" s="65"/>
      <c r="CV15" s="73"/>
      <c r="CW15" s="73"/>
      <c r="CX15" s="65"/>
      <c r="CY15" s="65"/>
      <c r="CZ15" s="65"/>
      <c r="DA15" s="65"/>
      <c r="DB15" s="65"/>
      <c r="DC15" s="73"/>
      <c r="DD15" s="79"/>
      <c r="DE15" s="65"/>
      <c r="DF15" s="66"/>
      <c r="DG15" s="81"/>
      <c r="DH15" s="81"/>
      <c r="DI15" s="81"/>
      <c r="DJ15" s="81"/>
      <c r="DK15" s="73"/>
      <c r="DL15" s="73"/>
      <c r="DM15" s="75"/>
      <c r="DN15" s="75"/>
      <c r="DO15" s="75"/>
      <c r="DP15" s="75"/>
      <c r="DQ15" s="75"/>
      <c r="DR15" s="75"/>
      <c r="DS15" s="75"/>
      <c r="DT15" s="81"/>
      <c r="DU15" s="81"/>
      <c r="DV15" s="81"/>
      <c r="DW15" s="81"/>
      <c r="DX15" s="81"/>
      <c r="DY15" s="73"/>
      <c r="DZ15" s="73"/>
      <c r="EA15" s="81"/>
      <c r="EB15" s="81"/>
      <c r="EC15" s="81"/>
      <c r="ED15" s="81"/>
      <c r="EE15" s="81"/>
      <c r="EF15" s="73"/>
      <c r="EG15" s="73"/>
      <c r="EH15" s="81"/>
      <c r="EI15" s="81"/>
      <c r="EJ15" s="81"/>
      <c r="EK15" s="90"/>
    </row>
    <row r="16" spans="2:141" x14ac:dyDescent="0.2">
      <c r="B16" s="70"/>
      <c r="C16" s="70">
        <f t="shared" si="0"/>
        <v>0</v>
      </c>
      <c r="D16" s="64"/>
      <c r="E16" s="65"/>
      <c r="F16" s="65"/>
      <c r="G16" s="65"/>
      <c r="H16" s="65"/>
      <c r="I16" s="73"/>
      <c r="J16" s="73"/>
      <c r="K16" s="65"/>
      <c r="L16" s="65"/>
      <c r="M16" s="65"/>
      <c r="N16" s="65"/>
      <c r="O16" s="65"/>
      <c r="P16" s="73"/>
      <c r="Q16" s="73"/>
      <c r="R16" s="64"/>
      <c r="S16" s="65"/>
      <c r="T16" s="65"/>
      <c r="U16" s="65"/>
      <c r="V16" s="65"/>
      <c r="W16" s="73"/>
      <c r="X16" s="73"/>
      <c r="Y16" s="65"/>
      <c r="Z16" s="105"/>
      <c r="AA16" s="65"/>
      <c r="AB16" s="65"/>
      <c r="AC16" s="65"/>
      <c r="AD16" s="73"/>
      <c r="AE16" s="73"/>
      <c r="AF16" s="65"/>
      <c r="AG16" s="65"/>
      <c r="AH16" s="65"/>
      <c r="AI16" s="65"/>
      <c r="AJ16" s="65"/>
      <c r="AK16" s="73"/>
      <c r="AL16" s="73"/>
      <c r="AM16" s="65"/>
      <c r="AN16" s="65"/>
      <c r="AO16" s="65"/>
      <c r="AP16" s="65"/>
      <c r="AQ16" s="65"/>
      <c r="AR16" s="73"/>
      <c r="AS16" s="73"/>
      <c r="AT16" s="65"/>
      <c r="AU16" s="65"/>
      <c r="AV16" s="66"/>
      <c r="AW16" s="64"/>
      <c r="AX16" s="65"/>
      <c r="AY16" s="73"/>
      <c r="AZ16" s="73"/>
      <c r="BA16" s="65"/>
      <c r="BB16" s="65"/>
      <c r="BC16" s="65"/>
      <c r="BD16" s="65"/>
      <c r="BE16" s="65"/>
      <c r="BF16" s="73"/>
      <c r="BG16" s="73"/>
      <c r="BH16" s="65"/>
      <c r="BI16" s="65"/>
      <c r="BJ16" s="65"/>
      <c r="BK16" s="65"/>
      <c r="BL16" s="65"/>
      <c r="BM16" s="73"/>
      <c r="BN16" s="73"/>
      <c r="BO16" s="65"/>
      <c r="BP16" s="65"/>
      <c r="BQ16" s="65"/>
      <c r="BR16" s="65"/>
      <c r="BS16" s="65"/>
      <c r="BT16" s="73"/>
      <c r="BU16" s="73"/>
      <c r="BV16" s="65"/>
      <c r="BW16" s="65"/>
      <c r="BX16" s="65"/>
      <c r="BY16" s="65"/>
      <c r="BZ16" s="65"/>
      <c r="CA16" s="73"/>
      <c r="CB16" s="73"/>
      <c r="CC16" s="65"/>
      <c r="CD16" s="65"/>
      <c r="CE16" s="65"/>
      <c r="CF16" s="65"/>
      <c r="CG16" s="65"/>
      <c r="CH16" s="73"/>
      <c r="CI16" s="77"/>
      <c r="CJ16" s="65"/>
      <c r="CK16" s="65"/>
      <c r="CL16" s="65"/>
      <c r="CM16" s="65"/>
      <c r="CN16" s="65"/>
      <c r="CO16" s="73"/>
      <c r="CP16" s="73"/>
      <c r="CQ16" s="65"/>
      <c r="CR16" s="65"/>
      <c r="CS16" s="65"/>
      <c r="CT16" s="65"/>
      <c r="CU16" s="65"/>
      <c r="CV16" s="73"/>
      <c r="CW16" s="73"/>
      <c r="CX16" s="65"/>
      <c r="CY16" s="65"/>
      <c r="CZ16" s="65"/>
      <c r="DA16" s="65"/>
      <c r="DB16" s="65"/>
      <c r="DC16" s="73"/>
      <c r="DD16" s="79"/>
      <c r="DE16" s="65"/>
      <c r="DF16" s="66"/>
      <c r="DG16" s="81"/>
      <c r="DH16" s="81"/>
      <c r="DI16" s="81"/>
      <c r="DJ16" s="81"/>
      <c r="DK16" s="73"/>
      <c r="DL16" s="73"/>
      <c r="DM16" s="75"/>
      <c r="DN16" s="75"/>
      <c r="DO16" s="75"/>
      <c r="DP16" s="75"/>
      <c r="DQ16" s="75"/>
      <c r="DR16" s="75"/>
      <c r="DS16" s="75"/>
      <c r="DT16" s="81"/>
      <c r="DU16" s="81"/>
      <c r="DV16" s="81"/>
      <c r="DW16" s="81"/>
      <c r="DX16" s="81"/>
      <c r="DY16" s="73"/>
      <c r="DZ16" s="73"/>
      <c r="EA16" s="81"/>
      <c r="EB16" s="81"/>
      <c r="EC16" s="81"/>
      <c r="ED16" s="81"/>
      <c r="EE16" s="81"/>
      <c r="EF16" s="73"/>
      <c r="EG16" s="73"/>
      <c r="EH16" s="81"/>
      <c r="EI16" s="81"/>
      <c r="EJ16" s="81"/>
      <c r="EK16" s="90"/>
    </row>
    <row r="17" spans="2:141" ht="13.5" thickBot="1" x14ac:dyDescent="0.25">
      <c r="B17" s="85" t="s">
        <v>137</v>
      </c>
      <c r="C17" s="71">
        <f>SUM(C4:C16)</f>
        <v>44</v>
      </c>
      <c r="D17" s="67"/>
      <c r="E17" s="68"/>
      <c r="F17" s="68"/>
      <c r="G17" s="68"/>
      <c r="H17" s="68"/>
      <c r="I17" s="74"/>
      <c r="J17" s="74"/>
      <c r="K17" s="68"/>
      <c r="L17" s="68"/>
      <c r="M17" s="68"/>
      <c r="N17" s="68"/>
      <c r="O17" s="68"/>
      <c r="P17" s="74"/>
      <c r="Q17" s="74"/>
      <c r="R17" s="67"/>
      <c r="S17" s="68"/>
      <c r="T17" s="68"/>
      <c r="U17" s="68"/>
      <c r="V17" s="68"/>
      <c r="W17" s="74"/>
      <c r="X17" s="74"/>
      <c r="Y17" s="68"/>
      <c r="Z17" s="106"/>
      <c r="AA17" s="68"/>
      <c r="AB17" s="68"/>
      <c r="AC17" s="68"/>
      <c r="AD17" s="74"/>
      <c r="AE17" s="74"/>
      <c r="AF17" s="68"/>
      <c r="AG17" s="68"/>
      <c r="AH17" s="68"/>
      <c r="AI17" s="68"/>
      <c r="AJ17" s="68"/>
      <c r="AK17" s="74"/>
      <c r="AL17" s="74"/>
      <c r="AM17" s="68"/>
      <c r="AN17" s="68"/>
      <c r="AO17" s="68"/>
      <c r="AP17" s="68"/>
      <c r="AQ17" s="68"/>
      <c r="AR17" s="74"/>
      <c r="AS17" s="74"/>
      <c r="AT17" s="68"/>
      <c r="AU17" s="68"/>
      <c r="AV17" s="69"/>
      <c r="AW17" s="67"/>
      <c r="AX17" s="68"/>
      <c r="AY17" s="74"/>
      <c r="AZ17" s="74"/>
      <c r="BA17" s="68"/>
      <c r="BB17" s="68"/>
      <c r="BC17" s="68"/>
      <c r="BD17" s="68"/>
      <c r="BE17" s="68"/>
      <c r="BF17" s="74"/>
      <c r="BG17" s="74"/>
      <c r="BH17" s="68"/>
      <c r="BI17" s="68"/>
      <c r="BJ17" s="68"/>
      <c r="BK17" s="68"/>
      <c r="BL17" s="68"/>
      <c r="BM17" s="74"/>
      <c r="BN17" s="74"/>
      <c r="BO17" s="68"/>
      <c r="BP17" s="68"/>
      <c r="BQ17" s="68"/>
      <c r="BR17" s="68"/>
      <c r="BS17" s="68"/>
      <c r="BT17" s="74"/>
      <c r="BU17" s="74"/>
      <c r="BV17" s="68"/>
      <c r="BW17" s="68"/>
      <c r="BX17" s="68"/>
      <c r="BY17" s="68"/>
      <c r="BZ17" s="68"/>
      <c r="CA17" s="74"/>
      <c r="CB17" s="74"/>
      <c r="CC17" s="68"/>
      <c r="CD17" s="68"/>
      <c r="CE17" s="68"/>
      <c r="CF17" s="68"/>
      <c r="CG17" s="68"/>
      <c r="CH17" s="74"/>
      <c r="CI17" s="78"/>
      <c r="CJ17" s="68"/>
      <c r="CK17" s="68"/>
      <c r="CL17" s="68"/>
      <c r="CM17" s="68"/>
      <c r="CN17" s="68"/>
      <c r="CO17" s="74"/>
      <c r="CP17" s="74"/>
      <c r="CQ17" s="68"/>
      <c r="CR17" s="68"/>
      <c r="CS17" s="68"/>
      <c r="CT17" s="68"/>
      <c r="CU17" s="68"/>
      <c r="CV17" s="74"/>
      <c r="CW17" s="74"/>
      <c r="CX17" s="68"/>
      <c r="CY17" s="68"/>
      <c r="CZ17" s="68"/>
      <c r="DA17" s="68"/>
      <c r="DB17" s="68"/>
      <c r="DC17" s="74"/>
      <c r="DD17" s="80"/>
      <c r="DE17" s="68"/>
      <c r="DF17" s="69"/>
      <c r="DG17" s="91"/>
      <c r="DH17" s="91"/>
      <c r="DI17" s="91"/>
      <c r="DJ17" s="91"/>
      <c r="DK17" s="74"/>
      <c r="DL17" s="74"/>
      <c r="DM17" s="76"/>
      <c r="DN17" s="76"/>
      <c r="DO17" s="76"/>
      <c r="DP17" s="76"/>
      <c r="DQ17" s="76"/>
      <c r="DR17" s="76"/>
      <c r="DS17" s="76"/>
      <c r="DT17" s="91"/>
      <c r="DU17" s="91"/>
      <c r="DV17" s="91"/>
      <c r="DW17" s="91"/>
      <c r="DX17" s="91"/>
      <c r="DY17" s="74"/>
      <c r="DZ17" s="74"/>
      <c r="EA17" s="91"/>
      <c r="EB17" s="91"/>
      <c r="EC17" s="91"/>
      <c r="ED17" s="91"/>
      <c r="EE17" s="91"/>
      <c r="EF17" s="74"/>
      <c r="EG17" s="74"/>
      <c r="EH17" s="91"/>
      <c r="EI17" s="91"/>
      <c r="EJ17" s="91"/>
      <c r="EK17" s="92"/>
    </row>
  </sheetData>
  <mergeCells count="7">
    <mergeCell ref="DG2:EK2"/>
    <mergeCell ref="D2:Q2"/>
    <mergeCell ref="C2:C3"/>
    <mergeCell ref="B2:B3"/>
    <mergeCell ref="R2:AV2"/>
    <mergeCell ref="AW2:CA2"/>
    <mergeCell ref="CB2:DF2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Melo, Camila</dc:creator>
  <cp:lastModifiedBy>Melo, Camila</cp:lastModifiedBy>
  <dcterms:created xsi:type="dcterms:W3CDTF">2019-04-28T22:44:04Z</dcterms:created>
  <dcterms:modified xsi:type="dcterms:W3CDTF">2020-03-04T03:41:52Z</dcterms:modified>
</cp:coreProperties>
</file>