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amilavargaspoulsen/github/main-fisheries-chile/information/raw_databases/SERNAPESCA/products/"/>
    </mc:Choice>
  </mc:AlternateContent>
  <bookViews>
    <workbookView xWindow="200" yWindow="460" windowWidth="24000" windowHeight="14620" tabRatio="899" firstSheet="11" activeTab="30"/>
  </bookViews>
  <sheets>
    <sheet name="FE_region" sheetId="1" r:id="rId1"/>
    <sheet name="FE_mes" sheetId="2" r:id="rId2"/>
    <sheet name="Cong_region" sheetId="3" r:id="rId3"/>
    <sheet name="Cong_mes" sheetId="4" r:id="rId4"/>
    <sheet name="Salseco_region" sheetId="5" r:id="rId5"/>
    <sheet name="Salseco_mes" sheetId="6" r:id="rId6"/>
    <sheet name="Salhum_region" sheetId="7" r:id="rId7"/>
    <sheet name="Salhum_mes" sheetId="8" r:id="rId8"/>
    <sheet name="Ahumado_region" sheetId="9" r:id="rId9"/>
    <sheet name="Ahumado_mes" sheetId="10" r:id="rId10"/>
    <sheet name="Conserva_region" sheetId="11" r:id="rId11"/>
    <sheet name="Conserva_mes" sheetId="12" r:id="rId12"/>
    <sheet name="Harina_región(no)" sheetId="13" state="hidden" r:id="rId13"/>
    <sheet name="Harina_mes(no)" sheetId="14" state="hidden" r:id="rId14"/>
    <sheet name="Aceite_región(no)" sheetId="15" state="hidden" r:id="rId15"/>
    <sheet name="Aceite_mes(no)" sheetId="16" state="hidden" r:id="rId16"/>
    <sheet name="Agaragar_región(no)" sheetId="17" state="hidden" r:id="rId17"/>
    <sheet name="Agaragar-mes(no)" sheetId="18" state="hidden" r:id="rId18"/>
    <sheet name="Colagar_región(no)" sheetId="23" state="hidden" r:id="rId19"/>
    <sheet name="Colagar_mes(no)" sheetId="25" state="hidden" r:id="rId20"/>
    <sheet name="Harinareg" sheetId="26" r:id="rId21"/>
    <sheet name="Harina_mes" sheetId="27" r:id="rId22"/>
    <sheet name="Aceitereg" sheetId="28" r:id="rId23"/>
    <sheet name="Aceite_mes" sheetId="29" r:id="rId24"/>
    <sheet name="Agarreg" sheetId="30" r:id="rId25"/>
    <sheet name="Agaragar-mes" sheetId="31" r:id="rId26"/>
    <sheet name="Algaseca_región(no)" sheetId="19" state="hidden" r:id="rId27"/>
    <sheet name="Algaseca_mes(no)" sheetId="20" state="hidden" r:id="rId28"/>
    <sheet name="Algaseca_region" sheetId="36" r:id="rId29"/>
    <sheet name="Algaseca_mes" sheetId="37" r:id="rId30"/>
    <sheet name="Colagarreg" sheetId="34" r:id="rId31"/>
    <sheet name="Colagar_mes" sheetId="35" r:id="rId32"/>
  </sheets>
  <definedNames>
    <definedName name="_xlnm._FilterDatabase" localSheetId="27" hidden="1">'Algaseca_mes(no)'!$A$1:$O$30</definedName>
    <definedName name="_xlnm._FilterDatabase" localSheetId="26" hidden="1">'Algaseca_región(no)'!$A$1:$P$30</definedName>
    <definedName name="_xlnm.Print_Area" localSheetId="3">Cong_mes!$A$1:$O$195</definedName>
    <definedName name="_xlnm.Print_Area" localSheetId="2">Cong_region!$A$1:$R$197</definedName>
    <definedName name="_xlnm.Print_Area" localSheetId="10">Conserva_region!$A$1:$R$72</definedName>
    <definedName name="_xlnm.Print_Area" localSheetId="1">FE_mes!$A$1:$O$131</definedName>
    <definedName name="_xlnm.Print_Area" localSheetId="0">FE_region!$A$1:$R$131</definedName>
    <definedName name="_xlnm.Print_Titles" localSheetId="3">Cong_mes!$1:$6</definedName>
    <definedName name="_xlnm.Print_Titles" localSheetId="2">Cong_region!$1:$6</definedName>
    <definedName name="_xlnm.Print_Titles" localSheetId="10">Conserva_region!$1:$6</definedName>
    <definedName name="_xlnm.Print_Titles" localSheetId="1">FE_mes!$1:$6</definedName>
    <definedName name="_xlnm.Print_Titles" localSheetId="0">FE_region!$1:$6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37" l="1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7" i="37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7" i="36"/>
  <c r="P5" i="20"/>
  <c r="P4" i="20"/>
  <c r="Q5" i="19"/>
  <c r="Q4" i="19"/>
  <c r="D72" i="12"/>
  <c r="E72" i="12"/>
  <c r="F72" i="12"/>
  <c r="G72" i="12"/>
  <c r="H72" i="12"/>
  <c r="I72" i="12"/>
  <c r="J72" i="12"/>
  <c r="K72" i="12"/>
  <c r="L72" i="12"/>
  <c r="M72" i="12"/>
  <c r="N72" i="12"/>
  <c r="D71" i="12"/>
  <c r="E71" i="12"/>
  <c r="F71" i="12"/>
  <c r="G71" i="12"/>
  <c r="H71" i="12"/>
  <c r="I71" i="12"/>
  <c r="J71" i="12"/>
  <c r="K71" i="12"/>
  <c r="L71" i="12"/>
  <c r="M71" i="12"/>
  <c r="N71" i="12"/>
  <c r="C72" i="12"/>
  <c r="C71" i="12"/>
  <c r="O69" i="12"/>
  <c r="O70" i="12"/>
  <c r="O8" i="12"/>
  <c r="O9" i="12"/>
  <c r="O10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9" i="12"/>
  <c r="O50" i="12"/>
  <c r="O51" i="12"/>
  <c r="O52" i="12"/>
  <c r="O53" i="12"/>
  <c r="O54" i="12"/>
  <c r="O55" i="12"/>
  <c r="O56" i="12"/>
  <c r="O58" i="12"/>
  <c r="O59" i="12"/>
  <c r="O61" i="12"/>
  <c r="O62" i="12"/>
  <c r="O63" i="12"/>
  <c r="O64" i="12"/>
  <c r="O65" i="12"/>
  <c r="O66" i="12"/>
  <c r="O67" i="12"/>
  <c r="O68" i="12"/>
  <c r="O7" i="12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C72" i="11"/>
  <c r="C71" i="11"/>
  <c r="R8" i="11"/>
  <c r="R9" i="11"/>
  <c r="R10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9" i="11"/>
  <c r="R50" i="11"/>
  <c r="R51" i="11"/>
  <c r="R52" i="11"/>
  <c r="R53" i="11"/>
  <c r="R54" i="11"/>
  <c r="R55" i="11"/>
  <c r="R56" i="11"/>
  <c r="R58" i="11"/>
  <c r="R59" i="11"/>
  <c r="R63" i="11"/>
  <c r="R65" i="11"/>
  <c r="R67" i="11"/>
  <c r="R69" i="11"/>
  <c r="R71" i="11"/>
  <c r="R64" i="11"/>
  <c r="R66" i="11"/>
  <c r="R68" i="11"/>
  <c r="R70" i="11"/>
  <c r="R72" i="11"/>
  <c r="R7" i="11"/>
  <c r="O8" i="10"/>
  <c r="O9" i="10"/>
  <c r="O10" i="10"/>
  <c r="O11" i="10"/>
  <c r="O12" i="10"/>
  <c r="O7" i="10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C25" i="9"/>
  <c r="C24" i="9"/>
  <c r="R23" i="9"/>
  <c r="R14" i="9"/>
  <c r="R15" i="9"/>
  <c r="R16" i="9"/>
  <c r="R17" i="9"/>
  <c r="R18" i="9"/>
  <c r="R19" i="9"/>
  <c r="R20" i="9"/>
  <c r="R21" i="9"/>
  <c r="R22" i="9"/>
  <c r="R8" i="9"/>
  <c r="R9" i="9"/>
  <c r="R10" i="9"/>
  <c r="R11" i="9"/>
  <c r="R12" i="9"/>
  <c r="R7" i="9"/>
  <c r="D21" i="8"/>
  <c r="E21" i="8"/>
  <c r="F21" i="8"/>
  <c r="G21" i="8"/>
  <c r="H21" i="8"/>
  <c r="I21" i="8"/>
  <c r="J21" i="8"/>
  <c r="K21" i="8"/>
  <c r="L21" i="8"/>
  <c r="M21" i="8"/>
  <c r="N21" i="8"/>
  <c r="O21" i="8"/>
  <c r="D20" i="8"/>
  <c r="E20" i="8"/>
  <c r="F20" i="8"/>
  <c r="G20" i="8"/>
  <c r="H20" i="8"/>
  <c r="I20" i="8"/>
  <c r="J20" i="8"/>
  <c r="K20" i="8"/>
  <c r="L20" i="8"/>
  <c r="M20" i="8"/>
  <c r="N20" i="8"/>
  <c r="O20" i="8"/>
  <c r="C21" i="8"/>
  <c r="C20" i="8"/>
  <c r="O8" i="8"/>
  <c r="O10" i="8"/>
  <c r="O11" i="8"/>
  <c r="O12" i="8"/>
  <c r="O13" i="8"/>
  <c r="O14" i="8"/>
  <c r="O15" i="8"/>
  <c r="O16" i="8"/>
  <c r="O17" i="8"/>
  <c r="O18" i="8"/>
  <c r="O19" i="8"/>
  <c r="O7" i="8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C21" i="7"/>
  <c r="C20" i="7"/>
  <c r="R8" i="7"/>
  <c r="R10" i="7"/>
  <c r="R11" i="7"/>
  <c r="R12" i="7"/>
  <c r="R13" i="7"/>
  <c r="R14" i="7"/>
  <c r="R15" i="7"/>
  <c r="R16" i="7"/>
  <c r="R17" i="7"/>
  <c r="R18" i="7"/>
  <c r="R19" i="7"/>
  <c r="R7" i="7"/>
  <c r="N21" i="35"/>
  <c r="M21" i="35"/>
  <c r="L21" i="35"/>
  <c r="K21" i="35"/>
  <c r="J21" i="35"/>
  <c r="I21" i="35"/>
  <c r="G21" i="35"/>
  <c r="E21" i="35"/>
  <c r="D21" i="35"/>
  <c r="N20" i="35"/>
  <c r="M20" i="35"/>
  <c r="L20" i="35"/>
  <c r="K20" i="35"/>
  <c r="J20" i="35"/>
  <c r="I20" i="35"/>
  <c r="G20" i="35"/>
  <c r="E20" i="35"/>
  <c r="D20" i="35"/>
  <c r="O19" i="35"/>
  <c r="O18" i="35"/>
  <c r="O17" i="35"/>
  <c r="O16" i="35"/>
  <c r="O15" i="35"/>
  <c r="O14" i="35"/>
  <c r="O13" i="35"/>
  <c r="O12" i="35"/>
  <c r="H11" i="35"/>
  <c r="H21" i="35"/>
  <c r="F11" i="35"/>
  <c r="F21" i="35"/>
  <c r="C11" i="35"/>
  <c r="C21" i="35"/>
  <c r="H10" i="35"/>
  <c r="H20" i="35"/>
  <c r="F10" i="35"/>
  <c r="F20" i="35"/>
  <c r="C10" i="35"/>
  <c r="C20" i="35"/>
  <c r="O8" i="35"/>
  <c r="O7" i="35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R19" i="34"/>
  <c r="R18" i="34"/>
  <c r="R17" i="34"/>
  <c r="R16" i="34"/>
  <c r="R15" i="34"/>
  <c r="R14" i="34"/>
  <c r="R13" i="34"/>
  <c r="R21" i="34"/>
  <c r="R12" i="34"/>
  <c r="R20" i="34"/>
  <c r="R8" i="34"/>
  <c r="R7" i="34"/>
  <c r="O21" i="31"/>
  <c r="O20" i="31"/>
  <c r="O19" i="31"/>
  <c r="O18" i="31"/>
  <c r="O17" i="31"/>
  <c r="O16" i="31"/>
  <c r="O15" i="31"/>
  <c r="O14" i="31"/>
  <c r="N13" i="31"/>
  <c r="N23" i="31"/>
  <c r="M13" i="31"/>
  <c r="M23" i="31"/>
  <c r="L13" i="31"/>
  <c r="L23" i="31"/>
  <c r="K13" i="31"/>
  <c r="K23" i="31"/>
  <c r="J13" i="31"/>
  <c r="J23" i="31"/>
  <c r="I13" i="31"/>
  <c r="I23" i="31"/>
  <c r="H13" i="31"/>
  <c r="H23" i="31"/>
  <c r="G13" i="31"/>
  <c r="G23" i="31"/>
  <c r="F13" i="31"/>
  <c r="F23" i="31"/>
  <c r="E13" i="31"/>
  <c r="E23" i="31"/>
  <c r="D13" i="31"/>
  <c r="D23" i="31"/>
  <c r="C13" i="31"/>
  <c r="O13" i="31"/>
  <c r="O23" i="31"/>
  <c r="N12" i="31"/>
  <c r="N22" i="31"/>
  <c r="M12" i="31"/>
  <c r="M22" i="31"/>
  <c r="L12" i="31"/>
  <c r="L22" i="31"/>
  <c r="K12" i="31"/>
  <c r="K22" i="31"/>
  <c r="J12" i="31"/>
  <c r="J22" i="31"/>
  <c r="I12" i="31"/>
  <c r="I22" i="31"/>
  <c r="H12" i="31"/>
  <c r="H22" i="31"/>
  <c r="G12" i="31"/>
  <c r="G22" i="31"/>
  <c r="F12" i="31"/>
  <c r="F22" i="31"/>
  <c r="E12" i="31"/>
  <c r="E22" i="31"/>
  <c r="D12" i="31"/>
  <c r="D22" i="31"/>
  <c r="C12" i="31"/>
  <c r="C22" i="31"/>
  <c r="O10" i="31"/>
  <c r="O9" i="31"/>
  <c r="O8" i="31"/>
  <c r="O7" i="31"/>
  <c r="R21" i="30"/>
  <c r="R20" i="30"/>
  <c r="R19" i="30"/>
  <c r="R18" i="30"/>
  <c r="R17" i="30"/>
  <c r="R16" i="30"/>
  <c r="R15" i="30"/>
  <c r="R14" i="30"/>
  <c r="Q13" i="30"/>
  <c r="Q23" i="30"/>
  <c r="P13" i="30"/>
  <c r="P23" i="30"/>
  <c r="O13" i="30"/>
  <c r="O23" i="30"/>
  <c r="N13" i="30"/>
  <c r="N23" i="30"/>
  <c r="M13" i="30"/>
  <c r="M23" i="30"/>
  <c r="L13" i="30"/>
  <c r="L23" i="30"/>
  <c r="K13" i="30"/>
  <c r="K23" i="30"/>
  <c r="J13" i="30"/>
  <c r="J23" i="30"/>
  <c r="I13" i="30"/>
  <c r="I23" i="30"/>
  <c r="H13" i="30"/>
  <c r="H23" i="30"/>
  <c r="G13" i="30"/>
  <c r="G23" i="30"/>
  <c r="F13" i="30"/>
  <c r="F23" i="30"/>
  <c r="E13" i="30"/>
  <c r="E23" i="30"/>
  <c r="D13" i="30"/>
  <c r="D23" i="30"/>
  <c r="C13" i="30"/>
  <c r="C23" i="30"/>
  <c r="Q12" i="30"/>
  <c r="Q22" i="30"/>
  <c r="P12" i="30"/>
  <c r="P22" i="30"/>
  <c r="O12" i="30"/>
  <c r="O22" i="30"/>
  <c r="N12" i="30"/>
  <c r="N22" i="30"/>
  <c r="M12" i="30"/>
  <c r="M22" i="30"/>
  <c r="L12" i="30"/>
  <c r="L22" i="30"/>
  <c r="K12" i="30"/>
  <c r="K22" i="30"/>
  <c r="J12" i="30"/>
  <c r="J22" i="30"/>
  <c r="I12" i="30"/>
  <c r="I22" i="30"/>
  <c r="H12" i="30"/>
  <c r="H22" i="30"/>
  <c r="G12" i="30"/>
  <c r="G22" i="30"/>
  <c r="F12" i="30"/>
  <c r="F22" i="30"/>
  <c r="E12" i="30"/>
  <c r="E22" i="30"/>
  <c r="D12" i="30"/>
  <c r="D22" i="30"/>
  <c r="C12" i="30"/>
  <c r="R12" i="30"/>
  <c r="R22" i="30"/>
  <c r="R10" i="30"/>
  <c r="R9" i="30"/>
  <c r="R8" i="30"/>
  <c r="R7" i="30"/>
  <c r="O53" i="29"/>
  <c r="O52" i="29"/>
  <c r="N51" i="29"/>
  <c r="M51" i="29"/>
  <c r="L51" i="29"/>
  <c r="K51" i="29"/>
  <c r="J51" i="29"/>
  <c r="I51" i="29"/>
  <c r="H51" i="29"/>
  <c r="G51" i="29"/>
  <c r="F51" i="29"/>
  <c r="C51" i="29"/>
  <c r="D51" i="29"/>
  <c r="E51" i="29"/>
  <c r="O51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O50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O49" i="29"/>
  <c r="N48" i="29"/>
  <c r="M48" i="29"/>
  <c r="L48" i="29"/>
  <c r="K48" i="29"/>
  <c r="J48" i="29"/>
  <c r="I48" i="29"/>
  <c r="H48" i="29"/>
  <c r="H46" i="29"/>
  <c r="H54" i="29"/>
  <c r="G48" i="29"/>
  <c r="F48" i="29"/>
  <c r="E48" i="29"/>
  <c r="D48" i="29"/>
  <c r="C48" i="29"/>
  <c r="N47" i="29"/>
  <c r="N55" i="29"/>
  <c r="M47" i="29"/>
  <c r="M55" i="29"/>
  <c r="L47" i="29"/>
  <c r="L55" i="29"/>
  <c r="K47" i="29"/>
  <c r="J47" i="29"/>
  <c r="J55" i="29"/>
  <c r="I47" i="29"/>
  <c r="I55" i="29"/>
  <c r="H47" i="29"/>
  <c r="H55" i="29"/>
  <c r="G47" i="29"/>
  <c r="G55" i="29"/>
  <c r="F47" i="29"/>
  <c r="F55" i="29"/>
  <c r="E47" i="29"/>
  <c r="E55" i="29"/>
  <c r="D47" i="29"/>
  <c r="D55" i="29"/>
  <c r="C47" i="29"/>
  <c r="N46" i="29"/>
  <c r="N54" i="29"/>
  <c r="M46" i="29"/>
  <c r="M54" i="29"/>
  <c r="L46" i="29"/>
  <c r="L54" i="29"/>
  <c r="K46" i="29"/>
  <c r="K54" i="29"/>
  <c r="J46" i="29"/>
  <c r="J54" i="29"/>
  <c r="I46" i="29"/>
  <c r="I54" i="29"/>
  <c r="G46" i="29"/>
  <c r="G54" i="29"/>
  <c r="F46" i="29"/>
  <c r="F54" i="29"/>
  <c r="E46" i="29"/>
  <c r="E54" i="29"/>
  <c r="D46" i="29"/>
  <c r="C46" i="29"/>
  <c r="O46" i="29"/>
  <c r="O44" i="29"/>
  <c r="O48" i="29"/>
  <c r="O54" i="29"/>
  <c r="C54" i="29"/>
  <c r="O45" i="29"/>
  <c r="O42" i="29"/>
  <c r="O41" i="29"/>
  <c r="O40" i="29"/>
  <c r="O39" i="29"/>
  <c r="O37" i="29"/>
  <c r="O36" i="29"/>
  <c r="O35" i="29"/>
  <c r="O34" i="29"/>
  <c r="O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O19" i="29"/>
  <c r="O18" i="29"/>
  <c r="O17" i="29"/>
  <c r="O16" i="29"/>
  <c r="O15" i="29"/>
  <c r="O14" i="29"/>
  <c r="O13" i="29"/>
  <c r="O12" i="29"/>
  <c r="O11" i="29"/>
  <c r="O10" i="29"/>
  <c r="O9" i="29"/>
  <c r="O8" i="29"/>
  <c r="O7" i="29"/>
  <c r="R53" i="28"/>
  <c r="R52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R51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R50" i="28"/>
  <c r="Q49" i="28"/>
  <c r="P49" i="28"/>
  <c r="O49" i="28"/>
  <c r="N49" i="28"/>
  <c r="M49" i="28"/>
  <c r="L49" i="28"/>
  <c r="K49" i="28"/>
  <c r="K47" i="28"/>
  <c r="K55" i="28"/>
  <c r="J49" i="28"/>
  <c r="I49" i="28"/>
  <c r="H49" i="28"/>
  <c r="G49" i="28"/>
  <c r="G47" i="28"/>
  <c r="G55" i="28"/>
  <c r="F49" i="28"/>
  <c r="E49" i="28"/>
  <c r="D49" i="28"/>
  <c r="C49" i="28"/>
  <c r="R49" i="28"/>
  <c r="Q48" i="28"/>
  <c r="P48" i="28"/>
  <c r="O48" i="28"/>
  <c r="O46" i="28"/>
  <c r="O54" i="28"/>
  <c r="N48" i="28"/>
  <c r="M48" i="28"/>
  <c r="L48" i="28"/>
  <c r="K48" i="28"/>
  <c r="K46" i="28"/>
  <c r="K54" i="28"/>
  <c r="J48" i="28"/>
  <c r="I48" i="28"/>
  <c r="H48" i="28"/>
  <c r="G48" i="28"/>
  <c r="G46" i="28"/>
  <c r="G54" i="28"/>
  <c r="F48" i="28"/>
  <c r="E48" i="28"/>
  <c r="D48" i="28"/>
  <c r="C48" i="28"/>
  <c r="R48" i="28"/>
  <c r="Q47" i="28"/>
  <c r="Q55" i="28"/>
  <c r="P47" i="28"/>
  <c r="P55" i="28"/>
  <c r="O47" i="28"/>
  <c r="O55" i="28"/>
  <c r="N47" i="28"/>
  <c r="N55" i="28"/>
  <c r="M47" i="28"/>
  <c r="L47" i="28"/>
  <c r="L55" i="28"/>
  <c r="J47" i="28"/>
  <c r="J55" i="28"/>
  <c r="I47" i="28"/>
  <c r="I55" i="28"/>
  <c r="H47" i="28"/>
  <c r="H55" i="28"/>
  <c r="F47" i="28"/>
  <c r="F55" i="28"/>
  <c r="E47" i="28"/>
  <c r="D47" i="28"/>
  <c r="D55" i="28"/>
  <c r="C47" i="28"/>
  <c r="R47" i="28"/>
  <c r="Q46" i="28"/>
  <c r="Q54" i="28"/>
  <c r="P46" i="28"/>
  <c r="P54" i="28"/>
  <c r="N46" i="28"/>
  <c r="N54" i="28"/>
  <c r="M46" i="28"/>
  <c r="M54" i="28"/>
  <c r="L46" i="28"/>
  <c r="L54" i="28"/>
  <c r="J46" i="28"/>
  <c r="J54" i="28"/>
  <c r="I46" i="28"/>
  <c r="I54" i="28"/>
  <c r="H46" i="28"/>
  <c r="H54" i="28"/>
  <c r="F46" i="28"/>
  <c r="F54" i="28"/>
  <c r="E46" i="28"/>
  <c r="E54" i="28"/>
  <c r="D46" i="28"/>
  <c r="C46" i="28"/>
  <c r="R46" i="28"/>
  <c r="R45" i="28"/>
  <c r="R44" i="28"/>
  <c r="R42" i="28"/>
  <c r="R41" i="28"/>
  <c r="R40" i="28"/>
  <c r="R39" i="28"/>
  <c r="R37" i="28"/>
  <c r="R36" i="28"/>
  <c r="R35" i="28"/>
  <c r="R34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R9" i="28"/>
  <c r="R8" i="28"/>
  <c r="R7" i="28"/>
  <c r="O65" i="27"/>
  <c r="O64" i="27"/>
  <c r="N63" i="27"/>
  <c r="M63" i="27"/>
  <c r="L63" i="27"/>
  <c r="K63" i="27"/>
  <c r="K59" i="27"/>
  <c r="K61" i="27"/>
  <c r="K67" i="27"/>
  <c r="J63" i="27"/>
  <c r="I63" i="27"/>
  <c r="H63" i="27"/>
  <c r="G63" i="27"/>
  <c r="F63" i="27"/>
  <c r="E63" i="27"/>
  <c r="D63" i="27"/>
  <c r="C63" i="27"/>
  <c r="O63" i="27"/>
  <c r="N62" i="27"/>
  <c r="M62" i="27"/>
  <c r="L62" i="27"/>
  <c r="L58" i="27"/>
  <c r="L60" i="27"/>
  <c r="L66" i="27"/>
  <c r="K62" i="27"/>
  <c r="J62" i="27"/>
  <c r="I62" i="27"/>
  <c r="H62" i="27"/>
  <c r="G62" i="27"/>
  <c r="F62" i="27"/>
  <c r="E62" i="27"/>
  <c r="D62" i="27"/>
  <c r="C62" i="27"/>
  <c r="O62" i="27"/>
  <c r="N61" i="27"/>
  <c r="N59" i="27"/>
  <c r="N67" i="27"/>
  <c r="M61" i="27"/>
  <c r="L61" i="27"/>
  <c r="J61" i="27"/>
  <c r="I61" i="27"/>
  <c r="H61" i="27"/>
  <c r="G61" i="27"/>
  <c r="F61" i="27"/>
  <c r="C61" i="27"/>
  <c r="D61" i="27"/>
  <c r="E61" i="27"/>
  <c r="O61" i="27"/>
  <c r="N60" i="27"/>
  <c r="M60" i="27"/>
  <c r="K60" i="27"/>
  <c r="J60" i="27"/>
  <c r="I60" i="27"/>
  <c r="H60" i="27"/>
  <c r="G60" i="27"/>
  <c r="F60" i="27"/>
  <c r="E60" i="27"/>
  <c r="D60" i="27"/>
  <c r="C60" i="27"/>
  <c r="O60" i="27"/>
  <c r="M59" i="27"/>
  <c r="M67" i="27"/>
  <c r="L59" i="27"/>
  <c r="L67" i="27"/>
  <c r="J59" i="27"/>
  <c r="J67" i="27"/>
  <c r="I59" i="27"/>
  <c r="H59" i="27"/>
  <c r="H67" i="27"/>
  <c r="G59" i="27"/>
  <c r="F59" i="27"/>
  <c r="F67" i="27"/>
  <c r="E59" i="27"/>
  <c r="E67" i="27"/>
  <c r="D59" i="27"/>
  <c r="D67" i="27"/>
  <c r="C59" i="27"/>
  <c r="O59" i="27"/>
  <c r="N58" i="27"/>
  <c r="N66" i="27"/>
  <c r="M58" i="27"/>
  <c r="M66" i="27"/>
  <c r="K58" i="27"/>
  <c r="K66" i="27"/>
  <c r="J58" i="27"/>
  <c r="J66" i="27"/>
  <c r="I58" i="27"/>
  <c r="I66" i="27"/>
  <c r="H58" i="27"/>
  <c r="H66" i="27"/>
  <c r="G58" i="27"/>
  <c r="G66" i="27"/>
  <c r="F58" i="27"/>
  <c r="F66" i="27"/>
  <c r="E58" i="27"/>
  <c r="E66" i="27"/>
  <c r="D58" i="27"/>
  <c r="C58" i="27"/>
  <c r="O58" i="27"/>
  <c r="C66" i="27"/>
  <c r="O57" i="27"/>
  <c r="O56" i="27"/>
  <c r="O54" i="27"/>
  <c r="O53" i="27"/>
  <c r="O52" i="27"/>
  <c r="O51" i="27"/>
  <c r="O49" i="27"/>
  <c r="O48" i="27"/>
  <c r="O47" i="27"/>
  <c r="O46" i="27"/>
  <c r="O44" i="27"/>
  <c r="O43" i="27"/>
  <c r="O42" i="27"/>
  <c r="O41" i="27"/>
  <c r="O40" i="27"/>
  <c r="O39" i="27"/>
  <c r="O38" i="27"/>
  <c r="O37" i="27"/>
  <c r="O36" i="27"/>
  <c r="O35" i="27"/>
  <c r="O34" i="27"/>
  <c r="O33" i="27"/>
  <c r="O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19" i="27"/>
  <c r="O18" i="27"/>
  <c r="O17" i="27"/>
  <c r="O16" i="27"/>
  <c r="O15" i="27"/>
  <c r="O14" i="27"/>
  <c r="O13" i="27"/>
  <c r="O12" i="27"/>
  <c r="O11" i="27"/>
  <c r="O10" i="27"/>
  <c r="O9" i="27"/>
  <c r="O8" i="27"/>
  <c r="O7" i="27"/>
  <c r="R65" i="26"/>
  <c r="R64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R63" i="26"/>
  <c r="Q62" i="26"/>
  <c r="P62" i="26"/>
  <c r="O62" i="26"/>
  <c r="N62" i="26"/>
  <c r="M62" i="26"/>
  <c r="L62" i="26"/>
  <c r="K62" i="26"/>
  <c r="J62" i="26"/>
  <c r="I62" i="26"/>
  <c r="H62" i="26"/>
  <c r="G62" i="26"/>
  <c r="G58" i="26"/>
  <c r="G60" i="26"/>
  <c r="G66" i="26"/>
  <c r="F62" i="26"/>
  <c r="E62" i="26"/>
  <c r="D62" i="26"/>
  <c r="C62" i="26"/>
  <c r="R62" i="26"/>
  <c r="Q61" i="26"/>
  <c r="P61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R61" i="26"/>
  <c r="Q60" i="26"/>
  <c r="P60" i="26"/>
  <c r="O60" i="26"/>
  <c r="N60" i="26"/>
  <c r="M60" i="26"/>
  <c r="L60" i="26"/>
  <c r="K60" i="26"/>
  <c r="J60" i="26"/>
  <c r="I60" i="26"/>
  <c r="I58" i="26"/>
  <c r="I66" i="26"/>
  <c r="H60" i="26"/>
  <c r="F60" i="26"/>
  <c r="E60" i="26"/>
  <c r="E58" i="26"/>
  <c r="E66" i="26"/>
  <c r="D60" i="26"/>
  <c r="C60" i="26"/>
  <c r="R60" i="26"/>
  <c r="Q59" i="26"/>
  <c r="Q67" i="26"/>
  <c r="P59" i="26"/>
  <c r="P67" i="26"/>
  <c r="O59" i="26"/>
  <c r="O67" i="26"/>
  <c r="N59" i="26"/>
  <c r="N67" i="26"/>
  <c r="M59" i="26"/>
  <c r="M67" i="26"/>
  <c r="L59" i="26"/>
  <c r="L67" i="26"/>
  <c r="K59" i="26"/>
  <c r="K67" i="26"/>
  <c r="J59" i="26"/>
  <c r="J67" i="26"/>
  <c r="I59" i="26"/>
  <c r="I67" i="26"/>
  <c r="H59" i="26"/>
  <c r="H67" i="26"/>
  <c r="G59" i="26"/>
  <c r="G67" i="26"/>
  <c r="F59" i="26"/>
  <c r="F67" i="26"/>
  <c r="E59" i="26"/>
  <c r="D59" i="26"/>
  <c r="C59" i="26"/>
  <c r="R59" i="26"/>
  <c r="Q58" i="26"/>
  <c r="Q66" i="26"/>
  <c r="P58" i="26"/>
  <c r="P66" i="26"/>
  <c r="O58" i="26"/>
  <c r="O66" i="26"/>
  <c r="N58" i="26"/>
  <c r="N66" i="26"/>
  <c r="M58" i="26"/>
  <c r="M66" i="26"/>
  <c r="L58" i="26"/>
  <c r="L66" i="26"/>
  <c r="K58" i="26"/>
  <c r="K66" i="26"/>
  <c r="J58" i="26"/>
  <c r="J66" i="26"/>
  <c r="H58" i="26"/>
  <c r="H66" i="26"/>
  <c r="F58" i="26"/>
  <c r="F66" i="26"/>
  <c r="D58" i="26"/>
  <c r="D66" i="26"/>
  <c r="C58" i="26"/>
  <c r="C66" i="26"/>
  <c r="R57" i="26"/>
  <c r="R56" i="26"/>
  <c r="R54" i="26"/>
  <c r="R53" i="26"/>
  <c r="R52" i="26"/>
  <c r="R51" i="26"/>
  <c r="R49" i="26"/>
  <c r="R48" i="26"/>
  <c r="R47" i="26"/>
  <c r="R46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D21" i="6"/>
  <c r="E21" i="6"/>
  <c r="F21" i="6"/>
  <c r="G21" i="6"/>
  <c r="H21" i="6"/>
  <c r="I21" i="6"/>
  <c r="J21" i="6"/>
  <c r="K21" i="6"/>
  <c r="L21" i="6"/>
  <c r="M21" i="6"/>
  <c r="N21" i="6"/>
  <c r="D20" i="6"/>
  <c r="E20" i="6"/>
  <c r="F20" i="6"/>
  <c r="G20" i="6"/>
  <c r="H20" i="6"/>
  <c r="I20" i="6"/>
  <c r="J20" i="6"/>
  <c r="K20" i="6"/>
  <c r="L20" i="6"/>
  <c r="M20" i="6"/>
  <c r="N20" i="6"/>
  <c r="C21" i="6"/>
  <c r="C20" i="6"/>
  <c r="O10" i="6"/>
  <c r="O11" i="6"/>
  <c r="O12" i="6"/>
  <c r="O14" i="6"/>
  <c r="O16" i="6"/>
  <c r="O18" i="6"/>
  <c r="O20" i="6"/>
  <c r="O13" i="6"/>
  <c r="O15" i="6"/>
  <c r="O17" i="6"/>
  <c r="O19" i="6"/>
  <c r="O21" i="6"/>
  <c r="O8" i="6"/>
  <c r="O7" i="6"/>
  <c r="R25" i="9"/>
  <c r="R24" i="9"/>
  <c r="O71" i="12"/>
  <c r="O72" i="12"/>
  <c r="R21" i="7"/>
  <c r="R20" i="7"/>
  <c r="C67" i="26"/>
  <c r="C54" i="28"/>
  <c r="R13" i="30"/>
  <c r="R23" i="30"/>
  <c r="O10" i="35"/>
  <c r="O20" i="35"/>
  <c r="O11" i="35"/>
  <c r="O21" i="35"/>
  <c r="O12" i="31"/>
  <c r="O22" i="31"/>
  <c r="D195" i="4"/>
  <c r="E195" i="4"/>
  <c r="F195" i="4"/>
  <c r="G195" i="4"/>
  <c r="H195" i="4"/>
  <c r="I195" i="4"/>
  <c r="J195" i="4"/>
  <c r="K195" i="4"/>
  <c r="L195" i="4"/>
  <c r="M195" i="4"/>
  <c r="N195" i="4"/>
  <c r="D194" i="4"/>
  <c r="E194" i="4"/>
  <c r="F194" i="4"/>
  <c r="G194" i="4"/>
  <c r="H194" i="4"/>
  <c r="I194" i="4"/>
  <c r="J194" i="4"/>
  <c r="K194" i="4"/>
  <c r="L194" i="4"/>
  <c r="M194" i="4"/>
  <c r="N194" i="4"/>
  <c r="C195" i="4"/>
  <c r="C194" i="4"/>
  <c r="O8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4" i="4"/>
  <c r="O185" i="4"/>
  <c r="O187" i="4"/>
  <c r="O189" i="4"/>
  <c r="O191" i="4"/>
  <c r="O193" i="4"/>
  <c r="O195" i="4"/>
  <c r="O186" i="4"/>
  <c r="O188" i="4"/>
  <c r="O190" i="4"/>
  <c r="O192" i="4"/>
  <c r="O194" i="4"/>
  <c r="O7" i="4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C131" i="1"/>
  <c r="C130" i="1"/>
  <c r="R121" i="1"/>
  <c r="R123" i="1"/>
  <c r="R125" i="1"/>
  <c r="R127" i="1"/>
  <c r="R129" i="1"/>
  <c r="R131" i="1"/>
  <c r="R122" i="1"/>
  <c r="R124" i="1"/>
  <c r="R126" i="1"/>
  <c r="R128" i="1"/>
  <c r="R120" i="1"/>
  <c r="R130" i="1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D197" i="3"/>
  <c r="D196" i="3"/>
  <c r="R8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9" i="3"/>
  <c r="R180" i="3"/>
  <c r="R181" i="3"/>
  <c r="R182" i="3"/>
  <c r="R183" i="3"/>
  <c r="R184" i="3"/>
  <c r="R186" i="3"/>
  <c r="R187" i="3"/>
  <c r="R189" i="3"/>
  <c r="R191" i="3"/>
  <c r="R193" i="3"/>
  <c r="R195" i="3"/>
  <c r="R197" i="3"/>
  <c r="R188" i="3"/>
  <c r="R190" i="3"/>
  <c r="R192" i="3"/>
  <c r="R194" i="3"/>
  <c r="R196" i="3"/>
  <c r="R7" i="3"/>
  <c r="D131" i="2"/>
  <c r="E131" i="2"/>
  <c r="F131" i="2"/>
  <c r="G131" i="2"/>
  <c r="H131" i="2"/>
  <c r="I131" i="2"/>
  <c r="J131" i="2"/>
  <c r="K131" i="2"/>
  <c r="L131" i="2"/>
  <c r="M131" i="2"/>
  <c r="N131" i="2"/>
  <c r="D130" i="2"/>
  <c r="E130" i="2"/>
  <c r="F130" i="2"/>
  <c r="G130" i="2"/>
  <c r="H130" i="2"/>
  <c r="I130" i="2"/>
  <c r="J130" i="2"/>
  <c r="K130" i="2"/>
  <c r="L130" i="2"/>
  <c r="M130" i="2"/>
  <c r="N130" i="2"/>
  <c r="C131" i="2"/>
  <c r="C130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6" i="2"/>
  <c r="O107" i="2"/>
  <c r="O108" i="2"/>
  <c r="O109" i="2"/>
  <c r="O110" i="2"/>
  <c r="O111" i="2"/>
  <c r="O112" i="2"/>
  <c r="O113" i="2"/>
  <c r="O115" i="2"/>
  <c r="O116" i="2"/>
  <c r="O117" i="2"/>
  <c r="O118" i="2"/>
  <c r="O120" i="2"/>
  <c r="O122" i="2"/>
  <c r="O124" i="2"/>
  <c r="O126" i="2"/>
  <c r="O128" i="2"/>
  <c r="O130" i="2"/>
  <c r="O121" i="2"/>
  <c r="O123" i="2"/>
  <c r="O125" i="2"/>
  <c r="O127" i="2"/>
  <c r="O129" i="2"/>
  <c r="O131" i="2"/>
  <c r="O7" i="2"/>
  <c r="R58" i="26"/>
  <c r="C55" i="29"/>
  <c r="K55" i="29"/>
  <c r="E67" i="26"/>
  <c r="I67" i="27"/>
  <c r="E55" i="28"/>
  <c r="M55" i="28"/>
  <c r="G67" i="27"/>
  <c r="O66" i="27"/>
  <c r="R66" i="26"/>
  <c r="O47" i="29"/>
  <c r="O55" i="29"/>
  <c r="O67" i="27"/>
  <c r="C67" i="27"/>
  <c r="C55" i="28"/>
  <c r="R55" i="28"/>
  <c r="D67" i="26"/>
  <c r="R67" i="26"/>
  <c r="D66" i="27"/>
  <c r="D54" i="28"/>
  <c r="R54" i="28"/>
  <c r="D54" i="29"/>
  <c r="C22" i="30"/>
  <c r="C23" i="31"/>
</calcChain>
</file>

<file path=xl/sharedStrings.xml><?xml version="1.0" encoding="utf-8"?>
<sst xmlns="http://schemas.openxmlformats.org/spreadsheetml/2006/main" count="11790" uniqueCount="213">
  <si>
    <t>Tp_Espe</t>
  </si>
  <si>
    <t>DESCR1TABL</t>
  </si>
  <si>
    <t>tipo</t>
  </si>
  <si>
    <t>I</t>
  </si>
  <si>
    <t>II</t>
  </si>
  <si>
    <t>III</t>
  </si>
  <si>
    <t>IV</t>
  </si>
  <si>
    <t>V</t>
  </si>
  <si>
    <t>VIII</t>
  </si>
  <si>
    <t>X</t>
  </si>
  <si>
    <t>XI</t>
  </si>
  <si>
    <t>XII</t>
  </si>
  <si>
    <t>R_M_</t>
  </si>
  <si>
    <t>VI</t>
  </si>
  <si>
    <t>VII</t>
  </si>
  <si>
    <t>XIV</t>
  </si>
  <si>
    <t>XV</t>
  </si>
  <si>
    <t>1</t>
  </si>
  <si>
    <t>CHICOREA DE MAR</t>
  </si>
  <si>
    <t>M</t>
  </si>
  <si>
    <t>P</t>
  </si>
  <si>
    <t>COCHAYUYO</t>
  </si>
  <si>
    <t>2</t>
  </si>
  <si>
    <t>ALBACORA O PEZ ESPADA / IVI HEHEU</t>
  </si>
  <si>
    <t>ANCHOVETA</t>
  </si>
  <si>
    <t>AZULEJO</t>
  </si>
  <si>
    <t>BACALAO DE PROFUNDIDAD</t>
  </si>
  <si>
    <t>BLANQUILLO</t>
  </si>
  <si>
    <t>CABALLA</t>
  </si>
  <si>
    <t>CHANCHARRO</t>
  </si>
  <si>
    <t>COJINOBA MOTEADA</t>
  </si>
  <si>
    <t>CONGRIO COLORADO</t>
  </si>
  <si>
    <t>CONGRIO DORADO</t>
  </si>
  <si>
    <t>CONGRIO NEGRO</t>
  </si>
  <si>
    <t>CORVINA</t>
  </si>
  <si>
    <t>JUREL</t>
  </si>
  <si>
    <t>MERLUZA COMUN</t>
  </si>
  <si>
    <t>MERLUZA DE COLA</t>
  </si>
  <si>
    <t>MERLUZA DEL SUR O AUSTRAL</t>
  </si>
  <si>
    <t>PEJEGALLO</t>
  </si>
  <si>
    <t>PEJERREY DE MAR</t>
  </si>
  <si>
    <t>RAYA VOLANTIN</t>
  </si>
  <si>
    <t>REINETA</t>
  </si>
  <si>
    <t>ROBALO</t>
  </si>
  <si>
    <t>SALMON DEL ATLANTICO</t>
  </si>
  <si>
    <t>SALMON PLATEADO O COHO</t>
  </si>
  <si>
    <t>SARDINA COMUN</t>
  </si>
  <si>
    <t>SIERRA</t>
  </si>
  <si>
    <t>TIBURON O MARRAJO DENTUDO</t>
  </si>
  <si>
    <t>TOLLO</t>
  </si>
  <si>
    <t>TOLLO DE CACHOS</t>
  </si>
  <si>
    <t>TRUCHA ARCOIRIS</t>
  </si>
  <si>
    <t>VIDRIOLA, PALOMETA, DORADO O TOREMO</t>
  </si>
  <si>
    <t>VIEJA O MULATA</t>
  </si>
  <si>
    <t>3</t>
  </si>
  <si>
    <t>ABALON JAPONES</t>
  </si>
  <si>
    <t>ABALON ROJO</t>
  </si>
  <si>
    <t>ALMEJA</t>
  </si>
  <si>
    <t>CARACOL LOCATE</t>
  </si>
  <si>
    <t>CARACOL PALO PALO</t>
  </si>
  <si>
    <t>CHOLGA</t>
  </si>
  <si>
    <t>CHORITO</t>
  </si>
  <si>
    <t>CHORO</t>
  </si>
  <si>
    <t>CULENGUE</t>
  </si>
  <si>
    <t>HUEPO O NAVAJA DE MAR</t>
  </si>
  <si>
    <t>JIBIA O CALAMAR ROJO</t>
  </si>
  <si>
    <t>JULIANA O TAWERA</t>
  </si>
  <si>
    <t>LAPA NEGRA</t>
  </si>
  <si>
    <t>LOCO</t>
  </si>
  <si>
    <t>MACHA</t>
  </si>
  <si>
    <t>NAVAJUELA</t>
  </si>
  <si>
    <t>OSTION DEL NORTE</t>
  </si>
  <si>
    <t>OSTION DEL SUR</t>
  </si>
  <si>
    <t>OSTION PATAGONICO</t>
  </si>
  <si>
    <t>OSTRA CHILENA</t>
  </si>
  <si>
    <t>PULPO DEL NORTE</t>
  </si>
  <si>
    <t>PULPO DEL SUR</t>
  </si>
  <si>
    <t>TAQUILLA</t>
  </si>
  <si>
    <t>TUMBAO</t>
  </si>
  <si>
    <t>4</t>
  </si>
  <si>
    <t>CAMARON NAILON</t>
  </si>
  <si>
    <t>CENTOLLA</t>
  </si>
  <si>
    <t>JAIBA MARMOLA</t>
  </si>
  <si>
    <t>JAIBA PELUDA O PACHONA</t>
  </si>
  <si>
    <t>PICOROCO</t>
  </si>
  <si>
    <t>5</t>
  </si>
  <si>
    <t>ERIZO</t>
  </si>
  <si>
    <t>PIURE</t>
  </si>
  <si>
    <t>Nm_Tipo</t>
  </si>
  <si>
    <t>ALGAS</t>
  </si>
  <si>
    <t>PECES</t>
  </si>
  <si>
    <t>MOLUSCOS</t>
  </si>
  <si>
    <t>CRUSTACEOS</t>
  </si>
  <si>
    <t>6</t>
  </si>
  <si>
    <t>7</t>
  </si>
  <si>
    <t>8</t>
  </si>
  <si>
    <t>9</t>
  </si>
  <si>
    <t>10</t>
  </si>
  <si>
    <t>11</t>
  </si>
  <si>
    <t>12</t>
  </si>
  <si>
    <t>IX</t>
  </si>
  <si>
    <t>ANGUILA BABOSA</t>
  </si>
  <si>
    <t>APAÑADO</t>
  </si>
  <si>
    <t>BACALAO I.PASCUA,ATUN ESCOFINA/KONSO</t>
  </si>
  <si>
    <t>BONITO</t>
  </si>
  <si>
    <t>BRECA O BILAGAY</t>
  </si>
  <si>
    <t>BROTULA</t>
  </si>
  <si>
    <t>CABRILLA ESPAÑOLA</t>
  </si>
  <si>
    <t>COJINOBA DEL NORTE / PIAFRI</t>
  </si>
  <si>
    <t>COJINOBA DEL SUR O AZUL</t>
  </si>
  <si>
    <t>MERLUZA DE TRES ALETAS</t>
  </si>
  <si>
    <t>PEJEPERRO</t>
  </si>
  <si>
    <t>PESCADO NO CLASIFICADO</t>
  </si>
  <si>
    <t>PUYE</t>
  </si>
  <si>
    <t>RAYA ESPINOSA</t>
  </si>
  <si>
    <t>ROLLIZO</t>
  </si>
  <si>
    <t>SARDINA AUSTRAL</t>
  </si>
  <si>
    <t>SARDINA ESPAÑOLA</t>
  </si>
  <si>
    <t>CARACOL TEGULA</t>
  </si>
  <si>
    <t>CARACOL TRUMULCO</t>
  </si>
  <si>
    <t>OSTRA DEL PACIFICO</t>
  </si>
  <si>
    <t>CANGREJO DORADO DE J. FERNANDEZ</t>
  </si>
  <si>
    <t>CANGREJO O PANCHOTE</t>
  </si>
  <si>
    <t>CENTOLLON</t>
  </si>
  <si>
    <t>GAMBA</t>
  </si>
  <si>
    <t>JAIBA LIMON</t>
  </si>
  <si>
    <t>JAIBA MORA</t>
  </si>
  <si>
    <t>JAIBA REINA</t>
  </si>
  <si>
    <t>JAIBA REMADORA</t>
  </si>
  <si>
    <t>LANGOSTINO AMARILLO</t>
  </si>
  <si>
    <t>LANGOSTINO COLORADO</t>
  </si>
  <si>
    <t>PEPINO DE MAR</t>
  </si>
  <si>
    <t>CALAMAR</t>
  </si>
  <si>
    <t>AGUJILLA</t>
  </si>
  <si>
    <t>BACALADILLO O MOTE</t>
  </si>
  <si>
    <t>CABINZA</t>
  </si>
  <si>
    <t>MACHUELO O TRITRE</t>
  </si>
  <si>
    <t>PAMPANITO</t>
  </si>
  <si>
    <t>RONCACHO</t>
  </si>
  <si>
    <t>LANGOSTINO ENANO</t>
  </si>
  <si>
    <t>CHASCA</t>
  </si>
  <si>
    <t>PELILLO</t>
  </si>
  <si>
    <t>CHASCON O HUIRO NEGRO</t>
  </si>
  <si>
    <t>HAEMATOCOCCUS</t>
  </si>
  <si>
    <t>HUIRO</t>
  </si>
  <si>
    <t>HUIRO PALO</t>
  </si>
  <si>
    <t>LECHUGUILLA</t>
  </si>
  <si>
    <t>LUCHE</t>
  </si>
  <si>
    <t>LUGA CUCHARA O CORTA</t>
  </si>
  <si>
    <t>LUGA NEGRA O CRESPA</t>
  </si>
  <si>
    <t>LUGA-ROJA</t>
  </si>
  <si>
    <t>CHILE, MATERIA PRIMA Y PRODUCCIÓN AÑO 2014</t>
  </si>
  <si>
    <t>(En toneladas)</t>
  </si>
  <si>
    <t>ESPECIE</t>
  </si>
  <si>
    <t>Total</t>
  </si>
  <si>
    <t>-</t>
  </si>
  <si>
    <t>TOTAL ALGAS</t>
  </si>
  <si>
    <t>TOTAL PECES</t>
  </si>
  <si>
    <t>TOTAL MOLUSCOS</t>
  </si>
  <si>
    <t>TOTAL CRUSTACEOS</t>
  </si>
  <si>
    <t>TOTAL OTRAS ESPECIES</t>
  </si>
  <si>
    <t>TOTAL GENERAL</t>
  </si>
  <si>
    <t>CHILE, MATERIA PRIMA Y PRODUCCION AÑO 2014</t>
  </si>
  <si>
    <t xml:space="preserve">POR ESPECIE Y REGION </t>
  </si>
  <si>
    <t xml:space="preserve">FRESCO ENFRIADO </t>
  </si>
  <si>
    <t xml:space="preserve">IX </t>
  </si>
  <si>
    <t xml:space="preserve">RM </t>
  </si>
  <si>
    <t xml:space="preserve">Total </t>
  </si>
  <si>
    <t xml:space="preserve">TOTAL PECES </t>
  </si>
  <si>
    <t xml:space="preserve">TOTAL MOLUSCOS </t>
  </si>
  <si>
    <t xml:space="preserve">TOTAL OTRAS ESPECIES </t>
  </si>
  <si>
    <t xml:space="preserve">TOTAL GENERAL </t>
  </si>
  <si>
    <t>ENE</t>
  </si>
  <si>
    <t xml:space="preserve">FEB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</si>
  <si>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</si>
  <si>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</si>
  <si>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</si>
  <si>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</si>
  <si>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</si>
  <si>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</si>
  <si>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</si>
  <si>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</si>
  <si>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</si>
  <si>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</si>
  <si>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POR ESPECIE Y MES </t>
  </si>
  <si>
    <t xml:space="preserve">CONGELADO </t>
  </si>
  <si>
    <t>RM</t>
  </si>
  <si>
    <t xml:space="preserve">ESPECIE </t>
  </si>
  <si>
    <t xml:space="preserve"> </t>
  </si>
  <si>
    <t>FEB</t>
  </si>
  <si>
    <t>POR ESPECIE Y MES</t>
  </si>
  <si>
    <t xml:space="preserve">TOTAL CRUSTACEOS </t>
  </si>
  <si>
    <t>POR ESPECIE Y REGION</t>
  </si>
  <si>
    <t xml:space="preserve">SALADO SECO </t>
  </si>
  <si>
    <t>( En toneladas)</t>
  </si>
  <si>
    <t xml:space="preserve">TOTAL ALGAS </t>
  </si>
  <si>
    <t xml:space="preserve">ENE </t>
  </si>
  <si>
    <t>POR ESPECIE Y REGIÓN</t>
  </si>
  <si>
    <t>HARINA</t>
  </si>
  <si>
    <t>ACEITE</t>
  </si>
  <si>
    <t>AGAR AGAR</t>
  </si>
  <si>
    <t>ALGA SECA</t>
  </si>
  <si>
    <t>COLAGAR</t>
  </si>
  <si>
    <t>SALADO HUMEDO</t>
  </si>
  <si>
    <t xml:space="preserve">AHUMADO </t>
  </si>
  <si>
    <t>AHUMADO</t>
  </si>
  <si>
    <t xml:space="preserve">TOTAL </t>
  </si>
  <si>
    <t>CONSERVA</t>
  </si>
  <si>
    <t>CHILE, MATERIA PRIMA Y PRODUCCION ANO 2014</t>
  </si>
  <si>
    <t>APANADO</t>
  </si>
  <si>
    <t>CABRILLA ESPANOLA</t>
  </si>
  <si>
    <t>SARDINA ESPANOLA</t>
  </si>
  <si>
    <t>CHILE, MATERIA PRIMA Y PRODUCCIÓN ANO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</si>
</sst>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7"/>
      <color indexed="8"/>
      <name val="Calibri"/>
      <family val="2"/>
    </font>
    <font>
      <sz val="6"/>
      <color indexed="8"/>
      <name val="Arial"/>
      <family val="2"/>
    </font>
    <font>
      <sz val="5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8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3">
    <xf numFmtId="0" fontId="0" fillId="0" borderId="0" xfId="0"/>
    <xf numFmtId="0" fontId="1" fillId="2" borderId="2" xfId="5" applyFont="1" applyFill="1" applyBorder="1" applyAlignment="1">
      <alignment horizontal="center"/>
    </xf>
    <xf numFmtId="0" fontId="1" fillId="0" borderId="1" xfId="5" applyFont="1" applyFill="1" applyBorder="1" applyAlignment="1">
      <alignment wrapText="1"/>
    </xf>
    <xf numFmtId="0" fontId="1" fillId="0" borderId="1" xfId="5" applyFont="1" applyFill="1" applyBorder="1" applyAlignment="1">
      <alignment horizontal="right" wrapText="1"/>
    </xf>
    <xf numFmtId="0" fontId="2" fillId="0" borderId="0" xfId="5"/>
    <xf numFmtId="0" fontId="1" fillId="2" borderId="2" xfId="6" applyFont="1" applyFill="1" applyBorder="1" applyAlignment="1">
      <alignment horizontal="center"/>
    </xf>
    <xf numFmtId="0" fontId="1" fillId="0" borderId="1" xfId="6" applyFont="1" applyFill="1" applyBorder="1" applyAlignment="1">
      <alignment wrapText="1"/>
    </xf>
    <xf numFmtId="0" fontId="1" fillId="0" borderId="1" xfId="6" applyFont="1" applyFill="1" applyBorder="1" applyAlignment="1">
      <alignment horizontal="right" wrapText="1"/>
    </xf>
    <xf numFmtId="0" fontId="2" fillId="0" borderId="0" xfId="6"/>
    <xf numFmtId="0" fontId="1" fillId="2" borderId="2" xfId="7" applyFont="1" applyFill="1" applyBorder="1" applyAlignment="1">
      <alignment horizontal="center"/>
    </xf>
    <xf numFmtId="0" fontId="1" fillId="0" borderId="1" xfId="7" applyFont="1" applyFill="1" applyBorder="1" applyAlignment="1">
      <alignment wrapText="1"/>
    </xf>
    <xf numFmtId="0" fontId="1" fillId="0" borderId="1" xfId="7" applyFont="1" applyFill="1" applyBorder="1" applyAlignment="1">
      <alignment horizontal="right" wrapText="1"/>
    </xf>
    <xf numFmtId="0" fontId="2" fillId="0" borderId="0" xfId="7"/>
    <xf numFmtId="0" fontId="1" fillId="2" borderId="2" xfId="8" applyFont="1" applyFill="1" applyBorder="1" applyAlignment="1">
      <alignment horizontal="center"/>
    </xf>
    <xf numFmtId="0" fontId="1" fillId="0" borderId="1" xfId="8" applyFont="1" applyFill="1" applyBorder="1" applyAlignment="1">
      <alignment wrapText="1"/>
    </xf>
    <xf numFmtId="0" fontId="1" fillId="0" borderId="1" xfId="8" applyFont="1" applyFill="1" applyBorder="1" applyAlignment="1">
      <alignment horizontal="right" wrapText="1"/>
    </xf>
    <xf numFmtId="0" fontId="2" fillId="0" borderId="0" xfId="8"/>
    <xf numFmtId="0" fontId="1" fillId="2" borderId="2" xfId="9" applyFont="1" applyFill="1" applyBorder="1" applyAlignment="1">
      <alignment horizontal="center"/>
    </xf>
    <xf numFmtId="0" fontId="1" fillId="0" borderId="1" xfId="9" applyFont="1" applyFill="1" applyBorder="1" applyAlignment="1">
      <alignment wrapText="1"/>
    </xf>
    <xf numFmtId="0" fontId="1" fillId="0" borderId="1" xfId="9" applyFont="1" applyFill="1" applyBorder="1" applyAlignment="1">
      <alignment horizontal="right" wrapText="1"/>
    </xf>
    <xf numFmtId="0" fontId="2" fillId="0" borderId="0" xfId="9"/>
    <xf numFmtId="0" fontId="1" fillId="2" borderId="2" xfId="10" applyFont="1" applyFill="1" applyBorder="1" applyAlignment="1">
      <alignment horizontal="center"/>
    </xf>
    <xf numFmtId="0" fontId="1" fillId="0" borderId="1" xfId="10" applyFont="1" applyFill="1" applyBorder="1" applyAlignment="1">
      <alignment wrapText="1"/>
    </xf>
    <xf numFmtId="0" fontId="1" fillId="0" borderId="1" xfId="10" applyFont="1" applyFill="1" applyBorder="1" applyAlignment="1">
      <alignment horizontal="right" wrapText="1"/>
    </xf>
    <xf numFmtId="0" fontId="2" fillId="0" borderId="0" xfId="10"/>
    <xf numFmtId="0" fontId="1" fillId="2" borderId="2" xfId="11" applyFont="1" applyFill="1" applyBorder="1" applyAlignment="1">
      <alignment horizontal="center"/>
    </xf>
    <xf numFmtId="0" fontId="1" fillId="0" borderId="1" xfId="11" applyFont="1" applyFill="1" applyBorder="1" applyAlignment="1">
      <alignment wrapText="1"/>
    </xf>
    <xf numFmtId="0" fontId="2" fillId="0" borderId="0" xfId="11"/>
    <xf numFmtId="0" fontId="1" fillId="0" borderId="1" xfId="11" applyFont="1" applyFill="1" applyBorder="1" applyAlignment="1">
      <alignment horizontal="right" wrapText="1"/>
    </xf>
    <xf numFmtId="0" fontId="1" fillId="2" borderId="2" xfId="12" applyFont="1" applyFill="1" applyBorder="1" applyAlignment="1">
      <alignment horizontal="center"/>
    </xf>
    <xf numFmtId="0" fontId="1" fillId="0" borderId="1" xfId="12" applyFont="1" applyFill="1" applyBorder="1" applyAlignment="1">
      <alignment wrapText="1"/>
    </xf>
    <xf numFmtId="0" fontId="1" fillId="0" borderId="1" xfId="12" applyFont="1" applyFill="1" applyBorder="1" applyAlignment="1">
      <alignment horizontal="right" wrapText="1"/>
    </xf>
    <xf numFmtId="0" fontId="2" fillId="0" borderId="0" xfId="12"/>
    <xf numFmtId="0" fontId="13" fillId="0" borderId="0" xfId="0" applyFont="1" applyFill="1" applyBorder="1" applyAlignment="1"/>
    <xf numFmtId="0" fontId="0" fillId="0" borderId="0" xfId="0"/>
    <xf numFmtId="0" fontId="13" fillId="0" borderId="3" xfId="0" applyFont="1" applyFill="1" applyBorder="1" applyAlignment="1">
      <alignment horizontal="right"/>
    </xf>
    <xf numFmtId="0" fontId="5" fillId="0" borderId="0" xfId="13" applyFont="1" applyFill="1" applyBorder="1" applyAlignment="1">
      <alignment horizontal="center"/>
    </xf>
    <xf numFmtId="0" fontId="5" fillId="0" borderId="0" xfId="13" applyFont="1" applyFill="1" applyBorder="1" applyAlignment="1"/>
    <xf numFmtId="0" fontId="4" fillId="0" borderId="3" xfId="13" applyFont="1" applyFill="1" applyBorder="1" applyAlignment="1">
      <alignment horizontal="left"/>
    </xf>
    <xf numFmtId="0" fontId="4" fillId="0" borderId="3" xfId="13" applyFont="1" applyFill="1" applyBorder="1" applyAlignment="1">
      <alignment horizontal="center"/>
    </xf>
    <xf numFmtId="0" fontId="4" fillId="0" borderId="3" xfId="13" applyFont="1" applyFill="1" applyBorder="1" applyAlignment="1">
      <alignment horizontal="right"/>
    </xf>
    <xf numFmtId="0" fontId="7" fillId="2" borderId="2" xfId="3" applyFont="1" applyFill="1" applyBorder="1" applyAlignment="1">
      <alignment horizontal="center"/>
    </xf>
    <xf numFmtId="0" fontId="7" fillId="0" borderId="1" xfId="3" applyFont="1" applyFill="1" applyBorder="1" applyAlignment="1">
      <alignment wrapText="1"/>
    </xf>
    <xf numFmtId="0" fontId="7" fillId="0" borderId="1" xfId="3" applyFont="1" applyFill="1" applyBorder="1" applyAlignment="1">
      <alignment horizontal="right" wrapText="1"/>
    </xf>
    <xf numFmtId="0" fontId="5" fillId="0" borderId="4" xfId="13" applyFont="1" applyFill="1" applyBorder="1" applyAlignment="1"/>
    <xf numFmtId="0" fontId="5" fillId="0" borderId="4" xfId="13" applyFont="1" applyFill="1" applyBorder="1" applyAlignment="1">
      <alignment horizontal="center"/>
    </xf>
    <xf numFmtId="0" fontId="5" fillId="0" borderId="0" xfId="14" applyFont="1" applyFill="1" applyBorder="1" applyAlignment="1"/>
    <xf numFmtId="0" fontId="5" fillId="0" borderId="0" xfId="14" applyFont="1" applyFill="1" applyBorder="1" applyAlignment="1">
      <alignment horizontal="center"/>
    </xf>
    <xf numFmtId="0" fontId="14" fillId="0" borderId="0" xfId="0" applyFont="1" applyFill="1" applyBorder="1" applyAlignment="1"/>
    <xf numFmtId="0" fontId="4" fillId="0" borderId="3" xfId="14" applyFont="1" applyFill="1" applyBorder="1" applyAlignment="1">
      <alignment horizontal="left"/>
    </xf>
    <xf numFmtId="0" fontId="4" fillId="0" borderId="3" xfId="14" applyFont="1" applyFill="1" applyBorder="1" applyAlignment="1">
      <alignment horizontal="center"/>
    </xf>
    <xf numFmtId="0" fontId="4" fillId="0" borderId="3" xfId="14" applyFont="1" applyFill="1" applyBorder="1" applyAlignment="1">
      <alignment horizontal="right"/>
    </xf>
    <xf numFmtId="0" fontId="5" fillId="0" borderId="4" xfId="14" applyFont="1" applyFill="1" applyBorder="1" applyAlignment="1"/>
    <xf numFmtId="0" fontId="5" fillId="0" borderId="4" xfId="14" applyFont="1" applyFill="1" applyBorder="1" applyAlignment="1">
      <alignment horizontal="center"/>
    </xf>
    <xf numFmtId="3" fontId="5" fillId="0" borderId="0" xfId="14" applyNumberFormat="1" applyFont="1" applyFill="1" applyBorder="1" applyAlignment="1">
      <alignment horizontal="right"/>
    </xf>
    <xf numFmtId="3" fontId="5" fillId="0" borderId="4" xfId="14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4" fillId="0" borderId="3" xfId="19" applyFont="1" applyFill="1" applyBorder="1" applyAlignment="1">
      <alignment horizontal="left"/>
    </xf>
    <xf numFmtId="0" fontId="4" fillId="0" borderId="3" xfId="19" applyFont="1" applyFill="1" applyBorder="1" applyAlignment="1">
      <alignment horizontal="center"/>
    </xf>
    <xf numFmtId="0" fontId="4" fillId="0" borderId="3" xfId="19" applyFont="1" applyFill="1" applyBorder="1" applyAlignment="1">
      <alignment horizontal="right"/>
    </xf>
    <xf numFmtId="0" fontId="5" fillId="0" borderId="0" xfId="19" applyFont="1" applyFill="1" applyBorder="1" applyAlignment="1"/>
    <xf numFmtId="0" fontId="5" fillId="0" borderId="0" xfId="19" applyFont="1" applyFill="1" applyBorder="1" applyAlignment="1">
      <alignment horizontal="center"/>
    </xf>
    <xf numFmtId="3" fontId="5" fillId="0" borderId="0" xfId="19" applyNumberFormat="1" applyFont="1" applyFill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0" fontId="10" fillId="0" borderId="0" xfId="19" applyFont="1" applyFill="1" applyBorder="1" applyAlignment="1"/>
    <xf numFmtId="0" fontId="5" fillId="0" borderId="4" xfId="19" applyFont="1" applyFill="1" applyBorder="1" applyAlignment="1"/>
    <xf numFmtId="0" fontId="5" fillId="0" borderId="4" xfId="19" applyFont="1" applyFill="1" applyBorder="1" applyAlignment="1">
      <alignment horizontal="center"/>
    </xf>
    <xf numFmtId="3" fontId="5" fillId="0" borderId="4" xfId="19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3" fontId="17" fillId="0" borderId="0" xfId="0" applyNumberFormat="1" applyFont="1" applyAlignment="1">
      <alignment horizontal="right"/>
    </xf>
    <xf numFmtId="0" fontId="18" fillId="0" borderId="5" xfId="0" applyFont="1" applyFill="1" applyBorder="1" applyAlignment="1"/>
    <xf numFmtId="0" fontId="6" fillId="0" borderId="5" xfId="19" applyFont="1" applyFill="1" applyBorder="1" applyAlignment="1">
      <alignment horizontal="center"/>
    </xf>
    <xf numFmtId="3" fontId="18" fillId="0" borderId="5" xfId="0" applyNumberFormat="1" applyFont="1" applyFill="1" applyBorder="1" applyAlignment="1">
      <alignment horizontal="right"/>
    </xf>
    <xf numFmtId="0" fontId="18" fillId="0" borderId="4" xfId="0" applyFont="1" applyFill="1" applyBorder="1" applyAlignment="1"/>
    <xf numFmtId="0" fontId="6" fillId="0" borderId="4" xfId="19" applyFont="1" applyFill="1" applyBorder="1" applyAlignment="1">
      <alignment horizontal="center"/>
    </xf>
    <xf numFmtId="3" fontId="18" fillId="0" borderId="4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0" fillId="0" borderId="0" xfId="14" applyFont="1" applyFill="1" applyBorder="1" applyAlignment="1"/>
    <xf numFmtId="0" fontId="6" fillId="0" borderId="5" xfId="14" applyFont="1" applyFill="1" applyBorder="1" applyAlignment="1">
      <alignment horizontal="center"/>
    </xf>
    <xf numFmtId="0" fontId="6" fillId="0" borderId="4" xfId="14" applyFont="1" applyFill="1" applyBorder="1" applyAlignment="1">
      <alignment horizontal="center"/>
    </xf>
    <xf numFmtId="0" fontId="5" fillId="0" borderId="0" xfId="13" applyFont="1" applyFill="1" applyBorder="1" applyAlignment="1">
      <alignment wrapText="1"/>
    </xf>
    <xf numFmtId="0" fontId="5" fillId="0" borderId="0" xfId="13" applyFont="1" applyFill="1" applyBorder="1" applyAlignment="1">
      <alignment horizontal="center" wrapText="1"/>
    </xf>
    <xf numFmtId="3" fontId="5" fillId="0" borderId="0" xfId="13" applyNumberFormat="1" applyFont="1" applyFill="1" applyBorder="1" applyAlignment="1">
      <alignment horizontal="right" wrapText="1"/>
    </xf>
    <xf numFmtId="3" fontId="5" fillId="0" borderId="0" xfId="13" applyNumberFormat="1" applyFont="1" applyFill="1" applyBorder="1" applyAlignment="1">
      <alignment horizontal="right"/>
    </xf>
    <xf numFmtId="0" fontId="10" fillId="0" borderId="0" xfId="13" applyFont="1" applyFill="1" applyBorder="1" applyAlignment="1">
      <alignment wrapText="1"/>
    </xf>
    <xf numFmtId="0" fontId="5" fillId="0" borderId="4" xfId="13" applyFont="1" applyFill="1" applyBorder="1" applyAlignment="1">
      <alignment wrapText="1"/>
    </xf>
    <xf numFmtId="0" fontId="5" fillId="0" borderId="4" xfId="13" applyFont="1" applyFill="1" applyBorder="1" applyAlignment="1">
      <alignment horizontal="center" wrapText="1"/>
    </xf>
    <xf numFmtId="3" fontId="5" fillId="0" borderId="4" xfId="13" applyNumberFormat="1" applyFont="1" applyFill="1" applyBorder="1" applyAlignment="1">
      <alignment horizontal="right"/>
    </xf>
    <xf numFmtId="3" fontId="5" fillId="0" borderId="4" xfId="13" applyNumberFormat="1" applyFont="1" applyFill="1" applyBorder="1" applyAlignment="1">
      <alignment horizontal="right" wrapText="1"/>
    </xf>
    <xf numFmtId="0" fontId="6" fillId="0" borderId="5" xfId="13" applyFont="1" applyFill="1" applyBorder="1" applyAlignment="1">
      <alignment horizontal="center" wrapText="1"/>
    </xf>
    <xf numFmtId="0" fontId="18" fillId="0" borderId="0" xfId="0" applyFont="1" applyFill="1" applyBorder="1" applyAlignment="1"/>
    <xf numFmtId="0" fontId="6" fillId="0" borderId="4" xfId="13" applyFont="1" applyFill="1" applyBorder="1" applyAlignment="1">
      <alignment horizontal="center" wrapText="1"/>
    </xf>
    <xf numFmtId="0" fontId="15" fillId="0" borderId="0" xfId="0" applyFont="1" applyFill="1" applyBorder="1"/>
    <xf numFmtId="0" fontId="4" fillId="0" borderId="3" xfId="15" applyFont="1" applyFill="1" applyBorder="1" applyAlignment="1">
      <alignment horizontal="left"/>
    </xf>
    <xf numFmtId="0" fontId="4" fillId="0" borderId="3" xfId="15" applyFont="1" applyFill="1" applyBorder="1" applyAlignment="1">
      <alignment horizontal="center"/>
    </xf>
    <xf numFmtId="0" fontId="4" fillId="0" borderId="3" xfId="15" applyFont="1" applyFill="1" applyBorder="1" applyAlignment="1">
      <alignment horizontal="right"/>
    </xf>
    <xf numFmtId="0" fontId="13" fillId="0" borderId="0" xfId="0" applyFont="1" applyFill="1" applyBorder="1"/>
    <xf numFmtId="0" fontId="5" fillId="0" borderId="0" xfId="15" applyFont="1" applyFill="1" applyBorder="1" applyAlignment="1">
      <alignment wrapText="1"/>
    </xf>
    <xf numFmtId="0" fontId="5" fillId="0" borderId="0" xfId="15" applyFont="1" applyFill="1" applyBorder="1" applyAlignment="1">
      <alignment horizontal="center" wrapText="1"/>
    </xf>
    <xf numFmtId="3" fontId="5" fillId="0" borderId="0" xfId="15" applyNumberFormat="1" applyFont="1" applyFill="1" applyBorder="1" applyAlignment="1">
      <alignment horizontal="right" wrapText="1"/>
    </xf>
    <xf numFmtId="0" fontId="14" fillId="0" borderId="0" xfId="0" applyFont="1" applyFill="1" applyBorder="1"/>
    <xf numFmtId="0" fontId="5" fillId="0" borderId="4" xfId="15" applyFont="1" applyFill="1" applyBorder="1" applyAlignment="1">
      <alignment wrapText="1"/>
    </xf>
    <xf numFmtId="0" fontId="5" fillId="0" borderId="4" xfId="15" applyFont="1" applyFill="1" applyBorder="1" applyAlignment="1">
      <alignment horizontal="center" wrapText="1"/>
    </xf>
    <xf numFmtId="3" fontId="5" fillId="0" borderId="4" xfId="15" applyNumberFormat="1" applyFont="1" applyFill="1" applyBorder="1" applyAlignment="1">
      <alignment horizontal="right" wrapText="1"/>
    </xf>
    <xf numFmtId="0" fontId="18" fillId="0" borderId="5" xfId="0" applyFont="1" applyFill="1" applyBorder="1"/>
    <xf numFmtId="0" fontId="18" fillId="0" borderId="5" xfId="0" applyFont="1" applyFill="1" applyBorder="1" applyAlignment="1">
      <alignment horizontal="center"/>
    </xf>
    <xf numFmtId="0" fontId="18" fillId="0" borderId="4" xfId="0" applyFont="1" applyFill="1" applyBorder="1"/>
    <xf numFmtId="0" fontId="18" fillId="0" borderId="4" xfId="0" applyFont="1" applyFill="1" applyBorder="1" applyAlignment="1">
      <alignment horizontal="center"/>
    </xf>
    <xf numFmtId="0" fontId="4" fillId="0" borderId="3" xfId="16" applyFont="1" applyFill="1" applyBorder="1" applyAlignment="1">
      <alignment horizontal="left"/>
    </xf>
    <xf numFmtId="0" fontId="4" fillId="0" borderId="3" xfId="16" applyFont="1" applyFill="1" applyBorder="1" applyAlignment="1">
      <alignment horizontal="center"/>
    </xf>
    <xf numFmtId="0" fontId="4" fillId="0" borderId="3" xfId="16" applyFont="1" applyFill="1" applyBorder="1" applyAlignment="1">
      <alignment horizontal="right"/>
    </xf>
    <xf numFmtId="0" fontId="5" fillId="0" borderId="0" xfId="16" applyFont="1" applyFill="1" applyBorder="1" applyAlignment="1">
      <alignment wrapText="1"/>
    </xf>
    <xf numFmtId="0" fontId="5" fillId="0" borderId="0" xfId="16" applyFont="1" applyFill="1" applyBorder="1" applyAlignment="1">
      <alignment horizontal="center" wrapText="1"/>
    </xf>
    <xf numFmtId="3" fontId="5" fillId="0" borderId="0" xfId="16" applyNumberFormat="1" applyFont="1" applyFill="1" applyBorder="1" applyAlignment="1">
      <alignment horizontal="right" wrapText="1"/>
    </xf>
    <xf numFmtId="0" fontId="14" fillId="0" borderId="4" xfId="0" applyFont="1" applyFill="1" applyBorder="1"/>
    <xf numFmtId="0" fontId="14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right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3" xfId="17" applyFont="1" applyFill="1" applyBorder="1" applyAlignment="1">
      <alignment horizontal="left"/>
    </xf>
    <xf numFmtId="0" fontId="4" fillId="0" borderId="3" xfId="17" applyFont="1" applyFill="1" applyBorder="1" applyAlignment="1">
      <alignment horizontal="center"/>
    </xf>
    <xf numFmtId="0" fontId="5" fillId="0" borderId="0" xfId="17" applyFont="1" applyFill="1" applyBorder="1" applyAlignment="1"/>
    <xf numFmtId="0" fontId="5" fillId="0" borderId="0" xfId="17" applyFont="1" applyFill="1" applyBorder="1" applyAlignment="1">
      <alignment horizontal="center"/>
    </xf>
    <xf numFmtId="3" fontId="5" fillId="0" borderId="0" xfId="17" applyNumberFormat="1" applyFont="1" applyFill="1" applyBorder="1" applyAlignment="1">
      <alignment horizontal="right"/>
    </xf>
    <xf numFmtId="0" fontId="6" fillId="0" borderId="5" xfId="17" applyFont="1" applyFill="1" applyBorder="1" applyAlignment="1">
      <alignment horizontal="center"/>
    </xf>
    <xf numFmtId="0" fontId="6" fillId="0" borderId="4" xfId="17" applyFont="1" applyFill="1" applyBorder="1" applyAlignment="1">
      <alignment horizontal="center"/>
    </xf>
    <xf numFmtId="0" fontId="4" fillId="0" borderId="3" xfId="18" applyFont="1" applyFill="1" applyBorder="1" applyAlignment="1">
      <alignment horizontal="left"/>
    </xf>
    <xf numFmtId="0" fontId="4" fillId="0" borderId="3" xfId="18" applyFont="1" applyFill="1" applyBorder="1" applyAlignment="1">
      <alignment horizontal="center"/>
    </xf>
    <xf numFmtId="0" fontId="4" fillId="0" borderId="3" xfId="18" applyFont="1" applyFill="1" applyBorder="1" applyAlignment="1">
      <alignment horizontal="right"/>
    </xf>
    <xf numFmtId="0" fontId="5" fillId="0" borderId="0" xfId="18" applyFont="1" applyFill="1" applyBorder="1" applyAlignment="1"/>
    <xf numFmtId="0" fontId="5" fillId="0" borderId="0" xfId="18" applyFont="1" applyFill="1" applyBorder="1" applyAlignment="1">
      <alignment horizontal="center"/>
    </xf>
    <xf numFmtId="3" fontId="5" fillId="0" borderId="0" xfId="18" applyNumberFormat="1" applyFont="1" applyFill="1" applyBorder="1" applyAlignment="1">
      <alignment horizontal="right"/>
    </xf>
    <xf numFmtId="0" fontId="6" fillId="0" borderId="5" xfId="18" applyFont="1" applyFill="1" applyBorder="1" applyAlignment="1">
      <alignment horizontal="center"/>
    </xf>
    <xf numFmtId="0" fontId="6" fillId="0" borderId="4" xfId="18" applyFont="1" applyFill="1" applyBorder="1" applyAlignment="1">
      <alignment horizontal="center"/>
    </xf>
    <xf numFmtId="0" fontId="4" fillId="0" borderId="3" xfId="13" applyFont="1" applyFill="1" applyBorder="1" applyAlignment="1"/>
    <xf numFmtId="164" fontId="14" fillId="0" borderId="0" xfId="0" applyNumberFormat="1" applyFont="1" applyFill="1" applyBorder="1" applyAlignment="1">
      <alignment vertical="center"/>
    </xf>
    <xf numFmtId="164" fontId="5" fillId="0" borderId="0" xfId="4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horizontal="right"/>
    </xf>
    <xf numFmtId="3" fontId="4" fillId="0" borderId="3" xfId="17" applyNumberFormat="1" applyFont="1" applyFill="1" applyBorder="1" applyAlignment="1">
      <alignment horizontal="right"/>
    </xf>
    <xf numFmtId="3" fontId="13" fillId="0" borderId="3" xfId="0" applyNumberFormat="1" applyFont="1" applyFill="1" applyBorder="1" applyAlignment="1">
      <alignment horizontal="right"/>
    </xf>
    <xf numFmtId="3" fontId="14" fillId="0" borderId="0" xfId="0" applyNumberFormat="1" applyFont="1" applyFill="1" applyBorder="1" applyAlignment="1">
      <alignment vertical="center"/>
    </xf>
    <xf numFmtId="3" fontId="5" fillId="0" borderId="0" xfId="4" applyNumberFormat="1" applyFont="1" applyFill="1" applyBorder="1" applyAlignment="1">
      <alignment horizontal="right" vertical="center"/>
    </xf>
    <xf numFmtId="164" fontId="5" fillId="0" borderId="4" xfId="4" applyNumberFormat="1" applyFont="1" applyFill="1" applyBorder="1" applyAlignment="1">
      <alignment vertical="center"/>
    </xf>
    <xf numFmtId="3" fontId="14" fillId="0" borderId="4" xfId="0" applyNumberFormat="1" applyFont="1" applyFill="1" applyBorder="1" applyAlignment="1">
      <alignment vertical="center"/>
    </xf>
    <xf numFmtId="3" fontId="5" fillId="0" borderId="4" xfId="4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 applyAlignment="1">
      <alignment horizontal="right" vertical="center"/>
    </xf>
    <xf numFmtId="3" fontId="14" fillId="0" borderId="4" xfId="0" applyNumberFormat="1" applyFont="1" applyFill="1" applyBorder="1" applyAlignment="1">
      <alignment horizontal="right" vertical="center"/>
    </xf>
    <xf numFmtId="3" fontId="5" fillId="0" borderId="0" xfId="13" applyNumberFormat="1" applyFont="1" applyFill="1" applyBorder="1" applyAlignment="1">
      <alignment vertical="center"/>
    </xf>
    <xf numFmtId="3" fontId="5" fillId="0" borderId="0" xfId="13" applyNumberFormat="1" applyFont="1" applyFill="1" applyBorder="1" applyAlignment="1">
      <alignment horizontal="right" vertical="center"/>
    </xf>
    <xf numFmtId="3" fontId="5" fillId="0" borderId="4" xfId="13" applyNumberFormat="1" applyFont="1" applyFill="1" applyBorder="1" applyAlignment="1">
      <alignment vertical="center"/>
    </xf>
    <xf numFmtId="3" fontId="5" fillId="0" borderId="4" xfId="13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4" fillId="0" borderId="3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3" fontId="5" fillId="0" borderId="0" xfId="2" applyNumberFormat="1" applyFont="1" applyBorder="1" applyAlignment="1">
      <alignment horizontal="right" vertical="center"/>
    </xf>
    <xf numFmtId="3" fontId="5" fillId="0" borderId="0" xfId="2" applyNumberFormat="1" applyFont="1" applyFill="1" applyBorder="1" applyAlignment="1">
      <alignment horizontal="right" vertical="center"/>
    </xf>
    <xf numFmtId="3" fontId="14" fillId="0" borderId="0" xfId="0" applyNumberFormat="1" applyFont="1" applyAlignment="1">
      <alignment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right" vertical="center"/>
    </xf>
    <xf numFmtId="3" fontId="5" fillId="0" borderId="4" xfId="2" applyNumberFormat="1" applyFont="1" applyFill="1" applyBorder="1" applyAlignment="1">
      <alignment horizontal="right" vertical="center"/>
    </xf>
    <xf numFmtId="3" fontId="14" fillId="0" borderId="4" xfId="0" applyNumberFormat="1" applyFont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3" fontId="5" fillId="0" borderId="0" xfId="2" applyNumberFormat="1" applyFont="1" applyFill="1" applyBorder="1" applyAlignment="1">
      <alignment vertical="center" wrapText="1"/>
    </xf>
    <xf numFmtId="3" fontId="5" fillId="0" borderId="0" xfId="2" applyNumberFormat="1" applyFont="1" applyFill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vertical="center"/>
    </xf>
    <xf numFmtId="3" fontId="5" fillId="0" borderId="0" xfId="2" applyNumberFormat="1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vertical="center"/>
    </xf>
    <xf numFmtId="3" fontId="18" fillId="0" borderId="5" xfId="0" applyNumberFormat="1" applyFont="1" applyBorder="1" applyAlignment="1">
      <alignment vertical="center"/>
    </xf>
    <xf numFmtId="3" fontId="18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3" fontId="18" fillId="0" borderId="4" xfId="0" applyNumberFormat="1" applyFont="1" applyBorder="1" applyAlignment="1">
      <alignment vertical="center"/>
    </xf>
    <xf numFmtId="3" fontId="18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3" xfId="13" applyFont="1" applyFill="1" applyBorder="1" applyAlignment="1">
      <alignment horizontal="left" vertical="center"/>
    </xf>
    <xf numFmtId="0" fontId="4" fillId="0" borderId="3" xfId="13" applyFont="1" applyFill="1" applyBorder="1" applyAlignment="1">
      <alignment horizontal="center" vertical="center"/>
    </xf>
    <xf numFmtId="0" fontId="4" fillId="0" borderId="3" xfId="13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5" fillId="0" borderId="0" xfId="13" applyFont="1" applyFill="1" applyBorder="1" applyAlignment="1">
      <alignment vertical="center"/>
    </xf>
    <xf numFmtId="0" fontId="5" fillId="0" borderId="0" xfId="13" applyFont="1" applyFill="1" applyBorder="1" applyAlignment="1">
      <alignment horizontal="center" vertical="center"/>
    </xf>
    <xf numFmtId="3" fontId="5" fillId="0" borderId="0" xfId="13" applyNumberFormat="1" applyFont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5" fillId="0" borderId="4" xfId="13" applyFont="1" applyFill="1" applyBorder="1" applyAlignment="1">
      <alignment vertical="center"/>
    </xf>
    <xf numFmtId="0" fontId="5" fillId="0" borderId="4" xfId="13" applyFont="1" applyFill="1" applyBorder="1" applyAlignment="1">
      <alignment horizontal="center" vertical="center"/>
    </xf>
    <xf numFmtId="3" fontId="5" fillId="0" borderId="4" xfId="13" applyNumberFormat="1" applyFont="1" applyBorder="1" applyAlignment="1">
      <alignment horizontal="right" vertical="center"/>
    </xf>
    <xf numFmtId="3" fontId="14" fillId="0" borderId="4" xfId="0" applyNumberFormat="1" applyFont="1" applyBorder="1" applyAlignment="1">
      <alignment horizontal="right" vertical="center"/>
    </xf>
    <xf numFmtId="0" fontId="10" fillId="0" borderId="0" xfId="13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3" fontId="18" fillId="0" borderId="5" xfId="0" applyNumberFormat="1" applyFont="1" applyBorder="1" applyAlignment="1">
      <alignment horizontal="right" vertical="center"/>
    </xf>
    <xf numFmtId="0" fontId="18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3" fontId="18" fillId="0" borderId="4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4" fillId="0" borderId="3" xfId="14" applyFont="1" applyFill="1" applyBorder="1" applyAlignment="1">
      <alignment horizontal="left" vertical="center"/>
    </xf>
    <xf numFmtId="0" fontId="4" fillId="0" borderId="3" xfId="14" applyFont="1" applyFill="1" applyBorder="1" applyAlignment="1">
      <alignment horizontal="center" vertical="center"/>
    </xf>
    <xf numFmtId="0" fontId="4" fillId="0" borderId="3" xfId="14" applyFont="1" applyFill="1" applyBorder="1" applyAlignment="1">
      <alignment horizontal="right" vertical="center"/>
    </xf>
    <xf numFmtId="0" fontId="5" fillId="0" borderId="0" xfId="14" applyFont="1" applyFill="1" applyBorder="1" applyAlignment="1">
      <alignment vertical="center"/>
    </xf>
    <xf numFmtId="0" fontId="5" fillId="0" borderId="0" xfId="14" applyFont="1" applyFill="1" applyBorder="1" applyAlignment="1">
      <alignment horizontal="center" vertical="center"/>
    </xf>
    <xf numFmtId="0" fontId="5" fillId="0" borderId="0" xfId="14" applyFont="1" applyFill="1" applyBorder="1" applyAlignment="1">
      <alignment horizontal="right" vertical="center"/>
    </xf>
    <xf numFmtId="3" fontId="5" fillId="0" borderId="0" xfId="14" applyNumberFormat="1" applyFont="1" applyBorder="1" applyAlignment="1">
      <alignment horizontal="right" vertical="center"/>
    </xf>
    <xf numFmtId="3" fontId="5" fillId="0" borderId="0" xfId="14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vertical="center"/>
    </xf>
    <xf numFmtId="0" fontId="5" fillId="0" borderId="4" xfId="14" applyFont="1" applyFill="1" applyBorder="1" applyAlignment="1">
      <alignment vertical="center"/>
    </xf>
    <xf numFmtId="0" fontId="5" fillId="0" borderId="4" xfId="14" applyFont="1" applyFill="1" applyBorder="1" applyAlignment="1">
      <alignment horizontal="center" vertical="center"/>
    </xf>
    <xf numFmtId="0" fontId="5" fillId="0" borderId="4" xfId="14" applyFont="1" applyFill="1" applyBorder="1" applyAlignment="1">
      <alignment horizontal="right" vertical="center"/>
    </xf>
    <xf numFmtId="3" fontId="5" fillId="0" borderId="4" xfId="14" applyNumberFormat="1" applyFont="1" applyBorder="1" applyAlignment="1">
      <alignment horizontal="right" vertical="center"/>
    </xf>
    <xf numFmtId="3" fontId="5" fillId="0" borderId="4" xfId="14" applyNumberFormat="1" applyFont="1" applyFill="1" applyBorder="1" applyAlignment="1">
      <alignment horizontal="right" vertical="center"/>
    </xf>
    <xf numFmtId="0" fontId="10" fillId="0" borderId="0" xfId="14" applyFont="1" applyFill="1" applyBorder="1" applyAlignment="1">
      <alignment vertical="center"/>
    </xf>
    <xf numFmtId="0" fontId="11" fillId="0" borderId="0" xfId="14" applyFont="1" applyFill="1" applyBorder="1" applyAlignment="1">
      <alignment vertical="center"/>
    </xf>
    <xf numFmtId="3" fontId="5" fillId="0" borderId="0" xfId="14" applyNumberFormat="1" applyFont="1" applyBorder="1" applyAlignment="1">
      <alignment vertical="center"/>
    </xf>
    <xf numFmtId="0" fontId="5" fillId="0" borderId="0" xfId="14" applyFont="1" applyBorder="1" applyAlignment="1">
      <alignment vertical="center"/>
    </xf>
    <xf numFmtId="3" fontId="9" fillId="0" borderId="0" xfId="14" applyNumberFormat="1" applyFont="1" applyFill="1" applyBorder="1" applyAlignment="1">
      <alignment horizontal="right" vertical="center" wrapText="1"/>
    </xf>
    <xf numFmtId="0" fontId="18" fillId="0" borderId="5" xfId="0" applyFont="1" applyBorder="1" applyAlignment="1">
      <alignment horizontal="right" vertical="center"/>
    </xf>
    <xf numFmtId="0" fontId="18" fillId="0" borderId="4" xfId="0" applyFont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3" fontId="14" fillId="0" borderId="0" xfId="0" applyNumberFormat="1" applyFont="1" applyAlignment="1">
      <alignment horizontal="right" vertical="center"/>
    </xf>
    <xf numFmtId="0" fontId="11" fillId="0" borderId="0" xfId="2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9" fillId="0" borderId="0" xfId="0" applyFont="1" applyBorder="1" applyAlignment="1">
      <alignment vertical="center"/>
    </xf>
    <xf numFmtId="0" fontId="5" fillId="0" borderId="0" xfId="13" applyFont="1" applyFill="1" applyBorder="1" applyAlignment="1">
      <alignment horizontal="right" vertical="center"/>
    </xf>
    <xf numFmtId="0" fontId="5" fillId="0" borderId="4" xfId="13" applyFont="1" applyFill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6" fillId="0" borderId="5" xfId="14" applyFont="1" applyFill="1" applyBorder="1" applyAlignment="1">
      <alignment horizontal="center" vertical="center"/>
    </xf>
    <xf numFmtId="0" fontId="6" fillId="0" borderId="4" xfId="14" applyFont="1" applyFill="1" applyBorder="1" applyAlignment="1">
      <alignment horizontal="center" vertical="center"/>
    </xf>
    <xf numFmtId="0" fontId="4" fillId="0" borderId="3" xfId="15" applyFont="1" applyFill="1" applyBorder="1" applyAlignment="1">
      <alignment horizontal="left" vertical="center"/>
    </xf>
    <xf numFmtId="0" fontId="4" fillId="0" borderId="3" xfId="15" applyFont="1" applyFill="1" applyBorder="1" applyAlignment="1">
      <alignment horizontal="center" vertical="center"/>
    </xf>
    <xf numFmtId="0" fontId="4" fillId="0" borderId="3" xfId="15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 vertical="center"/>
    </xf>
    <xf numFmtId="0" fontId="5" fillId="0" borderId="0" xfId="15" applyFont="1" applyFill="1" applyBorder="1" applyAlignment="1">
      <alignment vertical="center"/>
    </xf>
    <xf numFmtId="0" fontId="5" fillId="0" borderId="0" xfId="15" applyFont="1" applyFill="1" applyBorder="1" applyAlignment="1">
      <alignment horizontal="center" vertical="center"/>
    </xf>
    <xf numFmtId="0" fontId="5" fillId="0" borderId="0" xfId="15" applyFont="1" applyFill="1" applyBorder="1" applyAlignment="1">
      <alignment horizontal="right" vertical="center"/>
    </xf>
    <xf numFmtId="0" fontId="5" fillId="0" borderId="4" xfId="15" applyFont="1" applyFill="1" applyBorder="1" applyAlignment="1">
      <alignment vertical="center"/>
    </xf>
    <xf numFmtId="0" fontId="5" fillId="0" borderId="4" xfId="15" applyFont="1" applyFill="1" applyBorder="1" applyAlignment="1">
      <alignment horizontal="center" vertical="center"/>
    </xf>
    <xf numFmtId="0" fontId="5" fillId="0" borderId="4" xfId="15" applyFont="1" applyFill="1" applyBorder="1" applyAlignment="1">
      <alignment horizontal="right" vertical="center"/>
    </xf>
    <xf numFmtId="0" fontId="4" fillId="0" borderId="3" xfId="16" applyFont="1" applyFill="1" applyBorder="1" applyAlignment="1">
      <alignment horizontal="left" vertical="center"/>
    </xf>
    <xf numFmtId="0" fontId="4" fillId="0" borderId="3" xfId="16" applyFont="1" applyFill="1" applyBorder="1" applyAlignment="1">
      <alignment horizontal="center" vertical="center"/>
    </xf>
    <xf numFmtId="0" fontId="4" fillId="0" borderId="3" xfId="16" applyFont="1" applyFill="1" applyBorder="1" applyAlignment="1">
      <alignment horizontal="right" vertical="center"/>
    </xf>
    <xf numFmtId="0" fontId="5" fillId="0" borderId="0" xfId="16" applyFont="1" applyFill="1" applyBorder="1" applyAlignment="1">
      <alignment vertical="center"/>
    </xf>
    <xf numFmtId="0" fontId="5" fillId="0" borderId="0" xfId="16" applyFont="1" applyFill="1" applyBorder="1" applyAlignment="1">
      <alignment horizontal="center" vertical="center"/>
    </xf>
    <xf numFmtId="0" fontId="5" fillId="0" borderId="0" xfId="16" applyFont="1" applyFill="1" applyBorder="1" applyAlignment="1">
      <alignment horizontal="right" vertical="center"/>
    </xf>
    <xf numFmtId="0" fontId="5" fillId="0" borderId="4" xfId="16" applyFont="1" applyFill="1" applyBorder="1" applyAlignment="1">
      <alignment vertical="center"/>
    </xf>
    <xf numFmtId="0" fontId="5" fillId="0" borderId="4" xfId="16" applyFont="1" applyFill="1" applyBorder="1" applyAlignment="1">
      <alignment horizontal="center" vertical="center"/>
    </xf>
    <xf numFmtId="0" fontId="5" fillId="0" borderId="4" xfId="16" applyFont="1" applyFill="1" applyBorder="1" applyAlignment="1">
      <alignment horizontal="right" vertical="center"/>
    </xf>
    <xf numFmtId="0" fontId="4" fillId="0" borderId="3" xfId="17" applyFont="1" applyFill="1" applyBorder="1" applyAlignment="1">
      <alignment horizontal="left" vertical="center"/>
    </xf>
    <xf numFmtId="0" fontId="4" fillId="0" borderId="3" xfId="17" applyFont="1" applyFill="1" applyBorder="1" applyAlignment="1">
      <alignment horizontal="center" vertical="center"/>
    </xf>
    <xf numFmtId="0" fontId="4" fillId="0" borderId="3" xfId="17" applyFont="1" applyFill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5" fillId="0" borderId="0" xfId="17" applyFont="1" applyFill="1" applyBorder="1" applyAlignment="1">
      <alignment vertical="center"/>
    </xf>
    <xf numFmtId="0" fontId="5" fillId="0" borderId="0" xfId="17" applyFont="1" applyFill="1" applyBorder="1" applyAlignment="1">
      <alignment horizontal="center" vertical="center"/>
    </xf>
    <xf numFmtId="0" fontId="5" fillId="0" borderId="0" xfId="17" applyFont="1" applyFill="1" applyBorder="1" applyAlignment="1">
      <alignment horizontal="right" vertical="center"/>
    </xf>
    <xf numFmtId="0" fontId="5" fillId="0" borderId="0" xfId="17" applyFont="1" applyBorder="1" applyAlignment="1">
      <alignment horizontal="right" vertical="center"/>
    </xf>
    <xf numFmtId="0" fontId="5" fillId="0" borderId="4" xfId="17" applyFont="1" applyFill="1" applyBorder="1" applyAlignment="1">
      <alignment horizontal="center" vertical="center"/>
    </xf>
    <xf numFmtId="0" fontId="5" fillId="0" borderId="4" xfId="17" applyFont="1" applyFill="1" applyBorder="1" applyAlignment="1">
      <alignment horizontal="right" vertical="center"/>
    </xf>
    <xf numFmtId="0" fontId="5" fillId="0" borderId="4" xfId="17" applyFont="1" applyBorder="1" applyAlignment="1">
      <alignment horizontal="right" vertical="center"/>
    </xf>
    <xf numFmtId="0" fontId="5" fillId="0" borderId="0" xfId="17" applyFont="1" applyBorder="1" applyAlignment="1">
      <alignment vertical="center"/>
    </xf>
    <xf numFmtId="0" fontId="6" fillId="0" borderId="5" xfId="17" applyFont="1" applyFill="1" applyBorder="1" applyAlignment="1">
      <alignment horizontal="center" vertical="center"/>
    </xf>
    <xf numFmtId="0" fontId="6" fillId="0" borderId="4" xfId="17" applyFont="1" applyFill="1" applyBorder="1" applyAlignment="1">
      <alignment horizontal="center" vertical="center"/>
    </xf>
    <xf numFmtId="0" fontId="4" fillId="0" borderId="3" xfId="18" applyFont="1" applyFill="1" applyBorder="1" applyAlignment="1">
      <alignment horizontal="left" vertical="center"/>
    </xf>
    <xf numFmtId="0" fontId="4" fillId="0" borderId="3" xfId="18" applyFont="1" applyFill="1" applyBorder="1" applyAlignment="1">
      <alignment horizontal="center" vertical="center"/>
    </xf>
    <xf numFmtId="0" fontId="4" fillId="0" borderId="3" xfId="18" applyFont="1" applyFill="1" applyBorder="1" applyAlignment="1">
      <alignment horizontal="right" vertical="center"/>
    </xf>
    <xf numFmtId="0" fontId="5" fillId="0" borderId="0" xfId="18" applyFont="1" applyFill="1" applyBorder="1" applyAlignment="1">
      <alignment vertical="center"/>
    </xf>
    <xf numFmtId="0" fontId="5" fillId="0" borderId="0" xfId="18" applyFont="1" applyFill="1" applyBorder="1" applyAlignment="1">
      <alignment horizontal="center" vertical="center"/>
    </xf>
    <xf numFmtId="0" fontId="5" fillId="0" borderId="0" xfId="18" applyFont="1" applyFill="1" applyBorder="1" applyAlignment="1">
      <alignment horizontal="right" vertical="center"/>
    </xf>
    <xf numFmtId="0" fontId="5" fillId="0" borderId="0" xfId="18" applyFont="1" applyBorder="1" applyAlignment="1">
      <alignment horizontal="right" vertical="center"/>
    </xf>
    <xf numFmtId="0" fontId="5" fillId="0" borderId="4" xfId="18" applyFont="1" applyFill="1" applyBorder="1" applyAlignment="1">
      <alignment vertical="center"/>
    </xf>
    <xf numFmtId="0" fontId="5" fillId="0" borderId="4" xfId="18" applyFont="1" applyFill="1" applyBorder="1" applyAlignment="1">
      <alignment horizontal="center" vertical="center"/>
    </xf>
    <xf numFmtId="0" fontId="5" fillId="0" borderId="4" xfId="18" applyFont="1" applyBorder="1" applyAlignment="1">
      <alignment horizontal="right" vertical="center"/>
    </xf>
    <xf numFmtId="0" fontId="5" fillId="0" borderId="4" xfId="18" applyFont="1" applyFill="1" applyBorder="1" applyAlignment="1">
      <alignment horizontal="right" vertical="center"/>
    </xf>
    <xf numFmtId="0" fontId="4" fillId="0" borderId="3" xfId="19" applyFont="1" applyFill="1" applyBorder="1" applyAlignment="1">
      <alignment horizontal="left" vertical="center"/>
    </xf>
    <xf numFmtId="0" fontId="4" fillId="0" borderId="3" xfId="19" applyFont="1" applyFill="1" applyBorder="1" applyAlignment="1">
      <alignment horizontal="center" vertical="center"/>
    </xf>
    <xf numFmtId="0" fontId="4" fillId="0" borderId="3" xfId="19" applyFont="1" applyFill="1" applyBorder="1" applyAlignment="1">
      <alignment horizontal="right" vertical="center"/>
    </xf>
    <xf numFmtId="0" fontId="18" fillId="0" borderId="0" xfId="0" applyFont="1" applyFill="1" applyBorder="1" applyAlignment="1">
      <alignment vertical="center"/>
    </xf>
    <xf numFmtId="0" fontId="5" fillId="0" borderId="0" xfId="19" applyFont="1" applyFill="1" applyBorder="1" applyAlignment="1">
      <alignment vertical="center"/>
    </xf>
    <xf numFmtId="0" fontId="5" fillId="0" borderId="0" xfId="19" applyFont="1" applyFill="1" applyBorder="1" applyAlignment="1">
      <alignment horizontal="center" vertical="center"/>
    </xf>
    <xf numFmtId="3" fontId="5" fillId="0" borderId="0" xfId="19" applyNumberFormat="1" applyFont="1" applyFill="1" applyBorder="1" applyAlignment="1">
      <alignment horizontal="right" vertical="center"/>
    </xf>
    <xf numFmtId="3" fontId="5" fillId="0" borderId="0" xfId="19" applyNumberFormat="1" applyFont="1" applyBorder="1" applyAlignment="1">
      <alignment horizontal="right" vertical="center"/>
    </xf>
    <xf numFmtId="0" fontId="5" fillId="0" borderId="4" xfId="19" applyFont="1" applyFill="1" applyBorder="1" applyAlignment="1">
      <alignment vertical="center"/>
    </xf>
    <xf numFmtId="0" fontId="5" fillId="0" borderId="4" xfId="19" applyFont="1" applyFill="1" applyBorder="1" applyAlignment="1">
      <alignment horizontal="center" vertical="center"/>
    </xf>
    <xf numFmtId="3" fontId="5" fillId="0" borderId="4" xfId="19" applyNumberFormat="1" applyFont="1" applyFill="1" applyBorder="1" applyAlignment="1">
      <alignment horizontal="right" vertical="center"/>
    </xf>
    <xf numFmtId="3" fontId="5" fillId="0" borderId="4" xfId="19" applyNumberFormat="1" applyFont="1" applyBorder="1" applyAlignment="1">
      <alignment horizontal="right" vertical="center"/>
    </xf>
    <xf numFmtId="0" fontId="4" fillId="0" borderId="3" xfId="20" applyFont="1" applyFill="1" applyBorder="1" applyAlignment="1">
      <alignment horizontal="left" vertical="center"/>
    </xf>
    <xf numFmtId="0" fontId="4" fillId="0" borderId="3" xfId="2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5" fillId="0" borderId="0" xfId="20" applyFont="1" applyFill="1" applyBorder="1" applyAlignment="1">
      <alignment vertical="center"/>
    </xf>
    <xf numFmtId="0" fontId="5" fillId="0" borderId="0" xfId="20" applyFont="1" applyFill="1" applyBorder="1" applyAlignment="1">
      <alignment horizontal="center" vertical="center"/>
    </xf>
    <xf numFmtId="3" fontId="5" fillId="0" borderId="0" xfId="20" applyNumberFormat="1" applyFont="1" applyFill="1" applyBorder="1" applyAlignment="1">
      <alignment horizontal="right" vertical="center"/>
    </xf>
    <xf numFmtId="3" fontId="5" fillId="0" borderId="0" xfId="20" applyNumberFormat="1" applyFont="1" applyBorder="1" applyAlignment="1">
      <alignment horizontal="right" vertical="center"/>
    </xf>
    <xf numFmtId="0" fontId="5" fillId="0" borderId="4" xfId="20" applyFont="1" applyFill="1" applyBorder="1" applyAlignment="1">
      <alignment vertical="center"/>
    </xf>
    <xf numFmtId="0" fontId="5" fillId="0" borderId="4" xfId="20" applyFont="1" applyFill="1" applyBorder="1" applyAlignment="1">
      <alignment horizontal="center" vertical="center"/>
    </xf>
    <xf numFmtId="3" fontId="5" fillId="0" borderId="4" xfId="20" applyNumberFormat="1" applyFont="1" applyFill="1" applyBorder="1" applyAlignment="1">
      <alignment horizontal="right" vertical="center"/>
    </xf>
    <xf numFmtId="3" fontId="5" fillId="0" borderId="4" xfId="20" applyNumberFormat="1" applyFont="1" applyBorder="1" applyAlignment="1">
      <alignment horizontal="right" vertical="center"/>
    </xf>
    <xf numFmtId="3" fontId="5" fillId="0" borderId="0" xfId="20" applyNumberFormat="1" applyFont="1" applyBorder="1" applyAlignment="1">
      <alignment vertical="center"/>
    </xf>
    <xf numFmtId="0" fontId="5" fillId="0" borderId="4" xfId="17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</cellXfs>
  <cellStyles count="21">
    <cellStyle name="Normal" xfId="0" builtinId="0"/>
    <cellStyle name="Normal 2" xfId="1"/>
    <cellStyle name="Normal_Hoja1" xfId="2"/>
    <cellStyle name="Normal_Hoja1_1" xfId="3"/>
    <cellStyle name="Normal_Hoja1_2" xfId="4"/>
    <cellStyle name="Normal_Hoja10" xfId="5"/>
    <cellStyle name="Normal_Hoja11" xfId="6"/>
    <cellStyle name="Normal_Hoja12" xfId="7"/>
    <cellStyle name="Normal_Hoja13" xfId="8"/>
    <cellStyle name="Normal_Hoja14" xfId="9"/>
    <cellStyle name="Normal_Hoja15" xfId="10"/>
    <cellStyle name="Normal_Hoja16" xfId="11"/>
    <cellStyle name="Normal_Hoja17" xfId="12"/>
    <cellStyle name="Normal_Hoja2" xfId="13"/>
    <cellStyle name="Normal_Hoja3" xfId="14"/>
    <cellStyle name="Normal_Hoja4" xfId="15"/>
    <cellStyle name="Normal_Hoja5" xfId="16"/>
    <cellStyle name="Normal_Hoja6" xfId="17"/>
    <cellStyle name="Normal_Hoja7" xfId="18"/>
    <cellStyle name="Normal_Hoja8" xfId="19"/>
    <cellStyle name="Normal_Hoja9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Q118" sqref="Q118"/>
    </sheetView>
  </sheetViews>
  <sheetFormatPr baseColWidth="10" defaultColWidth="26.5" defaultRowHeight="15" x14ac:dyDescent="0.2"/>
  <cols>
    <col min="1" max="1" width="22.83203125" style="157" bestFit="1" customWidth="1"/>
    <col min="2" max="2" width="5" style="157" customWidth="1"/>
    <col min="3" max="10" width="4.6640625" style="157" customWidth="1"/>
    <col min="11" max="11" width="6" style="157" bestFit="1" customWidth="1"/>
    <col min="12" max="13" width="4.6640625" style="157" customWidth="1"/>
    <col min="14" max="14" width="6.83203125" style="157" bestFit="1" customWidth="1"/>
    <col min="15" max="16" width="5.6640625" style="157" bestFit="1" customWidth="1"/>
    <col min="17" max="17" width="4.6640625" style="157" customWidth="1"/>
    <col min="18" max="18" width="6.6640625" style="157" customWidth="1"/>
    <col min="19" max="16384" width="26.5" style="157"/>
  </cols>
  <sheetData>
    <row r="1" spans="1:18" ht="12.75" customHeight="1" x14ac:dyDescent="0.2">
      <c r="A1" s="310" t="s">
        <v>208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8" ht="12.75" customHeight="1" x14ac:dyDescent="0.2">
      <c r="A2" s="310" t="s">
        <v>163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2.75" customHeight="1" x14ac:dyDescent="0.2">
      <c r="A3" s="310" t="s">
        <v>164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</row>
    <row r="4" spans="1:18" ht="12.75" customHeight="1" x14ac:dyDescent="0.2">
      <c r="A4" s="310" t="s">
        <v>152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</row>
    <row r="5" spans="1:18" ht="12.75" customHeight="1" x14ac:dyDescent="0.2"/>
    <row r="6" spans="1:18" ht="11.25" customHeight="1" x14ac:dyDescent="0.2">
      <c r="A6" s="158" t="s">
        <v>153</v>
      </c>
      <c r="B6" s="159"/>
      <c r="C6" s="160" t="s">
        <v>16</v>
      </c>
      <c r="D6" s="160" t="s">
        <v>3</v>
      </c>
      <c r="E6" s="160" t="s">
        <v>4</v>
      </c>
      <c r="F6" s="160" t="s">
        <v>5</v>
      </c>
      <c r="G6" s="160" t="s">
        <v>6</v>
      </c>
      <c r="H6" s="160" t="s">
        <v>7</v>
      </c>
      <c r="I6" s="160" t="s">
        <v>13</v>
      </c>
      <c r="J6" s="160" t="s">
        <v>14</v>
      </c>
      <c r="K6" s="160" t="s">
        <v>8</v>
      </c>
      <c r="L6" s="160" t="s">
        <v>165</v>
      </c>
      <c r="M6" s="160" t="s">
        <v>15</v>
      </c>
      <c r="N6" s="160" t="s">
        <v>9</v>
      </c>
      <c r="O6" s="160" t="s">
        <v>10</v>
      </c>
      <c r="P6" s="160" t="s">
        <v>11</v>
      </c>
      <c r="Q6" s="160" t="s">
        <v>166</v>
      </c>
      <c r="R6" s="161" t="s">
        <v>167</v>
      </c>
    </row>
    <row r="7" spans="1:18" ht="10" customHeight="1" x14ac:dyDescent="0.2">
      <c r="A7" s="162" t="s">
        <v>18</v>
      </c>
      <c r="B7" s="163" t="s">
        <v>19</v>
      </c>
      <c r="C7" s="164" t="s">
        <v>155</v>
      </c>
      <c r="D7" s="164" t="s">
        <v>155</v>
      </c>
      <c r="E7" s="164" t="s">
        <v>155</v>
      </c>
      <c r="F7" s="164" t="s">
        <v>155</v>
      </c>
      <c r="G7" s="164" t="s">
        <v>155</v>
      </c>
      <c r="H7" s="164" t="s">
        <v>155</v>
      </c>
      <c r="I7" s="164" t="s">
        <v>155</v>
      </c>
      <c r="J7" s="164" t="s">
        <v>155</v>
      </c>
      <c r="K7" s="164" t="s">
        <v>155</v>
      </c>
      <c r="L7" s="164" t="s">
        <v>155</v>
      </c>
      <c r="M7" s="164" t="s">
        <v>155</v>
      </c>
      <c r="N7" s="165">
        <v>22</v>
      </c>
      <c r="O7" s="164" t="s">
        <v>155</v>
      </c>
      <c r="P7" s="164" t="s">
        <v>155</v>
      </c>
      <c r="Q7" s="164" t="s">
        <v>155</v>
      </c>
      <c r="R7" s="166">
        <v>22</v>
      </c>
    </row>
    <row r="8" spans="1:18" ht="10" customHeight="1" x14ac:dyDescent="0.2">
      <c r="A8" s="167" t="s">
        <v>18</v>
      </c>
      <c r="B8" s="168" t="s">
        <v>20</v>
      </c>
      <c r="C8" s="169" t="s">
        <v>155</v>
      </c>
      <c r="D8" s="169" t="s">
        <v>155</v>
      </c>
      <c r="E8" s="169" t="s">
        <v>155</v>
      </c>
      <c r="F8" s="169" t="s">
        <v>155</v>
      </c>
      <c r="G8" s="169" t="s">
        <v>155</v>
      </c>
      <c r="H8" s="169" t="s">
        <v>155</v>
      </c>
      <c r="I8" s="169" t="s">
        <v>155</v>
      </c>
      <c r="J8" s="169" t="s">
        <v>155</v>
      </c>
      <c r="K8" s="169" t="s">
        <v>155</v>
      </c>
      <c r="L8" s="169" t="s">
        <v>155</v>
      </c>
      <c r="M8" s="169" t="s">
        <v>155</v>
      </c>
      <c r="N8" s="170">
        <v>17</v>
      </c>
      <c r="O8" s="169" t="s">
        <v>155</v>
      </c>
      <c r="P8" s="169" t="s">
        <v>155</v>
      </c>
      <c r="Q8" s="169" t="s">
        <v>155</v>
      </c>
      <c r="R8" s="171">
        <v>17</v>
      </c>
    </row>
    <row r="9" spans="1:18" ht="10" customHeight="1" x14ac:dyDescent="0.2">
      <c r="A9" s="162"/>
      <c r="B9" s="16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164"/>
      <c r="P9" s="164"/>
      <c r="Q9" s="164"/>
      <c r="R9" s="166"/>
    </row>
    <row r="10" spans="1:18" ht="10" customHeight="1" x14ac:dyDescent="0.2">
      <c r="A10" s="172" t="s">
        <v>23</v>
      </c>
      <c r="B10" s="163" t="s">
        <v>19</v>
      </c>
      <c r="C10" s="164" t="s">
        <v>155</v>
      </c>
      <c r="D10" s="164" t="s">
        <v>155</v>
      </c>
      <c r="E10" s="164" t="s">
        <v>155</v>
      </c>
      <c r="F10" s="165">
        <v>9</v>
      </c>
      <c r="G10" s="165">
        <v>937</v>
      </c>
      <c r="H10" s="165">
        <v>75</v>
      </c>
      <c r="I10" s="164" t="s">
        <v>155</v>
      </c>
      <c r="J10" s="164" t="s">
        <v>155</v>
      </c>
      <c r="K10" s="165" t="s">
        <v>155</v>
      </c>
      <c r="L10" s="165" t="s">
        <v>155</v>
      </c>
      <c r="M10" s="164" t="s">
        <v>155</v>
      </c>
      <c r="N10" s="164" t="s">
        <v>155</v>
      </c>
      <c r="O10" s="164" t="s">
        <v>155</v>
      </c>
      <c r="P10" s="164" t="s">
        <v>155</v>
      </c>
      <c r="Q10" s="165">
        <v>111</v>
      </c>
      <c r="R10" s="166">
        <v>1132</v>
      </c>
    </row>
    <row r="11" spans="1:18" ht="10" customHeight="1" x14ac:dyDescent="0.2">
      <c r="A11" s="172" t="s">
        <v>23</v>
      </c>
      <c r="B11" s="163" t="s">
        <v>20</v>
      </c>
      <c r="C11" s="164" t="s">
        <v>155</v>
      </c>
      <c r="D11" s="164" t="s">
        <v>155</v>
      </c>
      <c r="E11" s="164" t="s">
        <v>155</v>
      </c>
      <c r="F11" s="165">
        <v>6</v>
      </c>
      <c r="G11" s="165">
        <v>788</v>
      </c>
      <c r="H11" s="165">
        <v>62</v>
      </c>
      <c r="I11" s="164" t="s">
        <v>155</v>
      </c>
      <c r="J11" s="164" t="s">
        <v>155</v>
      </c>
      <c r="K11" s="165" t="s">
        <v>155</v>
      </c>
      <c r="L11" s="165" t="s">
        <v>155</v>
      </c>
      <c r="M11" s="164" t="s">
        <v>155</v>
      </c>
      <c r="N11" s="164" t="s">
        <v>155</v>
      </c>
      <c r="O11" s="164" t="s">
        <v>155</v>
      </c>
      <c r="P11" s="164" t="s">
        <v>155</v>
      </c>
      <c r="Q11" s="165">
        <v>86</v>
      </c>
      <c r="R11" s="166">
        <v>942</v>
      </c>
    </row>
    <row r="12" spans="1:18" ht="10" customHeight="1" x14ac:dyDescent="0.2">
      <c r="A12" s="162" t="s">
        <v>25</v>
      </c>
      <c r="B12" s="163" t="s">
        <v>19</v>
      </c>
      <c r="C12" s="164" t="s">
        <v>155</v>
      </c>
      <c r="D12" s="164" t="s">
        <v>155</v>
      </c>
      <c r="E12" s="164" t="s">
        <v>155</v>
      </c>
      <c r="F12" s="164" t="s">
        <v>155</v>
      </c>
      <c r="G12" s="165">
        <v>74</v>
      </c>
      <c r="H12" s="164" t="s">
        <v>155</v>
      </c>
      <c r="I12" s="164" t="s">
        <v>155</v>
      </c>
      <c r="J12" s="164" t="s">
        <v>155</v>
      </c>
      <c r="K12" s="164" t="s">
        <v>155</v>
      </c>
      <c r="L12" s="164" t="s">
        <v>155</v>
      </c>
      <c r="M12" s="164" t="s">
        <v>155</v>
      </c>
      <c r="N12" s="164" t="s">
        <v>155</v>
      </c>
      <c r="O12" s="164" t="s">
        <v>155</v>
      </c>
      <c r="P12" s="164" t="s">
        <v>155</v>
      </c>
      <c r="Q12" s="164" t="s">
        <v>155</v>
      </c>
      <c r="R12" s="166">
        <v>74</v>
      </c>
    </row>
    <row r="13" spans="1:18" ht="10" customHeight="1" x14ac:dyDescent="0.2">
      <c r="A13" s="162" t="s">
        <v>25</v>
      </c>
      <c r="B13" s="163" t="s">
        <v>20</v>
      </c>
      <c r="C13" s="164" t="s">
        <v>155</v>
      </c>
      <c r="D13" s="164" t="s">
        <v>155</v>
      </c>
      <c r="E13" s="164" t="s">
        <v>155</v>
      </c>
      <c r="F13" s="164" t="s">
        <v>155</v>
      </c>
      <c r="G13" s="165">
        <v>69</v>
      </c>
      <c r="H13" s="164" t="s">
        <v>155</v>
      </c>
      <c r="I13" s="164" t="s">
        <v>155</v>
      </c>
      <c r="J13" s="164" t="s">
        <v>155</v>
      </c>
      <c r="K13" s="164" t="s">
        <v>155</v>
      </c>
      <c r="L13" s="164" t="s">
        <v>155</v>
      </c>
      <c r="M13" s="164" t="s">
        <v>155</v>
      </c>
      <c r="N13" s="164" t="s">
        <v>155</v>
      </c>
      <c r="O13" s="164" t="s">
        <v>155</v>
      </c>
      <c r="P13" s="164" t="s">
        <v>155</v>
      </c>
      <c r="Q13" s="164" t="s">
        <v>155</v>
      </c>
      <c r="R13" s="166">
        <v>69</v>
      </c>
    </row>
    <row r="14" spans="1:18" ht="10" customHeight="1" x14ac:dyDescent="0.2">
      <c r="A14" s="162" t="s">
        <v>26</v>
      </c>
      <c r="B14" s="163" t="s">
        <v>19</v>
      </c>
      <c r="C14" s="164" t="s">
        <v>155</v>
      </c>
      <c r="D14" s="165">
        <v>2</v>
      </c>
      <c r="E14" s="164" t="s">
        <v>155</v>
      </c>
      <c r="F14" s="164" t="s">
        <v>155</v>
      </c>
      <c r="G14" s="164" t="s">
        <v>155</v>
      </c>
      <c r="H14" s="165">
        <v>2</v>
      </c>
      <c r="I14" s="164" t="s">
        <v>155</v>
      </c>
      <c r="J14" s="164" t="s">
        <v>155</v>
      </c>
      <c r="K14" s="164" t="s">
        <v>155</v>
      </c>
      <c r="L14" s="164" t="s">
        <v>155</v>
      </c>
      <c r="M14" s="164" t="s">
        <v>155</v>
      </c>
      <c r="N14" s="165">
        <v>33</v>
      </c>
      <c r="O14" s="164" t="s">
        <v>155</v>
      </c>
      <c r="P14" s="164" t="s">
        <v>155</v>
      </c>
      <c r="Q14" s="164" t="s">
        <v>155</v>
      </c>
      <c r="R14" s="166">
        <v>37</v>
      </c>
    </row>
    <row r="15" spans="1:18" ht="10" customHeight="1" x14ac:dyDescent="0.2">
      <c r="A15" s="162" t="s">
        <v>26</v>
      </c>
      <c r="B15" s="163" t="s">
        <v>20</v>
      </c>
      <c r="C15" s="164" t="s">
        <v>155</v>
      </c>
      <c r="D15" s="165">
        <v>2</v>
      </c>
      <c r="E15" s="164" t="s">
        <v>155</v>
      </c>
      <c r="F15" s="164" t="s">
        <v>155</v>
      </c>
      <c r="G15" s="164" t="s">
        <v>155</v>
      </c>
      <c r="H15" s="165">
        <v>2</v>
      </c>
      <c r="I15" s="164" t="s">
        <v>155</v>
      </c>
      <c r="J15" s="164" t="s">
        <v>155</v>
      </c>
      <c r="K15" s="164" t="s">
        <v>155</v>
      </c>
      <c r="L15" s="164" t="s">
        <v>155</v>
      </c>
      <c r="M15" s="164" t="s">
        <v>155</v>
      </c>
      <c r="N15" s="165">
        <v>33</v>
      </c>
      <c r="O15" s="164" t="s">
        <v>155</v>
      </c>
      <c r="P15" s="164" t="s">
        <v>155</v>
      </c>
      <c r="Q15" s="164" t="s">
        <v>155</v>
      </c>
      <c r="R15" s="166">
        <v>37</v>
      </c>
    </row>
    <row r="16" spans="1:18" ht="10" customHeight="1" x14ac:dyDescent="0.2">
      <c r="A16" s="162" t="s">
        <v>27</v>
      </c>
      <c r="B16" s="163" t="s">
        <v>19</v>
      </c>
      <c r="C16" s="164" t="s">
        <v>155</v>
      </c>
      <c r="D16" s="164" t="s">
        <v>155</v>
      </c>
      <c r="E16" s="164" t="s">
        <v>155</v>
      </c>
      <c r="F16" s="164" t="s">
        <v>155</v>
      </c>
      <c r="G16" s="165" t="s">
        <v>155</v>
      </c>
      <c r="H16" s="164" t="s">
        <v>155</v>
      </c>
      <c r="I16" s="164" t="s">
        <v>155</v>
      </c>
      <c r="J16" s="164" t="s">
        <v>155</v>
      </c>
      <c r="K16" s="164" t="s">
        <v>155</v>
      </c>
      <c r="L16" s="164" t="s">
        <v>155</v>
      </c>
      <c r="M16" s="164" t="s">
        <v>155</v>
      </c>
      <c r="N16" s="164" t="s">
        <v>155</v>
      </c>
      <c r="O16" s="164" t="s">
        <v>155</v>
      </c>
      <c r="P16" s="164" t="s">
        <v>155</v>
      </c>
      <c r="Q16" s="165">
        <v>4</v>
      </c>
      <c r="R16" s="166">
        <v>4</v>
      </c>
    </row>
    <row r="17" spans="1:18" ht="10" customHeight="1" x14ac:dyDescent="0.2">
      <c r="A17" s="162" t="s">
        <v>27</v>
      </c>
      <c r="B17" s="163" t="s">
        <v>20</v>
      </c>
      <c r="C17" s="164" t="s">
        <v>155</v>
      </c>
      <c r="D17" s="164" t="s">
        <v>155</v>
      </c>
      <c r="E17" s="164" t="s">
        <v>155</v>
      </c>
      <c r="F17" s="164" t="s">
        <v>155</v>
      </c>
      <c r="G17" s="165" t="s">
        <v>155</v>
      </c>
      <c r="H17" s="164" t="s">
        <v>155</v>
      </c>
      <c r="I17" s="164" t="s">
        <v>155</v>
      </c>
      <c r="J17" s="164" t="s">
        <v>155</v>
      </c>
      <c r="K17" s="164" t="s">
        <v>155</v>
      </c>
      <c r="L17" s="164" t="s">
        <v>155</v>
      </c>
      <c r="M17" s="164" t="s">
        <v>155</v>
      </c>
      <c r="N17" s="164" t="s">
        <v>155</v>
      </c>
      <c r="O17" s="164" t="s">
        <v>155</v>
      </c>
      <c r="P17" s="164" t="s">
        <v>155</v>
      </c>
      <c r="Q17" s="165">
        <v>3</v>
      </c>
      <c r="R17" s="166">
        <v>3</v>
      </c>
    </row>
    <row r="18" spans="1:18" ht="10" customHeight="1" x14ac:dyDescent="0.2">
      <c r="A18" s="162" t="s">
        <v>28</v>
      </c>
      <c r="B18" s="163" t="s">
        <v>19</v>
      </c>
      <c r="C18" s="164" t="s">
        <v>155</v>
      </c>
      <c r="D18" s="164" t="s">
        <v>155</v>
      </c>
      <c r="E18" s="164" t="s">
        <v>155</v>
      </c>
      <c r="F18" s="164" t="s">
        <v>155</v>
      </c>
      <c r="G18" s="164" t="s">
        <v>155</v>
      </c>
      <c r="H18" s="164" t="s">
        <v>155</v>
      </c>
      <c r="I18" s="164" t="s">
        <v>155</v>
      </c>
      <c r="J18" s="164" t="s">
        <v>155</v>
      </c>
      <c r="K18" s="165">
        <v>1040</v>
      </c>
      <c r="L18" s="165" t="s">
        <v>155</v>
      </c>
      <c r="M18" s="164" t="s">
        <v>155</v>
      </c>
      <c r="N18" s="164" t="s">
        <v>155</v>
      </c>
      <c r="O18" s="164" t="s">
        <v>155</v>
      </c>
      <c r="P18" s="164" t="s">
        <v>155</v>
      </c>
      <c r="Q18" s="164" t="s">
        <v>155</v>
      </c>
      <c r="R18" s="166">
        <v>1040</v>
      </c>
    </row>
    <row r="19" spans="1:18" ht="10" customHeight="1" x14ac:dyDescent="0.2">
      <c r="A19" s="162" t="s">
        <v>28</v>
      </c>
      <c r="B19" s="163" t="s">
        <v>20</v>
      </c>
      <c r="C19" s="164" t="s">
        <v>155</v>
      </c>
      <c r="D19" s="164" t="s">
        <v>155</v>
      </c>
      <c r="E19" s="164" t="s">
        <v>155</v>
      </c>
      <c r="F19" s="164" t="s">
        <v>155</v>
      </c>
      <c r="G19" s="164" t="s">
        <v>155</v>
      </c>
      <c r="H19" s="164" t="s">
        <v>155</v>
      </c>
      <c r="I19" s="164" t="s">
        <v>155</v>
      </c>
      <c r="J19" s="164" t="s">
        <v>155</v>
      </c>
      <c r="K19" s="165">
        <v>1040</v>
      </c>
      <c r="L19" s="165" t="s">
        <v>155</v>
      </c>
      <c r="M19" s="164" t="s">
        <v>155</v>
      </c>
      <c r="N19" s="164" t="s">
        <v>155</v>
      </c>
      <c r="O19" s="164" t="s">
        <v>155</v>
      </c>
      <c r="P19" s="164" t="s">
        <v>155</v>
      </c>
      <c r="Q19" s="164" t="s">
        <v>155</v>
      </c>
      <c r="R19" s="166">
        <v>1040</v>
      </c>
    </row>
    <row r="20" spans="1:18" ht="10" customHeight="1" x14ac:dyDescent="0.2">
      <c r="A20" s="162" t="s">
        <v>30</v>
      </c>
      <c r="B20" s="163" t="s">
        <v>19</v>
      </c>
      <c r="C20" s="164" t="s">
        <v>155</v>
      </c>
      <c r="D20" s="164" t="s">
        <v>155</v>
      </c>
      <c r="E20" s="164" t="s">
        <v>155</v>
      </c>
      <c r="F20" s="164" t="s">
        <v>155</v>
      </c>
      <c r="G20" s="164" t="s">
        <v>155</v>
      </c>
      <c r="H20" s="164" t="s">
        <v>155</v>
      </c>
      <c r="I20" s="164" t="s">
        <v>155</v>
      </c>
      <c r="J20" s="164" t="s">
        <v>155</v>
      </c>
      <c r="K20" s="164" t="s">
        <v>155</v>
      </c>
      <c r="L20" s="164" t="s">
        <v>155</v>
      </c>
      <c r="M20" s="164" t="s">
        <v>155</v>
      </c>
      <c r="N20" s="164" t="s">
        <v>155</v>
      </c>
      <c r="O20" s="165">
        <v>7</v>
      </c>
      <c r="P20" s="164" t="s">
        <v>155</v>
      </c>
      <c r="Q20" s="164" t="s">
        <v>155</v>
      </c>
      <c r="R20" s="166">
        <v>7</v>
      </c>
    </row>
    <row r="21" spans="1:18" ht="10" customHeight="1" x14ac:dyDescent="0.2">
      <c r="A21" s="162" t="s">
        <v>30</v>
      </c>
      <c r="B21" s="163" t="s">
        <v>20</v>
      </c>
      <c r="C21" s="164" t="s">
        <v>155</v>
      </c>
      <c r="D21" s="164" t="s">
        <v>155</v>
      </c>
      <c r="E21" s="164" t="s">
        <v>155</v>
      </c>
      <c r="F21" s="164" t="s">
        <v>155</v>
      </c>
      <c r="G21" s="164" t="s">
        <v>155</v>
      </c>
      <c r="H21" s="164" t="s">
        <v>155</v>
      </c>
      <c r="I21" s="164" t="s">
        <v>155</v>
      </c>
      <c r="J21" s="164" t="s">
        <v>155</v>
      </c>
      <c r="K21" s="164" t="s">
        <v>155</v>
      </c>
      <c r="L21" s="164" t="s">
        <v>155</v>
      </c>
      <c r="M21" s="164" t="s">
        <v>155</v>
      </c>
      <c r="N21" s="164" t="s">
        <v>155</v>
      </c>
      <c r="O21" s="165">
        <v>4</v>
      </c>
      <c r="P21" s="164" t="s">
        <v>155</v>
      </c>
      <c r="Q21" s="164" t="s">
        <v>155</v>
      </c>
      <c r="R21" s="166">
        <v>4</v>
      </c>
    </row>
    <row r="22" spans="1:18" ht="10" customHeight="1" x14ac:dyDescent="0.2">
      <c r="A22" s="162" t="s">
        <v>31</v>
      </c>
      <c r="B22" s="163" t="s">
        <v>19</v>
      </c>
      <c r="C22" s="164" t="s">
        <v>155</v>
      </c>
      <c r="D22" s="164" t="s">
        <v>155</v>
      </c>
      <c r="E22" s="164" t="s">
        <v>155</v>
      </c>
      <c r="F22" s="164" t="s">
        <v>155</v>
      </c>
      <c r="G22" s="165">
        <v>1</v>
      </c>
      <c r="H22" s="164" t="s">
        <v>155</v>
      </c>
      <c r="I22" s="164" t="s">
        <v>155</v>
      </c>
      <c r="J22" s="164" t="s">
        <v>155</v>
      </c>
      <c r="K22" s="165">
        <v>2</v>
      </c>
      <c r="L22" s="165" t="s">
        <v>155</v>
      </c>
      <c r="M22" s="164" t="s">
        <v>155</v>
      </c>
      <c r="N22" s="164" t="s">
        <v>155</v>
      </c>
      <c r="O22" s="164" t="s">
        <v>155</v>
      </c>
      <c r="P22" s="164" t="s">
        <v>155</v>
      </c>
      <c r="Q22" s="165">
        <v>2</v>
      </c>
      <c r="R22" s="166">
        <v>5</v>
      </c>
    </row>
    <row r="23" spans="1:18" ht="10" customHeight="1" x14ac:dyDescent="0.2">
      <c r="A23" s="162" t="s">
        <v>31</v>
      </c>
      <c r="B23" s="163" t="s">
        <v>20</v>
      </c>
      <c r="C23" s="164" t="s">
        <v>155</v>
      </c>
      <c r="D23" s="164" t="s">
        <v>155</v>
      </c>
      <c r="E23" s="164" t="s">
        <v>155</v>
      </c>
      <c r="F23" s="164" t="s">
        <v>155</v>
      </c>
      <c r="G23" s="165" t="s">
        <v>155</v>
      </c>
      <c r="H23" s="164" t="s">
        <v>155</v>
      </c>
      <c r="I23" s="164" t="s">
        <v>155</v>
      </c>
      <c r="J23" s="164" t="s">
        <v>155</v>
      </c>
      <c r="K23" s="165">
        <v>2</v>
      </c>
      <c r="L23" s="165" t="s">
        <v>155</v>
      </c>
      <c r="M23" s="164" t="s">
        <v>155</v>
      </c>
      <c r="N23" s="164" t="s">
        <v>155</v>
      </c>
      <c r="O23" s="164" t="s">
        <v>155</v>
      </c>
      <c r="P23" s="164" t="s">
        <v>155</v>
      </c>
      <c r="Q23" s="165">
        <v>1</v>
      </c>
      <c r="R23" s="166">
        <v>3</v>
      </c>
    </row>
    <row r="24" spans="1:18" ht="10" customHeight="1" x14ac:dyDescent="0.2">
      <c r="A24" s="162" t="s">
        <v>32</v>
      </c>
      <c r="B24" s="163" t="s">
        <v>19</v>
      </c>
      <c r="C24" s="164" t="s">
        <v>155</v>
      </c>
      <c r="D24" s="164" t="s">
        <v>155</v>
      </c>
      <c r="E24" s="164" t="s">
        <v>155</v>
      </c>
      <c r="F24" s="164" t="s">
        <v>155</v>
      </c>
      <c r="G24" s="164" t="s">
        <v>155</v>
      </c>
      <c r="H24" s="164" t="s">
        <v>155</v>
      </c>
      <c r="I24" s="164" t="s">
        <v>155</v>
      </c>
      <c r="J24" s="164" t="s">
        <v>155</v>
      </c>
      <c r="K24" s="164" t="s">
        <v>155</v>
      </c>
      <c r="L24" s="164" t="s">
        <v>155</v>
      </c>
      <c r="M24" s="164" t="s">
        <v>155</v>
      </c>
      <c r="N24" s="165">
        <v>58</v>
      </c>
      <c r="O24" s="165">
        <v>5</v>
      </c>
      <c r="P24" s="165">
        <v>57</v>
      </c>
      <c r="Q24" s="165">
        <v>4</v>
      </c>
      <c r="R24" s="166">
        <v>124</v>
      </c>
    </row>
    <row r="25" spans="1:18" ht="10" customHeight="1" x14ac:dyDescent="0.2">
      <c r="A25" s="162" t="s">
        <v>32</v>
      </c>
      <c r="B25" s="163" t="s">
        <v>20</v>
      </c>
      <c r="C25" s="164" t="s">
        <v>155</v>
      </c>
      <c r="D25" s="164" t="s">
        <v>155</v>
      </c>
      <c r="E25" s="164" t="s">
        <v>155</v>
      </c>
      <c r="F25" s="164" t="s">
        <v>155</v>
      </c>
      <c r="G25" s="164" t="s">
        <v>155</v>
      </c>
      <c r="H25" s="164" t="s">
        <v>155</v>
      </c>
      <c r="I25" s="164" t="s">
        <v>155</v>
      </c>
      <c r="J25" s="164" t="s">
        <v>155</v>
      </c>
      <c r="K25" s="164" t="s">
        <v>155</v>
      </c>
      <c r="L25" s="164" t="s">
        <v>155</v>
      </c>
      <c r="M25" s="164" t="s">
        <v>155</v>
      </c>
      <c r="N25" s="165">
        <v>58</v>
      </c>
      <c r="O25" s="165">
        <v>4</v>
      </c>
      <c r="P25" s="165">
        <v>32</v>
      </c>
      <c r="Q25" s="165">
        <v>6</v>
      </c>
      <c r="R25" s="166">
        <v>100</v>
      </c>
    </row>
    <row r="26" spans="1:18" ht="10" customHeight="1" x14ac:dyDescent="0.2">
      <c r="A26" s="162" t="s">
        <v>33</v>
      </c>
      <c r="B26" s="163" t="s">
        <v>19</v>
      </c>
      <c r="C26" s="164" t="s">
        <v>155</v>
      </c>
      <c r="D26" s="164" t="s">
        <v>155</v>
      </c>
      <c r="E26" s="164" t="s">
        <v>155</v>
      </c>
      <c r="F26" s="164" t="s">
        <v>155</v>
      </c>
      <c r="G26" s="164" t="s">
        <v>155</v>
      </c>
      <c r="H26" s="165" t="s">
        <v>155</v>
      </c>
      <c r="I26" s="164" t="s">
        <v>155</v>
      </c>
      <c r="J26" s="164" t="s">
        <v>155</v>
      </c>
      <c r="K26" s="165">
        <v>10</v>
      </c>
      <c r="L26" s="165" t="s">
        <v>155</v>
      </c>
      <c r="M26" s="164" t="s">
        <v>155</v>
      </c>
      <c r="N26" s="164" t="s">
        <v>155</v>
      </c>
      <c r="O26" s="164" t="s">
        <v>155</v>
      </c>
      <c r="P26" s="164" t="s">
        <v>155</v>
      </c>
      <c r="Q26" s="165">
        <v>1</v>
      </c>
      <c r="R26" s="166">
        <v>11</v>
      </c>
    </row>
    <row r="27" spans="1:18" ht="10" customHeight="1" x14ac:dyDescent="0.2">
      <c r="A27" s="162" t="s">
        <v>33</v>
      </c>
      <c r="B27" s="163" t="s">
        <v>20</v>
      </c>
      <c r="C27" s="164" t="s">
        <v>155</v>
      </c>
      <c r="D27" s="164" t="s">
        <v>155</v>
      </c>
      <c r="E27" s="164" t="s">
        <v>155</v>
      </c>
      <c r="F27" s="164" t="s">
        <v>155</v>
      </c>
      <c r="G27" s="164" t="s">
        <v>155</v>
      </c>
      <c r="H27" s="165" t="s">
        <v>155</v>
      </c>
      <c r="I27" s="164" t="s">
        <v>155</v>
      </c>
      <c r="J27" s="164" t="s">
        <v>155</v>
      </c>
      <c r="K27" s="165">
        <v>10</v>
      </c>
      <c r="L27" s="165" t="s">
        <v>155</v>
      </c>
      <c r="M27" s="164" t="s">
        <v>155</v>
      </c>
      <c r="N27" s="164" t="s">
        <v>155</v>
      </c>
      <c r="O27" s="164" t="s">
        <v>155</v>
      </c>
      <c r="P27" s="164" t="s">
        <v>155</v>
      </c>
      <c r="Q27" s="165">
        <v>1</v>
      </c>
      <c r="R27" s="166">
        <v>11</v>
      </c>
    </row>
    <row r="28" spans="1:18" ht="10" customHeight="1" x14ac:dyDescent="0.2">
      <c r="A28" s="162" t="s">
        <v>34</v>
      </c>
      <c r="B28" s="163" t="s">
        <v>19</v>
      </c>
      <c r="C28" s="164" t="s">
        <v>155</v>
      </c>
      <c r="D28" s="164" t="s">
        <v>155</v>
      </c>
      <c r="E28" s="164" t="s">
        <v>155</v>
      </c>
      <c r="F28" s="164" t="s">
        <v>155</v>
      </c>
      <c r="G28" s="164" t="s">
        <v>155</v>
      </c>
      <c r="H28" s="165" t="s">
        <v>155</v>
      </c>
      <c r="I28" s="164" t="s">
        <v>155</v>
      </c>
      <c r="J28" s="164" t="s">
        <v>155</v>
      </c>
      <c r="K28" s="165">
        <v>7</v>
      </c>
      <c r="L28" s="165" t="s">
        <v>155</v>
      </c>
      <c r="M28" s="164" t="s">
        <v>155</v>
      </c>
      <c r="N28" s="164" t="s">
        <v>155</v>
      </c>
      <c r="O28" s="164" t="s">
        <v>155</v>
      </c>
      <c r="P28" s="164" t="s">
        <v>155</v>
      </c>
      <c r="Q28" s="165">
        <v>50</v>
      </c>
      <c r="R28" s="166">
        <v>57</v>
      </c>
    </row>
    <row r="29" spans="1:18" ht="10" customHeight="1" x14ac:dyDescent="0.2">
      <c r="A29" s="162" t="s">
        <v>34</v>
      </c>
      <c r="B29" s="163" t="s">
        <v>20</v>
      </c>
      <c r="C29" s="164" t="s">
        <v>155</v>
      </c>
      <c r="D29" s="164" t="s">
        <v>155</v>
      </c>
      <c r="E29" s="164" t="s">
        <v>155</v>
      </c>
      <c r="F29" s="164" t="s">
        <v>155</v>
      </c>
      <c r="G29" s="164" t="s">
        <v>155</v>
      </c>
      <c r="H29" s="165" t="s">
        <v>155</v>
      </c>
      <c r="I29" s="164" t="s">
        <v>155</v>
      </c>
      <c r="J29" s="164" t="s">
        <v>155</v>
      </c>
      <c r="K29" s="165">
        <v>7</v>
      </c>
      <c r="L29" s="165" t="s">
        <v>155</v>
      </c>
      <c r="M29" s="164" t="s">
        <v>155</v>
      </c>
      <c r="N29" s="164" t="s">
        <v>155</v>
      </c>
      <c r="O29" s="164" t="s">
        <v>155</v>
      </c>
      <c r="P29" s="164" t="s">
        <v>155</v>
      </c>
      <c r="Q29" s="165">
        <v>31</v>
      </c>
      <c r="R29" s="166">
        <v>38</v>
      </c>
    </row>
    <row r="30" spans="1:18" ht="10" customHeight="1" x14ac:dyDescent="0.2">
      <c r="A30" s="162" t="s">
        <v>35</v>
      </c>
      <c r="B30" s="163" t="s">
        <v>19</v>
      </c>
      <c r="C30" s="164" t="s">
        <v>155</v>
      </c>
      <c r="D30" s="164" t="s">
        <v>155</v>
      </c>
      <c r="E30" s="164" t="s">
        <v>155</v>
      </c>
      <c r="F30" s="164" t="s">
        <v>155</v>
      </c>
      <c r="G30" s="165" t="s">
        <v>155</v>
      </c>
      <c r="H30" s="164" t="s">
        <v>155</v>
      </c>
      <c r="I30" s="164" t="s">
        <v>155</v>
      </c>
      <c r="J30" s="164" t="s">
        <v>155</v>
      </c>
      <c r="K30" s="165">
        <v>10110</v>
      </c>
      <c r="L30" s="165" t="s">
        <v>155</v>
      </c>
      <c r="M30" s="164" t="s">
        <v>155</v>
      </c>
      <c r="N30" s="164" t="s">
        <v>155</v>
      </c>
      <c r="O30" s="164" t="s">
        <v>155</v>
      </c>
      <c r="P30" s="164" t="s">
        <v>155</v>
      </c>
      <c r="Q30" s="165">
        <v>2</v>
      </c>
      <c r="R30" s="166">
        <v>10112</v>
      </c>
    </row>
    <row r="31" spans="1:18" ht="10" customHeight="1" x14ac:dyDescent="0.2">
      <c r="A31" s="162" t="s">
        <v>35</v>
      </c>
      <c r="B31" s="163" t="s">
        <v>20</v>
      </c>
      <c r="C31" s="164" t="s">
        <v>155</v>
      </c>
      <c r="D31" s="164" t="s">
        <v>155</v>
      </c>
      <c r="E31" s="164" t="s">
        <v>155</v>
      </c>
      <c r="F31" s="164" t="s">
        <v>155</v>
      </c>
      <c r="G31" s="165" t="s">
        <v>155</v>
      </c>
      <c r="H31" s="164" t="s">
        <v>155</v>
      </c>
      <c r="I31" s="164" t="s">
        <v>155</v>
      </c>
      <c r="J31" s="164" t="s">
        <v>155</v>
      </c>
      <c r="K31" s="165">
        <v>9754</v>
      </c>
      <c r="L31" s="165" t="s">
        <v>155</v>
      </c>
      <c r="M31" s="164" t="s">
        <v>155</v>
      </c>
      <c r="N31" s="164" t="s">
        <v>155</v>
      </c>
      <c r="O31" s="164" t="s">
        <v>155</v>
      </c>
      <c r="P31" s="164" t="s">
        <v>155</v>
      </c>
      <c r="Q31" s="165">
        <v>2</v>
      </c>
      <c r="R31" s="166">
        <v>9756</v>
      </c>
    </row>
    <row r="32" spans="1:18" ht="10" customHeight="1" x14ac:dyDescent="0.2">
      <c r="A32" s="162" t="s">
        <v>36</v>
      </c>
      <c r="B32" s="163" t="s">
        <v>19</v>
      </c>
      <c r="C32" s="164" t="s">
        <v>155</v>
      </c>
      <c r="D32" s="164" t="s">
        <v>155</v>
      </c>
      <c r="E32" s="164" t="s">
        <v>155</v>
      </c>
      <c r="F32" s="164" t="s">
        <v>155</v>
      </c>
      <c r="G32" s="165" t="s">
        <v>155</v>
      </c>
      <c r="H32" s="164" t="s">
        <v>155</v>
      </c>
      <c r="I32" s="164" t="s">
        <v>155</v>
      </c>
      <c r="J32" s="165">
        <v>6</v>
      </c>
      <c r="K32" s="165">
        <v>4095</v>
      </c>
      <c r="L32" s="165" t="s">
        <v>155</v>
      </c>
      <c r="M32" s="164" t="s">
        <v>155</v>
      </c>
      <c r="N32" s="164" t="s">
        <v>155</v>
      </c>
      <c r="O32" s="164" t="s">
        <v>155</v>
      </c>
      <c r="P32" s="164" t="s">
        <v>155</v>
      </c>
      <c r="Q32" s="165">
        <v>199</v>
      </c>
      <c r="R32" s="166">
        <v>4300</v>
      </c>
    </row>
    <row r="33" spans="1:18" ht="10" customHeight="1" x14ac:dyDescent="0.2">
      <c r="A33" s="162" t="s">
        <v>36</v>
      </c>
      <c r="B33" s="163" t="s">
        <v>20</v>
      </c>
      <c r="C33" s="164" t="s">
        <v>155</v>
      </c>
      <c r="D33" s="164" t="s">
        <v>155</v>
      </c>
      <c r="E33" s="164" t="s">
        <v>155</v>
      </c>
      <c r="F33" s="164" t="s">
        <v>155</v>
      </c>
      <c r="G33" s="165" t="s">
        <v>155</v>
      </c>
      <c r="H33" s="164" t="s">
        <v>155</v>
      </c>
      <c r="I33" s="164" t="s">
        <v>155</v>
      </c>
      <c r="J33" s="165" t="s">
        <v>155</v>
      </c>
      <c r="K33" s="165">
        <v>4066</v>
      </c>
      <c r="L33" s="165" t="s">
        <v>155</v>
      </c>
      <c r="M33" s="164" t="s">
        <v>155</v>
      </c>
      <c r="N33" s="164" t="s">
        <v>155</v>
      </c>
      <c r="O33" s="164" t="s">
        <v>155</v>
      </c>
      <c r="P33" s="164" t="s">
        <v>155</v>
      </c>
      <c r="Q33" s="165">
        <v>126</v>
      </c>
      <c r="R33" s="166">
        <v>4192</v>
      </c>
    </row>
    <row r="34" spans="1:18" ht="10" customHeight="1" x14ac:dyDescent="0.2">
      <c r="A34" s="162" t="s">
        <v>37</v>
      </c>
      <c r="B34" s="163" t="s">
        <v>19</v>
      </c>
      <c r="C34" s="164" t="s">
        <v>155</v>
      </c>
      <c r="D34" s="164" t="s">
        <v>155</v>
      </c>
      <c r="E34" s="164" t="s">
        <v>155</v>
      </c>
      <c r="F34" s="164" t="s">
        <v>155</v>
      </c>
      <c r="G34" s="164" t="s">
        <v>155</v>
      </c>
      <c r="H34" s="164" t="s">
        <v>155</v>
      </c>
      <c r="I34" s="164" t="s">
        <v>155</v>
      </c>
      <c r="J34" s="164" t="s">
        <v>155</v>
      </c>
      <c r="K34" s="165">
        <v>2978</v>
      </c>
      <c r="L34" s="165" t="s">
        <v>155</v>
      </c>
      <c r="M34" s="164" t="s">
        <v>155</v>
      </c>
      <c r="N34" s="164" t="s">
        <v>155</v>
      </c>
      <c r="O34" s="165">
        <v>13</v>
      </c>
      <c r="P34" s="164" t="s">
        <v>155</v>
      </c>
      <c r="Q34" s="164" t="s">
        <v>155</v>
      </c>
      <c r="R34" s="166">
        <v>2991</v>
      </c>
    </row>
    <row r="35" spans="1:18" ht="10" customHeight="1" x14ac:dyDescent="0.2">
      <c r="A35" s="162" t="s">
        <v>37</v>
      </c>
      <c r="B35" s="163" t="s">
        <v>20</v>
      </c>
      <c r="C35" s="164" t="s">
        <v>155</v>
      </c>
      <c r="D35" s="164" t="s">
        <v>155</v>
      </c>
      <c r="E35" s="164" t="s">
        <v>155</v>
      </c>
      <c r="F35" s="164" t="s">
        <v>155</v>
      </c>
      <c r="G35" s="164" t="s">
        <v>155</v>
      </c>
      <c r="H35" s="164" t="s">
        <v>155</v>
      </c>
      <c r="I35" s="164" t="s">
        <v>155</v>
      </c>
      <c r="J35" s="164" t="s">
        <v>155</v>
      </c>
      <c r="K35" s="165">
        <v>2964</v>
      </c>
      <c r="L35" s="165" t="s">
        <v>155</v>
      </c>
      <c r="M35" s="164" t="s">
        <v>155</v>
      </c>
      <c r="N35" s="164" t="s">
        <v>155</v>
      </c>
      <c r="O35" s="165">
        <v>7</v>
      </c>
      <c r="P35" s="164" t="s">
        <v>155</v>
      </c>
      <c r="Q35" s="164" t="s">
        <v>155</v>
      </c>
      <c r="R35" s="166">
        <v>2971</v>
      </c>
    </row>
    <row r="36" spans="1:18" ht="10" customHeight="1" x14ac:dyDescent="0.2">
      <c r="A36" s="162" t="s">
        <v>38</v>
      </c>
      <c r="B36" s="163" t="s">
        <v>19</v>
      </c>
      <c r="C36" s="164" t="s">
        <v>155</v>
      </c>
      <c r="D36" s="164" t="s">
        <v>155</v>
      </c>
      <c r="E36" s="164" t="s">
        <v>155</v>
      </c>
      <c r="F36" s="164" t="s">
        <v>155</v>
      </c>
      <c r="G36" s="164" t="s">
        <v>155</v>
      </c>
      <c r="H36" s="164" t="s">
        <v>155</v>
      </c>
      <c r="I36" s="164" t="s">
        <v>155</v>
      </c>
      <c r="J36" s="164" t="s">
        <v>155</v>
      </c>
      <c r="K36" s="165">
        <v>76</v>
      </c>
      <c r="L36" s="165" t="s">
        <v>155</v>
      </c>
      <c r="M36" s="164" t="s">
        <v>155</v>
      </c>
      <c r="N36" s="165">
        <v>3334</v>
      </c>
      <c r="O36" s="165">
        <v>1262</v>
      </c>
      <c r="P36" s="165">
        <v>18</v>
      </c>
      <c r="Q36" s="165">
        <v>43</v>
      </c>
      <c r="R36" s="166">
        <v>4733</v>
      </c>
    </row>
    <row r="37" spans="1:18" ht="10" customHeight="1" x14ac:dyDescent="0.2">
      <c r="A37" s="162" t="s">
        <v>38</v>
      </c>
      <c r="B37" s="163" t="s">
        <v>20</v>
      </c>
      <c r="C37" s="164" t="s">
        <v>155</v>
      </c>
      <c r="D37" s="164" t="s">
        <v>155</v>
      </c>
      <c r="E37" s="164" t="s">
        <v>155</v>
      </c>
      <c r="F37" s="164" t="s">
        <v>155</v>
      </c>
      <c r="G37" s="164" t="s">
        <v>155</v>
      </c>
      <c r="H37" s="164" t="s">
        <v>155</v>
      </c>
      <c r="I37" s="164" t="s">
        <v>155</v>
      </c>
      <c r="J37" s="164" t="s">
        <v>155</v>
      </c>
      <c r="K37" s="165">
        <v>59</v>
      </c>
      <c r="L37" s="165" t="s">
        <v>155</v>
      </c>
      <c r="M37" s="164" t="s">
        <v>155</v>
      </c>
      <c r="N37" s="165">
        <v>3299</v>
      </c>
      <c r="O37" s="165">
        <v>996</v>
      </c>
      <c r="P37" s="165">
        <v>13</v>
      </c>
      <c r="Q37" s="165">
        <v>22</v>
      </c>
      <c r="R37" s="166">
        <v>4389</v>
      </c>
    </row>
    <row r="38" spans="1:18" ht="10" customHeight="1" x14ac:dyDescent="0.2">
      <c r="A38" s="162" t="s">
        <v>39</v>
      </c>
      <c r="B38" s="163" t="s">
        <v>19</v>
      </c>
      <c r="C38" s="164" t="s">
        <v>155</v>
      </c>
      <c r="D38" s="164" t="s">
        <v>155</v>
      </c>
      <c r="E38" s="164" t="s">
        <v>155</v>
      </c>
      <c r="F38" s="164" t="s">
        <v>155</v>
      </c>
      <c r="G38" s="164" t="s">
        <v>155</v>
      </c>
      <c r="H38" s="164" t="s">
        <v>155</v>
      </c>
      <c r="I38" s="164" t="s">
        <v>155</v>
      </c>
      <c r="J38" s="164" t="s">
        <v>155</v>
      </c>
      <c r="K38" s="164" t="s">
        <v>155</v>
      </c>
      <c r="L38" s="164" t="s">
        <v>155</v>
      </c>
      <c r="M38" s="164" t="s">
        <v>155</v>
      </c>
      <c r="N38" s="164" t="s">
        <v>155</v>
      </c>
      <c r="O38" s="164" t="s">
        <v>155</v>
      </c>
      <c r="P38" s="164" t="s">
        <v>155</v>
      </c>
      <c r="Q38" s="165">
        <v>38</v>
      </c>
      <c r="R38" s="166">
        <v>38</v>
      </c>
    </row>
    <row r="39" spans="1:18" ht="10" customHeight="1" x14ac:dyDescent="0.2">
      <c r="A39" s="162" t="s">
        <v>39</v>
      </c>
      <c r="B39" s="163" t="s">
        <v>20</v>
      </c>
      <c r="C39" s="164" t="s">
        <v>155</v>
      </c>
      <c r="D39" s="164" t="s">
        <v>155</v>
      </c>
      <c r="E39" s="164" t="s">
        <v>155</v>
      </c>
      <c r="F39" s="164" t="s">
        <v>155</v>
      </c>
      <c r="G39" s="164" t="s">
        <v>155</v>
      </c>
      <c r="H39" s="164" t="s">
        <v>155</v>
      </c>
      <c r="I39" s="164" t="s">
        <v>155</v>
      </c>
      <c r="J39" s="164" t="s">
        <v>155</v>
      </c>
      <c r="K39" s="164" t="s">
        <v>155</v>
      </c>
      <c r="L39" s="164" t="s">
        <v>155</v>
      </c>
      <c r="M39" s="164" t="s">
        <v>155</v>
      </c>
      <c r="N39" s="164" t="s">
        <v>155</v>
      </c>
      <c r="O39" s="164" t="s">
        <v>155</v>
      </c>
      <c r="P39" s="164" t="s">
        <v>155</v>
      </c>
      <c r="Q39" s="165">
        <v>19</v>
      </c>
      <c r="R39" s="166">
        <v>19</v>
      </c>
    </row>
    <row r="40" spans="1:18" ht="10" customHeight="1" x14ac:dyDescent="0.2">
      <c r="A40" s="162" t="s">
        <v>40</v>
      </c>
      <c r="B40" s="163" t="s">
        <v>19</v>
      </c>
      <c r="C40" s="164" t="s">
        <v>155</v>
      </c>
      <c r="D40" s="164" t="s">
        <v>155</v>
      </c>
      <c r="E40" s="164" t="s">
        <v>155</v>
      </c>
      <c r="F40" s="164" t="s">
        <v>155</v>
      </c>
      <c r="G40" s="164" t="s">
        <v>155</v>
      </c>
      <c r="H40" s="164" t="s">
        <v>155</v>
      </c>
      <c r="I40" s="164" t="s">
        <v>155</v>
      </c>
      <c r="J40" s="164" t="s">
        <v>155</v>
      </c>
      <c r="K40" s="165">
        <v>1</v>
      </c>
      <c r="L40" s="165" t="s">
        <v>155</v>
      </c>
      <c r="M40" s="164" t="s">
        <v>155</v>
      </c>
      <c r="N40" s="165">
        <v>13</v>
      </c>
      <c r="O40" s="164" t="s">
        <v>155</v>
      </c>
      <c r="P40" s="165" t="s">
        <v>155</v>
      </c>
      <c r="Q40" s="164" t="s">
        <v>155</v>
      </c>
      <c r="R40" s="166">
        <v>14</v>
      </c>
    </row>
    <row r="41" spans="1:18" ht="10" customHeight="1" x14ac:dyDescent="0.2">
      <c r="A41" s="162" t="s">
        <v>40</v>
      </c>
      <c r="B41" s="163" t="s">
        <v>20</v>
      </c>
      <c r="C41" s="164" t="s">
        <v>155</v>
      </c>
      <c r="D41" s="164" t="s">
        <v>155</v>
      </c>
      <c r="E41" s="164" t="s">
        <v>155</v>
      </c>
      <c r="F41" s="164" t="s">
        <v>155</v>
      </c>
      <c r="G41" s="164" t="s">
        <v>155</v>
      </c>
      <c r="H41" s="164" t="s">
        <v>155</v>
      </c>
      <c r="I41" s="164" t="s">
        <v>155</v>
      </c>
      <c r="J41" s="164" t="s">
        <v>155</v>
      </c>
      <c r="K41" s="165">
        <v>1</v>
      </c>
      <c r="L41" s="165" t="s">
        <v>155</v>
      </c>
      <c r="M41" s="164" t="s">
        <v>155</v>
      </c>
      <c r="N41" s="165">
        <v>13</v>
      </c>
      <c r="O41" s="164" t="s">
        <v>155</v>
      </c>
      <c r="P41" s="165" t="s">
        <v>155</v>
      </c>
      <c r="Q41" s="164" t="s">
        <v>155</v>
      </c>
      <c r="R41" s="166">
        <v>14</v>
      </c>
    </row>
    <row r="42" spans="1:18" ht="10" customHeight="1" x14ac:dyDescent="0.2">
      <c r="A42" s="162" t="s">
        <v>42</v>
      </c>
      <c r="B42" s="163" t="s">
        <v>19</v>
      </c>
      <c r="C42" s="164" t="s">
        <v>155</v>
      </c>
      <c r="D42" s="164" t="s">
        <v>155</v>
      </c>
      <c r="E42" s="164" t="s">
        <v>155</v>
      </c>
      <c r="F42" s="164" t="s">
        <v>155</v>
      </c>
      <c r="G42" s="165">
        <v>1</v>
      </c>
      <c r="H42" s="165">
        <v>20</v>
      </c>
      <c r="I42" s="165" t="s">
        <v>155</v>
      </c>
      <c r="J42" s="165">
        <v>1</v>
      </c>
      <c r="K42" s="165">
        <v>699</v>
      </c>
      <c r="L42" s="165" t="s">
        <v>155</v>
      </c>
      <c r="M42" s="164" t="s">
        <v>155</v>
      </c>
      <c r="N42" s="165">
        <v>59</v>
      </c>
      <c r="O42" s="165">
        <v>110</v>
      </c>
      <c r="P42" s="165">
        <v>4</v>
      </c>
      <c r="Q42" s="165">
        <v>623</v>
      </c>
      <c r="R42" s="166">
        <v>1517</v>
      </c>
    </row>
    <row r="43" spans="1:18" ht="10" customHeight="1" x14ac:dyDescent="0.2">
      <c r="A43" s="162" t="s">
        <v>42</v>
      </c>
      <c r="B43" s="163" t="s">
        <v>20</v>
      </c>
      <c r="C43" s="164" t="s">
        <v>155</v>
      </c>
      <c r="D43" s="164" t="s">
        <v>155</v>
      </c>
      <c r="E43" s="164" t="s">
        <v>155</v>
      </c>
      <c r="F43" s="164" t="s">
        <v>155</v>
      </c>
      <c r="G43" s="165">
        <v>1</v>
      </c>
      <c r="H43" s="165">
        <v>20</v>
      </c>
      <c r="I43" s="165" t="s">
        <v>155</v>
      </c>
      <c r="J43" s="165" t="s">
        <v>155</v>
      </c>
      <c r="K43" s="165">
        <v>681</v>
      </c>
      <c r="L43" s="165" t="s">
        <v>155</v>
      </c>
      <c r="M43" s="164" t="s">
        <v>155</v>
      </c>
      <c r="N43" s="165">
        <v>58</v>
      </c>
      <c r="O43" s="165">
        <v>88</v>
      </c>
      <c r="P43" s="165">
        <v>3</v>
      </c>
      <c r="Q43" s="165">
        <v>411</v>
      </c>
      <c r="R43" s="166">
        <v>1262</v>
      </c>
    </row>
    <row r="44" spans="1:18" ht="10" customHeight="1" x14ac:dyDescent="0.2">
      <c r="A44" s="162" t="s">
        <v>43</v>
      </c>
      <c r="B44" s="163" t="s">
        <v>19</v>
      </c>
      <c r="C44" s="164" t="s">
        <v>155</v>
      </c>
      <c r="D44" s="164" t="s">
        <v>155</v>
      </c>
      <c r="E44" s="164" t="s">
        <v>155</v>
      </c>
      <c r="F44" s="164" t="s">
        <v>155</v>
      </c>
      <c r="G44" s="164" t="s">
        <v>155</v>
      </c>
      <c r="H44" s="164" t="s">
        <v>155</v>
      </c>
      <c r="I44" s="164" t="s">
        <v>155</v>
      </c>
      <c r="J44" s="164" t="s">
        <v>155</v>
      </c>
      <c r="K44" s="165" t="s">
        <v>155</v>
      </c>
      <c r="L44" s="165" t="s">
        <v>155</v>
      </c>
      <c r="M44" s="164" t="s">
        <v>155</v>
      </c>
      <c r="N44" s="165">
        <v>7</v>
      </c>
      <c r="O44" s="164" t="s">
        <v>155</v>
      </c>
      <c r="P44" s="165">
        <v>1</v>
      </c>
      <c r="Q44" s="165">
        <v>8</v>
      </c>
      <c r="R44" s="166">
        <v>16</v>
      </c>
    </row>
    <row r="45" spans="1:18" ht="10" customHeight="1" x14ac:dyDescent="0.2">
      <c r="A45" s="162" t="s">
        <v>43</v>
      </c>
      <c r="B45" s="163" t="s">
        <v>20</v>
      </c>
      <c r="C45" s="164" t="s">
        <v>155</v>
      </c>
      <c r="D45" s="164" t="s">
        <v>155</v>
      </c>
      <c r="E45" s="164" t="s">
        <v>155</v>
      </c>
      <c r="F45" s="164" t="s">
        <v>155</v>
      </c>
      <c r="G45" s="164" t="s">
        <v>155</v>
      </c>
      <c r="H45" s="164" t="s">
        <v>155</v>
      </c>
      <c r="I45" s="164" t="s">
        <v>155</v>
      </c>
      <c r="J45" s="164" t="s">
        <v>155</v>
      </c>
      <c r="K45" s="165" t="s">
        <v>155</v>
      </c>
      <c r="L45" s="165" t="s">
        <v>155</v>
      </c>
      <c r="M45" s="164" t="s">
        <v>155</v>
      </c>
      <c r="N45" s="165">
        <v>7</v>
      </c>
      <c r="O45" s="164" t="s">
        <v>155</v>
      </c>
      <c r="P45" s="165" t="s">
        <v>155</v>
      </c>
      <c r="Q45" s="165" t="s">
        <v>155</v>
      </c>
      <c r="R45" s="166">
        <v>7</v>
      </c>
    </row>
    <row r="46" spans="1:18" ht="10" customHeight="1" x14ac:dyDescent="0.2">
      <c r="A46" s="162" t="s">
        <v>44</v>
      </c>
      <c r="B46" s="163" t="s">
        <v>19</v>
      </c>
      <c r="C46" s="164" t="s">
        <v>155</v>
      </c>
      <c r="D46" s="164" t="s">
        <v>155</v>
      </c>
      <c r="E46" s="164" t="s">
        <v>155</v>
      </c>
      <c r="F46" s="164" t="s">
        <v>155</v>
      </c>
      <c r="G46" s="164" t="s">
        <v>155</v>
      </c>
      <c r="H46" s="164" t="s">
        <v>155</v>
      </c>
      <c r="I46" s="164" t="s">
        <v>155</v>
      </c>
      <c r="J46" s="164" t="s">
        <v>155</v>
      </c>
      <c r="K46" s="164" t="s">
        <v>155</v>
      </c>
      <c r="L46" s="164" t="s">
        <v>155</v>
      </c>
      <c r="M46" s="164" t="s">
        <v>155</v>
      </c>
      <c r="N46" s="165">
        <v>432051</v>
      </c>
      <c r="O46" s="165">
        <v>8556</v>
      </c>
      <c r="P46" s="165">
        <v>12144</v>
      </c>
      <c r="Q46" s="165" t="s">
        <v>155</v>
      </c>
      <c r="R46" s="166">
        <v>452751</v>
      </c>
    </row>
    <row r="47" spans="1:18" ht="10" customHeight="1" x14ac:dyDescent="0.2">
      <c r="A47" s="162" t="s">
        <v>44</v>
      </c>
      <c r="B47" s="163" t="s">
        <v>20</v>
      </c>
      <c r="C47" s="164" t="s">
        <v>155</v>
      </c>
      <c r="D47" s="164" t="s">
        <v>155</v>
      </c>
      <c r="E47" s="164" t="s">
        <v>155</v>
      </c>
      <c r="F47" s="164" t="s">
        <v>155</v>
      </c>
      <c r="G47" s="164" t="s">
        <v>155</v>
      </c>
      <c r="H47" s="164" t="s">
        <v>155</v>
      </c>
      <c r="I47" s="164" t="s">
        <v>155</v>
      </c>
      <c r="J47" s="164" t="s">
        <v>155</v>
      </c>
      <c r="K47" s="164" t="s">
        <v>155</v>
      </c>
      <c r="L47" s="164" t="s">
        <v>155</v>
      </c>
      <c r="M47" s="164" t="s">
        <v>155</v>
      </c>
      <c r="N47" s="165">
        <v>408721</v>
      </c>
      <c r="O47" s="165">
        <v>7098</v>
      </c>
      <c r="P47" s="165">
        <v>9570</v>
      </c>
      <c r="Q47" s="165" t="s">
        <v>155</v>
      </c>
      <c r="R47" s="166">
        <v>425389</v>
      </c>
    </row>
    <row r="48" spans="1:18" ht="10" customHeight="1" x14ac:dyDescent="0.2">
      <c r="A48" s="162" t="s">
        <v>45</v>
      </c>
      <c r="B48" s="163" t="s">
        <v>19</v>
      </c>
      <c r="C48" s="164" t="s">
        <v>155</v>
      </c>
      <c r="D48" s="164" t="s">
        <v>155</v>
      </c>
      <c r="E48" s="164" t="s">
        <v>155</v>
      </c>
      <c r="F48" s="164" t="s">
        <v>155</v>
      </c>
      <c r="G48" s="164" t="s">
        <v>155</v>
      </c>
      <c r="H48" s="164" t="s">
        <v>155</v>
      </c>
      <c r="I48" s="164" t="s">
        <v>155</v>
      </c>
      <c r="J48" s="164" t="s">
        <v>155</v>
      </c>
      <c r="K48" s="164" t="s">
        <v>155</v>
      </c>
      <c r="L48" s="164" t="s">
        <v>155</v>
      </c>
      <c r="M48" s="164" t="s">
        <v>155</v>
      </c>
      <c r="N48" s="165">
        <v>64508</v>
      </c>
      <c r="O48" s="164" t="s">
        <v>155</v>
      </c>
      <c r="P48" s="164" t="s">
        <v>155</v>
      </c>
      <c r="Q48" s="164" t="s">
        <v>155</v>
      </c>
      <c r="R48" s="166">
        <v>64508</v>
      </c>
    </row>
    <row r="49" spans="1:18" ht="10" customHeight="1" x14ac:dyDescent="0.2">
      <c r="A49" s="162" t="s">
        <v>45</v>
      </c>
      <c r="B49" s="163" t="s">
        <v>20</v>
      </c>
      <c r="C49" s="164" t="s">
        <v>155</v>
      </c>
      <c r="D49" s="164" t="s">
        <v>155</v>
      </c>
      <c r="E49" s="164" t="s">
        <v>155</v>
      </c>
      <c r="F49" s="164" t="s">
        <v>155</v>
      </c>
      <c r="G49" s="164" t="s">
        <v>155</v>
      </c>
      <c r="H49" s="164" t="s">
        <v>155</v>
      </c>
      <c r="I49" s="164" t="s">
        <v>155</v>
      </c>
      <c r="J49" s="164" t="s">
        <v>155</v>
      </c>
      <c r="K49" s="164" t="s">
        <v>155</v>
      </c>
      <c r="L49" s="164" t="s">
        <v>155</v>
      </c>
      <c r="M49" s="164" t="s">
        <v>155</v>
      </c>
      <c r="N49" s="165">
        <v>62864</v>
      </c>
      <c r="O49" s="164" t="s">
        <v>155</v>
      </c>
      <c r="P49" s="164" t="s">
        <v>155</v>
      </c>
      <c r="Q49" s="164" t="s">
        <v>155</v>
      </c>
      <c r="R49" s="166">
        <v>62864</v>
      </c>
    </row>
    <row r="50" spans="1:18" ht="10" customHeight="1" x14ac:dyDescent="0.2">
      <c r="A50" s="162" t="s">
        <v>46</v>
      </c>
      <c r="B50" s="163" t="s">
        <v>19</v>
      </c>
      <c r="C50" s="164" t="s">
        <v>155</v>
      </c>
      <c r="D50" s="164" t="s">
        <v>155</v>
      </c>
      <c r="E50" s="164" t="s">
        <v>155</v>
      </c>
      <c r="F50" s="164" t="s">
        <v>155</v>
      </c>
      <c r="G50" s="164" t="s">
        <v>155</v>
      </c>
      <c r="H50" s="164" t="s">
        <v>155</v>
      </c>
      <c r="I50" s="164" t="s">
        <v>155</v>
      </c>
      <c r="J50" s="164" t="s">
        <v>155</v>
      </c>
      <c r="K50" s="165">
        <v>380</v>
      </c>
      <c r="L50" s="165" t="s">
        <v>155</v>
      </c>
      <c r="M50" s="164" t="s">
        <v>155</v>
      </c>
      <c r="N50" s="164" t="s">
        <v>155</v>
      </c>
      <c r="O50" s="164" t="s">
        <v>155</v>
      </c>
      <c r="P50" s="164" t="s">
        <v>155</v>
      </c>
      <c r="Q50" s="164" t="s">
        <v>155</v>
      </c>
      <c r="R50" s="166">
        <v>380</v>
      </c>
    </row>
    <row r="51" spans="1:18" ht="10" customHeight="1" x14ac:dyDescent="0.2">
      <c r="A51" s="162" t="s">
        <v>46</v>
      </c>
      <c r="B51" s="163" t="s">
        <v>20</v>
      </c>
      <c r="C51" s="164" t="s">
        <v>155</v>
      </c>
      <c r="D51" s="164" t="s">
        <v>155</v>
      </c>
      <c r="E51" s="164" t="s">
        <v>155</v>
      </c>
      <c r="F51" s="164" t="s">
        <v>155</v>
      </c>
      <c r="G51" s="164" t="s">
        <v>155</v>
      </c>
      <c r="H51" s="164" t="s">
        <v>155</v>
      </c>
      <c r="I51" s="164" t="s">
        <v>155</v>
      </c>
      <c r="J51" s="164" t="s">
        <v>155</v>
      </c>
      <c r="K51" s="165">
        <v>379</v>
      </c>
      <c r="L51" s="165" t="s">
        <v>155</v>
      </c>
      <c r="M51" s="164" t="s">
        <v>155</v>
      </c>
      <c r="N51" s="164" t="s">
        <v>155</v>
      </c>
      <c r="O51" s="164" t="s">
        <v>155</v>
      </c>
      <c r="P51" s="164" t="s">
        <v>155</v>
      </c>
      <c r="Q51" s="164" t="s">
        <v>155</v>
      </c>
      <c r="R51" s="166">
        <v>379</v>
      </c>
    </row>
    <row r="52" spans="1:18" ht="10" customHeight="1" x14ac:dyDescent="0.2">
      <c r="A52" s="162" t="s">
        <v>47</v>
      </c>
      <c r="B52" s="163" t="s">
        <v>19</v>
      </c>
      <c r="C52" s="164" t="s">
        <v>155</v>
      </c>
      <c r="D52" s="164" t="s">
        <v>155</v>
      </c>
      <c r="E52" s="164" t="s">
        <v>155</v>
      </c>
      <c r="F52" s="164" t="s">
        <v>155</v>
      </c>
      <c r="G52" s="164" t="s">
        <v>155</v>
      </c>
      <c r="H52" s="165" t="s">
        <v>155</v>
      </c>
      <c r="I52" s="165">
        <v>6</v>
      </c>
      <c r="J52" s="165">
        <v>1</v>
      </c>
      <c r="K52" s="164" t="s">
        <v>155</v>
      </c>
      <c r="L52" s="164" t="s">
        <v>155</v>
      </c>
      <c r="M52" s="164" t="s">
        <v>155</v>
      </c>
      <c r="N52" s="165">
        <v>6</v>
      </c>
      <c r="O52" s="164" t="s">
        <v>155</v>
      </c>
      <c r="P52" s="164" t="s">
        <v>155</v>
      </c>
      <c r="Q52" s="165">
        <v>2</v>
      </c>
      <c r="R52" s="166">
        <v>15</v>
      </c>
    </row>
    <row r="53" spans="1:18" ht="10" customHeight="1" x14ac:dyDescent="0.2">
      <c r="A53" s="162" t="s">
        <v>47</v>
      </c>
      <c r="B53" s="163" t="s">
        <v>20</v>
      </c>
      <c r="C53" s="164" t="s">
        <v>155</v>
      </c>
      <c r="D53" s="164" t="s">
        <v>155</v>
      </c>
      <c r="E53" s="164" t="s">
        <v>155</v>
      </c>
      <c r="F53" s="164" t="s">
        <v>155</v>
      </c>
      <c r="G53" s="164" t="s">
        <v>155</v>
      </c>
      <c r="H53" s="165" t="s">
        <v>155</v>
      </c>
      <c r="I53" s="165">
        <v>4</v>
      </c>
      <c r="J53" s="165" t="s">
        <v>155</v>
      </c>
      <c r="K53" s="164" t="s">
        <v>155</v>
      </c>
      <c r="L53" s="164" t="s">
        <v>155</v>
      </c>
      <c r="M53" s="164" t="s">
        <v>155</v>
      </c>
      <c r="N53" s="165">
        <v>6</v>
      </c>
      <c r="O53" s="164" t="s">
        <v>155</v>
      </c>
      <c r="P53" s="164" t="s">
        <v>155</v>
      </c>
      <c r="Q53" s="165" t="s">
        <v>155</v>
      </c>
      <c r="R53" s="166">
        <v>10</v>
      </c>
    </row>
    <row r="54" spans="1:18" ht="10" customHeight="1" x14ac:dyDescent="0.2">
      <c r="A54" s="162" t="s">
        <v>48</v>
      </c>
      <c r="B54" s="163" t="s">
        <v>19</v>
      </c>
      <c r="C54" s="164" t="s">
        <v>155</v>
      </c>
      <c r="D54" s="165">
        <v>5</v>
      </c>
      <c r="E54" s="164" t="s">
        <v>155</v>
      </c>
      <c r="F54" s="164" t="s">
        <v>155</v>
      </c>
      <c r="G54" s="165">
        <v>38</v>
      </c>
      <c r="H54" s="164" t="s">
        <v>155</v>
      </c>
      <c r="I54" s="164" t="s">
        <v>155</v>
      </c>
      <c r="J54" s="164" t="s">
        <v>155</v>
      </c>
      <c r="K54" s="164" t="s">
        <v>155</v>
      </c>
      <c r="L54" s="164" t="s">
        <v>155</v>
      </c>
      <c r="M54" s="164" t="s">
        <v>155</v>
      </c>
      <c r="N54" s="164" t="s">
        <v>155</v>
      </c>
      <c r="O54" s="164" t="s">
        <v>155</v>
      </c>
      <c r="P54" s="164" t="s">
        <v>155</v>
      </c>
      <c r="Q54" s="164" t="s">
        <v>155</v>
      </c>
      <c r="R54" s="166">
        <v>43</v>
      </c>
    </row>
    <row r="55" spans="1:18" ht="10" customHeight="1" x14ac:dyDescent="0.2">
      <c r="A55" s="162" t="s">
        <v>48</v>
      </c>
      <c r="B55" s="163" t="s">
        <v>20</v>
      </c>
      <c r="C55" s="164" t="s">
        <v>155</v>
      </c>
      <c r="D55" s="165">
        <v>5</v>
      </c>
      <c r="E55" s="164" t="s">
        <v>155</v>
      </c>
      <c r="F55" s="164" t="s">
        <v>155</v>
      </c>
      <c r="G55" s="165">
        <v>33</v>
      </c>
      <c r="H55" s="164" t="s">
        <v>155</v>
      </c>
      <c r="I55" s="164" t="s">
        <v>155</v>
      </c>
      <c r="J55" s="164" t="s">
        <v>155</v>
      </c>
      <c r="K55" s="164" t="s">
        <v>155</v>
      </c>
      <c r="L55" s="164" t="s">
        <v>155</v>
      </c>
      <c r="M55" s="164" t="s">
        <v>155</v>
      </c>
      <c r="N55" s="164" t="s">
        <v>155</v>
      </c>
      <c r="O55" s="164" t="s">
        <v>155</v>
      </c>
      <c r="P55" s="164" t="s">
        <v>155</v>
      </c>
      <c r="Q55" s="164" t="s">
        <v>155</v>
      </c>
      <c r="R55" s="166">
        <v>38</v>
      </c>
    </row>
    <row r="56" spans="1:18" ht="10" customHeight="1" x14ac:dyDescent="0.2">
      <c r="A56" s="162" t="s">
        <v>49</v>
      </c>
      <c r="B56" s="163" t="s">
        <v>19</v>
      </c>
      <c r="C56" s="164" t="s">
        <v>155</v>
      </c>
      <c r="D56" s="164" t="s">
        <v>155</v>
      </c>
      <c r="E56" s="164" t="s">
        <v>155</v>
      </c>
      <c r="F56" s="164" t="s">
        <v>155</v>
      </c>
      <c r="G56" s="164" t="s">
        <v>155</v>
      </c>
      <c r="H56" s="164" t="s">
        <v>155</v>
      </c>
      <c r="I56" s="164" t="s">
        <v>155</v>
      </c>
      <c r="J56" s="164" t="s">
        <v>155</v>
      </c>
      <c r="K56" s="164" t="s">
        <v>155</v>
      </c>
      <c r="L56" s="164" t="s">
        <v>155</v>
      </c>
      <c r="M56" s="164" t="s">
        <v>155</v>
      </c>
      <c r="N56" s="164" t="s">
        <v>155</v>
      </c>
      <c r="O56" s="164" t="s">
        <v>155</v>
      </c>
      <c r="P56" s="164" t="s">
        <v>155</v>
      </c>
      <c r="Q56" s="165">
        <v>11</v>
      </c>
      <c r="R56" s="166">
        <v>11</v>
      </c>
    </row>
    <row r="57" spans="1:18" ht="10" customHeight="1" x14ac:dyDescent="0.2">
      <c r="A57" s="162" t="s">
        <v>49</v>
      </c>
      <c r="B57" s="163" t="s">
        <v>20</v>
      </c>
      <c r="C57" s="164" t="s">
        <v>155</v>
      </c>
      <c r="D57" s="164" t="s">
        <v>155</v>
      </c>
      <c r="E57" s="164" t="s">
        <v>155</v>
      </c>
      <c r="F57" s="164" t="s">
        <v>155</v>
      </c>
      <c r="G57" s="164" t="s">
        <v>155</v>
      </c>
      <c r="H57" s="164" t="s">
        <v>155</v>
      </c>
      <c r="I57" s="164" t="s">
        <v>155</v>
      </c>
      <c r="J57" s="164" t="s">
        <v>155</v>
      </c>
      <c r="K57" s="164" t="s">
        <v>155</v>
      </c>
      <c r="L57" s="164" t="s">
        <v>155</v>
      </c>
      <c r="M57" s="164" t="s">
        <v>155</v>
      </c>
      <c r="N57" s="164" t="s">
        <v>155</v>
      </c>
      <c r="O57" s="164" t="s">
        <v>155</v>
      </c>
      <c r="P57" s="164" t="s">
        <v>155</v>
      </c>
      <c r="Q57" s="165">
        <v>6</v>
      </c>
      <c r="R57" s="166">
        <v>6</v>
      </c>
    </row>
    <row r="58" spans="1:18" ht="10" customHeight="1" x14ac:dyDescent="0.2">
      <c r="A58" s="162" t="s">
        <v>50</v>
      </c>
      <c r="B58" s="163" t="s">
        <v>19</v>
      </c>
      <c r="C58" s="164" t="s">
        <v>155</v>
      </c>
      <c r="D58" s="164" t="s">
        <v>155</v>
      </c>
      <c r="E58" s="164" t="s">
        <v>155</v>
      </c>
      <c r="F58" s="164" t="s">
        <v>155</v>
      </c>
      <c r="G58" s="164" t="s">
        <v>155</v>
      </c>
      <c r="H58" s="164" t="s">
        <v>155</v>
      </c>
      <c r="I58" s="164" t="s">
        <v>155</v>
      </c>
      <c r="J58" s="164" t="s">
        <v>155</v>
      </c>
      <c r="K58" s="164" t="s">
        <v>155</v>
      </c>
      <c r="L58" s="164" t="s">
        <v>155</v>
      </c>
      <c r="M58" s="164" t="s">
        <v>155</v>
      </c>
      <c r="N58" s="165">
        <v>2</v>
      </c>
      <c r="O58" s="164" t="s">
        <v>155</v>
      </c>
      <c r="P58" s="164" t="s">
        <v>155</v>
      </c>
      <c r="Q58" s="164" t="s">
        <v>155</v>
      </c>
      <c r="R58" s="166">
        <v>2</v>
      </c>
    </row>
    <row r="59" spans="1:18" ht="10" customHeight="1" x14ac:dyDescent="0.2">
      <c r="A59" s="162" t="s">
        <v>50</v>
      </c>
      <c r="B59" s="163" t="s">
        <v>20</v>
      </c>
      <c r="C59" s="164" t="s">
        <v>155</v>
      </c>
      <c r="D59" s="164" t="s">
        <v>155</v>
      </c>
      <c r="E59" s="164" t="s">
        <v>155</v>
      </c>
      <c r="F59" s="164" t="s">
        <v>155</v>
      </c>
      <c r="G59" s="164" t="s">
        <v>155</v>
      </c>
      <c r="H59" s="164" t="s">
        <v>155</v>
      </c>
      <c r="I59" s="164" t="s">
        <v>155</v>
      </c>
      <c r="J59" s="164" t="s">
        <v>155</v>
      </c>
      <c r="K59" s="164" t="s">
        <v>155</v>
      </c>
      <c r="L59" s="164" t="s">
        <v>155</v>
      </c>
      <c r="M59" s="164" t="s">
        <v>155</v>
      </c>
      <c r="N59" s="165">
        <v>1</v>
      </c>
      <c r="O59" s="164" t="s">
        <v>155</v>
      </c>
      <c r="P59" s="164" t="s">
        <v>155</v>
      </c>
      <c r="Q59" s="164" t="s">
        <v>155</v>
      </c>
      <c r="R59" s="166">
        <v>1</v>
      </c>
    </row>
    <row r="60" spans="1:18" ht="10" customHeight="1" x14ac:dyDescent="0.2">
      <c r="A60" s="162" t="s">
        <v>51</v>
      </c>
      <c r="B60" s="163" t="s">
        <v>19</v>
      </c>
      <c r="C60" s="164" t="s">
        <v>155</v>
      </c>
      <c r="D60" s="164" t="s">
        <v>155</v>
      </c>
      <c r="E60" s="164" t="s">
        <v>155</v>
      </c>
      <c r="F60" s="164" t="s">
        <v>155</v>
      </c>
      <c r="G60" s="165">
        <v>1</v>
      </c>
      <c r="H60" s="164" t="s">
        <v>155</v>
      </c>
      <c r="I60" s="164" t="s">
        <v>155</v>
      </c>
      <c r="J60" s="164" t="s">
        <v>155</v>
      </c>
      <c r="K60" s="164" t="s">
        <v>155</v>
      </c>
      <c r="L60" s="164" t="s">
        <v>155</v>
      </c>
      <c r="M60" s="164" t="s">
        <v>155</v>
      </c>
      <c r="N60" s="165">
        <v>67348</v>
      </c>
      <c r="O60" s="165">
        <v>14</v>
      </c>
      <c r="P60" s="165">
        <v>51</v>
      </c>
      <c r="Q60" s="164" t="s">
        <v>155</v>
      </c>
      <c r="R60" s="166">
        <v>67414</v>
      </c>
    </row>
    <row r="61" spans="1:18" ht="10" customHeight="1" x14ac:dyDescent="0.2">
      <c r="A61" s="167" t="s">
        <v>51</v>
      </c>
      <c r="B61" s="168" t="s">
        <v>20</v>
      </c>
      <c r="C61" s="169" t="s">
        <v>155</v>
      </c>
      <c r="D61" s="169" t="s">
        <v>155</v>
      </c>
      <c r="E61" s="169" t="s">
        <v>155</v>
      </c>
      <c r="F61" s="169" t="s">
        <v>155</v>
      </c>
      <c r="G61" s="170">
        <v>1</v>
      </c>
      <c r="H61" s="169" t="s">
        <v>155</v>
      </c>
      <c r="I61" s="169" t="s">
        <v>155</v>
      </c>
      <c r="J61" s="169" t="s">
        <v>155</v>
      </c>
      <c r="K61" s="169" t="s">
        <v>155</v>
      </c>
      <c r="L61" s="169" t="s">
        <v>155</v>
      </c>
      <c r="M61" s="169" t="s">
        <v>155</v>
      </c>
      <c r="N61" s="170">
        <v>64923</v>
      </c>
      <c r="O61" s="170">
        <v>11</v>
      </c>
      <c r="P61" s="170">
        <v>44</v>
      </c>
      <c r="Q61" s="169" t="s">
        <v>155</v>
      </c>
      <c r="R61" s="171">
        <v>64979</v>
      </c>
    </row>
    <row r="62" spans="1:18" ht="10" customHeight="1" x14ac:dyDescent="0.2">
      <c r="A62" s="162"/>
      <c r="B62" s="163"/>
      <c r="C62" s="164"/>
      <c r="D62" s="164"/>
      <c r="E62" s="164"/>
      <c r="F62" s="164"/>
      <c r="G62" s="165"/>
      <c r="H62" s="164"/>
      <c r="I62" s="164"/>
      <c r="J62" s="164"/>
      <c r="K62" s="164"/>
      <c r="L62" s="164"/>
      <c r="M62" s="164"/>
      <c r="N62" s="165"/>
      <c r="O62" s="165"/>
      <c r="P62" s="165"/>
      <c r="Q62" s="164"/>
      <c r="R62" s="166"/>
    </row>
    <row r="63" spans="1:18" ht="10" customHeight="1" x14ac:dyDescent="0.2">
      <c r="A63" s="162" t="s">
        <v>55</v>
      </c>
      <c r="B63" s="163" t="s">
        <v>19</v>
      </c>
      <c r="C63" s="164" t="s">
        <v>155</v>
      </c>
      <c r="D63" s="164" t="s">
        <v>155</v>
      </c>
      <c r="E63" s="164" t="s">
        <v>155</v>
      </c>
      <c r="F63" s="165">
        <v>14</v>
      </c>
      <c r="G63" s="164" t="s">
        <v>155</v>
      </c>
      <c r="H63" s="164" t="s">
        <v>155</v>
      </c>
      <c r="I63" s="164" t="s">
        <v>155</v>
      </c>
      <c r="J63" s="164" t="s">
        <v>155</v>
      </c>
      <c r="K63" s="164" t="s">
        <v>155</v>
      </c>
      <c r="L63" s="164" t="s">
        <v>155</v>
      </c>
      <c r="M63" s="164" t="s">
        <v>155</v>
      </c>
      <c r="N63" s="164" t="s">
        <v>155</v>
      </c>
      <c r="O63" s="164" t="s">
        <v>155</v>
      </c>
      <c r="P63" s="164" t="s">
        <v>155</v>
      </c>
      <c r="Q63" s="164" t="s">
        <v>155</v>
      </c>
      <c r="R63" s="166">
        <v>14</v>
      </c>
    </row>
    <row r="64" spans="1:18" ht="10" customHeight="1" x14ac:dyDescent="0.2">
      <c r="A64" s="162" t="s">
        <v>55</v>
      </c>
      <c r="B64" s="163" t="s">
        <v>20</v>
      </c>
      <c r="C64" s="164" t="s">
        <v>155</v>
      </c>
      <c r="D64" s="164" t="s">
        <v>155</v>
      </c>
      <c r="E64" s="164" t="s">
        <v>155</v>
      </c>
      <c r="F64" s="165">
        <v>5</v>
      </c>
      <c r="G64" s="164" t="s">
        <v>155</v>
      </c>
      <c r="H64" s="164" t="s">
        <v>155</v>
      </c>
      <c r="I64" s="164" t="s">
        <v>155</v>
      </c>
      <c r="J64" s="164" t="s">
        <v>155</v>
      </c>
      <c r="K64" s="164" t="s">
        <v>155</v>
      </c>
      <c r="L64" s="164" t="s">
        <v>155</v>
      </c>
      <c r="M64" s="164" t="s">
        <v>155</v>
      </c>
      <c r="N64" s="164" t="s">
        <v>155</v>
      </c>
      <c r="O64" s="164" t="s">
        <v>155</v>
      </c>
      <c r="P64" s="164" t="s">
        <v>155</v>
      </c>
      <c r="Q64" s="164" t="s">
        <v>155</v>
      </c>
      <c r="R64" s="166">
        <v>5</v>
      </c>
    </row>
    <row r="65" spans="1:18" ht="10" customHeight="1" x14ac:dyDescent="0.2">
      <c r="A65" s="162" t="s">
        <v>56</v>
      </c>
      <c r="B65" s="163" t="s">
        <v>19</v>
      </c>
      <c r="C65" s="164" t="s">
        <v>155</v>
      </c>
      <c r="D65" s="164" t="s">
        <v>155</v>
      </c>
      <c r="E65" s="164" t="s">
        <v>155</v>
      </c>
      <c r="F65" s="165">
        <v>57</v>
      </c>
      <c r="G65" s="165">
        <v>4</v>
      </c>
      <c r="H65" s="165" t="s">
        <v>155</v>
      </c>
      <c r="I65" s="164" t="s">
        <v>155</v>
      </c>
      <c r="J65" s="164" t="s">
        <v>155</v>
      </c>
      <c r="K65" s="164" t="s">
        <v>155</v>
      </c>
      <c r="L65" s="164" t="s">
        <v>155</v>
      </c>
      <c r="M65" s="164" t="s">
        <v>155</v>
      </c>
      <c r="N65" s="164" t="s">
        <v>155</v>
      </c>
      <c r="O65" s="164" t="s">
        <v>155</v>
      </c>
      <c r="P65" s="164" t="s">
        <v>155</v>
      </c>
      <c r="Q65" s="164" t="s">
        <v>155</v>
      </c>
      <c r="R65" s="166">
        <v>61</v>
      </c>
    </row>
    <row r="66" spans="1:18" ht="10" customHeight="1" x14ac:dyDescent="0.2">
      <c r="A66" s="162" t="s">
        <v>56</v>
      </c>
      <c r="B66" s="163" t="s">
        <v>20</v>
      </c>
      <c r="C66" s="164" t="s">
        <v>155</v>
      </c>
      <c r="D66" s="164" t="s">
        <v>155</v>
      </c>
      <c r="E66" s="164" t="s">
        <v>155</v>
      </c>
      <c r="F66" s="165">
        <v>27</v>
      </c>
      <c r="G66" s="165" t="s">
        <v>155</v>
      </c>
      <c r="H66" s="165" t="s">
        <v>155</v>
      </c>
      <c r="I66" s="164" t="s">
        <v>155</v>
      </c>
      <c r="J66" s="164" t="s">
        <v>155</v>
      </c>
      <c r="K66" s="164" t="s">
        <v>155</v>
      </c>
      <c r="L66" s="164" t="s">
        <v>155</v>
      </c>
      <c r="M66" s="164" t="s">
        <v>155</v>
      </c>
      <c r="N66" s="164" t="s">
        <v>155</v>
      </c>
      <c r="O66" s="164" t="s">
        <v>155</v>
      </c>
      <c r="P66" s="164" t="s">
        <v>155</v>
      </c>
      <c r="Q66" s="164" t="s">
        <v>155</v>
      </c>
      <c r="R66" s="166">
        <v>27</v>
      </c>
    </row>
    <row r="67" spans="1:18" ht="10" customHeight="1" x14ac:dyDescent="0.2">
      <c r="A67" s="162" t="s">
        <v>57</v>
      </c>
      <c r="B67" s="163" t="s">
        <v>19</v>
      </c>
      <c r="C67" s="164" t="s">
        <v>155</v>
      </c>
      <c r="D67" s="164" t="s">
        <v>155</v>
      </c>
      <c r="E67" s="164" t="s">
        <v>155</v>
      </c>
      <c r="F67" s="164" t="s">
        <v>155</v>
      </c>
      <c r="G67" s="165" t="s">
        <v>155</v>
      </c>
      <c r="H67" s="164" t="s">
        <v>155</v>
      </c>
      <c r="I67" s="164" t="s">
        <v>155</v>
      </c>
      <c r="J67" s="164" t="s">
        <v>155</v>
      </c>
      <c r="K67" s="164" t="s">
        <v>155</v>
      </c>
      <c r="L67" s="164" t="s">
        <v>155</v>
      </c>
      <c r="M67" s="164" t="s">
        <v>155</v>
      </c>
      <c r="N67" s="165">
        <v>484</v>
      </c>
      <c r="O67" s="164" t="s">
        <v>155</v>
      </c>
      <c r="P67" s="165">
        <v>366</v>
      </c>
      <c r="Q67" s="164" t="s">
        <v>155</v>
      </c>
      <c r="R67" s="166">
        <v>850</v>
      </c>
    </row>
    <row r="68" spans="1:18" ht="10" customHeight="1" x14ac:dyDescent="0.2">
      <c r="A68" s="162" t="s">
        <v>57</v>
      </c>
      <c r="B68" s="163" t="s">
        <v>20</v>
      </c>
      <c r="C68" s="164" t="s">
        <v>155</v>
      </c>
      <c r="D68" s="164" t="s">
        <v>155</v>
      </c>
      <c r="E68" s="164" t="s">
        <v>155</v>
      </c>
      <c r="F68" s="164" t="s">
        <v>155</v>
      </c>
      <c r="G68" s="165" t="s">
        <v>155</v>
      </c>
      <c r="H68" s="164" t="s">
        <v>155</v>
      </c>
      <c r="I68" s="164" t="s">
        <v>155</v>
      </c>
      <c r="J68" s="164" t="s">
        <v>155</v>
      </c>
      <c r="K68" s="164" t="s">
        <v>155</v>
      </c>
      <c r="L68" s="164" t="s">
        <v>155</v>
      </c>
      <c r="M68" s="164" t="s">
        <v>155</v>
      </c>
      <c r="N68" s="165">
        <v>69</v>
      </c>
      <c r="O68" s="164" t="s">
        <v>155</v>
      </c>
      <c r="P68" s="165">
        <v>47</v>
      </c>
      <c r="Q68" s="164" t="s">
        <v>155</v>
      </c>
      <c r="R68" s="166">
        <v>116</v>
      </c>
    </row>
    <row r="69" spans="1:18" ht="10" customHeight="1" x14ac:dyDescent="0.2">
      <c r="A69" s="162" t="s">
        <v>58</v>
      </c>
      <c r="B69" s="163" t="s">
        <v>19</v>
      </c>
      <c r="C69" s="164" t="s">
        <v>155</v>
      </c>
      <c r="D69" s="165">
        <v>173</v>
      </c>
      <c r="E69" s="164" t="s">
        <v>155</v>
      </c>
      <c r="F69" s="164" t="s">
        <v>155</v>
      </c>
      <c r="G69" s="165">
        <v>24</v>
      </c>
      <c r="H69" s="164" t="s">
        <v>155</v>
      </c>
      <c r="I69" s="164" t="s">
        <v>155</v>
      </c>
      <c r="J69" s="164" t="s">
        <v>155</v>
      </c>
      <c r="K69" s="164" t="s">
        <v>155</v>
      </c>
      <c r="L69" s="164" t="s">
        <v>155</v>
      </c>
      <c r="M69" s="164" t="s">
        <v>155</v>
      </c>
      <c r="N69" s="164" t="s">
        <v>155</v>
      </c>
      <c r="O69" s="164" t="s">
        <v>155</v>
      </c>
      <c r="P69" s="164" t="s">
        <v>155</v>
      </c>
      <c r="Q69" s="164" t="s">
        <v>155</v>
      </c>
      <c r="R69" s="166">
        <v>197</v>
      </c>
    </row>
    <row r="70" spans="1:18" ht="10" customHeight="1" x14ac:dyDescent="0.2">
      <c r="A70" s="162" t="s">
        <v>58</v>
      </c>
      <c r="B70" s="163" t="s">
        <v>20</v>
      </c>
      <c r="C70" s="164" t="s">
        <v>155</v>
      </c>
      <c r="D70" s="165">
        <v>31</v>
      </c>
      <c r="E70" s="164" t="s">
        <v>155</v>
      </c>
      <c r="F70" s="164" t="s">
        <v>155</v>
      </c>
      <c r="G70" s="165">
        <v>5</v>
      </c>
      <c r="H70" s="164" t="s">
        <v>155</v>
      </c>
      <c r="I70" s="164" t="s">
        <v>155</v>
      </c>
      <c r="J70" s="164" t="s">
        <v>155</v>
      </c>
      <c r="K70" s="164" t="s">
        <v>155</v>
      </c>
      <c r="L70" s="164" t="s">
        <v>155</v>
      </c>
      <c r="M70" s="164" t="s">
        <v>155</v>
      </c>
      <c r="N70" s="164" t="s">
        <v>155</v>
      </c>
      <c r="O70" s="164" t="s">
        <v>155</v>
      </c>
      <c r="P70" s="164" t="s">
        <v>155</v>
      </c>
      <c r="Q70" s="164" t="s">
        <v>155</v>
      </c>
      <c r="R70" s="166">
        <v>36</v>
      </c>
    </row>
    <row r="71" spans="1:18" ht="10" customHeight="1" x14ac:dyDescent="0.2">
      <c r="A71" s="162" t="s">
        <v>60</v>
      </c>
      <c r="B71" s="163" t="s">
        <v>19</v>
      </c>
      <c r="C71" s="164" t="s">
        <v>155</v>
      </c>
      <c r="D71" s="164" t="s">
        <v>155</v>
      </c>
      <c r="E71" s="164" t="s">
        <v>155</v>
      </c>
      <c r="F71" s="164" t="s">
        <v>155</v>
      </c>
      <c r="G71" s="164" t="s">
        <v>155</v>
      </c>
      <c r="H71" s="164" t="s">
        <v>155</v>
      </c>
      <c r="I71" s="164" t="s">
        <v>155</v>
      </c>
      <c r="J71" s="164" t="s">
        <v>155</v>
      </c>
      <c r="K71" s="164" t="s">
        <v>155</v>
      </c>
      <c r="L71" s="164" t="s">
        <v>155</v>
      </c>
      <c r="M71" s="164" t="s">
        <v>155</v>
      </c>
      <c r="N71" s="165">
        <v>3112</v>
      </c>
      <c r="O71" s="164" t="s">
        <v>155</v>
      </c>
      <c r="P71" s="165" t="s">
        <v>155</v>
      </c>
      <c r="Q71" s="164" t="s">
        <v>155</v>
      </c>
      <c r="R71" s="166">
        <v>3112</v>
      </c>
    </row>
    <row r="72" spans="1:18" ht="10" customHeight="1" x14ac:dyDescent="0.2">
      <c r="A72" s="162" t="s">
        <v>60</v>
      </c>
      <c r="B72" s="163" t="s">
        <v>20</v>
      </c>
      <c r="C72" s="164" t="s">
        <v>155</v>
      </c>
      <c r="D72" s="164" t="s">
        <v>155</v>
      </c>
      <c r="E72" s="164" t="s">
        <v>155</v>
      </c>
      <c r="F72" s="164" t="s">
        <v>155</v>
      </c>
      <c r="G72" s="164" t="s">
        <v>155</v>
      </c>
      <c r="H72" s="164" t="s">
        <v>155</v>
      </c>
      <c r="I72" s="164" t="s">
        <v>155</v>
      </c>
      <c r="J72" s="164" t="s">
        <v>155</v>
      </c>
      <c r="K72" s="164" t="s">
        <v>155</v>
      </c>
      <c r="L72" s="164" t="s">
        <v>155</v>
      </c>
      <c r="M72" s="164" t="s">
        <v>155</v>
      </c>
      <c r="N72" s="165">
        <v>363</v>
      </c>
      <c r="O72" s="164" t="s">
        <v>155</v>
      </c>
      <c r="P72" s="165" t="s">
        <v>155</v>
      </c>
      <c r="Q72" s="164" t="s">
        <v>155</v>
      </c>
      <c r="R72" s="166">
        <v>363</v>
      </c>
    </row>
    <row r="73" spans="1:18" ht="10" customHeight="1" x14ac:dyDescent="0.2">
      <c r="A73" s="162" t="s">
        <v>61</v>
      </c>
      <c r="B73" s="163" t="s">
        <v>19</v>
      </c>
      <c r="C73" s="164" t="s">
        <v>155</v>
      </c>
      <c r="D73" s="164" t="s">
        <v>155</v>
      </c>
      <c r="E73" s="164" t="s">
        <v>155</v>
      </c>
      <c r="F73" s="164" t="s">
        <v>155</v>
      </c>
      <c r="G73" s="165" t="s">
        <v>155</v>
      </c>
      <c r="H73" s="164" t="s">
        <v>155</v>
      </c>
      <c r="I73" s="164" t="s">
        <v>155</v>
      </c>
      <c r="J73" s="164" t="s">
        <v>155</v>
      </c>
      <c r="K73" s="164" t="s">
        <v>155</v>
      </c>
      <c r="L73" s="164" t="s">
        <v>155</v>
      </c>
      <c r="M73" s="164" t="s">
        <v>155</v>
      </c>
      <c r="N73" s="165">
        <v>3646</v>
      </c>
      <c r="O73" s="164" t="s">
        <v>155</v>
      </c>
      <c r="P73" s="165" t="s">
        <v>155</v>
      </c>
      <c r="Q73" s="164" t="s">
        <v>155</v>
      </c>
      <c r="R73" s="166">
        <v>3646</v>
      </c>
    </row>
    <row r="74" spans="1:18" ht="10" customHeight="1" x14ac:dyDescent="0.2">
      <c r="A74" s="162" t="s">
        <v>61</v>
      </c>
      <c r="B74" s="163" t="s">
        <v>20</v>
      </c>
      <c r="C74" s="164" t="s">
        <v>155</v>
      </c>
      <c r="D74" s="164" t="s">
        <v>155</v>
      </c>
      <c r="E74" s="164" t="s">
        <v>155</v>
      </c>
      <c r="F74" s="164" t="s">
        <v>155</v>
      </c>
      <c r="G74" s="165" t="s">
        <v>155</v>
      </c>
      <c r="H74" s="164" t="s">
        <v>155</v>
      </c>
      <c r="I74" s="164" t="s">
        <v>155</v>
      </c>
      <c r="J74" s="164" t="s">
        <v>155</v>
      </c>
      <c r="K74" s="164" t="s">
        <v>155</v>
      </c>
      <c r="L74" s="164" t="s">
        <v>155</v>
      </c>
      <c r="M74" s="164" t="s">
        <v>155</v>
      </c>
      <c r="N74" s="165">
        <v>883</v>
      </c>
      <c r="O74" s="164" t="s">
        <v>155</v>
      </c>
      <c r="P74" s="165" t="s">
        <v>155</v>
      </c>
      <c r="Q74" s="164" t="s">
        <v>155</v>
      </c>
      <c r="R74" s="166">
        <v>883</v>
      </c>
    </row>
    <row r="75" spans="1:18" ht="10" customHeight="1" x14ac:dyDescent="0.2">
      <c r="A75" s="162" t="s">
        <v>62</v>
      </c>
      <c r="B75" s="163" t="s">
        <v>19</v>
      </c>
      <c r="C75" s="164" t="s">
        <v>155</v>
      </c>
      <c r="D75" s="164" t="s">
        <v>155</v>
      </c>
      <c r="E75" s="164" t="s">
        <v>155</v>
      </c>
      <c r="F75" s="164" t="s">
        <v>155</v>
      </c>
      <c r="G75" s="164" t="s">
        <v>155</v>
      </c>
      <c r="H75" s="164" t="s">
        <v>155</v>
      </c>
      <c r="I75" s="164" t="s">
        <v>155</v>
      </c>
      <c r="J75" s="164" t="s">
        <v>155</v>
      </c>
      <c r="K75" s="164" t="s">
        <v>155</v>
      </c>
      <c r="L75" s="164" t="s">
        <v>155</v>
      </c>
      <c r="M75" s="164" t="s">
        <v>155</v>
      </c>
      <c r="N75" s="165">
        <v>4</v>
      </c>
      <c r="O75" s="164" t="s">
        <v>155</v>
      </c>
      <c r="P75" s="164" t="s">
        <v>155</v>
      </c>
      <c r="Q75" s="164" t="s">
        <v>155</v>
      </c>
      <c r="R75" s="166">
        <v>4</v>
      </c>
    </row>
    <row r="76" spans="1:18" ht="10" customHeight="1" x14ac:dyDescent="0.2">
      <c r="A76" s="162" t="s">
        <v>62</v>
      </c>
      <c r="B76" s="163" t="s">
        <v>20</v>
      </c>
      <c r="C76" s="164" t="s">
        <v>155</v>
      </c>
      <c r="D76" s="164" t="s">
        <v>155</v>
      </c>
      <c r="E76" s="164" t="s">
        <v>155</v>
      </c>
      <c r="F76" s="164" t="s">
        <v>155</v>
      </c>
      <c r="G76" s="164" t="s">
        <v>155</v>
      </c>
      <c r="H76" s="164" t="s">
        <v>155</v>
      </c>
      <c r="I76" s="164" t="s">
        <v>155</v>
      </c>
      <c r="J76" s="164" t="s">
        <v>155</v>
      </c>
      <c r="K76" s="164" t="s">
        <v>155</v>
      </c>
      <c r="L76" s="164" t="s">
        <v>155</v>
      </c>
      <c r="M76" s="164" t="s">
        <v>155</v>
      </c>
      <c r="N76" s="165" t="s">
        <v>155</v>
      </c>
      <c r="O76" s="164" t="s">
        <v>155</v>
      </c>
      <c r="P76" s="164" t="s">
        <v>155</v>
      </c>
      <c r="Q76" s="164" t="s">
        <v>155</v>
      </c>
      <c r="R76" s="166">
        <v>0</v>
      </c>
    </row>
    <row r="77" spans="1:18" ht="10" customHeight="1" x14ac:dyDescent="0.2">
      <c r="A77" s="162" t="s">
        <v>63</v>
      </c>
      <c r="B77" s="163" t="s">
        <v>19</v>
      </c>
      <c r="C77" s="164" t="s">
        <v>155</v>
      </c>
      <c r="D77" s="164" t="s">
        <v>155</v>
      </c>
      <c r="E77" s="164" t="s">
        <v>155</v>
      </c>
      <c r="F77" s="164" t="s">
        <v>155</v>
      </c>
      <c r="G77" s="164" t="s">
        <v>155</v>
      </c>
      <c r="H77" s="164" t="s">
        <v>155</v>
      </c>
      <c r="I77" s="164" t="s">
        <v>155</v>
      </c>
      <c r="J77" s="164" t="s">
        <v>155</v>
      </c>
      <c r="K77" s="164" t="s">
        <v>155</v>
      </c>
      <c r="L77" s="164" t="s">
        <v>155</v>
      </c>
      <c r="M77" s="164" t="s">
        <v>155</v>
      </c>
      <c r="N77" s="165">
        <v>376</v>
      </c>
      <c r="O77" s="164" t="s">
        <v>155</v>
      </c>
      <c r="P77" s="164" t="s">
        <v>155</v>
      </c>
      <c r="Q77" s="164" t="s">
        <v>155</v>
      </c>
      <c r="R77" s="166">
        <v>376</v>
      </c>
    </row>
    <row r="78" spans="1:18" ht="10" customHeight="1" x14ac:dyDescent="0.2">
      <c r="A78" s="162" t="s">
        <v>63</v>
      </c>
      <c r="B78" s="163" t="s">
        <v>20</v>
      </c>
      <c r="C78" s="164" t="s">
        <v>155</v>
      </c>
      <c r="D78" s="164" t="s">
        <v>155</v>
      </c>
      <c r="E78" s="164" t="s">
        <v>155</v>
      </c>
      <c r="F78" s="164" t="s">
        <v>155</v>
      </c>
      <c r="G78" s="164" t="s">
        <v>155</v>
      </c>
      <c r="H78" s="164" t="s">
        <v>155</v>
      </c>
      <c r="I78" s="164" t="s">
        <v>155</v>
      </c>
      <c r="J78" s="164" t="s">
        <v>155</v>
      </c>
      <c r="K78" s="164" t="s">
        <v>155</v>
      </c>
      <c r="L78" s="164" t="s">
        <v>155</v>
      </c>
      <c r="M78" s="164" t="s">
        <v>155</v>
      </c>
      <c r="N78" s="165">
        <v>105</v>
      </c>
      <c r="O78" s="164" t="s">
        <v>155</v>
      </c>
      <c r="P78" s="164" t="s">
        <v>155</v>
      </c>
      <c r="Q78" s="164" t="s">
        <v>155</v>
      </c>
      <c r="R78" s="166">
        <v>105</v>
      </c>
    </row>
    <row r="79" spans="1:18" ht="10" customHeight="1" x14ac:dyDescent="0.2">
      <c r="A79" s="162" t="s">
        <v>64</v>
      </c>
      <c r="B79" s="163" t="s">
        <v>19</v>
      </c>
      <c r="C79" s="164" t="s">
        <v>155</v>
      </c>
      <c r="D79" s="164" t="s">
        <v>155</v>
      </c>
      <c r="E79" s="164" t="s">
        <v>155</v>
      </c>
      <c r="F79" s="164" t="s">
        <v>155</v>
      </c>
      <c r="G79" s="164" t="s">
        <v>155</v>
      </c>
      <c r="H79" s="164" t="s">
        <v>155</v>
      </c>
      <c r="I79" s="164" t="s">
        <v>155</v>
      </c>
      <c r="J79" s="164" t="s">
        <v>155</v>
      </c>
      <c r="K79" s="165">
        <v>20</v>
      </c>
      <c r="L79" s="165" t="s">
        <v>155</v>
      </c>
      <c r="M79" s="165">
        <v>64</v>
      </c>
      <c r="N79" s="165">
        <v>19</v>
      </c>
      <c r="O79" s="164" t="s">
        <v>155</v>
      </c>
      <c r="P79" s="165">
        <v>751</v>
      </c>
      <c r="Q79" s="164" t="s">
        <v>155</v>
      </c>
      <c r="R79" s="166">
        <v>854</v>
      </c>
    </row>
    <row r="80" spans="1:18" ht="10" customHeight="1" x14ac:dyDescent="0.2">
      <c r="A80" s="162" t="s">
        <v>64</v>
      </c>
      <c r="B80" s="163" t="s">
        <v>20</v>
      </c>
      <c r="C80" s="164" t="s">
        <v>155</v>
      </c>
      <c r="D80" s="164" t="s">
        <v>155</v>
      </c>
      <c r="E80" s="164" t="s">
        <v>155</v>
      </c>
      <c r="F80" s="164" t="s">
        <v>155</v>
      </c>
      <c r="G80" s="164" t="s">
        <v>155</v>
      </c>
      <c r="H80" s="164" t="s">
        <v>155</v>
      </c>
      <c r="I80" s="164" t="s">
        <v>155</v>
      </c>
      <c r="J80" s="164" t="s">
        <v>155</v>
      </c>
      <c r="K80" s="165">
        <v>8</v>
      </c>
      <c r="L80" s="165" t="s">
        <v>155</v>
      </c>
      <c r="M80" s="165">
        <v>23</v>
      </c>
      <c r="N80" s="165">
        <v>5</v>
      </c>
      <c r="O80" s="164" t="s">
        <v>155</v>
      </c>
      <c r="P80" s="165">
        <v>261</v>
      </c>
      <c r="Q80" s="164" t="s">
        <v>155</v>
      </c>
      <c r="R80" s="166">
        <v>297</v>
      </c>
    </row>
    <row r="81" spans="1:18" ht="10" customHeight="1" x14ac:dyDescent="0.2">
      <c r="A81" s="162" t="s">
        <v>65</v>
      </c>
      <c r="B81" s="163" t="s">
        <v>19</v>
      </c>
      <c r="C81" s="164" t="s">
        <v>155</v>
      </c>
      <c r="D81" s="164" t="s">
        <v>155</v>
      </c>
      <c r="E81" s="164" t="s">
        <v>155</v>
      </c>
      <c r="F81" s="164" t="s">
        <v>155</v>
      </c>
      <c r="G81" s="165">
        <v>2378</v>
      </c>
      <c r="H81" s="165">
        <v>5473</v>
      </c>
      <c r="I81" s="164" t="s">
        <v>155</v>
      </c>
      <c r="J81" s="164" t="s">
        <v>155</v>
      </c>
      <c r="K81" s="165">
        <v>28715</v>
      </c>
      <c r="L81" s="165" t="s">
        <v>155</v>
      </c>
      <c r="M81" s="164" t="s">
        <v>155</v>
      </c>
      <c r="N81" s="165">
        <v>35</v>
      </c>
      <c r="O81" s="164" t="s">
        <v>155</v>
      </c>
      <c r="P81" s="164" t="s">
        <v>155</v>
      </c>
      <c r="Q81" s="165">
        <v>172</v>
      </c>
      <c r="R81" s="166">
        <v>36773</v>
      </c>
    </row>
    <row r="82" spans="1:18" ht="10" customHeight="1" x14ac:dyDescent="0.2">
      <c r="A82" s="162" t="s">
        <v>65</v>
      </c>
      <c r="B82" s="163" t="s">
        <v>20</v>
      </c>
      <c r="C82" s="164" t="s">
        <v>155</v>
      </c>
      <c r="D82" s="164" t="s">
        <v>155</v>
      </c>
      <c r="E82" s="164" t="s">
        <v>155</v>
      </c>
      <c r="F82" s="164" t="s">
        <v>155</v>
      </c>
      <c r="G82" s="165">
        <v>1760</v>
      </c>
      <c r="H82" s="165">
        <v>4317</v>
      </c>
      <c r="I82" s="164" t="s">
        <v>155</v>
      </c>
      <c r="J82" s="164" t="s">
        <v>155</v>
      </c>
      <c r="K82" s="165">
        <v>28586</v>
      </c>
      <c r="L82" s="165" t="s">
        <v>155</v>
      </c>
      <c r="M82" s="164" t="s">
        <v>155</v>
      </c>
      <c r="N82" s="165">
        <v>35</v>
      </c>
      <c r="O82" s="164" t="s">
        <v>155</v>
      </c>
      <c r="P82" s="164" t="s">
        <v>155</v>
      </c>
      <c r="Q82" s="165">
        <v>139</v>
      </c>
      <c r="R82" s="166">
        <v>34837</v>
      </c>
    </row>
    <row r="83" spans="1:18" ht="10" customHeight="1" x14ac:dyDescent="0.2">
      <c r="A83" s="162" t="s">
        <v>67</v>
      </c>
      <c r="B83" s="163" t="s">
        <v>19</v>
      </c>
      <c r="C83" s="164" t="s">
        <v>155</v>
      </c>
      <c r="D83" s="164" t="s">
        <v>155</v>
      </c>
      <c r="E83" s="165">
        <v>146</v>
      </c>
      <c r="F83" s="165">
        <v>83</v>
      </c>
      <c r="G83" s="165">
        <v>126</v>
      </c>
      <c r="H83" s="164" t="s">
        <v>155</v>
      </c>
      <c r="I83" s="164" t="s">
        <v>155</v>
      </c>
      <c r="J83" s="164" t="s">
        <v>155</v>
      </c>
      <c r="K83" s="164" t="s">
        <v>155</v>
      </c>
      <c r="L83" s="164" t="s">
        <v>155</v>
      </c>
      <c r="M83" s="164" t="s">
        <v>155</v>
      </c>
      <c r="N83" s="165">
        <v>2</v>
      </c>
      <c r="O83" s="164" t="s">
        <v>155</v>
      </c>
      <c r="P83" s="164" t="s">
        <v>155</v>
      </c>
      <c r="Q83" s="164" t="s">
        <v>155</v>
      </c>
      <c r="R83" s="166">
        <v>357</v>
      </c>
    </row>
    <row r="84" spans="1:18" ht="10" customHeight="1" x14ac:dyDescent="0.2">
      <c r="A84" s="162" t="s">
        <v>67</v>
      </c>
      <c r="B84" s="163" t="s">
        <v>20</v>
      </c>
      <c r="C84" s="164" t="s">
        <v>155</v>
      </c>
      <c r="D84" s="164" t="s">
        <v>155</v>
      </c>
      <c r="E84" s="165">
        <v>34</v>
      </c>
      <c r="F84" s="165">
        <v>22</v>
      </c>
      <c r="G84" s="165">
        <v>40</v>
      </c>
      <c r="H84" s="164" t="s">
        <v>155</v>
      </c>
      <c r="I84" s="164" t="s">
        <v>155</v>
      </c>
      <c r="J84" s="164" t="s">
        <v>155</v>
      </c>
      <c r="K84" s="164" t="s">
        <v>155</v>
      </c>
      <c r="L84" s="164" t="s">
        <v>155</v>
      </c>
      <c r="M84" s="164" t="s">
        <v>155</v>
      </c>
      <c r="N84" s="165">
        <v>1</v>
      </c>
      <c r="O84" s="164" t="s">
        <v>155</v>
      </c>
      <c r="P84" s="164" t="s">
        <v>155</v>
      </c>
      <c r="Q84" s="164" t="s">
        <v>155</v>
      </c>
      <c r="R84" s="166">
        <v>97</v>
      </c>
    </row>
    <row r="85" spans="1:18" ht="10" customHeight="1" x14ac:dyDescent="0.2">
      <c r="A85" s="162" t="s">
        <v>68</v>
      </c>
      <c r="B85" s="163" t="s">
        <v>19</v>
      </c>
      <c r="C85" s="164" t="s">
        <v>155</v>
      </c>
      <c r="D85" s="165">
        <v>7</v>
      </c>
      <c r="E85" s="165">
        <v>22</v>
      </c>
      <c r="F85" s="164" t="s">
        <v>155</v>
      </c>
      <c r="G85" s="165">
        <v>378</v>
      </c>
      <c r="H85" s="164" t="s">
        <v>155</v>
      </c>
      <c r="I85" s="164" t="s">
        <v>155</v>
      </c>
      <c r="J85" s="164" t="s">
        <v>155</v>
      </c>
      <c r="K85" s="165">
        <v>96</v>
      </c>
      <c r="L85" s="165" t="s">
        <v>155</v>
      </c>
      <c r="M85" s="165">
        <v>9</v>
      </c>
      <c r="N85" s="165">
        <v>358</v>
      </c>
      <c r="O85" s="164" t="s">
        <v>155</v>
      </c>
      <c r="P85" s="164" t="s">
        <v>155</v>
      </c>
      <c r="Q85" s="164" t="s">
        <v>155</v>
      </c>
      <c r="R85" s="166">
        <v>870</v>
      </c>
    </row>
    <row r="86" spans="1:18" ht="10" customHeight="1" x14ac:dyDescent="0.2">
      <c r="A86" s="162" t="s">
        <v>68</v>
      </c>
      <c r="B86" s="163" t="s">
        <v>20</v>
      </c>
      <c r="C86" s="164" t="s">
        <v>155</v>
      </c>
      <c r="D86" s="165">
        <v>1</v>
      </c>
      <c r="E86" s="165">
        <v>9</v>
      </c>
      <c r="F86" s="164" t="s">
        <v>155</v>
      </c>
      <c r="G86" s="165">
        <v>138</v>
      </c>
      <c r="H86" s="164" t="s">
        <v>155</v>
      </c>
      <c r="I86" s="164" t="s">
        <v>155</v>
      </c>
      <c r="J86" s="164" t="s">
        <v>155</v>
      </c>
      <c r="K86" s="165">
        <v>31</v>
      </c>
      <c r="L86" s="165" t="s">
        <v>155</v>
      </c>
      <c r="M86" s="165">
        <v>2</v>
      </c>
      <c r="N86" s="165">
        <v>128</v>
      </c>
      <c r="O86" s="164" t="s">
        <v>155</v>
      </c>
      <c r="P86" s="164" t="s">
        <v>155</v>
      </c>
      <c r="Q86" s="164" t="s">
        <v>155</v>
      </c>
      <c r="R86" s="166">
        <v>309</v>
      </c>
    </row>
    <row r="87" spans="1:18" ht="10" customHeight="1" x14ac:dyDescent="0.2">
      <c r="A87" s="162" t="s">
        <v>69</v>
      </c>
      <c r="B87" s="163" t="s">
        <v>19</v>
      </c>
      <c r="C87" s="164" t="s">
        <v>155</v>
      </c>
      <c r="D87" s="164" t="s">
        <v>155</v>
      </c>
      <c r="E87" s="164" t="s">
        <v>155</v>
      </c>
      <c r="F87" s="164" t="s">
        <v>155</v>
      </c>
      <c r="G87" s="165">
        <v>3</v>
      </c>
      <c r="H87" s="164" t="s">
        <v>155</v>
      </c>
      <c r="I87" s="164" t="s">
        <v>155</v>
      </c>
      <c r="J87" s="164" t="s">
        <v>155</v>
      </c>
      <c r="K87" s="164" t="s">
        <v>155</v>
      </c>
      <c r="L87" s="164" t="s">
        <v>155</v>
      </c>
      <c r="M87" s="164" t="s">
        <v>155</v>
      </c>
      <c r="N87" s="165">
        <v>104</v>
      </c>
      <c r="O87" s="164" t="s">
        <v>155</v>
      </c>
      <c r="P87" s="164" t="s">
        <v>155</v>
      </c>
      <c r="Q87" s="164" t="s">
        <v>155</v>
      </c>
      <c r="R87" s="166">
        <v>107</v>
      </c>
    </row>
    <row r="88" spans="1:18" ht="10" customHeight="1" x14ac:dyDescent="0.2">
      <c r="A88" s="162" t="s">
        <v>69</v>
      </c>
      <c r="B88" s="163" t="s">
        <v>20</v>
      </c>
      <c r="C88" s="164" t="s">
        <v>155</v>
      </c>
      <c r="D88" s="164" t="s">
        <v>155</v>
      </c>
      <c r="E88" s="164" t="s">
        <v>155</v>
      </c>
      <c r="F88" s="164" t="s">
        <v>155</v>
      </c>
      <c r="G88" s="165" t="s">
        <v>155</v>
      </c>
      <c r="H88" s="164" t="s">
        <v>155</v>
      </c>
      <c r="I88" s="164" t="s">
        <v>155</v>
      </c>
      <c r="J88" s="164" t="s">
        <v>155</v>
      </c>
      <c r="K88" s="164" t="s">
        <v>155</v>
      </c>
      <c r="L88" s="164" t="s">
        <v>155</v>
      </c>
      <c r="M88" s="164" t="s">
        <v>155</v>
      </c>
      <c r="N88" s="165">
        <v>34</v>
      </c>
      <c r="O88" s="164" t="s">
        <v>155</v>
      </c>
      <c r="P88" s="164" t="s">
        <v>155</v>
      </c>
      <c r="Q88" s="164" t="s">
        <v>155</v>
      </c>
      <c r="R88" s="166">
        <v>34</v>
      </c>
    </row>
    <row r="89" spans="1:18" ht="10" customHeight="1" x14ac:dyDescent="0.2">
      <c r="A89" s="162" t="s">
        <v>70</v>
      </c>
      <c r="B89" s="163" t="s">
        <v>19</v>
      </c>
      <c r="C89" s="164" t="s">
        <v>155</v>
      </c>
      <c r="D89" s="164" t="s">
        <v>155</v>
      </c>
      <c r="E89" s="164" t="s">
        <v>155</v>
      </c>
      <c r="F89" s="164" t="s">
        <v>155</v>
      </c>
      <c r="G89" s="164" t="s">
        <v>155</v>
      </c>
      <c r="H89" s="164" t="s">
        <v>155</v>
      </c>
      <c r="I89" s="164" t="s">
        <v>155</v>
      </c>
      <c r="J89" s="164" t="s">
        <v>155</v>
      </c>
      <c r="K89" s="165">
        <v>134</v>
      </c>
      <c r="L89" s="165" t="s">
        <v>155</v>
      </c>
      <c r="M89" s="165">
        <v>33</v>
      </c>
      <c r="N89" s="165">
        <v>51</v>
      </c>
      <c r="O89" s="164" t="s">
        <v>155</v>
      </c>
      <c r="P89" s="164" t="s">
        <v>155</v>
      </c>
      <c r="Q89" s="164" t="s">
        <v>155</v>
      </c>
      <c r="R89" s="166">
        <v>218</v>
      </c>
    </row>
    <row r="90" spans="1:18" ht="10" customHeight="1" x14ac:dyDescent="0.2">
      <c r="A90" s="162" t="s">
        <v>70</v>
      </c>
      <c r="B90" s="163" t="s">
        <v>20</v>
      </c>
      <c r="C90" s="164" t="s">
        <v>155</v>
      </c>
      <c r="D90" s="164" t="s">
        <v>155</v>
      </c>
      <c r="E90" s="164" t="s">
        <v>155</v>
      </c>
      <c r="F90" s="164" t="s">
        <v>155</v>
      </c>
      <c r="G90" s="164" t="s">
        <v>155</v>
      </c>
      <c r="H90" s="164" t="s">
        <v>155</v>
      </c>
      <c r="I90" s="164" t="s">
        <v>155</v>
      </c>
      <c r="J90" s="164" t="s">
        <v>155</v>
      </c>
      <c r="K90" s="165">
        <v>48</v>
      </c>
      <c r="L90" s="165" t="s">
        <v>155</v>
      </c>
      <c r="M90" s="165">
        <v>11</v>
      </c>
      <c r="N90" s="165">
        <v>16</v>
      </c>
      <c r="O90" s="164" t="s">
        <v>155</v>
      </c>
      <c r="P90" s="164" t="s">
        <v>155</v>
      </c>
      <c r="Q90" s="164" t="s">
        <v>155</v>
      </c>
      <c r="R90" s="166">
        <v>75</v>
      </c>
    </row>
    <row r="91" spans="1:18" ht="10" customHeight="1" x14ac:dyDescent="0.2">
      <c r="A91" s="162" t="s">
        <v>71</v>
      </c>
      <c r="B91" s="163" t="s">
        <v>19</v>
      </c>
      <c r="C91" s="164" t="s">
        <v>155</v>
      </c>
      <c r="D91" s="164" t="s">
        <v>155</v>
      </c>
      <c r="E91" s="164" t="s">
        <v>155</v>
      </c>
      <c r="F91" s="164" t="s">
        <v>155</v>
      </c>
      <c r="G91" s="165">
        <v>563</v>
      </c>
      <c r="H91" s="164" t="s">
        <v>155</v>
      </c>
      <c r="I91" s="164" t="s">
        <v>155</v>
      </c>
      <c r="J91" s="164" t="s">
        <v>155</v>
      </c>
      <c r="K91" s="164" t="s">
        <v>155</v>
      </c>
      <c r="L91" s="164" t="s">
        <v>155</v>
      </c>
      <c r="M91" s="164" t="s">
        <v>155</v>
      </c>
      <c r="N91" s="164" t="s">
        <v>155</v>
      </c>
      <c r="O91" s="164" t="s">
        <v>155</v>
      </c>
      <c r="P91" s="164" t="s">
        <v>155</v>
      </c>
      <c r="Q91" s="164" t="s">
        <v>155</v>
      </c>
      <c r="R91" s="166">
        <v>563</v>
      </c>
    </row>
    <row r="92" spans="1:18" ht="10" customHeight="1" x14ac:dyDescent="0.2">
      <c r="A92" s="162" t="s">
        <v>71</v>
      </c>
      <c r="B92" s="163" t="s">
        <v>20</v>
      </c>
      <c r="C92" s="164" t="s">
        <v>155</v>
      </c>
      <c r="D92" s="164" t="s">
        <v>155</v>
      </c>
      <c r="E92" s="164" t="s">
        <v>155</v>
      </c>
      <c r="F92" s="164" t="s">
        <v>155</v>
      </c>
      <c r="G92" s="165">
        <v>117</v>
      </c>
      <c r="H92" s="164" t="s">
        <v>155</v>
      </c>
      <c r="I92" s="164" t="s">
        <v>155</v>
      </c>
      <c r="J92" s="164" t="s">
        <v>155</v>
      </c>
      <c r="K92" s="164" t="s">
        <v>155</v>
      </c>
      <c r="L92" s="164" t="s">
        <v>155</v>
      </c>
      <c r="M92" s="164" t="s">
        <v>155</v>
      </c>
      <c r="N92" s="164" t="s">
        <v>155</v>
      </c>
      <c r="O92" s="164" t="s">
        <v>155</v>
      </c>
      <c r="P92" s="164" t="s">
        <v>155</v>
      </c>
      <c r="Q92" s="164" t="s">
        <v>155</v>
      </c>
      <c r="R92" s="166">
        <v>117</v>
      </c>
    </row>
    <row r="93" spans="1:18" ht="10" customHeight="1" x14ac:dyDescent="0.2">
      <c r="A93" s="162" t="s">
        <v>72</v>
      </c>
      <c r="B93" s="163" t="s">
        <v>19</v>
      </c>
      <c r="C93" s="164" t="s">
        <v>155</v>
      </c>
      <c r="D93" s="164" t="s">
        <v>155</v>
      </c>
      <c r="E93" s="164" t="s">
        <v>155</v>
      </c>
      <c r="F93" s="164" t="s">
        <v>155</v>
      </c>
      <c r="G93" s="164" t="s">
        <v>155</v>
      </c>
      <c r="H93" s="164" t="s">
        <v>155</v>
      </c>
      <c r="I93" s="164" t="s">
        <v>155</v>
      </c>
      <c r="J93" s="164" t="s">
        <v>155</v>
      </c>
      <c r="K93" s="164" t="s">
        <v>155</v>
      </c>
      <c r="L93" s="164" t="s">
        <v>155</v>
      </c>
      <c r="M93" s="164" t="s">
        <v>155</v>
      </c>
      <c r="N93" s="164" t="s">
        <v>155</v>
      </c>
      <c r="O93" s="164" t="s">
        <v>155</v>
      </c>
      <c r="P93" s="165">
        <v>88</v>
      </c>
      <c r="Q93" s="164" t="s">
        <v>155</v>
      </c>
      <c r="R93" s="166">
        <v>88</v>
      </c>
    </row>
    <row r="94" spans="1:18" ht="10" customHeight="1" x14ac:dyDescent="0.2">
      <c r="A94" s="162" t="s">
        <v>72</v>
      </c>
      <c r="B94" s="163" t="s">
        <v>20</v>
      </c>
      <c r="C94" s="164" t="s">
        <v>155</v>
      </c>
      <c r="D94" s="164" t="s">
        <v>155</v>
      </c>
      <c r="E94" s="164" t="s">
        <v>155</v>
      </c>
      <c r="F94" s="164" t="s">
        <v>155</v>
      </c>
      <c r="G94" s="164" t="s">
        <v>155</v>
      </c>
      <c r="H94" s="164" t="s">
        <v>155</v>
      </c>
      <c r="I94" s="164" t="s">
        <v>155</v>
      </c>
      <c r="J94" s="164" t="s">
        <v>155</v>
      </c>
      <c r="K94" s="164" t="s">
        <v>155</v>
      </c>
      <c r="L94" s="164" t="s">
        <v>155</v>
      </c>
      <c r="M94" s="164" t="s">
        <v>155</v>
      </c>
      <c r="N94" s="164" t="s">
        <v>155</v>
      </c>
      <c r="O94" s="164" t="s">
        <v>155</v>
      </c>
      <c r="P94" s="165">
        <v>18</v>
      </c>
      <c r="Q94" s="164" t="s">
        <v>155</v>
      </c>
      <c r="R94" s="166">
        <v>18</v>
      </c>
    </row>
    <row r="95" spans="1:18" ht="10" customHeight="1" x14ac:dyDescent="0.2">
      <c r="A95" s="162" t="s">
        <v>73</v>
      </c>
      <c r="B95" s="163" t="s">
        <v>19</v>
      </c>
      <c r="C95" s="164" t="s">
        <v>155</v>
      </c>
      <c r="D95" s="164" t="s">
        <v>155</v>
      </c>
      <c r="E95" s="164" t="s">
        <v>155</v>
      </c>
      <c r="F95" s="164" t="s">
        <v>155</v>
      </c>
      <c r="G95" s="164" t="s">
        <v>155</v>
      </c>
      <c r="H95" s="164" t="s">
        <v>155</v>
      </c>
      <c r="I95" s="164" t="s">
        <v>155</v>
      </c>
      <c r="J95" s="164" t="s">
        <v>155</v>
      </c>
      <c r="K95" s="164" t="s">
        <v>155</v>
      </c>
      <c r="L95" s="164" t="s">
        <v>155</v>
      </c>
      <c r="M95" s="164" t="s">
        <v>155</v>
      </c>
      <c r="N95" s="164" t="s">
        <v>155</v>
      </c>
      <c r="O95" s="164" t="s">
        <v>155</v>
      </c>
      <c r="P95" s="165">
        <v>2</v>
      </c>
      <c r="Q95" s="164" t="s">
        <v>155</v>
      </c>
      <c r="R95" s="166">
        <v>2</v>
      </c>
    </row>
    <row r="96" spans="1:18" ht="10" customHeight="1" x14ac:dyDescent="0.2">
      <c r="A96" s="162" t="s">
        <v>73</v>
      </c>
      <c r="B96" s="163" t="s">
        <v>20</v>
      </c>
      <c r="C96" s="164" t="s">
        <v>155</v>
      </c>
      <c r="D96" s="164" t="s">
        <v>155</v>
      </c>
      <c r="E96" s="164" t="s">
        <v>155</v>
      </c>
      <c r="F96" s="164" t="s">
        <v>155</v>
      </c>
      <c r="G96" s="164" t="s">
        <v>155</v>
      </c>
      <c r="H96" s="164" t="s">
        <v>155</v>
      </c>
      <c r="I96" s="164" t="s">
        <v>155</v>
      </c>
      <c r="J96" s="164" t="s">
        <v>155</v>
      </c>
      <c r="K96" s="164" t="s">
        <v>155</v>
      </c>
      <c r="L96" s="164" t="s">
        <v>155</v>
      </c>
      <c r="M96" s="164" t="s">
        <v>155</v>
      </c>
      <c r="N96" s="164" t="s">
        <v>155</v>
      </c>
      <c r="O96" s="164" t="s">
        <v>155</v>
      </c>
      <c r="P96" s="165">
        <v>1</v>
      </c>
      <c r="Q96" s="164" t="s">
        <v>155</v>
      </c>
      <c r="R96" s="166">
        <v>1</v>
      </c>
    </row>
    <row r="97" spans="1:18" ht="10" customHeight="1" x14ac:dyDescent="0.2">
      <c r="A97" s="162" t="s">
        <v>74</v>
      </c>
      <c r="B97" s="163" t="s">
        <v>19</v>
      </c>
      <c r="C97" s="164" t="s">
        <v>155</v>
      </c>
      <c r="D97" s="164" t="s">
        <v>155</v>
      </c>
      <c r="E97" s="164" t="s">
        <v>155</v>
      </c>
      <c r="F97" s="164" t="s">
        <v>155</v>
      </c>
      <c r="G97" s="164" t="s">
        <v>155</v>
      </c>
      <c r="H97" s="164" t="s">
        <v>155</v>
      </c>
      <c r="I97" s="164" t="s">
        <v>155</v>
      </c>
      <c r="J97" s="164" t="s">
        <v>155</v>
      </c>
      <c r="K97" s="164" t="s">
        <v>155</v>
      </c>
      <c r="L97" s="164" t="s">
        <v>155</v>
      </c>
      <c r="M97" s="164" t="s">
        <v>155</v>
      </c>
      <c r="N97" s="165">
        <v>4</v>
      </c>
      <c r="O97" s="164" t="s">
        <v>155</v>
      </c>
      <c r="P97" s="164" t="s">
        <v>155</v>
      </c>
      <c r="Q97" s="164" t="s">
        <v>155</v>
      </c>
      <c r="R97" s="166">
        <v>4</v>
      </c>
    </row>
    <row r="98" spans="1:18" ht="10" customHeight="1" x14ac:dyDescent="0.2">
      <c r="A98" s="162" t="s">
        <v>74</v>
      </c>
      <c r="B98" s="163" t="s">
        <v>20</v>
      </c>
      <c r="C98" s="164" t="s">
        <v>155</v>
      </c>
      <c r="D98" s="164" t="s">
        <v>155</v>
      </c>
      <c r="E98" s="164" t="s">
        <v>155</v>
      </c>
      <c r="F98" s="164" t="s">
        <v>155</v>
      </c>
      <c r="G98" s="164" t="s">
        <v>155</v>
      </c>
      <c r="H98" s="164" t="s">
        <v>155</v>
      </c>
      <c r="I98" s="164" t="s">
        <v>155</v>
      </c>
      <c r="J98" s="164" t="s">
        <v>155</v>
      </c>
      <c r="K98" s="164" t="s">
        <v>155</v>
      </c>
      <c r="L98" s="164" t="s">
        <v>155</v>
      </c>
      <c r="M98" s="164" t="s">
        <v>155</v>
      </c>
      <c r="N98" s="165">
        <v>1</v>
      </c>
      <c r="O98" s="164" t="s">
        <v>155</v>
      </c>
      <c r="P98" s="164" t="s">
        <v>155</v>
      </c>
      <c r="Q98" s="164" t="s">
        <v>155</v>
      </c>
      <c r="R98" s="166">
        <v>1</v>
      </c>
    </row>
    <row r="99" spans="1:18" ht="10" customHeight="1" x14ac:dyDescent="0.2">
      <c r="A99" s="162" t="s">
        <v>75</v>
      </c>
      <c r="B99" s="163" t="s">
        <v>19</v>
      </c>
      <c r="C99" s="164" t="s">
        <v>155</v>
      </c>
      <c r="D99" s="165">
        <v>10</v>
      </c>
      <c r="E99" s="164" t="s">
        <v>155</v>
      </c>
      <c r="F99" s="164" t="s">
        <v>155</v>
      </c>
      <c r="G99" s="165">
        <v>4</v>
      </c>
      <c r="H99" s="164" t="s">
        <v>155</v>
      </c>
      <c r="I99" s="164" t="s">
        <v>155</v>
      </c>
      <c r="J99" s="164" t="s">
        <v>155</v>
      </c>
      <c r="K99" s="164" t="s">
        <v>155</v>
      </c>
      <c r="L99" s="164" t="s">
        <v>155</v>
      </c>
      <c r="M99" s="164" t="s">
        <v>155</v>
      </c>
      <c r="N99" s="164" t="s">
        <v>155</v>
      </c>
      <c r="O99" s="164" t="s">
        <v>155</v>
      </c>
      <c r="P99" s="164" t="s">
        <v>155</v>
      </c>
      <c r="Q99" s="164" t="s">
        <v>155</v>
      </c>
      <c r="R99" s="166">
        <v>14</v>
      </c>
    </row>
    <row r="100" spans="1:18" ht="10" customHeight="1" x14ac:dyDescent="0.2">
      <c r="A100" s="162" t="s">
        <v>75</v>
      </c>
      <c r="B100" s="163" t="s">
        <v>20</v>
      </c>
      <c r="C100" s="164" t="s">
        <v>155</v>
      </c>
      <c r="D100" s="165">
        <v>10</v>
      </c>
      <c r="E100" s="164" t="s">
        <v>155</v>
      </c>
      <c r="F100" s="164" t="s">
        <v>155</v>
      </c>
      <c r="G100" s="165">
        <v>4</v>
      </c>
      <c r="H100" s="164" t="s">
        <v>155</v>
      </c>
      <c r="I100" s="164" t="s">
        <v>155</v>
      </c>
      <c r="J100" s="164" t="s">
        <v>155</v>
      </c>
      <c r="K100" s="164" t="s">
        <v>155</v>
      </c>
      <c r="L100" s="164" t="s">
        <v>155</v>
      </c>
      <c r="M100" s="164" t="s">
        <v>155</v>
      </c>
      <c r="N100" s="164" t="s">
        <v>155</v>
      </c>
      <c r="O100" s="164" t="s">
        <v>155</v>
      </c>
      <c r="P100" s="164" t="s">
        <v>155</v>
      </c>
      <c r="Q100" s="164" t="s">
        <v>155</v>
      </c>
      <c r="R100" s="166">
        <v>14</v>
      </c>
    </row>
    <row r="101" spans="1:18" ht="10" customHeight="1" x14ac:dyDescent="0.2">
      <c r="A101" s="162" t="s">
        <v>76</v>
      </c>
      <c r="B101" s="163" t="s">
        <v>19</v>
      </c>
      <c r="C101" s="164" t="s">
        <v>155</v>
      </c>
      <c r="D101" s="164" t="s">
        <v>155</v>
      </c>
      <c r="E101" s="164" t="s">
        <v>155</v>
      </c>
      <c r="F101" s="164" t="s">
        <v>155</v>
      </c>
      <c r="G101" s="164" t="s">
        <v>155</v>
      </c>
      <c r="H101" s="164" t="s">
        <v>155</v>
      </c>
      <c r="I101" s="164" t="s">
        <v>155</v>
      </c>
      <c r="J101" s="164" t="s">
        <v>155</v>
      </c>
      <c r="K101" s="164" t="s">
        <v>155</v>
      </c>
      <c r="L101" s="164" t="s">
        <v>155</v>
      </c>
      <c r="M101" s="164" t="s">
        <v>155</v>
      </c>
      <c r="N101" s="165">
        <v>44</v>
      </c>
      <c r="O101" s="164" t="s">
        <v>155</v>
      </c>
      <c r="P101" s="164" t="s">
        <v>155</v>
      </c>
      <c r="Q101" s="164" t="s">
        <v>155</v>
      </c>
      <c r="R101" s="166">
        <v>44</v>
      </c>
    </row>
    <row r="102" spans="1:18" ht="10" customHeight="1" x14ac:dyDescent="0.2">
      <c r="A102" s="162" t="s">
        <v>76</v>
      </c>
      <c r="B102" s="163" t="s">
        <v>20</v>
      </c>
      <c r="C102" s="164" t="s">
        <v>155</v>
      </c>
      <c r="D102" s="164" t="s">
        <v>155</v>
      </c>
      <c r="E102" s="164" t="s">
        <v>155</v>
      </c>
      <c r="F102" s="164" t="s">
        <v>155</v>
      </c>
      <c r="G102" s="164" t="s">
        <v>155</v>
      </c>
      <c r="H102" s="164" t="s">
        <v>155</v>
      </c>
      <c r="I102" s="164" t="s">
        <v>155</v>
      </c>
      <c r="J102" s="164" t="s">
        <v>155</v>
      </c>
      <c r="K102" s="164" t="s">
        <v>155</v>
      </c>
      <c r="L102" s="164" t="s">
        <v>155</v>
      </c>
      <c r="M102" s="164" t="s">
        <v>155</v>
      </c>
      <c r="N102" s="165">
        <v>44</v>
      </c>
      <c r="O102" s="164" t="s">
        <v>155</v>
      </c>
      <c r="P102" s="164" t="s">
        <v>155</v>
      </c>
      <c r="Q102" s="164" t="s">
        <v>155</v>
      </c>
      <c r="R102" s="166">
        <v>44</v>
      </c>
    </row>
    <row r="103" spans="1:18" ht="10" customHeight="1" x14ac:dyDescent="0.2">
      <c r="A103" s="162" t="s">
        <v>78</v>
      </c>
      <c r="B103" s="163" t="s">
        <v>19</v>
      </c>
      <c r="C103" s="164" t="s">
        <v>155</v>
      </c>
      <c r="D103" s="164" t="s">
        <v>155</v>
      </c>
      <c r="E103" s="164" t="s">
        <v>155</v>
      </c>
      <c r="F103" s="164" t="s">
        <v>155</v>
      </c>
      <c r="G103" s="164" t="s">
        <v>155</v>
      </c>
      <c r="H103" s="164" t="s">
        <v>155</v>
      </c>
      <c r="I103" s="164" t="s">
        <v>155</v>
      </c>
      <c r="J103" s="164" t="s">
        <v>155</v>
      </c>
      <c r="K103" s="164" t="s">
        <v>155</v>
      </c>
      <c r="L103" s="164" t="s">
        <v>155</v>
      </c>
      <c r="M103" s="164" t="s">
        <v>155</v>
      </c>
      <c r="N103" s="165">
        <v>18</v>
      </c>
      <c r="O103" s="164" t="s">
        <v>155</v>
      </c>
      <c r="P103" s="164" t="s">
        <v>155</v>
      </c>
      <c r="Q103" s="164" t="s">
        <v>155</v>
      </c>
      <c r="R103" s="166">
        <v>18</v>
      </c>
    </row>
    <row r="104" spans="1:18" ht="10" customHeight="1" x14ac:dyDescent="0.2">
      <c r="A104" s="167" t="s">
        <v>78</v>
      </c>
      <c r="B104" s="168" t="s">
        <v>20</v>
      </c>
      <c r="C104" s="169" t="s">
        <v>155</v>
      </c>
      <c r="D104" s="169" t="s">
        <v>155</v>
      </c>
      <c r="E104" s="169" t="s">
        <v>155</v>
      </c>
      <c r="F104" s="169" t="s">
        <v>155</v>
      </c>
      <c r="G104" s="169" t="s">
        <v>155</v>
      </c>
      <c r="H104" s="169" t="s">
        <v>155</v>
      </c>
      <c r="I104" s="169" t="s">
        <v>155</v>
      </c>
      <c r="J104" s="169" t="s">
        <v>155</v>
      </c>
      <c r="K104" s="169" t="s">
        <v>155</v>
      </c>
      <c r="L104" s="169" t="s">
        <v>155</v>
      </c>
      <c r="M104" s="169" t="s">
        <v>155</v>
      </c>
      <c r="N104" s="170">
        <v>3</v>
      </c>
      <c r="O104" s="169" t="s">
        <v>155</v>
      </c>
      <c r="P104" s="169" t="s">
        <v>155</v>
      </c>
      <c r="Q104" s="169" t="s">
        <v>155</v>
      </c>
      <c r="R104" s="171">
        <v>3</v>
      </c>
    </row>
    <row r="105" spans="1:18" ht="10" customHeight="1" x14ac:dyDescent="0.2">
      <c r="A105" s="162"/>
      <c r="B105" s="163"/>
      <c r="C105" s="164" t="s">
        <v>155</v>
      </c>
      <c r="D105" s="164" t="s">
        <v>155</v>
      </c>
      <c r="E105" s="164" t="s">
        <v>155</v>
      </c>
      <c r="F105" s="164" t="s">
        <v>155</v>
      </c>
      <c r="G105" s="164" t="s">
        <v>155</v>
      </c>
      <c r="H105" s="164" t="s">
        <v>155</v>
      </c>
      <c r="I105" s="164" t="s">
        <v>155</v>
      </c>
      <c r="J105" s="164" t="s">
        <v>155</v>
      </c>
      <c r="K105" s="164" t="s">
        <v>155</v>
      </c>
      <c r="L105" s="164" t="s">
        <v>155</v>
      </c>
      <c r="M105" s="164" t="s">
        <v>155</v>
      </c>
      <c r="N105" s="165" t="s">
        <v>155</v>
      </c>
      <c r="O105" s="164" t="s">
        <v>155</v>
      </c>
      <c r="P105" s="164" t="s">
        <v>155</v>
      </c>
      <c r="Q105" s="164" t="s">
        <v>155</v>
      </c>
      <c r="R105" s="166"/>
    </row>
    <row r="106" spans="1:18" ht="10" customHeight="1" x14ac:dyDescent="0.2">
      <c r="A106" s="162" t="s">
        <v>80</v>
      </c>
      <c r="B106" s="163" t="s">
        <v>19</v>
      </c>
      <c r="C106" s="164" t="s">
        <v>155</v>
      </c>
      <c r="D106" s="164" t="s">
        <v>155</v>
      </c>
      <c r="E106" s="164" t="s">
        <v>155</v>
      </c>
      <c r="F106" s="164" t="s">
        <v>155</v>
      </c>
      <c r="G106" s="165">
        <v>41</v>
      </c>
      <c r="H106" s="164" t="s">
        <v>155</v>
      </c>
      <c r="I106" s="164" t="s">
        <v>155</v>
      </c>
      <c r="J106" s="164" t="s">
        <v>155</v>
      </c>
      <c r="K106" s="164" t="s">
        <v>155</v>
      </c>
      <c r="L106" s="164" t="s">
        <v>155</v>
      </c>
      <c r="M106" s="164" t="s">
        <v>155</v>
      </c>
      <c r="N106" s="164" t="s">
        <v>155</v>
      </c>
      <c r="O106" s="164" t="s">
        <v>155</v>
      </c>
      <c r="P106" s="164" t="s">
        <v>155</v>
      </c>
      <c r="Q106" s="164" t="s">
        <v>155</v>
      </c>
      <c r="R106" s="166">
        <v>41</v>
      </c>
    </row>
    <row r="107" spans="1:18" ht="10" customHeight="1" x14ac:dyDescent="0.2">
      <c r="A107" s="162" t="s">
        <v>80</v>
      </c>
      <c r="B107" s="163" t="s">
        <v>20</v>
      </c>
      <c r="C107" s="164" t="s">
        <v>155</v>
      </c>
      <c r="D107" s="164" t="s">
        <v>155</v>
      </c>
      <c r="E107" s="164" t="s">
        <v>155</v>
      </c>
      <c r="F107" s="164" t="s">
        <v>155</v>
      </c>
      <c r="G107" s="165">
        <v>12</v>
      </c>
      <c r="H107" s="164" t="s">
        <v>155</v>
      </c>
      <c r="I107" s="164" t="s">
        <v>155</v>
      </c>
      <c r="J107" s="164" t="s">
        <v>155</v>
      </c>
      <c r="K107" s="164" t="s">
        <v>155</v>
      </c>
      <c r="L107" s="164" t="s">
        <v>155</v>
      </c>
      <c r="M107" s="164" t="s">
        <v>155</v>
      </c>
      <c r="N107" s="164" t="s">
        <v>155</v>
      </c>
      <c r="O107" s="164" t="s">
        <v>155</v>
      </c>
      <c r="P107" s="164" t="s">
        <v>155</v>
      </c>
      <c r="Q107" s="164" t="s">
        <v>155</v>
      </c>
      <c r="R107" s="166">
        <v>12</v>
      </c>
    </row>
    <row r="108" spans="1:18" ht="10" customHeight="1" x14ac:dyDescent="0.2">
      <c r="A108" s="162" t="s">
        <v>81</v>
      </c>
      <c r="B108" s="163" t="s">
        <v>19</v>
      </c>
      <c r="C108" s="164" t="s">
        <v>155</v>
      </c>
      <c r="D108" s="164" t="s">
        <v>155</v>
      </c>
      <c r="E108" s="164" t="s">
        <v>155</v>
      </c>
      <c r="F108" s="164" t="s">
        <v>155</v>
      </c>
      <c r="G108" s="164" t="s">
        <v>155</v>
      </c>
      <c r="H108" s="164" t="s">
        <v>155</v>
      </c>
      <c r="I108" s="164" t="s">
        <v>155</v>
      </c>
      <c r="J108" s="164" t="s">
        <v>155</v>
      </c>
      <c r="K108" s="164" t="s">
        <v>155</v>
      </c>
      <c r="L108" s="164" t="s">
        <v>155</v>
      </c>
      <c r="M108" s="165">
        <v>28</v>
      </c>
      <c r="N108" s="165">
        <v>1</v>
      </c>
      <c r="O108" s="165">
        <v>7</v>
      </c>
      <c r="P108" s="165">
        <v>84</v>
      </c>
      <c r="Q108" s="164" t="s">
        <v>155</v>
      </c>
      <c r="R108" s="166">
        <v>120</v>
      </c>
    </row>
    <row r="109" spans="1:18" ht="10" customHeight="1" x14ac:dyDescent="0.2">
      <c r="A109" s="162" t="s">
        <v>81</v>
      </c>
      <c r="B109" s="163" t="s">
        <v>20</v>
      </c>
      <c r="C109" s="164" t="s">
        <v>155</v>
      </c>
      <c r="D109" s="164" t="s">
        <v>155</v>
      </c>
      <c r="E109" s="164" t="s">
        <v>155</v>
      </c>
      <c r="F109" s="164" t="s">
        <v>155</v>
      </c>
      <c r="G109" s="164" t="s">
        <v>155</v>
      </c>
      <c r="H109" s="164" t="s">
        <v>155</v>
      </c>
      <c r="I109" s="164" t="s">
        <v>155</v>
      </c>
      <c r="J109" s="164" t="s">
        <v>155</v>
      </c>
      <c r="K109" s="164" t="s">
        <v>155</v>
      </c>
      <c r="L109" s="164" t="s">
        <v>155</v>
      </c>
      <c r="M109" s="165">
        <v>7</v>
      </c>
      <c r="N109" s="165" t="s">
        <v>155</v>
      </c>
      <c r="O109" s="165" t="s">
        <v>155</v>
      </c>
      <c r="P109" s="165">
        <v>48</v>
      </c>
      <c r="Q109" s="164" t="s">
        <v>155</v>
      </c>
      <c r="R109" s="166">
        <v>55</v>
      </c>
    </row>
    <row r="110" spans="1:18" ht="10" customHeight="1" x14ac:dyDescent="0.2">
      <c r="A110" s="162" t="s">
        <v>82</v>
      </c>
      <c r="B110" s="163" t="s">
        <v>19</v>
      </c>
      <c r="C110" s="164" t="s">
        <v>155</v>
      </c>
      <c r="D110" s="164" t="s">
        <v>155</v>
      </c>
      <c r="E110" s="164" t="s">
        <v>155</v>
      </c>
      <c r="F110" s="164" t="s">
        <v>155</v>
      </c>
      <c r="G110" s="164" t="s">
        <v>155</v>
      </c>
      <c r="H110" s="164" t="s">
        <v>155</v>
      </c>
      <c r="I110" s="164" t="s">
        <v>155</v>
      </c>
      <c r="J110" s="164" t="s">
        <v>155</v>
      </c>
      <c r="K110" s="165">
        <v>1</v>
      </c>
      <c r="L110" s="165" t="s">
        <v>155</v>
      </c>
      <c r="M110" s="164" t="s">
        <v>155</v>
      </c>
      <c r="N110" s="165">
        <v>53</v>
      </c>
      <c r="O110" s="164" t="s">
        <v>155</v>
      </c>
      <c r="P110" s="164" t="s">
        <v>155</v>
      </c>
      <c r="Q110" s="164" t="s">
        <v>155</v>
      </c>
      <c r="R110" s="166">
        <v>54</v>
      </c>
    </row>
    <row r="111" spans="1:18" ht="10" customHeight="1" x14ac:dyDescent="0.2">
      <c r="A111" s="162" t="s">
        <v>82</v>
      </c>
      <c r="B111" s="163" t="s">
        <v>20</v>
      </c>
      <c r="C111" s="164" t="s">
        <v>155</v>
      </c>
      <c r="D111" s="164" t="s">
        <v>155</v>
      </c>
      <c r="E111" s="164" t="s">
        <v>155</v>
      </c>
      <c r="F111" s="164" t="s">
        <v>155</v>
      </c>
      <c r="G111" s="164" t="s">
        <v>155</v>
      </c>
      <c r="H111" s="164" t="s">
        <v>155</v>
      </c>
      <c r="I111" s="164" t="s">
        <v>155</v>
      </c>
      <c r="J111" s="164" t="s">
        <v>155</v>
      </c>
      <c r="K111" s="165" t="s">
        <v>155</v>
      </c>
      <c r="L111" s="165" t="s">
        <v>155</v>
      </c>
      <c r="M111" s="164" t="s">
        <v>155</v>
      </c>
      <c r="N111" s="165">
        <v>7</v>
      </c>
      <c r="O111" s="164" t="s">
        <v>155</v>
      </c>
      <c r="P111" s="164" t="s">
        <v>155</v>
      </c>
      <c r="Q111" s="164" t="s">
        <v>155</v>
      </c>
      <c r="R111" s="166">
        <v>7</v>
      </c>
    </row>
    <row r="112" spans="1:18" ht="10" customHeight="1" x14ac:dyDescent="0.2">
      <c r="A112" s="162" t="s">
        <v>83</v>
      </c>
      <c r="B112" s="163" t="s">
        <v>19</v>
      </c>
      <c r="C112" s="164" t="s">
        <v>155</v>
      </c>
      <c r="D112" s="165">
        <v>3</v>
      </c>
      <c r="E112" s="164" t="s">
        <v>155</v>
      </c>
      <c r="F112" s="164" t="s">
        <v>155</v>
      </c>
      <c r="G112" s="165">
        <v>11</v>
      </c>
      <c r="H112" s="164" t="s">
        <v>155</v>
      </c>
      <c r="I112" s="164" t="s">
        <v>155</v>
      </c>
      <c r="J112" s="164" t="s">
        <v>155</v>
      </c>
      <c r="K112" s="165" t="s">
        <v>155</v>
      </c>
      <c r="L112" s="165" t="s">
        <v>155</v>
      </c>
      <c r="M112" s="164" t="s">
        <v>155</v>
      </c>
      <c r="N112" s="164" t="s">
        <v>155</v>
      </c>
      <c r="O112" s="164" t="s">
        <v>155</v>
      </c>
      <c r="P112" s="164" t="s">
        <v>155</v>
      </c>
      <c r="Q112" s="164" t="s">
        <v>155</v>
      </c>
      <c r="R112" s="166">
        <v>14</v>
      </c>
    </row>
    <row r="113" spans="1:18" ht="10" customHeight="1" x14ac:dyDescent="0.2">
      <c r="A113" s="167" t="s">
        <v>83</v>
      </c>
      <c r="B113" s="168" t="s">
        <v>20</v>
      </c>
      <c r="C113" s="169" t="s">
        <v>155</v>
      </c>
      <c r="D113" s="170" t="s">
        <v>155</v>
      </c>
      <c r="E113" s="169" t="s">
        <v>155</v>
      </c>
      <c r="F113" s="169" t="s">
        <v>155</v>
      </c>
      <c r="G113" s="170">
        <v>1</v>
      </c>
      <c r="H113" s="169" t="s">
        <v>155</v>
      </c>
      <c r="I113" s="169" t="s">
        <v>155</v>
      </c>
      <c r="J113" s="169" t="s">
        <v>155</v>
      </c>
      <c r="K113" s="170" t="s">
        <v>155</v>
      </c>
      <c r="L113" s="170" t="s">
        <v>155</v>
      </c>
      <c r="M113" s="169" t="s">
        <v>155</v>
      </c>
      <c r="N113" s="169" t="s">
        <v>155</v>
      </c>
      <c r="O113" s="169" t="s">
        <v>155</v>
      </c>
      <c r="P113" s="169" t="s">
        <v>155</v>
      </c>
      <c r="Q113" s="169" t="s">
        <v>155</v>
      </c>
      <c r="R113" s="171">
        <v>1</v>
      </c>
    </row>
    <row r="114" spans="1:18" ht="10" customHeight="1" x14ac:dyDescent="0.2">
      <c r="A114" s="162"/>
      <c r="B114" s="163"/>
      <c r="C114" s="164" t="s">
        <v>155</v>
      </c>
      <c r="D114" s="164" t="s">
        <v>155</v>
      </c>
      <c r="E114" s="164" t="s">
        <v>155</v>
      </c>
      <c r="F114" s="164" t="s">
        <v>155</v>
      </c>
      <c r="G114" s="164" t="s">
        <v>155</v>
      </c>
      <c r="H114" s="165" t="s">
        <v>155</v>
      </c>
      <c r="I114" s="164" t="s">
        <v>155</v>
      </c>
      <c r="J114" s="164" t="s">
        <v>155</v>
      </c>
      <c r="K114" s="164" t="s">
        <v>155</v>
      </c>
      <c r="L114" s="164" t="s">
        <v>155</v>
      </c>
      <c r="M114" s="164" t="s">
        <v>155</v>
      </c>
      <c r="N114" s="164" t="s">
        <v>155</v>
      </c>
      <c r="O114" s="164" t="s">
        <v>155</v>
      </c>
      <c r="P114" s="164" t="s">
        <v>155</v>
      </c>
      <c r="Q114" s="164" t="s">
        <v>155</v>
      </c>
      <c r="R114" s="166"/>
    </row>
    <row r="115" spans="1:18" ht="10" customHeight="1" x14ac:dyDescent="0.2">
      <c r="A115" s="162" t="s">
        <v>86</v>
      </c>
      <c r="B115" s="163" t="s">
        <v>19</v>
      </c>
      <c r="C115" s="165">
        <v>2</v>
      </c>
      <c r="D115" s="165">
        <v>221</v>
      </c>
      <c r="E115" s="165">
        <v>9</v>
      </c>
      <c r="F115" s="165">
        <v>83</v>
      </c>
      <c r="G115" s="165">
        <v>1</v>
      </c>
      <c r="H115" s="164" t="s">
        <v>155</v>
      </c>
      <c r="I115" s="164" t="s">
        <v>155</v>
      </c>
      <c r="J115" s="164" t="s">
        <v>155</v>
      </c>
      <c r="K115" s="164" t="s">
        <v>155</v>
      </c>
      <c r="L115" s="164" t="s">
        <v>155</v>
      </c>
      <c r="M115" s="164" t="s">
        <v>155</v>
      </c>
      <c r="N115" s="165">
        <v>9274</v>
      </c>
      <c r="O115" s="165">
        <v>675</v>
      </c>
      <c r="P115" s="165">
        <v>3183</v>
      </c>
      <c r="Q115" s="164" t="s">
        <v>155</v>
      </c>
      <c r="R115" s="166">
        <v>13448</v>
      </c>
    </row>
    <row r="116" spans="1:18" ht="10" customHeight="1" x14ac:dyDescent="0.2">
      <c r="A116" s="162" t="s">
        <v>86</v>
      </c>
      <c r="B116" s="163" t="s">
        <v>20</v>
      </c>
      <c r="C116" s="165" t="s">
        <v>155</v>
      </c>
      <c r="D116" s="165">
        <v>25</v>
      </c>
      <c r="E116" s="165">
        <v>2</v>
      </c>
      <c r="F116" s="165">
        <v>11</v>
      </c>
      <c r="G116" s="165" t="s">
        <v>155</v>
      </c>
      <c r="H116" s="164" t="s">
        <v>155</v>
      </c>
      <c r="I116" s="164" t="s">
        <v>155</v>
      </c>
      <c r="J116" s="164" t="s">
        <v>155</v>
      </c>
      <c r="K116" s="164" t="s">
        <v>155</v>
      </c>
      <c r="L116" s="164" t="s">
        <v>155</v>
      </c>
      <c r="M116" s="164" t="s">
        <v>155</v>
      </c>
      <c r="N116" s="165">
        <v>648</v>
      </c>
      <c r="O116" s="165">
        <v>34</v>
      </c>
      <c r="P116" s="165">
        <v>246</v>
      </c>
      <c r="Q116" s="164" t="s">
        <v>155</v>
      </c>
      <c r="R116" s="166">
        <v>966</v>
      </c>
    </row>
    <row r="117" spans="1:18" ht="10" customHeight="1" x14ac:dyDescent="0.2">
      <c r="A117" s="162" t="s">
        <v>87</v>
      </c>
      <c r="B117" s="163" t="s">
        <v>19</v>
      </c>
      <c r="C117" s="164" t="s">
        <v>155</v>
      </c>
      <c r="D117" s="164" t="s">
        <v>155</v>
      </c>
      <c r="E117" s="164" t="s">
        <v>155</v>
      </c>
      <c r="F117" s="164" t="s">
        <v>155</v>
      </c>
      <c r="G117" s="165" t="s">
        <v>155</v>
      </c>
      <c r="H117" s="164" t="s">
        <v>155</v>
      </c>
      <c r="I117" s="164" t="s">
        <v>155</v>
      </c>
      <c r="J117" s="164" t="s">
        <v>155</v>
      </c>
      <c r="K117" s="164" t="s">
        <v>155</v>
      </c>
      <c r="L117" s="164" t="s">
        <v>155</v>
      </c>
      <c r="M117" s="164" t="s">
        <v>155</v>
      </c>
      <c r="N117" s="165">
        <v>632</v>
      </c>
      <c r="O117" s="164" t="s">
        <v>155</v>
      </c>
      <c r="P117" s="164" t="s">
        <v>155</v>
      </c>
      <c r="Q117" s="164" t="s">
        <v>155</v>
      </c>
      <c r="R117" s="166">
        <v>632</v>
      </c>
    </row>
    <row r="118" spans="1:18" ht="10" customHeight="1" x14ac:dyDescent="0.2">
      <c r="A118" s="167" t="s">
        <v>87</v>
      </c>
      <c r="B118" s="168" t="s">
        <v>20</v>
      </c>
      <c r="C118" s="169" t="s">
        <v>155</v>
      </c>
      <c r="D118" s="169" t="s">
        <v>155</v>
      </c>
      <c r="E118" s="169" t="s">
        <v>155</v>
      </c>
      <c r="F118" s="169" t="s">
        <v>155</v>
      </c>
      <c r="G118" s="170" t="s">
        <v>155</v>
      </c>
      <c r="H118" s="169" t="s">
        <v>155</v>
      </c>
      <c r="I118" s="169" t="s">
        <v>155</v>
      </c>
      <c r="J118" s="169" t="s">
        <v>155</v>
      </c>
      <c r="K118" s="169" t="s">
        <v>155</v>
      </c>
      <c r="L118" s="169" t="s">
        <v>155</v>
      </c>
      <c r="M118" s="169" t="s">
        <v>155</v>
      </c>
      <c r="N118" s="170">
        <v>100</v>
      </c>
      <c r="O118" s="169" t="s">
        <v>155</v>
      </c>
      <c r="P118" s="169" t="s">
        <v>155</v>
      </c>
      <c r="Q118" s="169" t="s">
        <v>155</v>
      </c>
      <c r="R118" s="149">
        <v>100</v>
      </c>
    </row>
    <row r="119" spans="1:18" ht="10" customHeight="1" x14ac:dyDescent="0.2">
      <c r="A119" s="162"/>
      <c r="B119" s="163"/>
      <c r="C119" s="164"/>
      <c r="D119" s="164"/>
      <c r="E119" s="164"/>
      <c r="F119" s="164"/>
      <c r="G119" s="165"/>
      <c r="H119" s="164"/>
      <c r="I119" s="164"/>
      <c r="J119" s="164"/>
      <c r="K119" s="164"/>
      <c r="L119" s="164"/>
      <c r="M119" s="164"/>
      <c r="N119" s="165"/>
      <c r="O119" s="164"/>
      <c r="P119" s="164"/>
      <c r="Q119" s="164"/>
      <c r="R119" s="146"/>
    </row>
    <row r="120" spans="1:18" s="177" customFormat="1" ht="10" customHeight="1" x14ac:dyDescent="0.2">
      <c r="A120" s="173" t="s">
        <v>156</v>
      </c>
      <c r="B120" s="174" t="s">
        <v>19</v>
      </c>
      <c r="C120" s="175">
        <v>0</v>
      </c>
      <c r="D120" s="175">
        <v>0</v>
      </c>
      <c r="E120" s="175">
        <v>0</v>
      </c>
      <c r="F120" s="175">
        <v>0</v>
      </c>
      <c r="G120" s="175">
        <v>0</v>
      </c>
      <c r="H120" s="175">
        <v>0</v>
      </c>
      <c r="I120" s="176">
        <v>0</v>
      </c>
      <c r="J120" s="175">
        <v>0</v>
      </c>
      <c r="K120" s="176">
        <v>0</v>
      </c>
      <c r="L120" s="146">
        <v>0</v>
      </c>
      <c r="M120" s="175">
        <v>0</v>
      </c>
      <c r="N120" s="176">
        <v>22</v>
      </c>
      <c r="O120" s="175">
        <v>0</v>
      </c>
      <c r="P120" s="175">
        <v>0</v>
      </c>
      <c r="Q120" s="175">
        <v>0</v>
      </c>
      <c r="R120" s="146">
        <f>SUM(C120:Q120)</f>
        <v>22</v>
      </c>
    </row>
    <row r="121" spans="1:18" s="177" customFormat="1" ht="10" customHeight="1" x14ac:dyDescent="0.2">
      <c r="A121" s="173"/>
      <c r="B121" s="174" t="s">
        <v>20</v>
      </c>
      <c r="C121" s="175">
        <v>0</v>
      </c>
      <c r="D121" s="175">
        <v>0</v>
      </c>
      <c r="E121" s="175">
        <v>0</v>
      </c>
      <c r="F121" s="175">
        <v>0</v>
      </c>
      <c r="G121" s="175">
        <v>0</v>
      </c>
      <c r="H121" s="175">
        <v>0</v>
      </c>
      <c r="I121" s="176">
        <v>0</v>
      </c>
      <c r="J121" s="175">
        <v>0</v>
      </c>
      <c r="K121" s="176">
        <v>0</v>
      </c>
      <c r="L121" s="146">
        <v>0</v>
      </c>
      <c r="M121" s="175">
        <v>0</v>
      </c>
      <c r="N121" s="176">
        <v>17</v>
      </c>
      <c r="O121" s="175">
        <v>0</v>
      </c>
      <c r="P121" s="175">
        <v>0</v>
      </c>
      <c r="Q121" s="175">
        <v>0</v>
      </c>
      <c r="R121" s="146">
        <f t="shared" ref="R121:R129" si="0">SUM(C121:Q121)</f>
        <v>17</v>
      </c>
    </row>
    <row r="122" spans="1:18" s="177" customFormat="1" ht="10" customHeight="1" x14ac:dyDescent="0.2">
      <c r="A122" s="173" t="s">
        <v>157</v>
      </c>
      <c r="B122" s="174" t="s">
        <v>19</v>
      </c>
      <c r="C122" s="175">
        <v>0</v>
      </c>
      <c r="D122" s="176">
        <v>7</v>
      </c>
      <c r="E122" s="175">
        <v>0</v>
      </c>
      <c r="F122" s="176">
        <v>9</v>
      </c>
      <c r="G122" s="176">
        <v>1052</v>
      </c>
      <c r="H122" s="176">
        <v>97</v>
      </c>
      <c r="I122" s="176">
        <v>6</v>
      </c>
      <c r="J122" s="176">
        <v>8</v>
      </c>
      <c r="K122" s="176">
        <v>19398</v>
      </c>
      <c r="L122" s="146">
        <v>0</v>
      </c>
      <c r="M122" s="175">
        <v>0</v>
      </c>
      <c r="N122" s="176">
        <v>567419</v>
      </c>
      <c r="O122" s="176">
        <v>9967</v>
      </c>
      <c r="P122" s="176">
        <v>12275</v>
      </c>
      <c r="Q122" s="176">
        <v>1098</v>
      </c>
      <c r="R122" s="146">
        <f t="shared" si="0"/>
        <v>611336</v>
      </c>
    </row>
    <row r="123" spans="1:18" s="177" customFormat="1" ht="10" customHeight="1" x14ac:dyDescent="0.2">
      <c r="A123" s="173"/>
      <c r="B123" s="174" t="s">
        <v>20</v>
      </c>
      <c r="C123" s="175">
        <v>0</v>
      </c>
      <c r="D123" s="176">
        <v>7</v>
      </c>
      <c r="E123" s="175">
        <v>0</v>
      </c>
      <c r="F123" s="176">
        <v>6</v>
      </c>
      <c r="G123" s="176">
        <v>892</v>
      </c>
      <c r="H123" s="176">
        <v>84</v>
      </c>
      <c r="I123" s="176">
        <v>4</v>
      </c>
      <c r="J123" s="176">
        <v>0</v>
      </c>
      <c r="K123" s="176">
        <v>18963</v>
      </c>
      <c r="L123" s="146">
        <v>0</v>
      </c>
      <c r="M123" s="175">
        <v>0</v>
      </c>
      <c r="N123" s="176">
        <v>539983</v>
      </c>
      <c r="O123" s="176">
        <v>8208</v>
      </c>
      <c r="P123" s="176">
        <v>9662</v>
      </c>
      <c r="Q123" s="176">
        <v>714</v>
      </c>
      <c r="R123" s="146">
        <f t="shared" si="0"/>
        <v>578523</v>
      </c>
    </row>
    <row r="124" spans="1:18" s="177" customFormat="1" ht="10" customHeight="1" x14ac:dyDescent="0.2">
      <c r="A124" s="173" t="s">
        <v>158</v>
      </c>
      <c r="B124" s="174" t="s">
        <v>19</v>
      </c>
      <c r="C124" s="175">
        <v>0</v>
      </c>
      <c r="D124" s="176">
        <v>190</v>
      </c>
      <c r="E124" s="176">
        <v>168</v>
      </c>
      <c r="F124" s="176">
        <v>154</v>
      </c>
      <c r="G124" s="176">
        <v>3480</v>
      </c>
      <c r="H124" s="176">
        <v>5473</v>
      </c>
      <c r="I124" s="175">
        <v>0</v>
      </c>
      <c r="J124" s="175">
        <v>0</v>
      </c>
      <c r="K124" s="176">
        <v>28965</v>
      </c>
      <c r="L124" s="146">
        <v>0</v>
      </c>
      <c r="M124" s="176">
        <v>106</v>
      </c>
      <c r="N124" s="176">
        <v>8257</v>
      </c>
      <c r="O124" s="175">
        <v>0</v>
      </c>
      <c r="P124" s="176">
        <v>1207</v>
      </c>
      <c r="Q124" s="176">
        <v>172</v>
      </c>
      <c r="R124" s="146">
        <f t="shared" si="0"/>
        <v>48172</v>
      </c>
    </row>
    <row r="125" spans="1:18" s="177" customFormat="1" ht="10" customHeight="1" x14ac:dyDescent="0.2">
      <c r="A125" s="173"/>
      <c r="B125" s="174" t="s">
        <v>20</v>
      </c>
      <c r="C125" s="175">
        <v>0</v>
      </c>
      <c r="D125" s="176">
        <v>42</v>
      </c>
      <c r="E125" s="176">
        <v>43</v>
      </c>
      <c r="F125" s="176">
        <v>54</v>
      </c>
      <c r="G125" s="176">
        <v>2064</v>
      </c>
      <c r="H125" s="176">
        <v>4317</v>
      </c>
      <c r="I125" s="175">
        <v>0</v>
      </c>
      <c r="J125" s="175">
        <v>0</v>
      </c>
      <c r="K125" s="176">
        <v>28673</v>
      </c>
      <c r="L125" s="146">
        <v>0</v>
      </c>
      <c r="M125" s="176">
        <v>36</v>
      </c>
      <c r="N125" s="176">
        <v>1687</v>
      </c>
      <c r="O125" s="175">
        <v>0</v>
      </c>
      <c r="P125" s="176">
        <v>327</v>
      </c>
      <c r="Q125" s="176">
        <v>139</v>
      </c>
      <c r="R125" s="146">
        <f t="shared" si="0"/>
        <v>37382</v>
      </c>
    </row>
    <row r="126" spans="1:18" s="177" customFormat="1" ht="10" customHeight="1" x14ac:dyDescent="0.2">
      <c r="A126" s="173" t="s">
        <v>159</v>
      </c>
      <c r="B126" s="174" t="s">
        <v>19</v>
      </c>
      <c r="C126" s="175">
        <v>0</v>
      </c>
      <c r="D126" s="176">
        <v>3</v>
      </c>
      <c r="E126" s="175">
        <v>0</v>
      </c>
      <c r="F126" s="175">
        <v>0</v>
      </c>
      <c r="G126" s="176">
        <v>52</v>
      </c>
      <c r="H126" s="176">
        <v>0</v>
      </c>
      <c r="I126" s="175">
        <v>0</v>
      </c>
      <c r="J126" s="175">
        <v>0</v>
      </c>
      <c r="K126" s="176">
        <v>1</v>
      </c>
      <c r="L126" s="146">
        <v>0</v>
      </c>
      <c r="M126" s="176">
        <v>28</v>
      </c>
      <c r="N126" s="176">
        <v>54</v>
      </c>
      <c r="O126" s="176">
        <v>7</v>
      </c>
      <c r="P126" s="176">
        <v>84</v>
      </c>
      <c r="Q126" s="175">
        <v>0</v>
      </c>
      <c r="R126" s="146">
        <f t="shared" si="0"/>
        <v>229</v>
      </c>
    </row>
    <row r="127" spans="1:18" s="177" customFormat="1" ht="10" customHeight="1" x14ac:dyDescent="0.2">
      <c r="A127" s="173"/>
      <c r="B127" s="174" t="s">
        <v>20</v>
      </c>
      <c r="C127" s="175">
        <v>0</v>
      </c>
      <c r="D127" s="176">
        <v>0</v>
      </c>
      <c r="E127" s="175">
        <v>0</v>
      </c>
      <c r="F127" s="175">
        <v>0</v>
      </c>
      <c r="G127" s="176">
        <v>13</v>
      </c>
      <c r="H127" s="176">
        <v>0</v>
      </c>
      <c r="I127" s="175">
        <v>0</v>
      </c>
      <c r="J127" s="175">
        <v>0</v>
      </c>
      <c r="K127" s="176">
        <v>0</v>
      </c>
      <c r="L127" s="146">
        <v>0</v>
      </c>
      <c r="M127" s="176">
        <v>7</v>
      </c>
      <c r="N127" s="176">
        <v>7</v>
      </c>
      <c r="O127" s="176">
        <v>0</v>
      </c>
      <c r="P127" s="176">
        <v>48</v>
      </c>
      <c r="Q127" s="175">
        <v>0</v>
      </c>
      <c r="R127" s="146">
        <f t="shared" si="0"/>
        <v>75</v>
      </c>
    </row>
    <row r="128" spans="1:18" s="177" customFormat="1" ht="10" customHeight="1" x14ac:dyDescent="0.2">
      <c r="A128" s="173" t="s">
        <v>170</v>
      </c>
      <c r="B128" s="174" t="s">
        <v>19</v>
      </c>
      <c r="C128" s="176">
        <v>2</v>
      </c>
      <c r="D128" s="176">
        <v>221</v>
      </c>
      <c r="E128" s="176">
        <v>9</v>
      </c>
      <c r="F128" s="176">
        <v>83</v>
      </c>
      <c r="G128" s="176">
        <v>1</v>
      </c>
      <c r="H128" s="175">
        <v>0</v>
      </c>
      <c r="I128" s="175">
        <v>0</v>
      </c>
      <c r="J128" s="175">
        <v>0</v>
      </c>
      <c r="K128" s="175">
        <v>0</v>
      </c>
      <c r="L128" s="146">
        <v>0</v>
      </c>
      <c r="M128" s="175">
        <v>0</v>
      </c>
      <c r="N128" s="176">
        <v>9906</v>
      </c>
      <c r="O128" s="176">
        <v>675</v>
      </c>
      <c r="P128" s="176">
        <v>3183</v>
      </c>
      <c r="Q128" s="175">
        <v>0</v>
      </c>
      <c r="R128" s="146">
        <f t="shared" si="0"/>
        <v>14080</v>
      </c>
    </row>
    <row r="129" spans="1:18" s="177" customFormat="1" ht="10" customHeight="1" x14ac:dyDescent="0.2">
      <c r="A129" s="173"/>
      <c r="B129" s="174" t="s">
        <v>20</v>
      </c>
      <c r="C129" s="176">
        <v>0</v>
      </c>
      <c r="D129" s="176">
        <v>25</v>
      </c>
      <c r="E129" s="176">
        <v>2</v>
      </c>
      <c r="F129" s="176">
        <v>11</v>
      </c>
      <c r="G129" s="176">
        <v>0</v>
      </c>
      <c r="H129" s="175">
        <v>0</v>
      </c>
      <c r="I129" s="175">
        <v>0</v>
      </c>
      <c r="J129" s="175">
        <v>0</v>
      </c>
      <c r="K129" s="175">
        <v>0</v>
      </c>
      <c r="L129" s="146">
        <v>0</v>
      </c>
      <c r="M129" s="175">
        <v>0</v>
      </c>
      <c r="N129" s="176">
        <v>748</v>
      </c>
      <c r="O129" s="176">
        <v>34</v>
      </c>
      <c r="P129" s="176">
        <v>246</v>
      </c>
      <c r="Q129" s="175">
        <v>0</v>
      </c>
      <c r="R129" s="146">
        <f t="shared" si="0"/>
        <v>1066</v>
      </c>
    </row>
    <row r="130" spans="1:18" s="180" customFormat="1" ht="10" customHeight="1" x14ac:dyDescent="0.2">
      <c r="A130" s="178" t="s">
        <v>171</v>
      </c>
      <c r="B130" s="179" t="s">
        <v>19</v>
      </c>
      <c r="C130" s="178">
        <f>C120+C122+C124+C126+C128</f>
        <v>2</v>
      </c>
      <c r="D130" s="178">
        <f t="shared" ref="D130:R130" si="1">D120+D122+D124+D126+D128</f>
        <v>421</v>
      </c>
      <c r="E130" s="178">
        <f t="shared" si="1"/>
        <v>177</v>
      </c>
      <c r="F130" s="178">
        <f t="shared" si="1"/>
        <v>246</v>
      </c>
      <c r="G130" s="178">
        <f t="shared" si="1"/>
        <v>4585</v>
      </c>
      <c r="H130" s="178">
        <f t="shared" si="1"/>
        <v>5570</v>
      </c>
      <c r="I130" s="178">
        <f t="shared" si="1"/>
        <v>6</v>
      </c>
      <c r="J130" s="178">
        <f t="shared" si="1"/>
        <v>8</v>
      </c>
      <c r="K130" s="178">
        <f t="shared" si="1"/>
        <v>48364</v>
      </c>
      <c r="L130" s="178">
        <f t="shared" si="1"/>
        <v>0</v>
      </c>
      <c r="M130" s="178">
        <f t="shared" si="1"/>
        <v>134</v>
      </c>
      <c r="N130" s="178">
        <f t="shared" si="1"/>
        <v>585658</v>
      </c>
      <c r="O130" s="178">
        <f t="shared" si="1"/>
        <v>10649</v>
      </c>
      <c r="P130" s="178">
        <f t="shared" si="1"/>
        <v>16749</v>
      </c>
      <c r="Q130" s="178">
        <f t="shared" si="1"/>
        <v>1270</v>
      </c>
      <c r="R130" s="178">
        <f t="shared" si="1"/>
        <v>673839</v>
      </c>
    </row>
    <row r="131" spans="1:18" s="180" customFormat="1" ht="10" customHeight="1" x14ac:dyDescent="0.2">
      <c r="A131" s="181"/>
      <c r="B131" s="182" t="s">
        <v>20</v>
      </c>
      <c r="C131" s="181">
        <f>C121+C123+C125+C127+C129</f>
        <v>0</v>
      </c>
      <c r="D131" s="181">
        <f t="shared" ref="D131:R131" si="2">D121+D123+D125+D127+D129</f>
        <v>74</v>
      </c>
      <c r="E131" s="181">
        <f t="shared" si="2"/>
        <v>45</v>
      </c>
      <c r="F131" s="181">
        <f t="shared" si="2"/>
        <v>71</v>
      </c>
      <c r="G131" s="181">
        <f t="shared" si="2"/>
        <v>2969</v>
      </c>
      <c r="H131" s="181">
        <f t="shared" si="2"/>
        <v>4401</v>
      </c>
      <c r="I131" s="181">
        <f t="shared" si="2"/>
        <v>4</v>
      </c>
      <c r="J131" s="181">
        <f t="shared" si="2"/>
        <v>0</v>
      </c>
      <c r="K131" s="181">
        <f t="shared" si="2"/>
        <v>47636</v>
      </c>
      <c r="L131" s="181">
        <f t="shared" si="2"/>
        <v>0</v>
      </c>
      <c r="M131" s="181">
        <f t="shared" si="2"/>
        <v>43</v>
      </c>
      <c r="N131" s="181">
        <f t="shared" si="2"/>
        <v>542442</v>
      </c>
      <c r="O131" s="181">
        <f t="shared" si="2"/>
        <v>8242</v>
      </c>
      <c r="P131" s="181">
        <f t="shared" si="2"/>
        <v>10283</v>
      </c>
      <c r="Q131" s="181">
        <f t="shared" si="2"/>
        <v>853</v>
      </c>
      <c r="R131" s="181">
        <f t="shared" si="2"/>
        <v>617063</v>
      </c>
    </row>
  </sheetData>
  <mergeCells count="4">
    <mergeCell ref="A1:R1"/>
    <mergeCell ref="A2:R2"/>
    <mergeCell ref="A3:R3"/>
    <mergeCell ref="A4:R4"/>
  </mergeCells>
  <printOptions horizontalCentered="1"/>
  <pageMargins left="0.47244094488188981" right="0" top="0.59055118110236227" bottom="0.55118110236220474" header="0" footer="0"/>
  <pageSetup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sqref="A1:O1"/>
    </sheetView>
  </sheetViews>
  <sheetFormatPr baseColWidth="10" defaultRowHeight="10" x14ac:dyDescent="0.2"/>
  <cols>
    <col min="1" max="1" width="17.83203125" style="204" bestFit="1" customWidth="1"/>
    <col min="2" max="2" width="5.6640625" style="205" customWidth="1"/>
    <col min="3" max="15" width="5.6640625" style="204" customWidth="1"/>
    <col min="16" max="16384" width="10.83203125" style="204"/>
  </cols>
  <sheetData>
    <row r="1" spans="1:18" ht="12.75" customHeight="1" x14ac:dyDescent="0.2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</row>
    <row r="3" spans="1:18" ht="12.75" customHeight="1" x14ac:dyDescent="0.2">
      <c r="A3" s="311" t="s">
        <v>205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</row>
    <row r="4" spans="1:18" ht="12.75" customHeight="1" x14ac:dyDescent="0.2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</row>
    <row r="5" spans="1:18" ht="12.75" customHeight="1" x14ac:dyDescent="0.2"/>
    <row r="6" spans="1:18" s="238" customFormat="1" ht="11.25" customHeight="1" x14ac:dyDescent="0.2">
      <c r="A6" s="274" t="s">
        <v>187</v>
      </c>
      <c r="B6" s="275"/>
      <c r="C6" s="276" t="s">
        <v>172</v>
      </c>
      <c r="D6" s="276" t="s">
        <v>189</v>
      </c>
      <c r="E6" s="276" t="s">
        <v>174</v>
      </c>
      <c r="F6" s="276" t="s">
        <v>175</v>
      </c>
      <c r="G6" s="276" t="s">
        <v>176</v>
      </c>
      <c r="H6" s="276" t="s">
        <v>177</v>
      </c>
      <c r="I6" s="276" t="s">
        <v>178</v>
      </c>
      <c r="J6" s="276" t="s">
        <v>179</v>
      </c>
      <c r="K6" s="276" t="s">
        <v>180</v>
      </c>
      <c r="L6" s="276" t="s">
        <v>181</v>
      </c>
      <c r="M6" s="276" t="s">
        <v>182</v>
      </c>
      <c r="N6" s="276" t="s">
        <v>183</v>
      </c>
      <c r="O6" s="161" t="s">
        <v>167</v>
      </c>
    </row>
    <row r="7" spans="1:18" ht="10" customHeight="1" x14ac:dyDescent="0.2">
      <c r="A7" s="277" t="s">
        <v>44</v>
      </c>
      <c r="B7" s="278" t="s">
        <v>19</v>
      </c>
      <c r="C7" s="279">
        <v>4</v>
      </c>
      <c r="D7" s="279">
        <v>7</v>
      </c>
      <c r="E7" s="279">
        <v>7</v>
      </c>
      <c r="F7" s="279">
        <v>7</v>
      </c>
      <c r="G7" s="279">
        <v>5</v>
      </c>
      <c r="H7" s="279">
        <v>5</v>
      </c>
      <c r="I7" s="279">
        <v>10</v>
      </c>
      <c r="J7" s="279">
        <v>6</v>
      </c>
      <c r="K7" s="280" t="s">
        <v>155</v>
      </c>
      <c r="L7" s="206" t="s">
        <v>155</v>
      </c>
      <c r="M7" s="206" t="s">
        <v>155</v>
      </c>
      <c r="N7" s="206" t="s">
        <v>155</v>
      </c>
      <c r="O7" s="206">
        <f t="shared" ref="O7:O12" si="0">SUM(C7:N7)</f>
        <v>51</v>
      </c>
    </row>
    <row r="8" spans="1:18" ht="10" customHeight="1" x14ac:dyDescent="0.2">
      <c r="A8" s="277" t="s">
        <v>44</v>
      </c>
      <c r="B8" s="278" t="s">
        <v>20</v>
      </c>
      <c r="C8" s="279">
        <v>3</v>
      </c>
      <c r="D8" s="279">
        <v>6</v>
      </c>
      <c r="E8" s="279">
        <v>7</v>
      </c>
      <c r="F8" s="279">
        <v>5</v>
      </c>
      <c r="G8" s="279">
        <v>4</v>
      </c>
      <c r="H8" s="279">
        <v>4</v>
      </c>
      <c r="I8" s="279">
        <v>8</v>
      </c>
      <c r="J8" s="279">
        <v>4</v>
      </c>
      <c r="K8" s="280" t="s">
        <v>155</v>
      </c>
      <c r="L8" s="206" t="s">
        <v>155</v>
      </c>
      <c r="M8" s="206" t="s">
        <v>155</v>
      </c>
      <c r="N8" s="206" t="s">
        <v>155</v>
      </c>
      <c r="O8" s="206">
        <f t="shared" si="0"/>
        <v>41</v>
      </c>
    </row>
    <row r="9" spans="1:18" ht="10" customHeight="1" x14ac:dyDescent="0.2">
      <c r="A9" s="277" t="s">
        <v>47</v>
      </c>
      <c r="B9" s="278" t="s">
        <v>19</v>
      </c>
      <c r="C9" s="280" t="s">
        <v>155</v>
      </c>
      <c r="D9" s="279">
        <v>1</v>
      </c>
      <c r="E9" s="279">
        <v>2</v>
      </c>
      <c r="F9" s="280" t="s">
        <v>155</v>
      </c>
      <c r="G9" s="280" t="s">
        <v>155</v>
      </c>
      <c r="H9" s="280" t="s">
        <v>155</v>
      </c>
      <c r="I9" s="280" t="s">
        <v>155</v>
      </c>
      <c r="J9" s="280" t="s">
        <v>155</v>
      </c>
      <c r="K9" s="280" t="s">
        <v>155</v>
      </c>
      <c r="L9" s="206" t="s">
        <v>155</v>
      </c>
      <c r="M9" s="206" t="s">
        <v>155</v>
      </c>
      <c r="N9" s="206" t="s">
        <v>155</v>
      </c>
      <c r="O9" s="206">
        <f t="shared" si="0"/>
        <v>3</v>
      </c>
    </row>
    <row r="10" spans="1:18" ht="10" customHeight="1" x14ac:dyDescent="0.2">
      <c r="A10" s="277" t="s">
        <v>47</v>
      </c>
      <c r="B10" s="278" t="s">
        <v>20</v>
      </c>
      <c r="C10" s="280" t="s">
        <v>155</v>
      </c>
      <c r="D10" s="279" t="s">
        <v>155</v>
      </c>
      <c r="E10" s="279" t="s">
        <v>155</v>
      </c>
      <c r="F10" s="280" t="s">
        <v>155</v>
      </c>
      <c r="G10" s="280" t="s">
        <v>155</v>
      </c>
      <c r="H10" s="280" t="s">
        <v>155</v>
      </c>
      <c r="I10" s="280" t="s">
        <v>155</v>
      </c>
      <c r="J10" s="280" t="s">
        <v>155</v>
      </c>
      <c r="K10" s="280" t="s">
        <v>155</v>
      </c>
      <c r="L10" s="206" t="s">
        <v>155</v>
      </c>
      <c r="M10" s="206" t="s">
        <v>155</v>
      </c>
      <c r="N10" s="206" t="s">
        <v>155</v>
      </c>
      <c r="O10" s="206">
        <f t="shared" si="0"/>
        <v>0</v>
      </c>
    </row>
    <row r="11" spans="1:18" ht="10" customHeight="1" x14ac:dyDescent="0.2">
      <c r="A11" s="277" t="s">
        <v>51</v>
      </c>
      <c r="B11" s="278" t="s">
        <v>19</v>
      </c>
      <c r="C11" s="279">
        <v>2</v>
      </c>
      <c r="D11" s="279">
        <v>3</v>
      </c>
      <c r="E11" s="279">
        <v>1</v>
      </c>
      <c r="F11" s="279">
        <v>1</v>
      </c>
      <c r="G11" s="280" t="s">
        <v>155</v>
      </c>
      <c r="H11" s="279" t="s">
        <v>155</v>
      </c>
      <c r="I11" s="280" t="s">
        <v>155</v>
      </c>
      <c r="J11" s="279" t="s">
        <v>155</v>
      </c>
      <c r="K11" s="279">
        <v>1</v>
      </c>
      <c r="L11" s="206" t="s">
        <v>155</v>
      </c>
      <c r="M11" s="206" t="s">
        <v>155</v>
      </c>
      <c r="N11" s="206" t="s">
        <v>155</v>
      </c>
      <c r="O11" s="206">
        <f t="shared" si="0"/>
        <v>8</v>
      </c>
    </row>
    <row r="12" spans="1:18" ht="10" customHeight="1" x14ac:dyDescent="0.2">
      <c r="A12" s="281" t="s">
        <v>51</v>
      </c>
      <c r="B12" s="282" t="s">
        <v>20</v>
      </c>
      <c r="C12" s="284">
        <v>2</v>
      </c>
      <c r="D12" s="284">
        <v>2</v>
      </c>
      <c r="E12" s="284">
        <v>1</v>
      </c>
      <c r="F12" s="284">
        <v>1</v>
      </c>
      <c r="G12" s="283" t="s">
        <v>155</v>
      </c>
      <c r="H12" s="284" t="s">
        <v>155</v>
      </c>
      <c r="I12" s="283" t="s">
        <v>155</v>
      </c>
      <c r="J12" s="284" t="s">
        <v>155</v>
      </c>
      <c r="K12" s="284" t="s">
        <v>155</v>
      </c>
      <c r="L12" s="236" t="s">
        <v>155</v>
      </c>
      <c r="M12" s="236" t="s">
        <v>155</v>
      </c>
      <c r="N12" s="236" t="s">
        <v>155</v>
      </c>
      <c r="O12" s="236">
        <f t="shared" si="0"/>
        <v>6</v>
      </c>
    </row>
    <row r="13" spans="1:18" ht="10" customHeight="1" x14ac:dyDescent="0.2">
      <c r="A13" s="277"/>
      <c r="B13" s="278"/>
      <c r="C13" s="280"/>
      <c r="D13" s="280"/>
      <c r="E13" s="280"/>
      <c r="F13" s="279"/>
      <c r="G13" s="280"/>
      <c r="H13" s="279"/>
      <c r="I13" s="280"/>
      <c r="J13" s="280"/>
      <c r="K13" s="280"/>
      <c r="L13" s="206"/>
      <c r="M13" s="206"/>
      <c r="N13" s="206"/>
      <c r="O13" s="206"/>
    </row>
    <row r="14" spans="1:18" ht="10" customHeight="1" x14ac:dyDescent="0.2">
      <c r="A14" s="277" t="s">
        <v>156</v>
      </c>
      <c r="B14" s="278" t="s">
        <v>19</v>
      </c>
      <c r="C14" s="280">
        <v>0</v>
      </c>
      <c r="D14" s="280">
        <v>0</v>
      </c>
      <c r="E14" s="280">
        <v>0</v>
      </c>
      <c r="F14" s="279">
        <v>0</v>
      </c>
      <c r="G14" s="280">
        <v>0</v>
      </c>
      <c r="H14" s="279">
        <v>0</v>
      </c>
      <c r="I14" s="280">
        <v>0</v>
      </c>
      <c r="J14" s="280">
        <v>0</v>
      </c>
      <c r="K14" s="280">
        <v>0</v>
      </c>
      <c r="L14" s="206">
        <v>0</v>
      </c>
      <c r="M14" s="206">
        <v>0</v>
      </c>
      <c r="N14" s="206">
        <v>0</v>
      </c>
      <c r="O14" s="206">
        <v>0</v>
      </c>
    </row>
    <row r="15" spans="1:18" ht="10" customHeight="1" x14ac:dyDescent="0.2">
      <c r="A15" s="277"/>
      <c r="B15" s="278" t="s">
        <v>20</v>
      </c>
      <c r="C15" s="280">
        <v>0</v>
      </c>
      <c r="D15" s="280">
        <v>0</v>
      </c>
      <c r="E15" s="280">
        <v>0</v>
      </c>
      <c r="F15" s="279">
        <v>0</v>
      </c>
      <c r="G15" s="280">
        <v>0</v>
      </c>
      <c r="H15" s="279">
        <v>0</v>
      </c>
      <c r="I15" s="280">
        <v>0</v>
      </c>
      <c r="J15" s="280">
        <v>0</v>
      </c>
      <c r="K15" s="280">
        <v>0</v>
      </c>
      <c r="L15" s="206">
        <v>0</v>
      </c>
      <c r="M15" s="206">
        <v>0</v>
      </c>
      <c r="N15" s="206">
        <v>0</v>
      </c>
      <c r="O15" s="206">
        <v>0</v>
      </c>
    </row>
    <row r="16" spans="1:18" ht="10" customHeight="1" x14ac:dyDescent="0.2">
      <c r="A16" s="277" t="s">
        <v>157</v>
      </c>
      <c r="B16" s="278" t="s">
        <v>19</v>
      </c>
      <c r="C16" s="279">
        <v>6</v>
      </c>
      <c r="D16" s="279">
        <v>11</v>
      </c>
      <c r="E16" s="279">
        <v>10</v>
      </c>
      <c r="F16" s="279">
        <v>8</v>
      </c>
      <c r="G16" s="279">
        <v>5</v>
      </c>
      <c r="H16" s="279">
        <v>5</v>
      </c>
      <c r="I16" s="279">
        <v>10</v>
      </c>
      <c r="J16" s="279">
        <v>6</v>
      </c>
      <c r="K16" s="279">
        <v>1</v>
      </c>
      <c r="L16" s="206">
        <v>0</v>
      </c>
      <c r="M16" s="206">
        <v>0</v>
      </c>
      <c r="N16" s="206">
        <v>0</v>
      </c>
      <c r="O16" s="206">
        <v>62</v>
      </c>
    </row>
    <row r="17" spans="1:15" ht="10" customHeight="1" x14ac:dyDescent="0.2">
      <c r="A17" s="277"/>
      <c r="B17" s="278" t="s">
        <v>20</v>
      </c>
      <c r="C17" s="279">
        <v>5</v>
      </c>
      <c r="D17" s="279">
        <v>8</v>
      </c>
      <c r="E17" s="279">
        <v>8</v>
      </c>
      <c r="F17" s="279">
        <v>6</v>
      </c>
      <c r="G17" s="279">
        <v>4</v>
      </c>
      <c r="H17" s="279">
        <v>4</v>
      </c>
      <c r="I17" s="279">
        <v>8</v>
      </c>
      <c r="J17" s="279">
        <v>4</v>
      </c>
      <c r="K17" s="279">
        <v>0</v>
      </c>
      <c r="L17" s="206">
        <v>0</v>
      </c>
      <c r="M17" s="206">
        <v>0</v>
      </c>
      <c r="N17" s="206">
        <v>0</v>
      </c>
      <c r="O17" s="206">
        <v>47</v>
      </c>
    </row>
    <row r="18" spans="1:15" x14ac:dyDescent="0.2">
      <c r="A18" s="204" t="s">
        <v>169</v>
      </c>
      <c r="B18" s="205" t="s">
        <v>19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</row>
    <row r="19" spans="1:15" x14ac:dyDescent="0.2">
      <c r="B19" s="205" t="s">
        <v>20</v>
      </c>
      <c r="C19" s="204">
        <v>0</v>
      </c>
      <c r="D19" s="204">
        <v>0</v>
      </c>
      <c r="E19" s="204">
        <v>0</v>
      </c>
      <c r="F19" s="204">
        <v>0</v>
      </c>
      <c r="G19" s="204">
        <v>0</v>
      </c>
      <c r="H19" s="204">
        <v>0</v>
      </c>
      <c r="I19" s="204">
        <v>0</v>
      </c>
      <c r="J19" s="204">
        <v>0</v>
      </c>
      <c r="K19" s="204">
        <v>0</v>
      </c>
      <c r="L19" s="204">
        <v>0</v>
      </c>
      <c r="M19" s="204">
        <v>0</v>
      </c>
      <c r="N19" s="204">
        <v>0</v>
      </c>
      <c r="O19" s="206">
        <v>0</v>
      </c>
    </row>
    <row r="20" spans="1:15" x14ac:dyDescent="0.2">
      <c r="A20" s="204" t="s">
        <v>159</v>
      </c>
      <c r="B20" s="205" t="s">
        <v>19</v>
      </c>
      <c r="C20" s="204">
        <v>0</v>
      </c>
      <c r="D20" s="204">
        <v>0</v>
      </c>
      <c r="E20" s="204">
        <v>0</v>
      </c>
      <c r="F20" s="204">
        <v>0</v>
      </c>
      <c r="G20" s="204">
        <v>0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6">
        <v>0</v>
      </c>
    </row>
    <row r="21" spans="1:15" x14ac:dyDescent="0.2">
      <c r="B21" s="205" t="s">
        <v>20</v>
      </c>
      <c r="C21" s="204">
        <v>0</v>
      </c>
      <c r="D21" s="204">
        <v>0</v>
      </c>
      <c r="E21" s="204">
        <v>0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4">
        <v>0</v>
      </c>
      <c r="L21" s="204">
        <v>0</v>
      </c>
      <c r="M21" s="204">
        <v>0</v>
      </c>
      <c r="N21" s="204">
        <v>0</v>
      </c>
      <c r="O21" s="206">
        <v>0</v>
      </c>
    </row>
    <row r="22" spans="1:15" x14ac:dyDescent="0.2">
      <c r="A22" s="204" t="s">
        <v>170</v>
      </c>
      <c r="B22" s="205" t="s">
        <v>19</v>
      </c>
      <c r="C22" s="204">
        <v>0</v>
      </c>
      <c r="D22" s="204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4">
        <v>0</v>
      </c>
      <c r="L22" s="204">
        <v>0</v>
      </c>
      <c r="M22" s="204">
        <v>0</v>
      </c>
      <c r="N22" s="204">
        <v>0</v>
      </c>
      <c r="O22" s="206">
        <v>0</v>
      </c>
    </row>
    <row r="23" spans="1:15" x14ac:dyDescent="0.2">
      <c r="B23" s="205" t="s">
        <v>20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6">
        <v>0</v>
      </c>
    </row>
    <row r="24" spans="1:15" ht="11.25" customHeight="1" x14ac:dyDescent="0.2">
      <c r="A24" s="198" t="s">
        <v>171</v>
      </c>
      <c r="B24" s="199" t="s">
        <v>19</v>
      </c>
      <c r="C24" s="198">
        <v>6</v>
      </c>
      <c r="D24" s="198">
        <v>11</v>
      </c>
      <c r="E24" s="198">
        <v>10</v>
      </c>
      <c r="F24" s="198">
        <v>8</v>
      </c>
      <c r="G24" s="198">
        <v>5</v>
      </c>
      <c r="H24" s="198">
        <v>5</v>
      </c>
      <c r="I24" s="198">
        <v>10</v>
      </c>
      <c r="J24" s="198">
        <v>6</v>
      </c>
      <c r="K24" s="198">
        <v>1</v>
      </c>
      <c r="L24" s="198">
        <v>0</v>
      </c>
      <c r="M24" s="198">
        <v>0</v>
      </c>
      <c r="N24" s="198">
        <v>0</v>
      </c>
      <c r="O24" s="198">
        <v>62</v>
      </c>
    </row>
    <row r="25" spans="1:15" ht="11.25" customHeight="1" x14ac:dyDescent="0.2">
      <c r="A25" s="201"/>
      <c r="B25" s="202" t="s">
        <v>20</v>
      </c>
      <c r="C25" s="201">
        <v>5</v>
      </c>
      <c r="D25" s="201">
        <v>8</v>
      </c>
      <c r="E25" s="201">
        <v>8</v>
      </c>
      <c r="F25" s="201">
        <v>6</v>
      </c>
      <c r="G25" s="201">
        <v>4</v>
      </c>
      <c r="H25" s="201">
        <v>4</v>
      </c>
      <c r="I25" s="201">
        <v>8</v>
      </c>
      <c r="J25" s="201">
        <v>4</v>
      </c>
      <c r="K25" s="201">
        <v>0</v>
      </c>
      <c r="L25" s="201">
        <v>0</v>
      </c>
      <c r="M25" s="201">
        <v>0</v>
      </c>
      <c r="N25" s="201">
        <v>0</v>
      </c>
      <c r="O25" s="201">
        <v>47</v>
      </c>
    </row>
  </sheetData>
  <mergeCells count="4">
    <mergeCell ref="A2:O2"/>
    <mergeCell ref="A3:O3"/>
    <mergeCell ref="A4:O4"/>
    <mergeCell ref="A1:O1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A35" workbookViewId="0">
      <selection activeCell="Q59" sqref="Q59"/>
    </sheetView>
  </sheetViews>
  <sheetFormatPr baseColWidth="10" defaultRowHeight="10" x14ac:dyDescent="0.2"/>
  <cols>
    <col min="1" max="1" width="19.5" style="204" bestFit="1" customWidth="1"/>
    <col min="2" max="2" width="3.6640625" style="205" customWidth="1"/>
    <col min="3" max="10" width="4.6640625" style="206" customWidth="1"/>
    <col min="11" max="17" width="5.6640625" style="206" customWidth="1"/>
    <col min="18" max="18" width="6.83203125" style="206" bestFit="1" customWidth="1"/>
    <col min="19" max="16384" width="10.83203125" style="204"/>
  </cols>
  <sheetData>
    <row r="1" spans="1:18" ht="12.75" customHeight="1" x14ac:dyDescent="0.2">
      <c r="A1" s="310" t="s">
        <v>208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8" ht="12.75" customHeight="1" x14ac:dyDescent="0.2">
      <c r="A2" s="310" t="s">
        <v>192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2.75" customHeight="1" x14ac:dyDescent="0.2">
      <c r="A3" s="311" t="s">
        <v>207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</row>
    <row r="4" spans="1:18" ht="12.75" customHeight="1" x14ac:dyDescent="0.2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spans="1:18" ht="12.75" customHeight="1" x14ac:dyDescent="0.2"/>
    <row r="6" spans="1:18" s="288" customFormat="1" ht="11.25" customHeight="1" x14ac:dyDescent="0.2">
      <c r="A6" s="285" t="s">
        <v>187</v>
      </c>
      <c r="B6" s="286"/>
      <c r="C6" s="287" t="s">
        <v>16</v>
      </c>
      <c r="D6" s="287" t="s">
        <v>3</v>
      </c>
      <c r="E6" s="287" t="s">
        <v>4</v>
      </c>
      <c r="F6" s="287" t="s">
        <v>5</v>
      </c>
      <c r="G6" s="287" t="s">
        <v>6</v>
      </c>
      <c r="H6" s="287" t="s">
        <v>7</v>
      </c>
      <c r="I6" s="287" t="s">
        <v>13</v>
      </c>
      <c r="J6" s="287" t="s">
        <v>14</v>
      </c>
      <c r="K6" s="287" t="s">
        <v>8</v>
      </c>
      <c r="L6" s="287" t="s">
        <v>100</v>
      </c>
      <c r="M6" s="287" t="s">
        <v>15</v>
      </c>
      <c r="N6" s="287" t="s">
        <v>9</v>
      </c>
      <c r="O6" s="287" t="s">
        <v>10</v>
      </c>
      <c r="P6" s="287" t="s">
        <v>11</v>
      </c>
      <c r="Q6" s="161" t="s">
        <v>166</v>
      </c>
      <c r="R6" s="161" t="s">
        <v>154</v>
      </c>
    </row>
    <row r="7" spans="1:18" x14ac:dyDescent="0.2">
      <c r="A7" s="289" t="s">
        <v>28</v>
      </c>
      <c r="B7" s="290" t="s">
        <v>19</v>
      </c>
      <c r="C7" s="291" t="s">
        <v>155</v>
      </c>
      <c r="D7" s="291" t="s">
        <v>155</v>
      </c>
      <c r="E7" s="291" t="s">
        <v>155</v>
      </c>
      <c r="F7" s="292" t="s">
        <v>155</v>
      </c>
      <c r="G7" s="292" t="s">
        <v>155</v>
      </c>
      <c r="H7" s="292" t="s">
        <v>155</v>
      </c>
      <c r="I7" s="292" t="s">
        <v>155</v>
      </c>
      <c r="J7" s="292" t="s">
        <v>155</v>
      </c>
      <c r="K7" s="291">
        <v>519</v>
      </c>
      <c r="L7" s="291" t="s">
        <v>155</v>
      </c>
      <c r="M7" s="291" t="s">
        <v>155</v>
      </c>
      <c r="N7" s="292" t="s">
        <v>155</v>
      </c>
      <c r="O7" s="292" t="s">
        <v>155</v>
      </c>
      <c r="P7" s="292" t="s">
        <v>155</v>
      </c>
      <c r="Q7" s="192" t="s">
        <v>155</v>
      </c>
      <c r="R7" s="192">
        <f>SUM(C7:Q7)</f>
        <v>519</v>
      </c>
    </row>
    <row r="8" spans="1:18" x14ac:dyDescent="0.2">
      <c r="A8" s="289" t="s">
        <v>28</v>
      </c>
      <c r="B8" s="290" t="s">
        <v>20</v>
      </c>
      <c r="C8" s="291" t="s">
        <v>155</v>
      </c>
      <c r="D8" s="291" t="s">
        <v>155</v>
      </c>
      <c r="E8" s="291" t="s">
        <v>155</v>
      </c>
      <c r="F8" s="292" t="s">
        <v>155</v>
      </c>
      <c r="G8" s="292" t="s">
        <v>155</v>
      </c>
      <c r="H8" s="292" t="s">
        <v>155</v>
      </c>
      <c r="I8" s="292" t="s">
        <v>155</v>
      </c>
      <c r="J8" s="292" t="s">
        <v>155</v>
      </c>
      <c r="K8" s="291">
        <v>64</v>
      </c>
      <c r="L8" s="291" t="s">
        <v>155</v>
      </c>
      <c r="M8" s="291" t="s">
        <v>155</v>
      </c>
      <c r="N8" s="292" t="s">
        <v>155</v>
      </c>
      <c r="O8" s="292" t="s">
        <v>155</v>
      </c>
      <c r="P8" s="292" t="s">
        <v>155</v>
      </c>
      <c r="Q8" s="192" t="s">
        <v>155</v>
      </c>
      <c r="R8" s="192">
        <f t="shared" ref="R8:R70" si="0">SUM(C8:Q8)</f>
        <v>64</v>
      </c>
    </row>
    <row r="9" spans="1:18" x14ac:dyDescent="0.2">
      <c r="A9" s="289" t="s">
        <v>35</v>
      </c>
      <c r="B9" s="290" t="s">
        <v>19</v>
      </c>
      <c r="C9" s="291" t="s">
        <v>155</v>
      </c>
      <c r="D9" s="291" t="s">
        <v>155</v>
      </c>
      <c r="E9" s="291" t="s">
        <v>155</v>
      </c>
      <c r="F9" s="292" t="s">
        <v>155</v>
      </c>
      <c r="G9" s="292" t="s">
        <v>155</v>
      </c>
      <c r="H9" s="292" t="s">
        <v>155</v>
      </c>
      <c r="I9" s="292" t="s">
        <v>155</v>
      </c>
      <c r="J9" s="292" t="s">
        <v>155</v>
      </c>
      <c r="K9" s="291">
        <v>50043</v>
      </c>
      <c r="L9" s="291" t="s">
        <v>155</v>
      </c>
      <c r="M9" s="291" t="s">
        <v>155</v>
      </c>
      <c r="N9" s="292" t="s">
        <v>155</v>
      </c>
      <c r="O9" s="292" t="s">
        <v>155</v>
      </c>
      <c r="P9" s="292" t="s">
        <v>155</v>
      </c>
      <c r="Q9" s="192" t="s">
        <v>155</v>
      </c>
      <c r="R9" s="192">
        <f t="shared" si="0"/>
        <v>50043</v>
      </c>
    </row>
    <row r="10" spans="1:18" x14ac:dyDescent="0.2">
      <c r="A10" s="293" t="s">
        <v>35</v>
      </c>
      <c r="B10" s="294" t="s">
        <v>20</v>
      </c>
      <c r="C10" s="295" t="s">
        <v>155</v>
      </c>
      <c r="D10" s="295" t="s">
        <v>155</v>
      </c>
      <c r="E10" s="295" t="s">
        <v>155</v>
      </c>
      <c r="F10" s="296" t="s">
        <v>155</v>
      </c>
      <c r="G10" s="296" t="s">
        <v>155</v>
      </c>
      <c r="H10" s="296" t="s">
        <v>155</v>
      </c>
      <c r="I10" s="296" t="s">
        <v>155</v>
      </c>
      <c r="J10" s="296" t="s">
        <v>155</v>
      </c>
      <c r="K10" s="295">
        <v>22749</v>
      </c>
      <c r="L10" s="295" t="s">
        <v>155</v>
      </c>
      <c r="M10" s="295" t="s">
        <v>155</v>
      </c>
      <c r="N10" s="296" t="s">
        <v>155</v>
      </c>
      <c r="O10" s="296" t="s">
        <v>155</v>
      </c>
      <c r="P10" s="296" t="s">
        <v>155</v>
      </c>
      <c r="Q10" s="196" t="s">
        <v>155</v>
      </c>
      <c r="R10" s="196">
        <f t="shared" si="0"/>
        <v>22749</v>
      </c>
    </row>
    <row r="11" spans="1:18" x14ac:dyDescent="0.2">
      <c r="A11" s="289"/>
      <c r="B11" s="290"/>
      <c r="C11" s="291" t="s">
        <v>155</v>
      </c>
      <c r="D11" s="291" t="s">
        <v>155</v>
      </c>
      <c r="E11" s="291" t="s">
        <v>155</v>
      </c>
      <c r="F11" s="292" t="s">
        <v>155</v>
      </c>
      <c r="G11" s="292" t="s">
        <v>155</v>
      </c>
      <c r="H11" s="292" t="s">
        <v>155</v>
      </c>
      <c r="I11" s="292" t="s">
        <v>155</v>
      </c>
      <c r="J11" s="292" t="s">
        <v>155</v>
      </c>
      <c r="K11" s="291" t="s">
        <v>155</v>
      </c>
      <c r="L11" s="291" t="s">
        <v>155</v>
      </c>
      <c r="M11" s="291" t="s">
        <v>155</v>
      </c>
      <c r="N11" s="292" t="s">
        <v>155</v>
      </c>
      <c r="O11" s="292" t="s">
        <v>155</v>
      </c>
      <c r="P11" s="292" t="s">
        <v>155</v>
      </c>
      <c r="Q11" s="192" t="s">
        <v>155</v>
      </c>
      <c r="R11" s="192"/>
    </row>
    <row r="12" spans="1:18" x14ac:dyDescent="0.2">
      <c r="A12" s="289" t="s">
        <v>56</v>
      </c>
      <c r="B12" s="290" t="s">
        <v>19</v>
      </c>
      <c r="C12" s="291" t="s">
        <v>155</v>
      </c>
      <c r="D12" s="291" t="s">
        <v>155</v>
      </c>
      <c r="E12" s="291" t="s">
        <v>155</v>
      </c>
      <c r="F12" s="291" t="s">
        <v>155</v>
      </c>
      <c r="G12" s="291">
        <v>93</v>
      </c>
      <c r="H12" s="291">
        <v>114</v>
      </c>
      <c r="I12" s="291" t="s">
        <v>155</v>
      </c>
      <c r="J12" s="291" t="s">
        <v>155</v>
      </c>
      <c r="K12" s="291">
        <v>11</v>
      </c>
      <c r="L12" s="291" t="s">
        <v>155</v>
      </c>
      <c r="M12" s="291" t="s">
        <v>155</v>
      </c>
      <c r="N12" s="291">
        <v>609</v>
      </c>
      <c r="O12" s="291" t="s">
        <v>155</v>
      </c>
      <c r="P12" s="292" t="s">
        <v>155</v>
      </c>
      <c r="Q12" s="192" t="s">
        <v>155</v>
      </c>
      <c r="R12" s="192">
        <f t="shared" si="0"/>
        <v>827</v>
      </c>
    </row>
    <row r="13" spans="1:18" x14ac:dyDescent="0.2">
      <c r="A13" s="289" t="s">
        <v>56</v>
      </c>
      <c r="B13" s="290" t="s">
        <v>20</v>
      </c>
      <c r="C13" s="291" t="s">
        <v>155</v>
      </c>
      <c r="D13" s="291" t="s">
        <v>155</v>
      </c>
      <c r="E13" s="291" t="s">
        <v>155</v>
      </c>
      <c r="F13" s="291" t="s">
        <v>155</v>
      </c>
      <c r="G13" s="291">
        <v>40</v>
      </c>
      <c r="H13" s="291">
        <v>25</v>
      </c>
      <c r="I13" s="291" t="s">
        <v>155</v>
      </c>
      <c r="J13" s="291" t="s">
        <v>155</v>
      </c>
      <c r="K13" s="291">
        <v>8</v>
      </c>
      <c r="L13" s="291" t="s">
        <v>155</v>
      </c>
      <c r="M13" s="291" t="s">
        <v>155</v>
      </c>
      <c r="N13" s="291">
        <v>176</v>
      </c>
      <c r="O13" s="291" t="s">
        <v>155</v>
      </c>
      <c r="P13" s="292" t="s">
        <v>155</v>
      </c>
      <c r="Q13" s="192" t="s">
        <v>155</v>
      </c>
      <c r="R13" s="192">
        <f t="shared" si="0"/>
        <v>249</v>
      </c>
    </row>
    <row r="14" spans="1:18" x14ac:dyDescent="0.2">
      <c r="A14" s="289" t="s">
        <v>57</v>
      </c>
      <c r="B14" s="290" t="s">
        <v>19</v>
      </c>
      <c r="C14" s="291" t="s">
        <v>155</v>
      </c>
      <c r="D14" s="291" t="s">
        <v>155</v>
      </c>
      <c r="E14" s="291" t="s">
        <v>155</v>
      </c>
      <c r="F14" s="292" t="s">
        <v>155</v>
      </c>
      <c r="G14" s="292" t="s">
        <v>155</v>
      </c>
      <c r="H14" s="292" t="s">
        <v>155</v>
      </c>
      <c r="I14" s="292" t="s">
        <v>155</v>
      </c>
      <c r="J14" s="292" t="s">
        <v>155</v>
      </c>
      <c r="K14" s="291">
        <v>466</v>
      </c>
      <c r="L14" s="291" t="s">
        <v>155</v>
      </c>
      <c r="M14" s="291" t="s">
        <v>155</v>
      </c>
      <c r="N14" s="291">
        <v>2899</v>
      </c>
      <c r="O14" s="291" t="s">
        <v>155</v>
      </c>
      <c r="P14" s="292" t="s">
        <v>155</v>
      </c>
      <c r="Q14" s="192" t="s">
        <v>155</v>
      </c>
      <c r="R14" s="192">
        <f t="shared" si="0"/>
        <v>3365</v>
      </c>
    </row>
    <row r="15" spans="1:18" x14ac:dyDescent="0.2">
      <c r="A15" s="289" t="s">
        <v>57</v>
      </c>
      <c r="B15" s="290" t="s">
        <v>20</v>
      </c>
      <c r="C15" s="291" t="s">
        <v>155</v>
      </c>
      <c r="D15" s="291" t="s">
        <v>155</v>
      </c>
      <c r="E15" s="291" t="s">
        <v>155</v>
      </c>
      <c r="F15" s="292" t="s">
        <v>155</v>
      </c>
      <c r="G15" s="292" t="s">
        <v>155</v>
      </c>
      <c r="H15" s="292" t="s">
        <v>155</v>
      </c>
      <c r="I15" s="292" t="s">
        <v>155</v>
      </c>
      <c r="J15" s="292" t="s">
        <v>155</v>
      </c>
      <c r="K15" s="291">
        <v>85</v>
      </c>
      <c r="L15" s="291" t="s">
        <v>155</v>
      </c>
      <c r="M15" s="291" t="s">
        <v>155</v>
      </c>
      <c r="N15" s="291">
        <v>385</v>
      </c>
      <c r="O15" s="291" t="s">
        <v>155</v>
      </c>
      <c r="P15" s="292" t="s">
        <v>155</v>
      </c>
      <c r="Q15" s="192" t="s">
        <v>155</v>
      </c>
      <c r="R15" s="192">
        <f t="shared" si="0"/>
        <v>470</v>
      </c>
    </row>
    <row r="16" spans="1:18" x14ac:dyDescent="0.2">
      <c r="A16" s="289" t="s">
        <v>132</v>
      </c>
      <c r="B16" s="290" t="s">
        <v>19</v>
      </c>
      <c r="C16" s="291" t="s">
        <v>155</v>
      </c>
      <c r="D16" s="291" t="s">
        <v>155</v>
      </c>
      <c r="E16" s="291" t="s">
        <v>155</v>
      </c>
      <c r="F16" s="292" t="s">
        <v>155</v>
      </c>
      <c r="G16" s="292" t="s">
        <v>155</v>
      </c>
      <c r="H16" s="292" t="s">
        <v>155</v>
      </c>
      <c r="I16" s="292" t="s">
        <v>155</v>
      </c>
      <c r="J16" s="292" t="s">
        <v>155</v>
      </c>
      <c r="K16" s="291">
        <v>1</v>
      </c>
      <c r="L16" s="291" t="s">
        <v>155</v>
      </c>
      <c r="M16" s="291" t="s">
        <v>155</v>
      </c>
      <c r="N16" s="292" t="s">
        <v>155</v>
      </c>
      <c r="O16" s="292" t="s">
        <v>155</v>
      </c>
      <c r="P16" s="292" t="s">
        <v>155</v>
      </c>
      <c r="Q16" s="192" t="s">
        <v>155</v>
      </c>
      <c r="R16" s="192">
        <f t="shared" si="0"/>
        <v>1</v>
      </c>
    </row>
    <row r="17" spans="1:18" x14ac:dyDescent="0.2">
      <c r="A17" s="289" t="s">
        <v>132</v>
      </c>
      <c r="B17" s="290" t="s">
        <v>20</v>
      </c>
      <c r="C17" s="291" t="s">
        <v>155</v>
      </c>
      <c r="D17" s="291" t="s">
        <v>155</v>
      </c>
      <c r="E17" s="291" t="s">
        <v>155</v>
      </c>
      <c r="F17" s="292" t="s">
        <v>155</v>
      </c>
      <c r="G17" s="292" t="s">
        <v>155</v>
      </c>
      <c r="H17" s="292" t="s">
        <v>155</v>
      </c>
      <c r="I17" s="292" t="s">
        <v>155</v>
      </c>
      <c r="J17" s="292" t="s">
        <v>155</v>
      </c>
      <c r="K17" s="291">
        <v>1</v>
      </c>
      <c r="L17" s="291" t="s">
        <v>155</v>
      </c>
      <c r="M17" s="291" t="s">
        <v>155</v>
      </c>
      <c r="N17" s="292" t="s">
        <v>155</v>
      </c>
      <c r="O17" s="292" t="s">
        <v>155</v>
      </c>
      <c r="P17" s="292" t="s">
        <v>155</v>
      </c>
      <c r="Q17" s="192" t="s">
        <v>155</v>
      </c>
      <c r="R17" s="192">
        <f t="shared" si="0"/>
        <v>1</v>
      </c>
    </row>
    <row r="18" spans="1:18" x14ac:dyDescent="0.2">
      <c r="A18" s="289" t="s">
        <v>59</v>
      </c>
      <c r="B18" s="290" t="s">
        <v>19</v>
      </c>
      <c r="C18" s="291" t="s">
        <v>155</v>
      </c>
      <c r="D18" s="291" t="s">
        <v>155</v>
      </c>
      <c r="E18" s="291" t="s">
        <v>155</v>
      </c>
      <c r="F18" s="292" t="s">
        <v>155</v>
      </c>
      <c r="G18" s="292" t="s">
        <v>155</v>
      </c>
      <c r="H18" s="292" t="s">
        <v>155</v>
      </c>
      <c r="I18" s="292" t="s">
        <v>155</v>
      </c>
      <c r="J18" s="292" t="s">
        <v>155</v>
      </c>
      <c r="K18" s="291">
        <v>6</v>
      </c>
      <c r="L18" s="291" t="s">
        <v>155</v>
      </c>
      <c r="M18" s="291" t="s">
        <v>155</v>
      </c>
      <c r="N18" s="291">
        <v>63</v>
      </c>
      <c r="O18" s="291" t="s">
        <v>155</v>
      </c>
      <c r="P18" s="292" t="s">
        <v>155</v>
      </c>
      <c r="Q18" s="192" t="s">
        <v>155</v>
      </c>
      <c r="R18" s="192">
        <f t="shared" si="0"/>
        <v>69</v>
      </c>
    </row>
    <row r="19" spans="1:18" x14ac:dyDescent="0.2">
      <c r="A19" s="289" t="s">
        <v>59</v>
      </c>
      <c r="B19" s="290" t="s">
        <v>20</v>
      </c>
      <c r="C19" s="291" t="s">
        <v>155</v>
      </c>
      <c r="D19" s="291" t="s">
        <v>155</v>
      </c>
      <c r="E19" s="291" t="s">
        <v>155</v>
      </c>
      <c r="F19" s="292" t="s">
        <v>155</v>
      </c>
      <c r="G19" s="292" t="s">
        <v>155</v>
      </c>
      <c r="H19" s="292" t="s">
        <v>155</v>
      </c>
      <c r="I19" s="292" t="s">
        <v>155</v>
      </c>
      <c r="J19" s="292" t="s">
        <v>155</v>
      </c>
      <c r="K19" s="291">
        <v>4</v>
      </c>
      <c r="L19" s="291" t="s">
        <v>155</v>
      </c>
      <c r="M19" s="291" t="s">
        <v>155</v>
      </c>
      <c r="N19" s="291">
        <v>13</v>
      </c>
      <c r="O19" s="291" t="s">
        <v>155</v>
      </c>
      <c r="P19" s="292" t="s">
        <v>155</v>
      </c>
      <c r="Q19" s="192" t="s">
        <v>155</v>
      </c>
      <c r="R19" s="192">
        <f t="shared" si="0"/>
        <v>17</v>
      </c>
    </row>
    <row r="20" spans="1:18" x14ac:dyDescent="0.2">
      <c r="A20" s="289" t="s">
        <v>119</v>
      </c>
      <c r="B20" s="290" t="s">
        <v>19</v>
      </c>
      <c r="C20" s="291" t="s">
        <v>155</v>
      </c>
      <c r="D20" s="291" t="s">
        <v>155</v>
      </c>
      <c r="E20" s="291" t="s">
        <v>155</v>
      </c>
      <c r="F20" s="292" t="s">
        <v>155</v>
      </c>
      <c r="G20" s="292" t="s">
        <v>155</v>
      </c>
      <c r="H20" s="292" t="s">
        <v>155</v>
      </c>
      <c r="I20" s="292" t="s">
        <v>155</v>
      </c>
      <c r="J20" s="292" t="s">
        <v>155</v>
      </c>
      <c r="K20" s="291">
        <v>5</v>
      </c>
      <c r="L20" s="291" t="s">
        <v>155</v>
      </c>
      <c r="M20" s="291" t="s">
        <v>155</v>
      </c>
      <c r="N20" s="292" t="s">
        <v>155</v>
      </c>
      <c r="O20" s="292" t="s">
        <v>155</v>
      </c>
      <c r="P20" s="292" t="s">
        <v>155</v>
      </c>
      <c r="Q20" s="192" t="s">
        <v>155</v>
      </c>
      <c r="R20" s="192">
        <f t="shared" si="0"/>
        <v>5</v>
      </c>
    </row>
    <row r="21" spans="1:18" x14ac:dyDescent="0.2">
      <c r="A21" s="289" t="s">
        <v>119</v>
      </c>
      <c r="B21" s="290" t="s">
        <v>20</v>
      </c>
      <c r="C21" s="291" t="s">
        <v>155</v>
      </c>
      <c r="D21" s="291" t="s">
        <v>155</v>
      </c>
      <c r="E21" s="291" t="s">
        <v>155</v>
      </c>
      <c r="F21" s="292" t="s">
        <v>155</v>
      </c>
      <c r="G21" s="292" t="s">
        <v>155</v>
      </c>
      <c r="H21" s="292" t="s">
        <v>155</v>
      </c>
      <c r="I21" s="292" t="s">
        <v>155</v>
      </c>
      <c r="J21" s="292" t="s">
        <v>155</v>
      </c>
      <c r="K21" s="291">
        <v>1</v>
      </c>
      <c r="L21" s="291" t="s">
        <v>155</v>
      </c>
      <c r="M21" s="291" t="s">
        <v>155</v>
      </c>
      <c r="N21" s="292" t="s">
        <v>155</v>
      </c>
      <c r="O21" s="292" t="s">
        <v>155</v>
      </c>
      <c r="P21" s="292" t="s">
        <v>155</v>
      </c>
      <c r="Q21" s="192" t="s">
        <v>155</v>
      </c>
      <c r="R21" s="192">
        <f t="shared" si="0"/>
        <v>1</v>
      </c>
    </row>
    <row r="22" spans="1:18" x14ac:dyDescent="0.2">
      <c r="A22" s="289" t="s">
        <v>60</v>
      </c>
      <c r="B22" s="290" t="s">
        <v>19</v>
      </c>
      <c r="C22" s="291" t="s">
        <v>155</v>
      </c>
      <c r="D22" s="291" t="s">
        <v>155</v>
      </c>
      <c r="E22" s="291" t="s">
        <v>155</v>
      </c>
      <c r="F22" s="292" t="s">
        <v>155</v>
      </c>
      <c r="G22" s="292" t="s">
        <v>155</v>
      </c>
      <c r="H22" s="292" t="s">
        <v>155</v>
      </c>
      <c r="I22" s="292" t="s">
        <v>155</v>
      </c>
      <c r="J22" s="292" t="s">
        <v>155</v>
      </c>
      <c r="K22" s="292" t="s">
        <v>155</v>
      </c>
      <c r="L22" s="292" t="s">
        <v>155</v>
      </c>
      <c r="M22" s="292" t="s">
        <v>155</v>
      </c>
      <c r="N22" s="291">
        <v>46</v>
      </c>
      <c r="O22" s="291" t="s">
        <v>155</v>
      </c>
      <c r="P22" s="292" t="s">
        <v>155</v>
      </c>
      <c r="Q22" s="192" t="s">
        <v>155</v>
      </c>
      <c r="R22" s="192">
        <f t="shared" si="0"/>
        <v>46</v>
      </c>
    </row>
    <row r="23" spans="1:18" x14ac:dyDescent="0.2">
      <c r="A23" s="289" t="s">
        <v>60</v>
      </c>
      <c r="B23" s="290" t="s">
        <v>20</v>
      </c>
      <c r="C23" s="291" t="s">
        <v>155</v>
      </c>
      <c r="D23" s="291" t="s">
        <v>155</v>
      </c>
      <c r="E23" s="291" t="s">
        <v>155</v>
      </c>
      <c r="F23" s="292" t="s">
        <v>155</v>
      </c>
      <c r="G23" s="292" t="s">
        <v>155</v>
      </c>
      <c r="H23" s="292" t="s">
        <v>155</v>
      </c>
      <c r="I23" s="292" t="s">
        <v>155</v>
      </c>
      <c r="J23" s="292" t="s">
        <v>155</v>
      </c>
      <c r="K23" s="292" t="s">
        <v>155</v>
      </c>
      <c r="L23" s="292" t="s">
        <v>155</v>
      </c>
      <c r="M23" s="292" t="s">
        <v>155</v>
      </c>
      <c r="N23" s="291">
        <v>21</v>
      </c>
      <c r="O23" s="291" t="s">
        <v>155</v>
      </c>
      <c r="P23" s="292" t="s">
        <v>155</v>
      </c>
      <c r="Q23" s="192" t="s">
        <v>155</v>
      </c>
      <c r="R23" s="192">
        <f t="shared" si="0"/>
        <v>21</v>
      </c>
    </row>
    <row r="24" spans="1:18" x14ac:dyDescent="0.2">
      <c r="A24" s="289" t="s">
        <v>61</v>
      </c>
      <c r="B24" s="290" t="s">
        <v>19</v>
      </c>
      <c r="C24" s="291" t="s">
        <v>155</v>
      </c>
      <c r="D24" s="291" t="s">
        <v>155</v>
      </c>
      <c r="E24" s="291" t="s">
        <v>155</v>
      </c>
      <c r="F24" s="292" t="s">
        <v>155</v>
      </c>
      <c r="G24" s="292" t="s">
        <v>155</v>
      </c>
      <c r="H24" s="292" t="s">
        <v>155</v>
      </c>
      <c r="I24" s="292" t="s">
        <v>155</v>
      </c>
      <c r="J24" s="292" t="s">
        <v>155</v>
      </c>
      <c r="K24" s="291">
        <v>14</v>
      </c>
      <c r="L24" s="291" t="s">
        <v>155</v>
      </c>
      <c r="M24" s="291" t="s">
        <v>155</v>
      </c>
      <c r="N24" s="291">
        <v>9588</v>
      </c>
      <c r="O24" s="291" t="s">
        <v>155</v>
      </c>
      <c r="P24" s="292" t="s">
        <v>155</v>
      </c>
      <c r="Q24" s="192" t="s">
        <v>155</v>
      </c>
      <c r="R24" s="192">
        <f t="shared" si="0"/>
        <v>9602</v>
      </c>
    </row>
    <row r="25" spans="1:18" x14ac:dyDescent="0.2">
      <c r="A25" s="289" t="s">
        <v>61</v>
      </c>
      <c r="B25" s="290" t="s">
        <v>20</v>
      </c>
      <c r="C25" s="291" t="s">
        <v>155</v>
      </c>
      <c r="D25" s="291" t="s">
        <v>155</v>
      </c>
      <c r="E25" s="291" t="s">
        <v>155</v>
      </c>
      <c r="F25" s="292" t="s">
        <v>155</v>
      </c>
      <c r="G25" s="292" t="s">
        <v>155</v>
      </c>
      <c r="H25" s="292" t="s">
        <v>155</v>
      </c>
      <c r="I25" s="292" t="s">
        <v>155</v>
      </c>
      <c r="J25" s="292" t="s">
        <v>155</v>
      </c>
      <c r="K25" s="291">
        <v>8</v>
      </c>
      <c r="L25" s="291" t="s">
        <v>155</v>
      </c>
      <c r="M25" s="291" t="s">
        <v>155</v>
      </c>
      <c r="N25" s="291">
        <v>2783</v>
      </c>
      <c r="O25" s="291" t="s">
        <v>155</v>
      </c>
      <c r="P25" s="292" t="s">
        <v>155</v>
      </c>
      <c r="Q25" s="192" t="s">
        <v>155</v>
      </c>
      <c r="R25" s="192">
        <f t="shared" si="0"/>
        <v>2791</v>
      </c>
    </row>
    <row r="26" spans="1:18" x14ac:dyDescent="0.2">
      <c r="A26" s="289" t="s">
        <v>63</v>
      </c>
      <c r="B26" s="290" t="s">
        <v>19</v>
      </c>
      <c r="C26" s="291" t="s">
        <v>155</v>
      </c>
      <c r="D26" s="291" t="s">
        <v>155</v>
      </c>
      <c r="E26" s="291" t="s">
        <v>155</v>
      </c>
      <c r="F26" s="292" t="s">
        <v>155</v>
      </c>
      <c r="G26" s="292" t="s">
        <v>155</v>
      </c>
      <c r="H26" s="292" t="s">
        <v>155</v>
      </c>
      <c r="I26" s="292" t="s">
        <v>155</v>
      </c>
      <c r="J26" s="292" t="s">
        <v>155</v>
      </c>
      <c r="K26" s="291">
        <v>55</v>
      </c>
      <c r="L26" s="291" t="s">
        <v>155</v>
      </c>
      <c r="M26" s="291" t="s">
        <v>155</v>
      </c>
      <c r="N26" s="291">
        <v>456</v>
      </c>
      <c r="O26" s="291" t="s">
        <v>155</v>
      </c>
      <c r="P26" s="292" t="s">
        <v>155</v>
      </c>
      <c r="Q26" s="192" t="s">
        <v>155</v>
      </c>
      <c r="R26" s="192">
        <f t="shared" si="0"/>
        <v>511</v>
      </c>
    </row>
    <row r="27" spans="1:18" x14ac:dyDescent="0.2">
      <c r="A27" s="289" t="s">
        <v>63</v>
      </c>
      <c r="B27" s="290" t="s">
        <v>20</v>
      </c>
      <c r="C27" s="291" t="s">
        <v>155</v>
      </c>
      <c r="D27" s="291" t="s">
        <v>155</v>
      </c>
      <c r="E27" s="291" t="s">
        <v>155</v>
      </c>
      <c r="F27" s="292" t="s">
        <v>155</v>
      </c>
      <c r="G27" s="292" t="s">
        <v>155</v>
      </c>
      <c r="H27" s="292" t="s">
        <v>155</v>
      </c>
      <c r="I27" s="292" t="s">
        <v>155</v>
      </c>
      <c r="J27" s="292" t="s">
        <v>155</v>
      </c>
      <c r="K27" s="291">
        <v>21</v>
      </c>
      <c r="L27" s="291" t="s">
        <v>155</v>
      </c>
      <c r="M27" s="291" t="s">
        <v>155</v>
      </c>
      <c r="N27" s="291">
        <v>81</v>
      </c>
      <c r="O27" s="291" t="s">
        <v>155</v>
      </c>
      <c r="P27" s="292" t="s">
        <v>155</v>
      </c>
      <c r="Q27" s="192" t="s">
        <v>155</v>
      </c>
      <c r="R27" s="192">
        <f t="shared" si="0"/>
        <v>102</v>
      </c>
    </row>
    <row r="28" spans="1:18" x14ac:dyDescent="0.2">
      <c r="A28" s="289" t="s">
        <v>64</v>
      </c>
      <c r="B28" s="290" t="s">
        <v>19</v>
      </c>
      <c r="C28" s="291" t="s">
        <v>155</v>
      </c>
      <c r="D28" s="291" t="s">
        <v>155</v>
      </c>
      <c r="E28" s="291" t="s">
        <v>155</v>
      </c>
      <c r="F28" s="292" t="s">
        <v>155</v>
      </c>
      <c r="G28" s="292" t="s">
        <v>155</v>
      </c>
      <c r="H28" s="292" t="s">
        <v>155</v>
      </c>
      <c r="I28" s="292" t="s">
        <v>155</v>
      </c>
      <c r="J28" s="292" t="s">
        <v>155</v>
      </c>
      <c r="K28" s="291">
        <v>1026</v>
      </c>
      <c r="L28" s="291" t="s">
        <v>155</v>
      </c>
      <c r="M28" s="291" t="s">
        <v>155</v>
      </c>
      <c r="N28" s="291">
        <v>215</v>
      </c>
      <c r="O28" s="291" t="s">
        <v>155</v>
      </c>
      <c r="P28" s="292" t="s">
        <v>155</v>
      </c>
      <c r="Q28" s="192" t="s">
        <v>155</v>
      </c>
      <c r="R28" s="192">
        <f t="shared" si="0"/>
        <v>1241</v>
      </c>
    </row>
    <row r="29" spans="1:18" x14ac:dyDescent="0.2">
      <c r="A29" s="289" t="s">
        <v>64</v>
      </c>
      <c r="B29" s="290" t="s">
        <v>20</v>
      </c>
      <c r="C29" s="291" t="s">
        <v>155</v>
      </c>
      <c r="D29" s="291" t="s">
        <v>155</v>
      </c>
      <c r="E29" s="291" t="s">
        <v>155</v>
      </c>
      <c r="F29" s="292" t="s">
        <v>155</v>
      </c>
      <c r="G29" s="292" t="s">
        <v>155</v>
      </c>
      <c r="H29" s="292" t="s">
        <v>155</v>
      </c>
      <c r="I29" s="292" t="s">
        <v>155</v>
      </c>
      <c r="J29" s="292" t="s">
        <v>155</v>
      </c>
      <c r="K29" s="291">
        <v>409</v>
      </c>
      <c r="L29" s="291" t="s">
        <v>155</v>
      </c>
      <c r="M29" s="291" t="s">
        <v>155</v>
      </c>
      <c r="N29" s="291">
        <v>79</v>
      </c>
      <c r="O29" s="291" t="s">
        <v>155</v>
      </c>
      <c r="P29" s="292" t="s">
        <v>155</v>
      </c>
      <c r="Q29" s="192" t="s">
        <v>155</v>
      </c>
      <c r="R29" s="192">
        <f t="shared" si="0"/>
        <v>488</v>
      </c>
    </row>
    <row r="30" spans="1:18" x14ac:dyDescent="0.2">
      <c r="A30" s="289" t="s">
        <v>65</v>
      </c>
      <c r="B30" s="290" t="s">
        <v>19</v>
      </c>
      <c r="C30" s="291" t="s">
        <v>155</v>
      </c>
      <c r="D30" s="291" t="s">
        <v>155</v>
      </c>
      <c r="E30" s="291" t="s">
        <v>155</v>
      </c>
      <c r="F30" s="292" t="s">
        <v>155</v>
      </c>
      <c r="G30" s="292" t="s">
        <v>155</v>
      </c>
      <c r="H30" s="292" t="s">
        <v>155</v>
      </c>
      <c r="I30" s="292" t="s">
        <v>155</v>
      </c>
      <c r="J30" s="292" t="s">
        <v>155</v>
      </c>
      <c r="K30" s="292" t="s">
        <v>155</v>
      </c>
      <c r="L30" s="292" t="s">
        <v>155</v>
      </c>
      <c r="M30" s="292" t="s">
        <v>155</v>
      </c>
      <c r="N30" s="291">
        <v>1</v>
      </c>
      <c r="O30" s="291" t="s">
        <v>155</v>
      </c>
      <c r="P30" s="292" t="s">
        <v>155</v>
      </c>
      <c r="Q30" s="192" t="s">
        <v>155</v>
      </c>
      <c r="R30" s="192">
        <f t="shared" si="0"/>
        <v>1</v>
      </c>
    </row>
    <row r="31" spans="1:18" x14ac:dyDescent="0.2">
      <c r="A31" s="289" t="s">
        <v>65</v>
      </c>
      <c r="B31" s="290" t="s">
        <v>20</v>
      </c>
      <c r="C31" s="291" t="s">
        <v>155</v>
      </c>
      <c r="D31" s="291" t="s">
        <v>155</v>
      </c>
      <c r="E31" s="291" t="s">
        <v>155</v>
      </c>
      <c r="F31" s="292" t="s">
        <v>155</v>
      </c>
      <c r="G31" s="292" t="s">
        <v>155</v>
      </c>
      <c r="H31" s="292" t="s">
        <v>155</v>
      </c>
      <c r="I31" s="292" t="s">
        <v>155</v>
      </c>
      <c r="J31" s="292" t="s">
        <v>155</v>
      </c>
      <c r="K31" s="292" t="s">
        <v>155</v>
      </c>
      <c r="L31" s="292" t="s">
        <v>155</v>
      </c>
      <c r="M31" s="292" t="s">
        <v>155</v>
      </c>
      <c r="N31" s="291" t="s">
        <v>155</v>
      </c>
      <c r="O31" s="291" t="s">
        <v>155</v>
      </c>
      <c r="P31" s="292" t="s">
        <v>155</v>
      </c>
      <c r="Q31" s="192" t="s">
        <v>155</v>
      </c>
      <c r="R31" s="192">
        <f t="shared" si="0"/>
        <v>0</v>
      </c>
    </row>
    <row r="32" spans="1:18" x14ac:dyDescent="0.2">
      <c r="A32" s="289" t="s">
        <v>66</v>
      </c>
      <c r="B32" s="290" t="s">
        <v>19</v>
      </c>
      <c r="C32" s="291" t="s">
        <v>155</v>
      </c>
      <c r="D32" s="291" t="s">
        <v>155</v>
      </c>
      <c r="E32" s="291" t="s">
        <v>155</v>
      </c>
      <c r="F32" s="292" t="s">
        <v>155</v>
      </c>
      <c r="G32" s="292" t="s">
        <v>155</v>
      </c>
      <c r="H32" s="292" t="s">
        <v>155</v>
      </c>
      <c r="I32" s="292" t="s">
        <v>155</v>
      </c>
      <c r="J32" s="292" t="s">
        <v>155</v>
      </c>
      <c r="K32" s="292" t="s">
        <v>155</v>
      </c>
      <c r="L32" s="292" t="s">
        <v>155</v>
      </c>
      <c r="M32" s="292" t="s">
        <v>155</v>
      </c>
      <c r="N32" s="291">
        <v>42</v>
      </c>
      <c r="O32" s="291" t="s">
        <v>155</v>
      </c>
      <c r="P32" s="292" t="s">
        <v>155</v>
      </c>
      <c r="Q32" s="192" t="s">
        <v>155</v>
      </c>
      <c r="R32" s="192">
        <f t="shared" si="0"/>
        <v>42</v>
      </c>
    </row>
    <row r="33" spans="1:18" x14ac:dyDescent="0.2">
      <c r="A33" s="289" t="s">
        <v>66</v>
      </c>
      <c r="B33" s="290" t="s">
        <v>20</v>
      </c>
      <c r="C33" s="291" t="s">
        <v>155</v>
      </c>
      <c r="D33" s="291" t="s">
        <v>155</v>
      </c>
      <c r="E33" s="291" t="s">
        <v>155</v>
      </c>
      <c r="F33" s="292" t="s">
        <v>155</v>
      </c>
      <c r="G33" s="292" t="s">
        <v>155</v>
      </c>
      <c r="H33" s="292" t="s">
        <v>155</v>
      </c>
      <c r="I33" s="292" t="s">
        <v>155</v>
      </c>
      <c r="J33" s="292" t="s">
        <v>155</v>
      </c>
      <c r="K33" s="292" t="s">
        <v>155</v>
      </c>
      <c r="L33" s="292" t="s">
        <v>155</v>
      </c>
      <c r="M33" s="292" t="s">
        <v>155</v>
      </c>
      <c r="N33" s="291">
        <v>23</v>
      </c>
      <c r="O33" s="291" t="s">
        <v>155</v>
      </c>
      <c r="P33" s="292" t="s">
        <v>155</v>
      </c>
      <c r="Q33" s="192" t="s">
        <v>155</v>
      </c>
      <c r="R33" s="192">
        <f t="shared" si="0"/>
        <v>23</v>
      </c>
    </row>
    <row r="34" spans="1:18" x14ac:dyDescent="0.2">
      <c r="A34" s="289" t="s">
        <v>67</v>
      </c>
      <c r="B34" s="290" t="s">
        <v>19</v>
      </c>
      <c r="C34" s="291" t="s">
        <v>155</v>
      </c>
      <c r="D34" s="291" t="s">
        <v>155</v>
      </c>
      <c r="E34" s="291" t="s">
        <v>155</v>
      </c>
      <c r="F34" s="292" t="s">
        <v>155</v>
      </c>
      <c r="G34" s="291" t="s">
        <v>155</v>
      </c>
      <c r="H34" s="292" t="s">
        <v>155</v>
      </c>
      <c r="I34" s="292" t="s">
        <v>155</v>
      </c>
      <c r="J34" s="292" t="s">
        <v>155</v>
      </c>
      <c r="K34" s="291">
        <v>2</v>
      </c>
      <c r="L34" s="291" t="s">
        <v>155</v>
      </c>
      <c r="M34" s="291" t="s">
        <v>155</v>
      </c>
      <c r="N34" s="291">
        <v>9</v>
      </c>
      <c r="O34" s="291" t="s">
        <v>155</v>
      </c>
      <c r="P34" s="292" t="s">
        <v>155</v>
      </c>
      <c r="Q34" s="192" t="s">
        <v>155</v>
      </c>
      <c r="R34" s="192">
        <f t="shared" si="0"/>
        <v>11</v>
      </c>
    </row>
    <row r="35" spans="1:18" x14ac:dyDescent="0.2">
      <c r="A35" s="289" t="s">
        <v>67</v>
      </c>
      <c r="B35" s="290" t="s">
        <v>20</v>
      </c>
      <c r="C35" s="291" t="s">
        <v>155</v>
      </c>
      <c r="D35" s="291" t="s">
        <v>155</v>
      </c>
      <c r="E35" s="291" t="s">
        <v>155</v>
      </c>
      <c r="F35" s="292" t="s">
        <v>155</v>
      </c>
      <c r="G35" s="291" t="s">
        <v>155</v>
      </c>
      <c r="H35" s="292" t="s">
        <v>155</v>
      </c>
      <c r="I35" s="292" t="s">
        <v>155</v>
      </c>
      <c r="J35" s="292" t="s">
        <v>155</v>
      </c>
      <c r="K35" s="291">
        <v>1</v>
      </c>
      <c r="L35" s="291" t="s">
        <v>155</v>
      </c>
      <c r="M35" s="291" t="s">
        <v>155</v>
      </c>
      <c r="N35" s="291">
        <v>4</v>
      </c>
      <c r="O35" s="291" t="s">
        <v>155</v>
      </c>
      <c r="P35" s="292" t="s">
        <v>155</v>
      </c>
      <c r="Q35" s="192" t="s">
        <v>155</v>
      </c>
      <c r="R35" s="192">
        <f t="shared" si="0"/>
        <v>5</v>
      </c>
    </row>
    <row r="36" spans="1:18" x14ac:dyDescent="0.2">
      <c r="A36" s="289" t="s">
        <v>68</v>
      </c>
      <c r="B36" s="290" t="s">
        <v>19</v>
      </c>
      <c r="C36" s="291" t="s">
        <v>155</v>
      </c>
      <c r="D36" s="291" t="s">
        <v>155</v>
      </c>
      <c r="E36" s="291" t="s">
        <v>155</v>
      </c>
      <c r="F36" s="292" t="s">
        <v>155</v>
      </c>
      <c r="G36" s="292" t="s">
        <v>155</v>
      </c>
      <c r="H36" s="292" t="s">
        <v>155</v>
      </c>
      <c r="I36" s="292" t="s">
        <v>155</v>
      </c>
      <c r="J36" s="292" t="s">
        <v>155</v>
      </c>
      <c r="K36" s="291">
        <v>5</v>
      </c>
      <c r="L36" s="291" t="s">
        <v>155</v>
      </c>
      <c r="M36" s="291" t="s">
        <v>155</v>
      </c>
      <c r="N36" s="291">
        <v>199</v>
      </c>
      <c r="O36" s="291" t="s">
        <v>155</v>
      </c>
      <c r="P36" s="292" t="s">
        <v>155</v>
      </c>
      <c r="Q36" s="192" t="s">
        <v>155</v>
      </c>
      <c r="R36" s="192">
        <f t="shared" si="0"/>
        <v>204</v>
      </c>
    </row>
    <row r="37" spans="1:18" x14ac:dyDescent="0.2">
      <c r="A37" s="289" t="s">
        <v>68</v>
      </c>
      <c r="B37" s="290" t="s">
        <v>20</v>
      </c>
      <c r="C37" s="291" t="s">
        <v>155</v>
      </c>
      <c r="D37" s="291" t="s">
        <v>155</v>
      </c>
      <c r="E37" s="291" t="s">
        <v>155</v>
      </c>
      <c r="F37" s="292" t="s">
        <v>155</v>
      </c>
      <c r="G37" s="292" t="s">
        <v>155</v>
      </c>
      <c r="H37" s="292" t="s">
        <v>155</v>
      </c>
      <c r="I37" s="292" t="s">
        <v>155</v>
      </c>
      <c r="J37" s="292" t="s">
        <v>155</v>
      </c>
      <c r="K37" s="291">
        <v>6</v>
      </c>
      <c r="L37" s="291" t="s">
        <v>155</v>
      </c>
      <c r="M37" s="291" t="s">
        <v>155</v>
      </c>
      <c r="N37" s="291">
        <v>90</v>
      </c>
      <c r="O37" s="291" t="s">
        <v>155</v>
      </c>
      <c r="P37" s="292" t="s">
        <v>155</v>
      </c>
      <c r="Q37" s="192" t="s">
        <v>155</v>
      </c>
      <c r="R37" s="192">
        <f t="shared" si="0"/>
        <v>96</v>
      </c>
    </row>
    <row r="38" spans="1:18" x14ac:dyDescent="0.2">
      <c r="A38" s="289" t="s">
        <v>69</v>
      </c>
      <c r="B38" s="290" t="s">
        <v>19</v>
      </c>
      <c r="C38" s="291" t="s">
        <v>155</v>
      </c>
      <c r="D38" s="291" t="s">
        <v>155</v>
      </c>
      <c r="E38" s="291" t="s">
        <v>155</v>
      </c>
      <c r="F38" s="292" t="s">
        <v>155</v>
      </c>
      <c r="G38" s="292" t="s">
        <v>155</v>
      </c>
      <c r="H38" s="292" t="s">
        <v>155</v>
      </c>
      <c r="I38" s="292" t="s">
        <v>155</v>
      </c>
      <c r="J38" s="292" t="s">
        <v>155</v>
      </c>
      <c r="K38" s="291">
        <v>22</v>
      </c>
      <c r="L38" s="291" t="s">
        <v>155</v>
      </c>
      <c r="M38" s="291" t="s">
        <v>155</v>
      </c>
      <c r="N38" s="291">
        <v>407</v>
      </c>
      <c r="O38" s="291" t="s">
        <v>155</v>
      </c>
      <c r="P38" s="292" t="s">
        <v>155</v>
      </c>
      <c r="Q38" s="192" t="s">
        <v>155</v>
      </c>
      <c r="R38" s="192">
        <f t="shared" si="0"/>
        <v>429</v>
      </c>
    </row>
    <row r="39" spans="1:18" x14ac:dyDescent="0.2">
      <c r="A39" s="289" t="s">
        <v>69</v>
      </c>
      <c r="B39" s="290" t="s">
        <v>20</v>
      </c>
      <c r="C39" s="291" t="s">
        <v>155</v>
      </c>
      <c r="D39" s="291" t="s">
        <v>155</v>
      </c>
      <c r="E39" s="291" t="s">
        <v>155</v>
      </c>
      <c r="F39" s="292" t="s">
        <v>155</v>
      </c>
      <c r="G39" s="292" t="s">
        <v>155</v>
      </c>
      <c r="H39" s="292" t="s">
        <v>155</v>
      </c>
      <c r="I39" s="292" t="s">
        <v>155</v>
      </c>
      <c r="J39" s="292" t="s">
        <v>155</v>
      </c>
      <c r="K39" s="291">
        <v>7</v>
      </c>
      <c r="L39" s="291" t="s">
        <v>155</v>
      </c>
      <c r="M39" s="291" t="s">
        <v>155</v>
      </c>
      <c r="N39" s="291">
        <v>116</v>
      </c>
      <c r="O39" s="291" t="s">
        <v>155</v>
      </c>
      <c r="P39" s="292" t="s">
        <v>155</v>
      </c>
      <c r="Q39" s="192" t="s">
        <v>155</v>
      </c>
      <c r="R39" s="192">
        <f t="shared" si="0"/>
        <v>123</v>
      </c>
    </row>
    <row r="40" spans="1:18" x14ac:dyDescent="0.2">
      <c r="A40" s="289" t="s">
        <v>70</v>
      </c>
      <c r="B40" s="290" t="s">
        <v>19</v>
      </c>
      <c r="C40" s="291" t="s">
        <v>155</v>
      </c>
      <c r="D40" s="291" t="s">
        <v>155</v>
      </c>
      <c r="E40" s="291" t="s">
        <v>155</v>
      </c>
      <c r="F40" s="292" t="s">
        <v>155</v>
      </c>
      <c r="G40" s="292" t="s">
        <v>155</v>
      </c>
      <c r="H40" s="292" t="s">
        <v>155</v>
      </c>
      <c r="I40" s="292" t="s">
        <v>155</v>
      </c>
      <c r="J40" s="292" t="s">
        <v>155</v>
      </c>
      <c r="K40" s="291">
        <v>671</v>
      </c>
      <c r="L40" s="291" t="s">
        <v>155</v>
      </c>
      <c r="M40" s="291" t="s">
        <v>155</v>
      </c>
      <c r="N40" s="291">
        <v>592</v>
      </c>
      <c r="O40" s="291" t="s">
        <v>155</v>
      </c>
      <c r="P40" s="292" t="s">
        <v>155</v>
      </c>
      <c r="Q40" s="192" t="s">
        <v>155</v>
      </c>
      <c r="R40" s="192">
        <f t="shared" si="0"/>
        <v>1263</v>
      </c>
    </row>
    <row r="41" spans="1:18" x14ac:dyDescent="0.2">
      <c r="A41" s="289" t="s">
        <v>70</v>
      </c>
      <c r="B41" s="290" t="s">
        <v>20</v>
      </c>
      <c r="C41" s="291" t="s">
        <v>155</v>
      </c>
      <c r="D41" s="291" t="s">
        <v>155</v>
      </c>
      <c r="E41" s="291" t="s">
        <v>155</v>
      </c>
      <c r="F41" s="292" t="s">
        <v>155</v>
      </c>
      <c r="G41" s="292" t="s">
        <v>155</v>
      </c>
      <c r="H41" s="292" t="s">
        <v>155</v>
      </c>
      <c r="I41" s="292" t="s">
        <v>155</v>
      </c>
      <c r="J41" s="292" t="s">
        <v>155</v>
      </c>
      <c r="K41" s="291">
        <v>350</v>
      </c>
      <c r="L41" s="291" t="s">
        <v>155</v>
      </c>
      <c r="M41" s="291" t="s">
        <v>155</v>
      </c>
      <c r="N41" s="291">
        <v>172</v>
      </c>
      <c r="O41" s="291" t="s">
        <v>155</v>
      </c>
      <c r="P41" s="292" t="s">
        <v>155</v>
      </c>
      <c r="Q41" s="192" t="s">
        <v>155</v>
      </c>
      <c r="R41" s="192">
        <f t="shared" si="0"/>
        <v>522</v>
      </c>
    </row>
    <row r="42" spans="1:18" x14ac:dyDescent="0.2">
      <c r="A42" s="289" t="s">
        <v>75</v>
      </c>
      <c r="B42" s="290" t="s">
        <v>19</v>
      </c>
      <c r="C42" s="291" t="s">
        <v>155</v>
      </c>
      <c r="D42" s="291" t="s">
        <v>155</v>
      </c>
      <c r="E42" s="291" t="s">
        <v>155</v>
      </c>
      <c r="F42" s="292" t="s">
        <v>155</v>
      </c>
      <c r="G42" s="292" t="s">
        <v>155</v>
      </c>
      <c r="H42" s="292" t="s">
        <v>155</v>
      </c>
      <c r="I42" s="292" t="s">
        <v>155</v>
      </c>
      <c r="J42" s="292" t="s">
        <v>155</v>
      </c>
      <c r="K42" s="291">
        <v>1</v>
      </c>
      <c r="L42" s="291" t="s">
        <v>155</v>
      </c>
      <c r="M42" s="291" t="s">
        <v>155</v>
      </c>
      <c r="N42" s="292" t="s">
        <v>155</v>
      </c>
      <c r="O42" s="292" t="s">
        <v>155</v>
      </c>
      <c r="P42" s="292" t="s">
        <v>155</v>
      </c>
      <c r="Q42" s="192" t="s">
        <v>155</v>
      </c>
      <c r="R42" s="192">
        <f t="shared" si="0"/>
        <v>1</v>
      </c>
    </row>
    <row r="43" spans="1:18" x14ac:dyDescent="0.2">
      <c r="A43" s="289" t="s">
        <v>75</v>
      </c>
      <c r="B43" s="290" t="s">
        <v>20</v>
      </c>
      <c r="C43" s="291" t="s">
        <v>155</v>
      </c>
      <c r="D43" s="291" t="s">
        <v>155</v>
      </c>
      <c r="E43" s="291" t="s">
        <v>155</v>
      </c>
      <c r="F43" s="292" t="s">
        <v>155</v>
      </c>
      <c r="G43" s="292" t="s">
        <v>155</v>
      </c>
      <c r="H43" s="292" t="s">
        <v>155</v>
      </c>
      <c r="I43" s="292" t="s">
        <v>155</v>
      </c>
      <c r="J43" s="292" t="s">
        <v>155</v>
      </c>
      <c r="K43" s="291">
        <v>1</v>
      </c>
      <c r="L43" s="291" t="s">
        <v>155</v>
      </c>
      <c r="M43" s="291" t="s">
        <v>155</v>
      </c>
      <c r="N43" s="292" t="s">
        <v>155</v>
      </c>
      <c r="O43" s="292" t="s">
        <v>155</v>
      </c>
      <c r="P43" s="292" t="s">
        <v>155</v>
      </c>
      <c r="Q43" s="192" t="s">
        <v>155</v>
      </c>
      <c r="R43" s="192">
        <f t="shared" si="0"/>
        <v>1</v>
      </c>
    </row>
    <row r="44" spans="1:18" x14ac:dyDescent="0.2">
      <c r="A44" s="289" t="s">
        <v>76</v>
      </c>
      <c r="B44" s="290" t="s">
        <v>19</v>
      </c>
      <c r="C44" s="291" t="s">
        <v>155</v>
      </c>
      <c r="D44" s="291" t="s">
        <v>155</v>
      </c>
      <c r="E44" s="291" t="s">
        <v>155</v>
      </c>
      <c r="F44" s="292" t="s">
        <v>155</v>
      </c>
      <c r="G44" s="292" t="s">
        <v>155</v>
      </c>
      <c r="H44" s="292" t="s">
        <v>155</v>
      </c>
      <c r="I44" s="292" t="s">
        <v>155</v>
      </c>
      <c r="J44" s="292" t="s">
        <v>155</v>
      </c>
      <c r="K44" s="291">
        <v>2</v>
      </c>
      <c r="L44" s="291" t="s">
        <v>155</v>
      </c>
      <c r="M44" s="291" t="s">
        <v>155</v>
      </c>
      <c r="N44" s="291">
        <v>1</v>
      </c>
      <c r="O44" s="291" t="s">
        <v>155</v>
      </c>
      <c r="P44" s="292" t="s">
        <v>155</v>
      </c>
      <c r="Q44" s="192" t="s">
        <v>155</v>
      </c>
      <c r="R44" s="192">
        <f t="shared" si="0"/>
        <v>3</v>
      </c>
    </row>
    <row r="45" spans="1:18" x14ac:dyDescent="0.2">
      <c r="A45" s="289" t="s">
        <v>76</v>
      </c>
      <c r="B45" s="290" t="s">
        <v>20</v>
      </c>
      <c r="C45" s="291" t="s">
        <v>155</v>
      </c>
      <c r="D45" s="291" t="s">
        <v>155</v>
      </c>
      <c r="E45" s="291" t="s">
        <v>155</v>
      </c>
      <c r="F45" s="292" t="s">
        <v>155</v>
      </c>
      <c r="G45" s="292" t="s">
        <v>155</v>
      </c>
      <c r="H45" s="292" t="s">
        <v>155</v>
      </c>
      <c r="I45" s="292" t="s">
        <v>155</v>
      </c>
      <c r="J45" s="292" t="s">
        <v>155</v>
      </c>
      <c r="K45" s="291" t="s">
        <v>155</v>
      </c>
      <c r="L45" s="291" t="s">
        <v>155</v>
      </c>
      <c r="M45" s="291" t="s">
        <v>155</v>
      </c>
      <c r="N45" s="291" t="s">
        <v>155</v>
      </c>
      <c r="O45" s="291" t="s">
        <v>155</v>
      </c>
      <c r="P45" s="292" t="s">
        <v>155</v>
      </c>
      <c r="Q45" s="192" t="s">
        <v>155</v>
      </c>
      <c r="R45" s="192">
        <f t="shared" si="0"/>
        <v>0</v>
      </c>
    </row>
    <row r="46" spans="1:18" x14ac:dyDescent="0.2">
      <c r="A46" s="289" t="s">
        <v>77</v>
      </c>
      <c r="B46" s="290" t="s">
        <v>19</v>
      </c>
      <c r="C46" s="291" t="s">
        <v>155</v>
      </c>
      <c r="D46" s="291" t="s">
        <v>155</v>
      </c>
      <c r="E46" s="291" t="s">
        <v>155</v>
      </c>
      <c r="F46" s="292" t="s">
        <v>155</v>
      </c>
      <c r="G46" s="292" t="s">
        <v>155</v>
      </c>
      <c r="H46" s="292" t="s">
        <v>155</v>
      </c>
      <c r="I46" s="292" t="s">
        <v>155</v>
      </c>
      <c r="J46" s="292" t="s">
        <v>155</v>
      </c>
      <c r="K46" s="291">
        <v>634</v>
      </c>
      <c r="L46" s="291" t="s">
        <v>155</v>
      </c>
      <c r="M46" s="291" t="s">
        <v>155</v>
      </c>
      <c r="N46" s="291">
        <v>32</v>
      </c>
      <c r="O46" s="291" t="s">
        <v>155</v>
      </c>
      <c r="P46" s="292" t="s">
        <v>155</v>
      </c>
      <c r="Q46" s="192" t="s">
        <v>155</v>
      </c>
      <c r="R46" s="192">
        <f t="shared" si="0"/>
        <v>666</v>
      </c>
    </row>
    <row r="47" spans="1:18" x14ac:dyDescent="0.2">
      <c r="A47" s="293" t="s">
        <v>77</v>
      </c>
      <c r="B47" s="294" t="s">
        <v>20</v>
      </c>
      <c r="C47" s="295" t="s">
        <v>155</v>
      </c>
      <c r="D47" s="295" t="s">
        <v>155</v>
      </c>
      <c r="E47" s="295" t="s">
        <v>155</v>
      </c>
      <c r="F47" s="296" t="s">
        <v>155</v>
      </c>
      <c r="G47" s="296" t="s">
        <v>155</v>
      </c>
      <c r="H47" s="296" t="s">
        <v>155</v>
      </c>
      <c r="I47" s="296" t="s">
        <v>155</v>
      </c>
      <c r="J47" s="296" t="s">
        <v>155</v>
      </c>
      <c r="K47" s="295">
        <v>117</v>
      </c>
      <c r="L47" s="295" t="s">
        <v>155</v>
      </c>
      <c r="M47" s="295" t="s">
        <v>155</v>
      </c>
      <c r="N47" s="295">
        <v>16</v>
      </c>
      <c r="O47" s="295" t="s">
        <v>155</v>
      </c>
      <c r="P47" s="296" t="s">
        <v>155</v>
      </c>
      <c r="Q47" s="196" t="s">
        <v>155</v>
      </c>
      <c r="R47" s="196">
        <f t="shared" si="0"/>
        <v>133</v>
      </c>
    </row>
    <row r="48" spans="1:18" x14ac:dyDescent="0.2">
      <c r="A48" s="289"/>
      <c r="B48" s="290"/>
      <c r="C48" s="291" t="s">
        <v>155</v>
      </c>
      <c r="D48" s="291" t="s">
        <v>155</v>
      </c>
      <c r="E48" s="291" t="s">
        <v>155</v>
      </c>
      <c r="F48" s="292" t="s">
        <v>155</v>
      </c>
      <c r="G48" s="292" t="s">
        <v>155</v>
      </c>
      <c r="H48" s="292" t="s">
        <v>155</v>
      </c>
      <c r="I48" s="292" t="s">
        <v>155</v>
      </c>
      <c r="J48" s="292" t="s">
        <v>155</v>
      </c>
      <c r="K48" s="291" t="s">
        <v>155</v>
      </c>
      <c r="L48" s="291" t="s">
        <v>155</v>
      </c>
      <c r="M48" s="291" t="s">
        <v>155</v>
      </c>
      <c r="N48" s="291" t="s">
        <v>155</v>
      </c>
      <c r="O48" s="291" t="s">
        <v>155</v>
      </c>
      <c r="P48" s="292" t="s">
        <v>155</v>
      </c>
      <c r="Q48" s="192" t="s">
        <v>155</v>
      </c>
      <c r="R48" s="192"/>
    </row>
    <row r="49" spans="1:18" x14ac:dyDescent="0.2">
      <c r="A49" s="289" t="s">
        <v>81</v>
      </c>
      <c r="B49" s="290" t="s">
        <v>19</v>
      </c>
      <c r="C49" s="291" t="s">
        <v>155</v>
      </c>
      <c r="D49" s="291" t="s">
        <v>155</v>
      </c>
      <c r="E49" s="291" t="s">
        <v>155</v>
      </c>
      <c r="F49" s="292" t="s">
        <v>155</v>
      </c>
      <c r="G49" s="292" t="s">
        <v>155</v>
      </c>
      <c r="H49" s="292" t="s">
        <v>155</v>
      </c>
      <c r="I49" s="292" t="s">
        <v>155</v>
      </c>
      <c r="J49" s="292" t="s">
        <v>155</v>
      </c>
      <c r="K49" s="292" t="s">
        <v>155</v>
      </c>
      <c r="L49" s="292" t="s">
        <v>155</v>
      </c>
      <c r="M49" s="292" t="s">
        <v>155</v>
      </c>
      <c r="N49" s="291">
        <v>1</v>
      </c>
      <c r="O49" s="291" t="s">
        <v>155</v>
      </c>
      <c r="P49" s="291">
        <v>12</v>
      </c>
      <c r="Q49" s="192" t="s">
        <v>155</v>
      </c>
      <c r="R49" s="192">
        <f t="shared" si="0"/>
        <v>13</v>
      </c>
    </row>
    <row r="50" spans="1:18" x14ac:dyDescent="0.2">
      <c r="A50" s="289" t="s">
        <v>81</v>
      </c>
      <c r="B50" s="290" t="s">
        <v>20</v>
      </c>
      <c r="C50" s="291" t="s">
        <v>155</v>
      </c>
      <c r="D50" s="291" t="s">
        <v>155</v>
      </c>
      <c r="E50" s="291" t="s">
        <v>155</v>
      </c>
      <c r="F50" s="292" t="s">
        <v>155</v>
      </c>
      <c r="G50" s="292" t="s">
        <v>155</v>
      </c>
      <c r="H50" s="292" t="s">
        <v>155</v>
      </c>
      <c r="I50" s="292" t="s">
        <v>155</v>
      </c>
      <c r="J50" s="292" t="s">
        <v>155</v>
      </c>
      <c r="K50" s="292" t="s">
        <v>155</v>
      </c>
      <c r="L50" s="292" t="s">
        <v>155</v>
      </c>
      <c r="M50" s="292" t="s">
        <v>155</v>
      </c>
      <c r="N50" s="291" t="s">
        <v>155</v>
      </c>
      <c r="O50" s="291" t="s">
        <v>155</v>
      </c>
      <c r="P50" s="291">
        <v>3</v>
      </c>
      <c r="Q50" s="192" t="s">
        <v>155</v>
      </c>
      <c r="R50" s="192">
        <f t="shared" si="0"/>
        <v>3</v>
      </c>
    </row>
    <row r="51" spans="1:18" x14ac:dyDescent="0.2">
      <c r="A51" s="289" t="s">
        <v>123</v>
      </c>
      <c r="B51" s="290" t="s">
        <v>19</v>
      </c>
      <c r="C51" s="291" t="s">
        <v>155</v>
      </c>
      <c r="D51" s="291" t="s">
        <v>155</v>
      </c>
      <c r="E51" s="291" t="s">
        <v>155</v>
      </c>
      <c r="F51" s="292" t="s">
        <v>155</v>
      </c>
      <c r="G51" s="292" t="s">
        <v>155</v>
      </c>
      <c r="H51" s="292" t="s">
        <v>155</v>
      </c>
      <c r="I51" s="292" t="s">
        <v>155</v>
      </c>
      <c r="J51" s="292" t="s">
        <v>155</v>
      </c>
      <c r="K51" s="292" t="s">
        <v>155</v>
      </c>
      <c r="L51" s="292" t="s">
        <v>155</v>
      </c>
      <c r="M51" s="292" t="s">
        <v>155</v>
      </c>
      <c r="N51" s="292" t="s">
        <v>155</v>
      </c>
      <c r="O51" s="292" t="s">
        <v>155</v>
      </c>
      <c r="P51" s="291">
        <v>224</v>
      </c>
      <c r="Q51" s="192" t="s">
        <v>155</v>
      </c>
      <c r="R51" s="192">
        <f t="shared" si="0"/>
        <v>224</v>
      </c>
    </row>
    <row r="52" spans="1:18" x14ac:dyDescent="0.2">
      <c r="A52" s="289" t="s">
        <v>123</v>
      </c>
      <c r="B52" s="290" t="s">
        <v>20</v>
      </c>
      <c r="C52" s="291" t="s">
        <v>155</v>
      </c>
      <c r="D52" s="291" t="s">
        <v>155</v>
      </c>
      <c r="E52" s="291" t="s">
        <v>155</v>
      </c>
      <c r="F52" s="292" t="s">
        <v>155</v>
      </c>
      <c r="G52" s="292" t="s">
        <v>155</v>
      </c>
      <c r="H52" s="292" t="s">
        <v>155</v>
      </c>
      <c r="I52" s="292" t="s">
        <v>155</v>
      </c>
      <c r="J52" s="292" t="s">
        <v>155</v>
      </c>
      <c r="K52" s="292" t="s">
        <v>155</v>
      </c>
      <c r="L52" s="292" t="s">
        <v>155</v>
      </c>
      <c r="M52" s="292" t="s">
        <v>155</v>
      </c>
      <c r="N52" s="292" t="s">
        <v>155</v>
      </c>
      <c r="O52" s="292" t="s">
        <v>155</v>
      </c>
      <c r="P52" s="291">
        <v>44</v>
      </c>
      <c r="Q52" s="192" t="s">
        <v>155</v>
      </c>
      <c r="R52" s="192">
        <f t="shared" si="0"/>
        <v>44</v>
      </c>
    </row>
    <row r="53" spans="1:18" x14ac:dyDescent="0.2">
      <c r="A53" s="289" t="s">
        <v>83</v>
      </c>
      <c r="B53" s="290" t="s">
        <v>19</v>
      </c>
      <c r="C53" s="291" t="s">
        <v>155</v>
      </c>
      <c r="D53" s="291" t="s">
        <v>155</v>
      </c>
      <c r="E53" s="291" t="s">
        <v>155</v>
      </c>
      <c r="F53" s="292" t="s">
        <v>155</v>
      </c>
      <c r="G53" s="292" t="s">
        <v>155</v>
      </c>
      <c r="H53" s="292" t="s">
        <v>155</v>
      </c>
      <c r="I53" s="292" t="s">
        <v>155</v>
      </c>
      <c r="J53" s="292" t="s">
        <v>155</v>
      </c>
      <c r="K53" s="292" t="s">
        <v>155</v>
      </c>
      <c r="L53" s="292" t="s">
        <v>155</v>
      </c>
      <c r="M53" s="292" t="s">
        <v>155</v>
      </c>
      <c r="N53" s="291">
        <v>1</v>
      </c>
      <c r="O53" s="291" t="s">
        <v>155</v>
      </c>
      <c r="P53" s="292" t="s">
        <v>155</v>
      </c>
      <c r="Q53" s="192" t="s">
        <v>155</v>
      </c>
      <c r="R53" s="192">
        <f t="shared" si="0"/>
        <v>1</v>
      </c>
    </row>
    <row r="54" spans="1:18" x14ac:dyDescent="0.2">
      <c r="A54" s="289" t="s">
        <v>83</v>
      </c>
      <c r="B54" s="290" t="s">
        <v>20</v>
      </c>
      <c r="C54" s="291" t="s">
        <v>155</v>
      </c>
      <c r="D54" s="291" t="s">
        <v>155</v>
      </c>
      <c r="E54" s="291" t="s">
        <v>155</v>
      </c>
      <c r="F54" s="292" t="s">
        <v>155</v>
      </c>
      <c r="G54" s="292" t="s">
        <v>155</v>
      </c>
      <c r="H54" s="292" t="s">
        <v>155</v>
      </c>
      <c r="I54" s="292" t="s">
        <v>155</v>
      </c>
      <c r="J54" s="292" t="s">
        <v>155</v>
      </c>
      <c r="K54" s="292" t="s">
        <v>155</v>
      </c>
      <c r="L54" s="292" t="s">
        <v>155</v>
      </c>
      <c r="M54" s="292" t="s">
        <v>155</v>
      </c>
      <c r="N54" s="291" t="s">
        <v>155</v>
      </c>
      <c r="O54" s="291" t="s">
        <v>155</v>
      </c>
      <c r="P54" s="292" t="s">
        <v>155</v>
      </c>
      <c r="Q54" s="192" t="s">
        <v>155</v>
      </c>
      <c r="R54" s="192">
        <f t="shared" si="0"/>
        <v>0</v>
      </c>
    </row>
    <row r="55" spans="1:18" x14ac:dyDescent="0.2">
      <c r="A55" s="289" t="s">
        <v>84</v>
      </c>
      <c r="B55" s="290" t="s">
        <v>19</v>
      </c>
      <c r="C55" s="291" t="s">
        <v>155</v>
      </c>
      <c r="D55" s="291" t="s">
        <v>155</v>
      </c>
      <c r="E55" s="291" t="s">
        <v>155</v>
      </c>
      <c r="F55" s="292" t="s">
        <v>155</v>
      </c>
      <c r="G55" s="292" t="s">
        <v>155</v>
      </c>
      <c r="H55" s="292" t="s">
        <v>155</v>
      </c>
      <c r="I55" s="292" t="s">
        <v>155</v>
      </c>
      <c r="J55" s="292" t="s">
        <v>155</v>
      </c>
      <c r="K55" s="292" t="s">
        <v>155</v>
      </c>
      <c r="L55" s="292" t="s">
        <v>155</v>
      </c>
      <c r="M55" s="292" t="s">
        <v>155</v>
      </c>
      <c r="N55" s="291">
        <v>1</v>
      </c>
      <c r="O55" s="291" t="s">
        <v>155</v>
      </c>
      <c r="P55" s="292" t="s">
        <v>155</v>
      </c>
      <c r="Q55" s="192" t="s">
        <v>155</v>
      </c>
      <c r="R55" s="192">
        <f t="shared" si="0"/>
        <v>1</v>
      </c>
    </row>
    <row r="56" spans="1:18" x14ac:dyDescent="0.2">
      <c r="A56" s="293" t="s">
        <v>84</v>
      </c>
      <c r="B56" s="294" t="s">
        <v>20</v>
      </c>
      <c r="C56" s="295" t="s">
        <v>155</v>
      </c>
      <c r="D56" s="295" t="s">
        <v>155</v>
      </c>
      <c r="E56" s="295" t="s">
        <v>155</v>
      </c>
      <c r="F56" s="296" t="s">
        <v>155</v>
      </c>
      <c r="G56" s="296" t="s">
        <v>155</v>
      </c>
      <c r="H56" s="296" t="s">
        <v>155</v>
      </c>
      <c r="I56" s="296" t="s">
        <v>155</v>
      </c>
      <c r="J56" s="296" t="s">
        <v>155</v>
      </c>
      <c r="K56" s="296" t="s">
        <v>155</v>
      </c>
      <c r="L56" s="296" t="s">
        <v>155</v>
      </c>
      <c r="M56" s="296" t="s">
        <v>155</v>
      </c>
      <c r="N56" s="295" t="s">
        <v>155</v>
      </c>
      <c r="O56" s="295" t="s">
        <v>155</v>
      </c>
      <c r="P56" s="296" t="s">
        <v>155</v>
      </c>
      <c r="Q56" s="196" t="s">
        <v>155</v>
      </c>
      <c r="R56" s="196">
        <f t="shared" si="0"/>
        <v>0</v>
      </c>
    </row>
    <row r="57" spans="1:18" x14ac:dyDescent="0.2">
      <c r="A57" s="289"/>
      <c r="B57" s="290"/>
      <c r="C57" s="291"/>
      <c r="D57" s="291"/>
      <c r="E57" s="291"/>
      <c r="F57" s="292"/>
      <c r="G57" s="292"/>
      <c r="H57" s="292"/>
      <c r="I57" s="292"/>
      <c r="J57" s="292"/>
      <c r="K57" s="292"/>
      <c r="L57" s="292"/>
      <c r="M57" s="292"/>
      <c r="N57" s="291"/>
      <c r="O57" s="291"/>
      <c r="P57" s="292"/>
      <c r="Q57" s="192"/>
      <c r="R57" s="192"/>
    </row>
    <row r="58" spans="1:18" x14ac:dyDescent="0.2">
      <c r="A58" s="289" t="s">
        <v>86</v>
      </c>
      <c r="B58" s="290" t="s">
        <v>19</v>
      </c>
      <c r="C58" s="291" t="s">
        <v>155</v>
      </c>
      <c r="D58" s="291" t="s">
        <v>155</v>
      </c>
      <c r="E58" s="291" t="s">
        <v>155</v>
      </c>
      <c r="F58" s="292" t="s">
        <v>155</v>
      </c>
      <c r="G58" s="292" t="s">
        <v>155</v>
      </c>
      <c r="H58" s="292" t="s">
        <v>155</v>
      </c>
      <c r="I58" s="292" t="s">
        <v>155</v>
      </c>
      <c r="J58" s="292" t="s">
        <v>155</v>
      </c>
      <c r="K58" s="291">
        <v>47</v>
      </c>
      <c r="L58" s="291" t="s">
        <v>155</v>
      </c>
      <c r="M58" s="291" t="s">
        <v>155</v>
      </c>
      <c r="N58" s="292" t="s">
        <v>155</v>
      </c>
      <c r="O58" s="292" t="s">
        <v>155</v>
      </c>
      <c r="P58" s="292" t="s">
        <v>155</v>
      </c>
      <c r="Q58" s="192" t="s">
        <v>155</v>
      </c>
      <c r="R58" s="192">
        <f t="shared" si="0"/>
        <v>47</v>
      </c>
    </row>
    <row r="59" spans="1:18" x14ac:dyDescent="0.2">
      <c r="A59" s="293" t="s">
        <v>86</v>
      </c>
      <c r="B59" s="294" t="s">
        <v>20</v>
      </c>
      <c r="C59" s="295" t="s">
        <v>155</v>
      </c>
      <c r="D59" s="295" t="s">
        <v>155</v>
      </c>
      <c r="E59" s="295" t="s">
        <v>155</v>
      </c>
      <c r="F59" s="296" t="s">
        <v>155</v>
      </c>
      <c r="G59" s="296" t="s">
        <v>155</v>
      </c>
      <c r="H59" s="296" t="s">
        <v>155</v>
      </c>
      <c r="I59" s="296" t="s">
        <v>155</v>
      </c>
      <c r="J59" s="296" t="s">
        <v>155</v>
      </c>
      <c r="K59" s="295">
        <v>6</v>
      </c>
      <c r="L59" s="295" t="s">
        <v>155</v>
      </c>
      <c r="M59" s="295" t="s">
        <v>155</v>
      </c>
      <c r="N59" s="296" t="s">
        <v>155</v>
      </c>
      <c r="O59" s="296" t="s">
        <v>155</v>
      </c>
      <c r="P59" s="296" t="s">
        <v>155</v>
      </c>
      <c r="Q59" s="196" t="s">
        <v>155</v>
      </c>
      <c r="R59" s="196">
        <f t="shared" si="0"/>
        <v>6</v>
      </c>
    </row>
    <row r="60" spans="1:18" x14ac:dyDescent="0.2">
      <c r="A60" s="289"/>
      <c r="B60" s="290"/>
      <c r="C60" s="291"/>
      <c r="D60" s="291"/>
      <c r="E60" s="291"/>
      <c r="F60" s="292"/>
      <c r="G60" s="292"/>
      <c r="H60" s="292"/>
      <c r="I60" s="292"/>
      <c r="J60" s="292"/>
      <c r="K60" s="291"/>
      <c r="L60" s="291"/>
      <c r="M60" s="291"/>
      <c r="N60" s="292"/>
      <c r="O60" s="292"/>
      <c r="P60" s="292"/>
      <c r="Q60" s="192"/>
      <c r="R60" s="192"/>
    </row>
    <row r="61" spans="1:18" x14ac:dyDescent="0.2">
      <c r="A61" s="289" t="s">
        <v>156</v>
      </c>
      <c r="B61" s="290" t="s">
        <v>19</v>
      </c>
      <c r="C61" s="291">
        <v>0</v>
      </c>
      <c r="D61" s="291">
        <v>0</v>
      </c>
      <c r="E61" s="291">
        <v>0</v>
      </c>
      <c r="F61" s="292">
        <v>0</v>
      </c>
      <c r="G61" s="292">
        <v>0</v>
      </c>
      <c r="H61" s="292">
        <v>0</v>
      </c>
      <c r="I61" s="292">
        <v>0</v>
      </c>
      <c r="J61" s="292">
        <v>0</v>
      </c>
      <c r="K61" s="291">
        <v>0</v>
      </c>
      <c r="L61" s="291">
        <v>0</v>
      </c>
      <c r="M61" s="291">
        <v>0</v>
      </c>
      <c r="N61" s="292">
        <v>0</v>
      </c>
      <c r="O61" s="292">
        <v>0</v>
      </c>
      <c r="P61" s="292">
        <v>0</v>
      </c>
      <c r="Q61" s="192">
        <v>0</v>
      </c>
      <c r="R61" s="192">
        <v>0</v>
      </c>
    </row>
    <row r="62" spans="1:18" x14ac:dyDescent="0.2">
      <c r="A62" s="289"/>
      <c r="B62" s="290" t="s">
        <v>20</v>
      </c>
      <c r="C62" s="291">
        <v>0</v>
      </c>
      <c r="D62" s="291">
        <v>0</v>
      </c>
      <c r="E62" s="291">
        <v>0</v>
      </c>
      <c r="F62" s="292">
        <v>0</v>
      </c>
      <c r="G62" s="292">
        <v>0</v>
      </c>
      <c r="H62" s="292">
        <v>0</v>
      </c>
      <c r="I62" s="292">
        <v>0</v>
      </c>
      <c r="J62" s="292">
        <v>0</v>
      </c>
      <c r="K62" s="291">
        <v>0</v>
      </c>
      <c r="L62" s="291">
        <v>0</v>
      </c>
      <c r="M62" s="291">
        <v>0</v>
      </c>
      <c r="N62" s="292">
        <v>0</v>
      </c>
      <c r="O62" s="292">
        <v>0</v>
      </c>
      <c r="P62" s="292">
        <v>0</v>
      </c>
      <c r="Q62" s="192">
        <v>0</v>
      </c>
      <c r="R62" s="192">
        <v>0</v>
      </c>
    </row>
    <row r="63" spans="1:18" x14ac:dyDescent="0.2">
      <c r="A63" s="289" t="s">
        <v>157</v>
      </c>
      <c r="B63" s="290" t="s">
        <v>19</v>
      </c>
      <c r="C63" s="291">
        <v>0</v>
      </c>
      <c r="D63" s="291">
        <v>0</v>
      </c>
      <c r="E63" s="291">
        <v>0</v>
      </c>
      <c r="F63" s="292">
        <v>0</v>
      </c>
      <c r="G63" s="292">
        <v>0</v>
      </c>
      <c r="H63" s="292">
        <v>0</v>
      </c>
      <c r="I63" s="292">
        <v>0</v>
      </c>
      <c r="J63" s="292">
        <v>0</v>
      </c>
      <c r="K63" s="291">
        <v>50562</v>
      </c>
      <c r="L63" s="291">
        <v>0</v>
      </c>
      <c r="M63" s="291">
        <v>0</v>
      </c>
      <c r="N63" s="292">
        <v>0</v>
      </c>
      <c r="O63" s="292">
        <v>0</v>
      </c>
      <c r="P63" s="292">
        <v>0</v>
      </c>
      <c r="Q63" s="192">
        <v>0</v>
      </c>
      <c r="R63" s="192">
        <f t="shared" si="0"/>
        <v>50562</v>
      </c>
    </row>
    <row r="64" spans="1:18" x14ac:dyDescent="0.2">
      <c r="A64" s="289"/>
      <c r="B64" s="290" t="s">
        <v>20</v>
      </c>
      <c r="C64" s="291">
        <v>0</v>
      </c>
      <c r="D64" s="291">
        <v>0</v>
      </c>
      <c r="E64" s="291">
        <v>0</v>
      </c>
      <c r="F64" s="292">
        <v>0</v>
      </c>
      <c r="G64" s="292">
        <v>0</v>
      </c>
      <c r="H64" s="292">
        <v>0</v>
      </c>
      <c r="I64" s="292">
        <v>0</v>
      </c>
      <c r="J64" s="292">
        <v>0</v>
      </c>
      <c r="K64" s="291">
        <v>22813</v>
      </c>
      <c r="L64" s="291">
        <v>0</v>
      </c>
      <c r="M64" s="291">
        <v>0</v>
      </c>
      <c r="N64" s="292">
        <v>0</v>
      </c>
      <c r="O64" s="292">
        <v>0</v>
      </c>
      <c r="P64" s="292">
        <v>0</v>
      </c>
      <c r="Q64" s="192">
        <v>0</v>
      </c>
      <c r="R64" s="192">
        <f t="shared" si="0"/>
        <v>22813</v>
      </c>
    </row>
    <row r="65" spans="1:18" x14ac:dyDescent="0.2">
      <c r="A65" s="289" t="s">
        <v>158</v>
      </c>
      <c r="B65" s="290" t="s">
        <v>19</v>
      </c>
      <c r="C65" s="291">
        <v>0</v>
      </c>
      <c r="D65" s="291">
        <v>0</v>
      </c>
      <c r="E65" s="291">
        <v>0</v>
      </c>
      <c r="F65" s="291">
        <v>0</v>
      </c>
      <c r="G65" s="291">
        <v>93</v>
      </c>
      <c r="H65" s="291">
        <v>114</v>
      </c>
      <c r="I65" s="291">
        <v>0</v>
      </c>
      <c r="J65" s="291">
        <v>0</v>
      </c>
      <c r="K65" s="291">
        <v>2921</v>
      </c>
      <c r="L65" s="291">
        <v>0</v>
      </c>
      <c r="M65" s="291">
        <v>0</v>
      </c>
      <c r="N65" s="291">
        <v>15159</v>
      </c>
      <c r="O65" s="291">
        <v>0</v>
      </c>
      <c r="P65" s="292">
        <v>0</v>
      </c>
      <c r="Q65" s="192">
        <v>0</v>
      </c>
      <c r="R65" s="192">
        <f t="shared" si="0"/>
        <v>18287</v>
      </c>
    </row>
    <row r="66" spans="1:18" x14ac:dyDescent="0.2">
      <c r="A66" s="289"/>
      <c r="B66" s="290" t="s">
        <v>20</v>
      </c>
      <c r="C66" s="291">
        <v>0</v>
      </c>
      <c r="D66" s="291">
        <v>0</v>
      </c>
      <c r="E66" s="291">
        <v>0</v>
      </c>
      <c r="F66" s="291">
        <v>0</v>
      </c>
      <c r="G66" s="291">
        <v>40</v>
      </c>
      <c r="H66" s="291">
        <v>25</v>
      </c>
      <c r="I66" s="291">
        <v>0</v>
      </c>
      <c r="J66" s="291">
        <v>0</v>
      </c>
      <c r="K66" s="291">
        <v>1019</v>
      </c>
      <c r="L66" s="291">
        <v>0</v>
      </c>
      <c r="M66" s="291">
        <v>0</v>
      </c>
      <c r="N66" s="291">
        <v>3959</v>
      </c>
      <c r="O66" s="291">
        <v>0</v>
      </c>
      <c r="P66" s="292">
        <v>0</v>
      </c>
      <c r="Q66" s="192">
        <v>0</v>
      </c>
      <c r="R66" s="192">
        <f t="shared" si="0"/>
        <v>5043</v>
      </c>
    </row>
    <row r="67" spans="1:18" x14ac:dyDescent="0.2">
      <c r="A67" s="289" t="s">
        <v>159</v>
      </c>
      <c r="B67" s="290" t="s">
        <v>19</v>
      </c>
      <c r="C67" s="291">
        <v>0</v>
      </c>
      <c r="D67" s="291">
        <v>0</v>
      </c>
      <c r="E67" s="291">
        <v>0</v>
      </c>
      <c r="F67" s="292">
        <v>0</v>
      </c>
      <c r="G67" s="292">
        <v>0</v>
      </c>
      <c r="H67" s="292">
        <v>0</v>
      </c>
      <c r="I67" s="292">
        <v>0</v>
      </c>
      <c r="J67" s="292">
        <v>0</v>
      </c>
      <c r="K67" s="292">
        <v>0</v>
      </c>
      <c r="L67" s="292">
        <v>0</v>
      </c>
      <c r="M67" s="292">
        <v>0</v>
      </c>
      <c r="N67" s="291">
        <v>3</v>
      </c>
      <c r="O67" s="291">
        <v>0</v>
      </c>
      <c r="P67" s="291">
        <v>236</v>
      </c>
      <c r="Q67" s="192">
        <v>0</v>
      </c>
      <c r="R67" s="192">
        <f t="shared" si="0"/>
        <v>239</v>
      </c>
    </row>
    <row r="68" spans="1:18" x14ac:dyDescent="0.2">
      <c r="A68" s="289"/>
      <c r="B68" s="290" t="s">
        <v>20</v>
      </c>
      <c r="C68" s="291">
        <v>0</v>
      </c>
      <c r="D68" s="291">
        <v>0</v>
      </c>
      <c r="E68" s="291">
        <v>0</v>
      </c>
      <c r="F68" s="292">
        <v>0</v>
      </c>
      <c r="G68" s="292">
        <v>0</v>
      </c>
      <c r="H68" s="292">
        <v>0</v>
      </c>
      <c r="I68" s="292">
        <v>0</v>
      </c>
      <c r="J68" s="292">
        <v>0</v>
      </c>
      <c r="K68" s="292">
        <v>0</v>
      </c>
      <c r="L68" s="292">
        <v>0</v>
      </c>
      <c r="M68" s="292">
        <v>0</v>
      </c>
      <c r="N68" s="291">
        <v>0</v>
      </c>
      <c r="O68" s="291">
        <v>0</v>
      </c>
      <c r="P68" s="291">
        <v>47</v>
      </c>
      <c r="Q68" s="192">
        <v>0</v>
      </c>
      <c r="R68" s="192">
        <f t="shared" si="0"/>
        <v>47</v>
      </c>
    </row>
    <row r="69" spans="1:18" x14ac:dyDescent="0.2">
      <c r="A69" s="289" t="s">
        <v>160</v>
      </c>
      <c r="B69" s="290" t="s">
        <v>19</v>
      </c>
      <c r="C69" s="291">
        <v>0</v>
      </c>
      <c r="D69" s="291">
        <v>0</v>
      </c>
      <c r="E69" s="291">
        <v>0</v>
      </c>
      <c r="F69" s="292">
        <v>0</v>
      </c>
      <c r="G69" s="292">
        <v>0</v>
      </c>
      <c r="H69" s="292">
        <v>0</v>
      </c>
      <c r="I69" s="292">
        <v>0</v>
      </c>
      <c r="J69" s="292">
        <v>0</v>
      </c>
      <c r="K69" s="291">
        <v>47</v>
      </c>
      <c r="L69" s="291">
        <v>0</v>
      </c>
      <c r="M69" s="291">
        <v>0</v>
      </c>
      <c r="N69" s="292">
        <v>0</v>
      </c>
      <c r="O69" s="292">
        <v>0</v>
      </c>
      <c r="P69" s="292">
        <v>0</v>
      </c>
      <c r="Q69" s="192">
        <v>0</v>
      </c>
      <c r="R69" s="192">
        <f t="shared" si="0"/>
        <v>47</v>
      </c>
    </row>
    <row r="70" spans="1:18" x14ac:dyDescent="0.2">
      <c r="A70" s="289"/>
      <c r="B70" s="290" t="s">
        <v>20</v>
      </c>
      <c r="C70" s="291">
        <v>0</v>
      </c>
      <c r="D70" s="291">
        <v>0</v>
      </c>
      <c r="E70" s="291">
        <v>0</v>
      </c>
      <c r="F70" s="292">
        <v>0</v>
      </c>
      <c r="G70" s="292">
        <v>0</v>
      </c>
      <c r="H70" s="292">
        <v>0</v>
      </c>
      <c r="I70" s="292">
        <v>0</v>
      </c>
      <c r="J70" s="292">
        <v>0</v>
      </c>
      <c r="K70" s="291">
        <v>6</v>
      </c>
      <c r="L70" s="291">
        <v>0</v>
      </c>
      <c r="M70" s="291">
        <v>0</v>
      </c>
      <c r="N70" s="292">
        <v>0</v>
      </c>
      <c r="O70" s="292">
        <v>0</v>
      </c>
      <c r="P70" s="292">
        <v>0</v>
      </c>
      <c r="Q70" s="192">
        <v>0</v>
      </c>
      <c r="R70" s="192">
        <f t="shared" si="0"/>
        <v>6</v>
      </c>
    </row>
    <row r="71" spans="1:18" x14ac:dyDescent="0.2">
      <c r="A71" s="198" t="s">
        <v>171</v>
      </c>
      <c r="B71" s="199" t="s">
        <v>19</v>
      </c>
      <c r="C71" s="200">
        <f>C61+C63+C65+C67+C69</f>
        <v>0</v>
      </c>
      <c r="D71" s="200">
        <f t="shared" ref="D71:R71" si="1">D61+D63+D65+D67+D69</f>
        <v>0</v>
      </c>
      <c r="E71" s="200">
        <f t="shared" si="1"/>
        <v>0</v>
      </c>
      <c r="F71" s="200">
        <f t="shared" si="1"/>
        <v>0</v>
      </c>
      <c r="G71" s="200">
        <f t="shared" si="1"/>
        <v>93</v>
      </c>
      <c r="H71" s="200">
        <f t="shared" si="1"/>
        <v>114</v>
      </c>
      <c r="I71" s="200">
        <f t="shared" si="1"/>
        <v>0</v>
      </c>
      <c r="J71" s="200">
        <f t="shared" si="1"/>
        <v>0</v>
      </c>
      <c r="K71" s="200">
        <f t="shared" si="1"/>
        <v>53530</v>
      </c>
      <c r="L71" s="200">
        <f t="shared" si="1"/>
        <v>0</v>
      </c>
      <c r="M71" s="200">
        <f t="shared" si="1"/>
        <v>0</v>
      </c>
      <c r="N71" s="200">
        <f t="shared" si="1"/>
        <v>15162</v>
      </c>
      <c r="O71" s="200">
        <f t="shared" si="1"/>
        <v>0</v>
      </c>
      <c r="P71" s="200">
        <f t="shared" si="1"/>
        <v>236</v>
      </c>
      <c r="Q71" s="200">
        <f t="shared" si="1"/>
        <v>0</v>
      </c>
      <c r="R71" s="200">
        <f t="shared" si="1"/>
        <v>69135</v>
      </c>
    </row>
    <row r="72" spans="1:18" x14ac:dyDescent="0.2">
      <c r="A72" s="201"/>
      <c r="B72" s="202" t="s">
        <v>20</v>
      </c>
      <c r="C72" s="203">
        <f>C62+C64+C66+C68+C70</f>
        <v>0</v>
      </c>
      <c r="D72" s="203">
        <f t="shared" ref="D72:R72" si="2">D62+D64+D66+D68+D70</f>
        <v>0</v>
      </c>
      <c r="E72" s="203">
        <f t="shared" si="2"/>
        <v>0</v>
      </c>
      <c r="F72" s="203">
        <f t="shared" si="2"/>
        <v>0</v>
      </c>
      <c r="G72" s="203">
        <f t="shared" si="2"/>
        <v>40</v>
      </c>
      <c r="H72" s="203">
        <f t="shared" si="2"/>
        <v>25</v>
      </c>
      <c r="I72" s="203">
        <f t="shared" si="2"/>
        <v>0</v>
      </c>
      <c r="J72" s="203">
        <f t="shared" si="2"/>
        <v>0</v>
      </c>
      <c r="K72" s="203">
        <f t="shared" si="2"/>
        <v>23838</v>
      </c>
      <c r="L72" s="203">
        <f t="shared" si="2"/>
        <v>0</v>
      </c>
      <c r="M72" s="203">
        <f t="shared" si="2"/>
        <v>0</v>
      </c>
      <c r="N72" s="203">
        <f t="shared" si="2"/>
        <v>3959</v>
      </c>
      <c r="O72" s="203">
        <f t="shared" si="2"/>
        <v>0</v>
      </c>
      <c r="P72" s="203">
        <f t="shared" si="2"/>
        <v>47</v>
      </c>
      <c r="Q72" s="203">
        <f t="shared" si="2"/>
        <v>0</v>
      </c>
      <c r="R72" s="203">
        <f t="shared" si="2"/>
        <v>27909</v>
      </c>
    </row>
  </sheetData>
  <mergeCells count="4">
    <mergeCell ref="A1:R1"/>
    <mergeCell ref="A2:R2"/>
    <mergeCell ref="A3:R3"/>
    <mergeCell ref="A4:R4"/>
  </mergeCells>
  <printOptions horizontalCentered="1"/>
  <pageMargins left="0.47244094488188981" right="0" top="0.59055118110236227" bottom="0.55118110236220474" header="0" footer="0"/>
  <pageSetup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>
      <selection sqref="A1:O1"/>
    </sheetView>
  </sheetViews>
  <sheetFormatPr baseColWidth="10" defaultRowHeight="10" x14ac:dyDescent="0.2"/>
  <cols>
    <col min="1" max="1" width="19.6640625" style="204" customWidth="1"/>
    <col min="2" max="2" width="3.6640625" style="205" customWidth="1"/>
    <col min="3" max="14" width="6.6640625" style="204" customWidth="1"/>
    <col min="15" max="15" width="6.83203125" style="204" bestFit="1" customWidth="1"/>
    <col min="16" max="16384" width="10.83203125" style="204"/>
  </cols>
  <sheetData>
    <row r="1" spans="1:18" ht="12.75" customHeight="1" x14ac:dyDescent="0.2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183"/>
      <c r="Q2" s="183"/>
      <c r="R2" s="183"/>
    </row>
    <row r="3" spans="1:18" ht="12.75" customHeight="1" x14ac:dyDescent="0.2">
      <c r="A3" s="311" t="s">
        <v>207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237"/>
      <c r="Q3" s="237"/>
      <c r="R3" s="237"/>
    </row>
    <row r="4" spans="1:18" ht="12.75" customHeight="1" x14ac:dyDescent="0.2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237"/>
      <c r="Q4" s="237"/>
      <c r="R4" s="237"/>
    </row>
    <row r="5" spans="1:18" ht="12.75" customHeight="1" x14ac:dyDescent="0.2"/>
    <row r="6" spans="1:18" s="299" customFormat="1" ht="12" x14ac:dyDescent="0.2">
      <c r="A6" s="297" t="s">
        <v>153</v>
      </c>
      <c r="B6" s="298"/>
      <c r="C6" s="298" t="s">
        <v>172</v>
      </c>
      <c r="D6" s="298" t="s">
        <v>189</v>
      </c>
      <c r="E6" s="298" t="s">
        <v>174</v>
      </c>
      <c r="F6" s="298" t="s">
        <v>175</v>
      </c>
      <c r="G6" s="298" t="s">
        <v>176</v>
      </c>
      <c r="H6" s="298" t="s">
        <v>177</v>
      </c>
      <c r="I6" s="298" t="s">
        <v>178</v>
      </c>
      <c r="J6" s="298" t="s">
        <v>179</v>
      </c>
      <c r="K6" s="298" t="s">
        <v>180</v>
      </c>
      <c r="L6" s="298" t="s">
        <v>181</v>
      </c>
      <c r="M6" s="298" t="s">
        <v>182</v>
      </c>
      <c r="N6" s="298" t="s">
        <v>183</v>
      </c>
      <c r="O6" s="298" t="s">
        <v>206</v>
      </c>
    </row>
    <row r="7" spans="1:18" x14ac:dyDescent="0.2">
      <c r="A7" s="300" t="s">
        <v>28</v>
      </c>
      <c r="B7" s="301" t="s">
        <v>19</v>
      </c>
      <c r="C7" s="302">
        <v>144</v>
      </c>
      <c r="D7" s="302">
        <v>121</v>
      </c>
      <c r="E7" s="302">
        <v>238</v>
      </c>
      <c r="F7" s="302">
        <v>15</v>
      </c>
      <c r="G7" s="303" t="s">
        <v>155</v>
      </c>
      <c r="H7" s="303" t="s">
        <v>155</v>
      </c>
      <c r="I7" s="303" t="s">
        <v>155</v>
      </c>
      <c r="J7" s="303" t="s">
        <v>155</v>
      </c>
      <c r="K7" s="303" t="s">
        <v>155</v>
      </c>
      <c r="L7" s="303" t="s">
        <v>155</v>
      </c>
      <c r="M7" s="303" t="s">
        <v>155</v>
      </c>
      <c r="N7" s="302">
        <v>1</v>
      </c>
      <c r="O7" s="215">
        <f>SUM(C7:N7)</f>
        <v>519</v>
      </c>
    </row>
    <row r="8" spans="1:18" x14ac:dyDescent="0.2">
      <c r="A8" s="300" t="s">
        <v>28</v>
      </c>
      <c r="B8" s="301" t="s">
        <v>20</v>
      </c>
      <c r="C8" s="302">
        <v>15</v>
      </c>
      <c r="D8" s="302">
        <v>13</v>
      </c>
      <c r="E8" s="302">
        <v>28</v>
      </c>
      <c r="F8" s="302">
        <v>8</v>
      </c>
      <c r="G8" s="303" t="s">
        <v>155</v>
      </c>
      <c r="H8" s="303" t="s">
        <v>155</v>
      </c>
      <c r="I8" s="303" t="s">
        <v>155</v>
      </c>
      <c r="J8" s="303" t="s">
        <v>155</v>
      </c>
      <c r="K8" s="303" t="s">
        <v>155</v>
      </c>
      <c r="L8" s="303" t="s">
        <v>155</v>
      </c>
      <c r="M8" s="303" t="s">
        <v>155</v>
      </c>
      <c r="N8" s="302" t="s">
        <v>155</v>
      </c>
      <c r="O8" s="215">
        <f t="shared" ref="O8:O70" si="0">SUM(C8:N8)</f>
        <v>64</v>
      </c>
    </row>
    <row r="9" spans="1:18" x14ac:dyDescent="0.2">
      <c r="A9" s="300" t="s">
        <v>35</v>
      </c>
      <c r="B9" s="301" t="s">
        <v>19</v>
      </c>
      <c r="C9" s="302">
        <v>5297</v>
      </c>
      <c r="D9" s="302">
        <v>6612</v>
      </c>
      <c r="E9" s="302">
        <v>6123</v>
      </c>
      <c r="F9" s="302">
        <v>10910</v>
      </c>
      <c r="G9" s="302">
        <v>12082</v>
      </c>
      <c r="H9" s="302">
        <v>5704</v>
      </c>
      <c r="I9" s="302">
        <v>2260</v>
      </c>
      <c r="J9" s="303" t="s">
        <v>155</v>
      </c>
      <c r="K9" s="303" t="s">
        <v>155</v>
      </c>
      <c r="L9" s="303" t="s">
        <v>155</v>
      </c>
      <c r="M9" s="303" t="s">
        <v>155</v>
      </c>
      <c r="N9" s="302">
        <v>1055</v>
      </c>
      <c r="O9" s="215">
        <f t="shared" si="0"/>
        <v>50043</v>
      </c>
    </row>
    <row r="10" spans="1:18" x14ac:dyDescent="0.2">
      <c r="A10" s="304" t="s">
        <v>35</v>
      </c>
      <c r="B10" s="305" t="s">
        <v>20</v>
      </c>
      <c r="C10" s="306">
        <v>2162</v>
      </c>
      <c r="D10" s="306">
        <v>2828</v>
      </c>
      <c r="E10" s="306">
        <v>2922</v>
      </c>
      <c r="F10" s="306">
        <v>4438</v>
      </c>
      <c r="G10" s="306">
        <v>5451</v>
      </c>
      <c r="H10" s="306">
        <v>2654</v>
      </c>
      <c r="I10" s="306">
        <v>1501</v>
      </c>
      <c r="J10" s="307" t="s">
        <v>155</v>
      </c>
      <c r="K10" s="307" t="s">
        <v>155</v>
      </c>
      <c r="L10" s="307" t="s">
        <v>155</v>
      </c>
      <c r="M10" s="307" t="s">
        <v>155</v>
      </c>
      <c r="N10" s="306">
        <v>793</v>
      </c>
      <c r="O10" s="171">
        <f t="shared" si="0"/>
        <v>22749</v>
      </c>
    </row>
    <row r="11" spans="1:18" x14ac:dyDescent="0.2">
      <c r="A11" s="300"/>
      <c r="B11" s="301"/>
      <c r="C11" s="302" t="s">
        <v>155</v>
      </c>
      <c r="D11" s="302" t="s">
        <v>155</v>
      </c>
      <c r="E11" s="302" t="s">
        <v>155</v>
      </c>
      <c r="F11" s="302" t="s">
        <v>155</v>
      </c>
      <c r="G11" s="302" t="s">
        <v>155</v>
      </c>
      <c r="H11" s="302" t="s">
        <v>155</v>
      </c>
      <c r="I11" s="302" t="s">
        <v>155</v>
      </c>
      <c r="J11" s="303" t="s">
        <v>155</v>
      </c>
      <c r="K11" s="303" t="s">
        <v>155</v>
      </c>
      <c r="L11" s="303" t="s">
        <v>155</v>
      </c>
      <c r="M11" s="303" t="s">
        <v>155</v>
      </c>
      <c r="N11" s="302" t="s">
        <v>155</v>
      </c>
      <c r="O11" s="215"/>
    </row>
    <row r="12" spans="1:18" x14ac:dyDescent="0.2">
      <c r="A12" s="300" t="s">
        <v>56</v>
      </c>
      <c r="B12" s="301" t="s">
        <v>19</v>
      </c>
      <c r="C12" s="302">
        <v>23</v>
      </c>
      <c r="D12" s="302">
        <v>63</v>
      </c>
      <c r="E12" s="302">
        <v>97</v>
      </c>
      <c r="F12" s="302">
        <v>78</v>
      </c>
      <c r="G12" s="302">
        <v>67</v>
      </c>
      <c r="H12" s="302">
        <v>86</v>
      </c>
      <c r="I12" s="302">
        <v>78</v>
      </c>
      <c r="J12" s="302">
        <v>73</v>
      </c>
      <c r="K12" s="302">
        <v>83</v>
      </c>
      <c r="L12" s="302">
        <v>96</v>
      </c>
      <c r="M12" s="302">
        <v>58</v>
      </c>
      <c r="N12" s="302">
        <v>25</v>
      </c>
      <c r="O12" s="215">
        <f t="shared" si="0"/>
        <v>827</v>
      </c>
    </row>
    <row r="13" spans="1:18" x14ac:dyDescent="0.2">
      <c r="A13" s="300" t="s">
        <v>56</v>
      </c>
      <c r="B13" s="301" t="s">
        <v>20</v>
      </c>
      <c r="C13" s="302">
        <v>10</v>
      </c>
      <c r="D13" s="302">
        <v>21</v>
      </c>
      <c r="E13" s="302">
        <v>32</v>
      </c>
      <c r="F13" s="302">
        <v>25</v>
      </c>
      <c r="G13" s="302">
        <v>25</v>
      </c>
      <c r="H13" s="302">
        <v>28</v>
      </c>
      <c r="I13" s="302">
        <v>20</v>
      </c>
      <c r="J13" s="302">
        <v>21</v>
      </c>
      <c r="K13" s="302">
        <v>22</v>
      </c>
      <c r="L13" s="302">
        <v>26</v>
      </c>
      <c r="M13" s="302">
        <v>14</v>
      </c>
      <c r="N13" s="302">
        <v>5</v>
      </c>
      <c r="O13" s="215">
        <f t="shared" si="0"/>
        <v>249</v>
      </c>
    </row>
    <row r="14" spans="1:18" x14ac:dyDescent="0.2">
      <c r="A14" s="300" t="s">
        <v>57</v>
      </c>
      <c r="B14" s="301" t="s">
        <v>19</v>
      </c>
      <c r="C14" s="302">
        <v>102</v>
      </c>
      <c r="D14" s="302">
        <v>70</v>
      </c>
      <c r="E14" s="302">
        <v>73</v>
      </c>
      <c r="F14" s="302">
        <v>41</v>
      </c>
      <c r="G14" s="302">
        <v>43</v>
      </c>
      <c r="H14" s="302">
        <v>54</v>
      </c>
      <c r="I14" s="302">
        <v>77</v>
      </c>
      <c r="J14" s="302">
        <v>359</v>
      </c>
      <c r="K14" s="302">
        <v>562</v>
      </c>
      <c r="L14" s="302">
        <v>779</v>
      </c>
      <c r="M14" s="302">
        <v>814</v>
      </c>
      <c r="N14" s="302">
        <v>391</v>
      </c>
      <c r="O14" s="215">
        <f t="shared" si="0"/>
        <v>3365</v>
      </c>
    </row>
    <row r="15" spans="1:18" x14ac:dyDescent="0.2">
      <c r="A15" s="300" t="s">
        <v>57</v>
      </c>
      <c r="B15" s="301" t="s">
        <v>20</v>
      </c>
      <c r="C15" s="302">
        <v>31</v>
      </c>
      <c r="D15" s="302">
        <v>17</v>
      </c>
      <c r="E15" s="302">
        <v>10</v>
      </c>
      <c r="F15" s="302">
        <v>7</v>
      </c>
      <c r="G15" s="302">
        <v>10</v>
      </c>
      <c r="H15" s="302">
        <v>9</v>
      </c>
      <c r="I15" s="302">
        <v>13</v>
      </c>
      <c r="J15" s="302">
        <v>49</v>
      </c>
      <c r="K15" s="302">
        <v>72</v>
      </c>
      <c r="L15" s="302">
        <v>101</v>
      </c>
      <c r="M15" s="302">
        <v>94</v>
      </c>
      <c r="N15" s="302">
        <v>57</v>
      </c>
      <c r="O15" s="215">
        <f t="shared" si="0"/>
        <v>470</v>
      </c>
    </row>
    <row r="16" spans="1:18" x14ac:dyDescent="0.2">
      <c r="A16" s="300" t="s">
        <v>132</v>
      </c>
      <c r="B16" s="301" t="s">
        <v>19</v>
      </c>
      <c r="C16" s="303" t="s">
        <v>155</v>
      </c>
      <c r="D16" s="303" t="s">
        <v>155</v>
      </c>
      <c r="E16" s="303" t="s">
        <v>155</v>
      </c>
      <c r="F16" s="302">
        <v>1</v>
      </c>
      <c r="G16" s="303" t="s">
        <v>155</v>
      </c>
      <c r="H16" s="303" t="s">
        <v>155</v>
      </c>
      <c r="I16" s="303" t="s">
        <v>155</v>
      </c>
      <c r="J16" s="303" t="s">
        <v>155</v>
      </c>
      <c r="K16" s="303" t="s">
        <v>155</v>
      </c>
      <c r="L16" s="303" t="s">
        <v>155</v>
      </c>
      <c r="M16" s="303" t="s">
        <v>155</v>
      </c>
      <c r="N16" s="303" t="s">
        <v>155</v>
      </c>
      <c r="O16" s="215">
        <f t="shared" si="0"/>
        <v>1</v>
      </c>
    </row>
    <row r="17" spans="1:15" x14ac:dyDescent="0.2">
      <c r="A17" s="300" t="s">
        <v>132</v>
      </c>
      <c r="B17" s="301" t="s">
        <v>20</v>
      </c>
      <c r="C17" s="303" t="s">
        <v>155</v>
      </c>
      <c r="D17" s="303" t="s">
        <v>155</v>
      </c>
      <c r="E17" s="303" t="s">
        <v>155</v>
      </c>
      <c r="F17" s="302">
        <v>1</v>
      </c>
      <c r="G17" s="303" t="s">
        <v>155</v>
      </c>
      <c r="H17" s="303" t="s">
        <v>155</v>
      </c>
      <c r="I17" s="303" t="s">
        <v>155</v>
      </c>
      <c r="J17" s="303" t="s">
        <v>155</v>
      </c>
      <c r="K17" s="303" t="s">
        <v>155</v>
      </c>
      <c r="L17" s="303" t="s">
        <v>155</v>
      </c>
      <c r="M17" s="303" t="s">
        <v>155</v>
      </c>
      <c r="N17" s="303" t="s">
        <v>155</v>
      </c>
      <c r="O17" s="215">
        <f t="shared" si="0"/>
        <v>1</v>
      </c>
    </row>
    <row r="18" spans="1:15" x14ac:dyDescent="0.2">
      <c r="A18" s="300" t="s">
        <v>59</v>
      </c>
      <c r="B18" s="301" t="s">
        <v>19</v>
      </c>
      <c r="C18" s="302" t="s">
        <v>155</v>
      </c>
      <c r="D18" s="302">
        <v>5</v>
      </c>
      <c r="E18" s="302">
        <v>2</v>
      </c>
      <c r="F18" s="302">
        <v>2</v>
      </c>
      <c r="G18" s="302" t="s">
        <v>155</v>
      </c>
      <c r="H18" s="302">
        <v>16</v>
      </c>
      <c r="I18" s="302">
        <v>17</v>
      </c>
      <c r="J18" s="302">
        <v>6</v>
      </c>
      <c r="K18" s="302">
        <v>1</v>
      </c>
      <c r="L18" s="302">
        <v>11</v>
      </c>
      <c r="M18" s="302">
        <v>9</v>
      </c>
      <c r="N18" s="302" t="s">
        <v>155</v>
      </c>
      <c r="O18" s="215">
        <f t="shared" si="0"/>
        <v>69</v>
      </c>
    </row>
    <row r="19" spans="1:15" x14ac:dyDescent="0.2">
      <c r="A19" s="300" t="s">
        <v>59</v>
      </c>
      <c r="B19" s="301" t="s">
        <v>20</v>
      </c>
      <c r="C19" s="302">
        <v>1</v>
      </c>
      <c r="D19" s="302">
        <v>1</v>
      </c>
      <c r="E19" s="302">
        <v>1</v>
      </c>
      <c r="F19" s="302">
        <v>1</v>
      </c>
      <c r="G19" s="302">
        <v>1</v>
      </c>
      <c r="H19" s="302">
        <v>3</v>
      </c>
      <c r="I19" s="302">
        <v>4</v>
      </c>
      <c r="J19" s="302">
        <v>1</v>
      </c>
      <c r="K19" s="302" t="s">
        <v>155</v>
      </c>
      <c r="L19" s="302">
        <v>2</v>
      </c>
      <c r="M19" s="302">
        <v>2</v>
      </c>
      <c r="N19" s="302" t="s">
        <v>155</v>
      </c>
      <c r="O19" s="215">
        <f t="shared" si="0"/>
        <v>17</v>
      </c>
    </row>
    <row r="20" spans="1:15" x14ac:dyDescent="0.2">
      <c r="A20" s="300" t="s">
        <v>119</v>
      </c>
      <c r="B20" s="301" t="s">
        <v>19</v>
      </c>
      <c r="C20" s="302" t="s">
        <v>155</v>
      </c>
      <c r="D20" s="302">
        <v>1</v>
      </c>
      <c r="E20" s="302" t="s">
        <v>155</v>
      </c>
      <c r="F20" s="302">
        <v>2</v>
      </c>
      <c r="G20" s="303" t="s">
        <v>155</v>
      </c>
      <c r="H20" s="302">
        <v>1</v>
      </c>
      <c r="I20" s="302">
        <v>1</v>
      </c>
      <c r="J20" s="302" t="s">
        <v>155</v>
      </c>
      <c r="K20" s="302" t="s">
        <v>155</v>
      </c>
      <c r="L20" s="302" t="s">
        <v>155</v>
      </c>
      <c r="M20" s="302" t="s">
        <v>155</v>
      </c>
      <c r="N20" s="303" t="s">
        <v>155</v>
      </c>
      <c r="O20" s="215">
        <f t="shared" si="0"/>
        <v>5</v>
      </c>
    </row>
    <row r="21" spans="1:15" x14ac:dyDescent="0.2">
      <c r="A21" s="300" t="s">
        <v>119</v>
      </c>
      <c r="B21" s="301" t="s">
        <v>20</v>
      </c>
      <c r="C21" s="302" t="s">
        <v>155</v>
      </c>
      <c r="D21" s="302" t="s">
        <v>155</v>
      </c>
      <c r="E21" s="302" t="s">
        <v>155</v>
      </c>
      <c r="F21" s="302">
        <v>1</v>
      </c>
      <c r="G21" s="303" t="s">
        <v>155</v>
      </c>
      <c r="H21" s="302" t="s">
        <v>155</v>
      </c>
      <c r="I21" s="302" t="s">
        <v>155</v>
      </c>
      <c r="J21" s="302" t="s">
        <v>155</v>
      </c>
      <c r="K21" s="302" t="s">
        <v>155</v>
      </c>
      <c r="L21" s="302" t="s">
        <v>155</v>
      </c>
      <c r="M21" s="302" t="s">
        <v>155</v>
      </c>
      <c r="N21" s="303" t="s">
        <v>155</v>
      </c>
      <c r="O21" s="215">
        <f t="shared" si="0"/>
        <v>1</v>
      </c>
    </row>
    <row r="22" spans="1:15" x14ac:dyDescent="0.2">
      <c r="A22" s="300" t="s">
        <v>60</v>
      </c>
      <c r="B22" s="301" t="s">
        <v>19</v>
      </c>
      <c r="C22" s="302">
        <v>34</v>
      </c>
      <c r="D22" s="302">
        <v>8</v>
      </c>
      <c r="E22" s="302">
        <v>1</v>
      </c>
      <c r="F22" s="303" t="s">
        <v>155</v>
      </c>
      <c r="G22" s="303" t="s">
        <v>155</v>
      </c>
      <c r="H22" s="303" t="s">
        <v>155</v>
      </c>
      <c r="I22" s="302">
        <v>1</v>
      </c>
      <c r="J22" s="302">
        <v>1</v>
      </c>
      <c r="K22" s="302">
        <v>1</v>
      </c>
      <c r="L22" s="302" t="s">
        <v>155</v>
      </c>
      <c r="M22" s="303" t="s">
        <v>155</v>
      </c>
      <c r="N22" s="303" t="s">
        <v>155</v>
      </c>
      <c r="O22" s="215">
        <f t="shared" si="0"/>
        <v>46</v>
      </c>
    </row>
    <row r="23" spans="1:15" x14ac:dyDescent="0.2">
      <c r="A23" s="300" t="s">
        <v>60</v>
      </c>
      <c r="B23" s="301" t="s">
        <v>20</v>
      </c>
      <c r="C23" s="302">
        <v>17</v>
      </c>
      <c r="D23" s="302">
        <v>4</v>
      </c>
      <c r="E23" s="302" t="s">
        <v>155</v>
      </c>
      <c r="F23" s="303" t="s">
        <v>155</v>
      </c>
      <c r="G23" s="303" t="s">
        <v>155</v>
      </c>
      <c r="H23" s="303" t="s">
        <v>155</v>
      </c>
      <c r="I23" s="302" t="s">
        <v>155</v>
      </c>
      <c r="J23" s="302" t="s">
        <v>155</v>
      </c>
      <c r="K23" s="302" t="s">
        <v>155</v>
      </c>
      <c r="L23" s="302" t="s">
        <v>155</v>
      </c>
      <c r="M23" s="303" t="s">
        <v>155</v>
      </c>
      <c r="N23" s="303" t="s">
        <v>155</v>
      </c>
      <c r="O23" s="215">
        <f t="shared" si="0"/>
        <v>21</v>
      </c>
    </row>
    <row r="24" spans="1:15" x14ac:dyDescent="0.2">
      <c r="A24" s="300" t="s">
        <v>61</v>
      </c>
      <c r="B24" s="301" t="s">
        <v>19</v>
      </c>
      <c r="C24" s="302">
        <v>567</v>
      </c>
      <c r="D24" s="302">
        <v>899</v>
      </c>
      <c r="E24" s="302">
        <v>1588</v>
      </c>
      <c r="F24" s="302">
        <v>1416</v>
      </c>
      <c r="G24" s="302">
        <v>2084</v>
      </c>
      <c r="H24" s="302">
        <v>1635</v>
      </c>
      <c r="I24" s="302">
        <v>867</v>
      </c>
      <c r="J24" s="302">
        <v>210</v>
      </c>
      <c r="K24" s="302">
        <v>71</v>
      </c>
      <c r="L24" s="302">
        <v>88</v>
      </c>
      <c r="M24" s="302">
        <v>39</v>
      </c>
      <c r="N24" s="302">
        <v>138</v>
      </c>
      <c r="O24" s="215">
        <f t="shared" si="0"/>
        <v>9602</v>
      </c>
    </row>
    <row r="25" spans="1:15" x14ac:dyDescent="0.2">
      <c r="A25" s="300" t="s">
        <v>61</v>
      </c>
      <c r="B25" s="301" t="s">
        <v>20</v>
      </c>
      <c r="C25" s="302">
        <v>174</v>
      </c>
      <c r="D25" s="302">
        <v>270</v>
      </c>
      <c r="E25" s="302">
        <v>514</v>
      </c>
      <c r="F25" s="302">
        <v>457</v>
      </c>
      <c r="G25" s="302">
        <v>562</v>
      </c>
      <c r="H25" s="302">
        <v>409</v>
      </c>
      <c r="I25" s="302">
        <v>205</v>
      </c>
      <c r="J25" s="302">
        <v>54</v>
      </c>
      <c r="K25" s="302">
        <v>34</v>
      </c>
      <c r="L25" s="302">
        <v>32</v>
      </c>
      <c r="M25" s="302">
        <v>17</v>
      </c>
      <c r="N25" s="302">
        <v>63</v>
      </c>
      <c r="O25" s="215">
        <f t="shared" si="0"/>
        <v>2791</v>
      </c>
    </row>
    <row r="26" spans="1:15" x14ac:dyDescent="0.2">
      <c r="A26" s="300" t="s">
        <v>63</v>
      </c>
      <c r="B26" s="301" t="s">
        <v>19</v>
      </c>
      <c r="C26" s="302">
        <v>10</v>
      </c>
      <c r="D26" s="302">
        <v>23</v>
      </c>
      <c r="E26" s="302">
        <v>18</v>
      </c>
      <c r="F26" s="302">
        <v>15</v>
      </c>
      <c r="G26" s="302">
        <v>16</v>
      </c>
      <c r="H26" s="302">
        <v>44</v>
      </c>
      <c r="I26" s="302">
        <v>39</v>
      </c>
      <c r="J26" s="302">
        <v>23</v>
      </c>
      <c r="K26" s="302">
        <v>70</v>
      </c>
      <c r="L26" s="302">
        <v>86</v>
      </c>
      <c r="M26" s="302">
        <v>88</v>
      </c>
      <c r="N26" s="302">
        <v>79</v>
      </c>
      <c r="O26" s="215">
        <f t="shared" si="0"/>
        <v>511</v>
      </c>
    </row>
    <row r="27" spans="1:15" x14ac:dyDescent="0.2">
      <c r="A27" s="300" t="s">
        <v>63</v>
      </c>
      <c r="B27" s="301" t="s">
        <v>20</v>
      </c>
      <c r="C27" s="302">
        <v>1</v>
      </c>
      <c r="D27" s="302">
        <v>2</v>
      </c>
      <c r="E27" s="302">
        <v>3</v>
      </c>
      <c r="F27" s="302">
        <v>7</v>
      </c>
      <c r="G27" s="302">
        <v>3</v>
      </c>
      <c r="H27" s="302">
        <v>13</v>
      </c>
      <c r="I27" s="302">
        <v>7</v>
      </c>
      <c r="J27" s="302">
        <v>5</v>
      </c>
      <c r="K27" s="302">
        <v>13</v>
      </c>
      <c r="L27" s="302">
        <v>18</v>
      </c>
      <c r="M27" s="302">
        <v>16</v>
      </c>
      <c r="N27" s="302">
        <v>14</v>
      </c>
      <c r="O27" s="215">
        <f t="shared" si="0"/>
        <v>102</v>
      </c>
    </row>
    <row r="28" spans="1:15" x14ac:dyDescent="0.2">
      <c r="A28" s="300" t="s">
        <v>64</v>
      </c>
      <c r="B28" s="301" t="s">
        <v>19</v>
      </c>
      <c r="C28" s="302">
        <v>180</v>
      </c>
      <c r="D28" s="302">
        <v>190</v>
      </c>
      <c r="E28" s="302">
        <v>204</v>
      </c>
      <c r="F28" s="302">
        <v>103</v>
      </c>
      <c r="G28" s="302">
        <v>60</v>
      </c>
      <c r="H28" s="302">
        <v>70</v>
      </c>
      <c r="I28" s="302">
        <v>82</v>
      </c>
      <c r="J28" s="302">
        <v>72</v>
      </c>
      <c r="K28" s="302">
        <v>42</v>
      </c>
      <c r="L28" s="302">
        <v>22</v>
      </c>
      <c r="M28" s="303" t="s">
        <v>155</v>
      </c>
      <c r="N28" s="302">
        <v>216</v>
      </c>
      <c r="O28" s="215">
        <f t="shared" si="0"/>
        <v>1241</v>
      </c>
    </row>
    <row r="29" spans="1:15" x14ac:dyDescent="0.2">
      <c r="A29" s="300" t="s">
        <v>64</v>
      </c>
      <c r="B29" s="301" t="s">
        <v>20</v>
      </c>
      <c r="C29" s="302">
        <v>70</v>
      </c>
      <c r="D29" s="302">
        <v>70</v>
      </c>
      <c r="E29" s="302">
        <v>88</v>
      </c>
      <c r="F29" s="302">
        <v>37</v>
      </c>
      <c r="G29" s="302">
        <v>24</v>
      </c>
      <c r="H29" s="302">
        <v>22</v>
      </c>
      <c r="I29" s="302">
        <v>31</v>
      </c>
      <c r="J29" s="302">
        <v>26</v>
      </c>
      <c r="K29" s="302">
        <v>15</v>
      </c>
      <c r="L29" s="302">
        <v>5</v>
      </c>
      <c r="M29" s="303" t="s">
        <v>155</v>
      </c>
      <c r="N29" s="302">
        <v>100</v>
      </c>
      <c r="O29" s="215">
        <f t="shared" si="0"/>
        <v>488</v>
      </c>
    </row>
    <row r="30" spans="1:15" x14ac:dyDescent="0.2">
      <c r="A30" s="300" t="s">
        <v>65</v>
      </c>
      <c r="B30" s="301" t="s">
        <v>19</v>
      </c>
      <c r="C30" s="303" t="s">
        <v>155</v>
      </c>
      <c r="D30" s="303" t="s">
        <v>155</v>
      </c>
      <c r="E30" s="303" t="s">
        <v>155</v>
      </c>
      <c r="F30" s="303" t="s">
        <v>155</v>
      </c>
      <c r="G30" s="303" t="s">
        <v>155</v>
      </c>
      <c r="H30" s="303" t="s">
        <v>155</v>
      </c>
      <c r="I30" s="303" t="s">
        <v>155</v>
      </c>
      <c r="J30" s="302">
        <v>1</v>
      </c>
      <c r="K30" s="302" t="s">
        <v>155</v>
      </c>
      <c r="L30" s="302" t="s">
        <v>155</v>
      </c>
      <c r="M30" s="303" t="s">
        <v>155</v>
      </c>
      <c r="N30" s="303" t="s">
        <v>155</v>
      </c>
      <c r="O30" s="215">
        <f t="shared" si="0"/>
        <v>1</v>
      </c>
    </row>
    <row r="31" spans="1:15" x14ac:dyDescent="0.2">
      <c r="A31" s="300" t="s">
        <v>65</v>
      </c>
      <c r="B31" s="301" t="s">
        <v>20</v>
      </c>
      <c r="C31" s="303" t="s">
        <v>155</v>
      </c>
      <c r="D31" s="303" t="s">
        <v>155</v>
      </c>
      <c r="E31" s="303" t="s">
        <v>155</v>
      </c>
      <c r="F31" s="303" t="s">
        <v>155</v>
      </c>
      <c r="G31" s="303" t="s">
        <v>155</v>
      </c>
      <c r="H31" s="303" t="s">
        <v>155</v>
      </c>
      <c r="I31" s="303" t="s">
        <v>155</v>
      </c>
      <c r="J31" s="302" t="s">
        <v>155</v>
      </c>
      <c r="K31" s="302" t="s">
        <v>155</v>
      </c>
      <c r="L31" s="302" t="s">
        <v>155</v>
      </c>
      <c r="M31" s="303" t="s">
        <v>155</v>
      </c>
      <c r="N31" s="303" t="s">
        <v>155</v>
      </c>
      <c r="O31" s="215">
        <f t="shared" si="0"/>
        <v>0</v>
      </c>
    </row>
    <row r="32" spans="1:15" x14ac:dyDescent="0.2">
      <c r="A32" s="300" t="s">
        <v>66</v>
      </c>
      <c r="B32" s="301" t="s">
        <v>19</v>
      </c>
      <c r="C32" s="302">
        <v>2</v>
      </c>
      <c r="D32" s="303" t="s">
        <v>155</v>
      </c>
      <c r="E32" s="302">
        <v>14</v>
      </c>
      <c r="F32" s="303" t="s">
        <v>155</v>
      </c>
      <c r="G32" s="303" t="s">
        <v>155</v>
      </c>
      <c r="H32" s="303" t="s">
        <v>155</v>
      </c>
      <c r="I32" s="303" t="s">
        <v>155</v>
      </c>
      <c r="J32" s="303" t="s">
        <v>155</v>
      </c>
      <c r="K32" s="302">
        <v>6</v>
      </c>
      <c r="L32" s="302">
        <v>13</v>
      </c>
      <c r="M32" s="302">
        <v>7</v>
      </c>
      <c r="N32" s="303" t="s">
        <v>155</v>
      </c>
      <c r="O32" s="215">
        <f t="shared" si="0"/>
        <v>42</v>
      </c>
    </row>
    <row r="33" spans="1:15" x14ac:dyDescent="0.2">
      <c r="A33" s="300" t="s">
        <v>66</v>
      </c>
      <c r="B33" s="301" t="s">
        <v>20</v>
      </c>
      <c r="C33" s="302">
        <v>1</v>
      </c>
      <c r="D33" s="303" t="s">
        <v>155</v>
      </c>
      <c r="E33" s="302">
        <v>5</v>
      </c>
      <c r="F33" s="303" t="s">
        <v>155</v>
      </c>
      <c r="G33" s="303" t="s">
        <v>155</v>
      </c>
      <c r="H33" s="303" t="s">
        <v>155</v>
      </c>
      <c r="I33" s="303" t="s">
        <v>155</v>
      </c>
      <c r="J33" s="303" t="s">
        <v>155</v>
      </c>
      <c r="K33" s="302">
        <v>5</v>
      </c>
      <c r="L33" s="302">
        <v>9</v>
      </c>
      <c r="M33" s="302">
        <v>3</v>
      </c>
      <c r="N33" s="303" t="s">
        <v>155</v>
      </c>
      <c r="O33" s="215">
        <f t="shared" si="0"/>
        <v>23</v>
      </c>
    </row>
    <row r="34" spans="1:15" x14ac:dyDescent="0.2">
      <c r="A34" s="300" t="s">
        <v>67</v>
      </c>
      <c r="B34" s="301" t="s">
        <v>19</v>
      </c>
      <c r="C34" s="303" t="s">
        <v>155</v>
      </c>
      <c r="D34" s="303" t="s">
        <v>155</v>
      </c>
      <c r="E34" s="302">
        <v>5</v>
      </c>
      <c r="F34" s="302">
        <v>3</v>
      </c>
      <c r="G34" s="303" t="s">
        <v>155</v>
      </c>
      <c r="H34" s="302">
        <v>2</v>
      </c>
      <c r="I34" s="302">
        <v>1</v>
      </c>
      <c r="J34" s="303" t="s">
        <v>155</v>
      </c>
      <c r="K34" s="303" t="s">
        <v>155</v>
      </c>
      <c r="L34" s="302" t="s">
        <v>155</v>
      </c>
      <c r="M34" s="303" t="s">
        <v>155</v>
      </c>
      <c r="N34" s="303" t="s">
        <v>155</v>
      </c>
      <c r="O34" s="215">
        <f t="shared" si="0"/>
        <v>11</v>
      </c>
    </row>
    <row r="35" spans="1:15" x14ac:dyDescent="0.2">
      <c r="A35" s="300" t="s">
        <v>67</v>
      </c>
      <c r="B35" s="301" t="s">
        <v>20</v>
      </c>
      <c r="C35" s="303" t="s">
        <v>155</v>
      </c>
      <c r="D35" s="303" t="s">
        <v>155</v>
      </c>
      <c r="E35" s="302">
        <v>2</v>
      </c>
      <c r="F35" s="302">
        <v>2</v>
      </c>
      <c r="G35" s="303" t="s">
        <v>155</v>
      </c>
      <c r="H35" s="302">
        <v>1</v>
      </c>
      <c r="I35" s="302" t="s">
        <v>155</v>
      </c>
      <c r="J35" s="303" t="s">
        <v>155</v>
      </c>
      <c r="K35" s="303" t="s">
        <v>155</v>
      </c>
      <c r="L35" s="302" t="s">
        <v>155</v>
      </c>
      <c r="M35" s="303" t="s">
        <v>155</v>
      </c>
      <c r="N35" s="303" t="s">
        <v>155</v>
      </c>
      <c r="O35" s="215">
        <f t="shared" si="0"/>
        <v>5</v>
      </c>
    </row>
    <row r="36" spans="1:15" x14ac:dyDescent="0.2">
      <c r="A36" s="300" t="s">
        <v>68</v>
      </c>
      <c r="B36" s="301" t="s">
        <v>19</v>
      </c>
      <c r="C36" s="303" t="s">
        <v>155</v>
      </c>
      <c r="D36" s="303" t="s">
        <v>155</v>
      </c>
      <c r="E36" s="303" t="s">
        <v>155</v>
      </c>
      <c r="F36" s="302">
        <v>34</v>
      </c>
      <c r="G36" s="302">
        <v>71</v>
      </c>
      <c r="H36" s="302">
        <v>15</v>
      </c>
      <c r="I36" s="302">
        <v>44</v>
      </c>
      <c r="J36" s="302">
        <v>31</v>
      </c>
      <c r="K36" s="302">
        <v>9</v>
      </c>
      <c r="L36" s="303" t="s">
        <v>155</v>
      </c>
      <c r="M36" s="303" t="s">
        <v>155</v>
      </c>
      <c r="N36" s="303" t="s">
        <v>155</v>
      </c>
      <c r="O36" s="215">
        <f t="shared" si="0"/>
        <v>204</v>
      </c>
    </row>
    <row r="37" spans="1:15" x14ac:dyDescent="0.2">
      <c r="A37" s="300" t="s">
        <v>68</v>
      </c>
      <c r="B37" s="301" t="s">
        <v>20</v>
      </c>
      <c r="C37" s="303" t="s">
        <v>155</v>
      </c>
      <c r="D37" s="303" t="s">
        <v>155</v>
      </c>
      <c r="E37" s="303" t="s">
        <v>155</v>
      </c>
      <c r="F37" s="302">
        <v>15</v>
      </c>
      <c r="G37" s="302">
        <v>33</v>
      </c>
      <c r="H37" s="302">
        <v>8</v>
      </c>
      <c r="I37" s="302">
        <v>19</v>
      </c>
      <c r="J37" s="302">
        <v>13</v>
      </c>
      <c r="K37" s="302">
        <v>8</v>
      </c>
      <c r="L37" s="303" t="s">
        <v>155</v>
      </c>
      <c r="M37" s="303" t="s">
        <v>155</v>
      </c>
      <c r="N37" s="303" t="s">
        <v>155</v>
      </c>
      <c r="O37" s="215">
        <f t="shared" si="0"/>
        <v>96</v>
      </c>
    </row>
    <row r="38" spans="1:15" x14ac:dyDescent="0.2">
      <c r="A38" s="300" t="s">
        <v>69</v>
      </c>
      <c r="B38" s="301" t="s">
        <v>19</v>
      </c>
      <c r="C38" s="302">
        <v>43</v>
      </c>
      <c r="D38" s="302">
        <v>39</v>
      </c>
      <c r="E38" s="302">
        <v>49</v>
      </c>
      <c r="F38" s="302">
        <v>25</v>
      </c>
      <c r="G38" s="302">
        <v>46</v>
      </c>
      <c r="H38" s="302">
        <v>33</v>
      </c>
      <c r="I38" s="302">
        <v>36</v>
      </c>
      <c r="J38" s="302">
        <v>37</v>
      </c>
      <c r="K38" s="302">
        <v>3</v>
      </c>
      <c r="L38" s="302">
        <v>52</v>
      </c>
      <c r="M38" s="302">
        <v>40</v>
      </c>
      <c r="N38" s="302">
        <v>26</v>
      </c>
      <c r="O38" s="215">
        <f t="shared" si="0"/>
        <v>429</v>
      </c>
    </row>
    <row r="39" spans="1:15" x14ac:dyDescent="0.2">
      <c r="A39" s="300" t="s">
        <v>69</v>
      </c>
      <c r="B39" s="301" t="s">
        <v>20</v>
      </c>
      <c r="C39" s="302">
        <v>13</v>
      </c>
      <c r="D39" s="302">
        <v>15</v>
      </c>
      <c r="E39" s="302">
        <v>17</v>
      </c>
      <c r="F39" s="302">
        <v>7</v>
      </c>
      <c r="G39" s="302">
        <v>12</v>
      </c>
      <c r="H39" s="302">
        <v>9</v>
      </c>
      <c r="I39" s="302">
        <v>9</v>
      </c>
      <c r="J39" s="302">
        <v>10</v>
      </c>
      <c r="K39" s="302">
        <v>1</v>
      </c>
      <c r="L39" s="302">
        <v>14</v>
      </c>
      <c r="M39" s="302">
        <v>10</v>
      </c>
      <c r="N39" s="302">
        <v>6</v>
      </c>
      <c r="O39" s="215">
        <f t="shared" si="0"/>
        <v>123</v>
      </c>
    </row>
    <row r="40" spans="1:15" x14ac:dyDescent="0.2">
      <c r="A40" s="300" t="s">
        <v>70</v>
      </c>
      <c r="B40" s="301" t="s">
        <v>19</v>
      </c>
      <c r="C40" s="302">
        <v>130</v>
      </c>
      <c r="D40" s="302">
        <v>88</v>
      </c>
      <c r="E40" s="302">
        <v>184</v>
      </c>
      <c r="F40" s="302">
        <v>101</v>
      </c>
      <c r="G40" s="302">
        <v>91</v>
      </c>
      <c r="H40" s="302">
        <v>49</v>
      </c>
      <c r="I40" s="302">
        <v>126</v>
      </c>
      <c r="J40" s="302">
        <v>91</v>
      </c>
      <c r="K40" s="302">
        <v>69</v>
      </c>
      <c r="L40" s="302">
        <v>161</v>
      </c>
      <c r="M40" s="302">
        <v>151</v>
      </c>
      <c r="N40" s="302">
        <v>22</v>
      </c>
      <c r="O40" s="215">
        <f t="shared" si="0"/>
        <v>1263</v>
      </c>
    </row>
    <row r="41" spans="1:15" x14ac:dyDescent="0.2">
      <c r="A41" s="300" t="s">
        <v>70</v>
      </c>
      <c r="B41" s="301" t="s">
        <v>20</v>
      </c>
      <c r="C41" s="302">
        <v>44</v>
      </c>
      <c r="D41" s="302">
        <v>47</v>
      </c>
      <c r="E41" s="302">
        <v>66</v>
      </c>
      <c r="F41" s="302">
        <v>54</v>
      </c>
      <c r="G41" s="302">
        <v>43</v>
      </c>
      <c r="H41" s="302">
        <v>27</v>
      </c>
      <c r="I41" s="302">
        <v>49</v>
      </c>
      <c r="J41" s="302">
        <v>45</v>
      </c>
      <c r="K41" s="302">
        <v>23</v>
      </c>
      <c r="L41" s="302">
        <v>57</v>
      </c>
      <c r="M41" s="302">
        <v>59</v>
      </c>
      <c r="N41" s="302">
        <v>8</v>
      </c>
      <c r="O41" s="215">
        <f t="shared" si="0"/>
        <v>522</v>
      </c>
    </row>
    <row r="42" spans="1:15" x14ac:dyDescent="0.2">
      <c r="A42" s="300" t="s">
        <v>75</v>
      </c>
      <c r="B42" s="301" t="s">
        <v>19</v>
      </c>
      <c r="C42" s="303" t="s">
        <v>155</v>
      </c>
      <c r="D42" s="303" t="s">
        <v>155</v>
      </c>
      <c r="E42" s="303" t="s">
        <v>155</v>
      </c>
      <c r="F42" s="303" t="s">
        <v>155</v>
      </c>
      <c r="G42" s="303" t="s">
        <v>155</v>
      </c>
      <c r="H42" s="303" t="s">
        <v>155</v>
      </c>
      <c r="I42" s="303" t="s">
        <v>155</v>
      </c>
      <c r="J42" s="303" t="s">
        <v>155</v>
      </c>
      <c r="K42" s="302">
        <v>1</v>
      </c>
      <c r="L42" s="303" t="s">
        <v>155</v>
      </c>
      <c r="M42" s="303" t="s">
        <v>155</v>
      </c>
      <c r="N42" s="303" t="s">
        <v>155</v>
      </c>
      <c r="O42" s="215">
        <f t="shared" si="0"/>
        <v>1</v>
      </c>
    </row>
    <row r="43" spans="1:15" x14ac:dyDescent="0.2">
      <c r="A43" s="300" t="s">
        <v>75</v>
      </c>
      <c r="B43" s="301" t="s">
        <v>20</v>
      </c>
      <c r="C43" s="303" t="s">
        <v>155</v>
      </c>
      <c r="D43" s="303" t="s">
        <v>155</v>
      </c>
      <c r="E43" s="303" t="s">
        <v>155</v>
      </c>
      <c r="F43" s="303" t="s">
        <v>155</v>
      </c>
      <c r="G43" s="303" t="s">
        <v>155</v>
      </c>
      <c r="H43" s="303" t="s">
        <v>155</v>
      </c>
      <c r="I43" s="303" t="s">
        <v>155</v>
      </c>
      <c r="J43" s="303" t="s">
        <v>155</v>
      </c>
      <c r="K43" s="302">
        <v>1</v>
      </c>
      <c r="L43" s="303" t="s">
        <v>155</v>
      </c>
      <c r="M43" s="303" t="s">
        <v>155</v>
      </c>
      <c r="N43" s="303" t="s">
        <v>155</v>
      </c>
      <c r="O43" s="215">
        <f t="shared" si="0"/>
        <v>1</v>
      </c>
    </row>
    <row r="44" spans="1:15" x14ac:dyDescent="0.2">
      <c r="A44" s="300" t="s">
        <v>76</v>
      </c>
      <c r="B44" s="301" t="s">
        <v>19</v>
      </c>
      <c r="C44" s="302" t="s">
        <v>155</v>
      </c>
      <c r="D44" s="302" t="s">
        <v>155</v>
      </c>
      <c r="E44" s="303" t="s">
        <v>155</v>
      </c>
      <c r="F44" s="302">
        <v>1</v>
      </c>
      <c r="G44" s="303" t="s">
        <v>155</v>
      </c>
      <c r="H44" s="303" t="s">
        <v>155</v>
      </c>
      <c r="I44" s="303" t="s">
        <v>155</v>
      </c>
      <c r="J44" s="302">
        <v>1</v>
      </c>
      <c r="K44" s="302" t="s">
        <v>155</v>
      </c>
      <c r="L44" s="302">
        <v>1</v>
      </c>
      <c r="M44" s="302" t="s">
        <v>155</v>
      </c>
      <c r="N44" s="303" t="s">
        <v>155</v>
      </c>
      <c r="O44" s="215">
        <f t="shared" si="0"/>
        <v>3</v>
      </c>
    </row>
    <row r="45" spans="1:15" x14ac:dyDescent="0.2">
      <c r="A45" s="300" t="s">
        <v>76</v>
      </c>
      <c r="B45" s="301" t="s">
        <v>20</v>
      </c>
      <c r="C45" s="302" t="s">
        <v>155</v>
      </c>
      <c r="D45" s="302" t="s">
        <v>155</v>
      </c>
      <c r="E45" s="303" t="s">
        <v>155</v>
      </c>
      <c r="F45" s="302" t="s">
        <v>155</v>
      </c>
      <c r="G45" s="303" t="s">
        <v>155</v>
      </c>
      <c r="H45" s="303" t="s">
        <v>155</v>
      </c>
      <c r="I45" s="303" t="s">
        <v>155</v>
      </c>
      <c r="J45" s="302" t="s">
        <v>155</v>
      </c>
      <c r="K45" s="302" t="s">
        <v>155</v>
      </c>
      <c r="L45" s="302" t="s">
        <v>155</v>
      </c>
      <c r="M45" s="302" t="s">
        <v>155</v>
      </c>
      <c r="N45" s="303" t="s">
        <v>155</v>
      </c>
      <c r="O45" s="215">
        <f t="shared" si="0"/>
        <v>0</v>
      </c>
    </row>
    <row r="46" spans="1:15" x14ac:dyDescent="0.2">
      <c r="A46" s="300" t="s">
        <v>77</v>
      </c>
      <c r="B46" s="301" t="s">
        <v>19</v>
      </c>
      <c r="C46" s="302">
        <v>44</v>
      </c>
      <c r="D46" s="302">
        <v>43</v>
      </c>
      <c r="E46" s="302">
        <v>22</v>
      </c>
      <c r="F46" s="302">
        <v>44</v>
      </c>
      <c r="G46" s="302">
        <v>75</v>
      </c>
      <c r="H46" s="302">
        <v>65</v>
      </c>
      <c r="I46" s="302">
        <v>134</v>
      </c>
      <c r="J46" s="302">
        <v>52</v>
      </c>
      <c r="K46" s="302">
        <v>61</v>
      </c>
      <c r="L46" s="302">
        <v>77</v>
      </c>
      <c r="M46" s="302">
        <v>36</v>
      </c>
      <c r="N46" s="302">
        <v>13</v>
      </c>
      <c r="O46" s="215">
        <f t="shared" si="0"/>
        <v>666</v>
      </c>
    </row>
    <row r="47" spans="1:15" x14ac:dyDescent="0.2">
      <c r="A47" s="304" t="s">
        <v>77</v>
      </c>
      <c r="B47" s="305" t="s">
        <v>20</v>
      </c>
      <c r="C47" s="306">
        <v>9</v>
      </c>
      <c r="D47" s="306">
        <v>8</v>
      </c>
      <c r="E47" s="306">
        <v>5</v>
      </c>
      <c r="F47" s="306">
        <v>9</v>
      </c>
      <c r="G47" s="306">
        <v>17</v>
      </c>
      <c r="H47" s="306">
        <v>14</v>
      </c>
      <c r="I47" s="306">
        <v>24</v>
      </c>
      <c r="J47" s="306">
        <v>10</v>
      </c>
      <c r="K47" s="306">
        <v>13</v>
      </c>
      <c r="L47" s="306">
        <v>14</v>
      </c>
      <c r="M47" s="306">
        <v>8</v>
      </c>
      <c r="N47" s="306">
        <v>2</v>
      </c>
      <c r="O47" s="171">
        <f t="shared" si="0"/>
        <v>133</v>
      </c>
    </row>
    <row r="48" spans="1:15" x14ac:dyDescent="0.2">
      <c r="A48" s="300"/>
      <c r="B48" s="301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215"/>
    </row>
    <row r="49" spans="1:15" x14ac:dyDescent="0.2">
      <c r="A49" s="300" t="s">
        <v>81</v>
      </c>
      <c r="B49" s="301" t="s">
        <v>19</v>
      </c>
      <c r="C49" s="303" t="s">
        <v>155</v>
      </c>
      <c r="D49" s="303" t="s">
        <v>155</v>
      </c>
      <c r="E49" s="303" t="s">
        <v>155</v>
      </c>
      <c r="F49" s="303" t="s">
        <v>155</v>
      </c>
      <c r="G49" s="303" t="s">
        <v>155</v>
      </c>
      <c r="H49" s="303" t="s">
        <v>155</v>
      </c>
      <c r="I49" s="302">
        <v>1</v>
      </c>
      <c r="J49" s="303" t="s">
        <v>155</v>
      </c>
      <c r="K49" s="302">
        <v>8</v>
      </c>
      <c r="L49" s="302">
        <v>4</v>
      </c>
      <c r="M49" s="302" t="s">
        <v>155</v>
      </c>
      <c r="N49" s="302" t="s">
        <v>155</v>
      </c>
      <c r="O49" s="215">
        <f t="shared" si="0"/>
        <v>13</v>
      </c>
    </row>
    <row r="50" spans="1:15" x14ac:dyDescent="0.2">
      <c r="A50" s="300" t="s">
        <v>81</v>
      </c>
      <c r="B50" s="301" t="s">
        <v>20</v>
      </c>
      <c r="C50" s="303" t="s">
        <v>155</v>
      </c>
      <c r="D50" s="303" t="s">
        <v>155</v>
      </c>
      <c r="E50" s="303" t="s">
        <v>155</v>
      </c>
      <c r="F50" s="303" t="s">
        <v>155</v>
      </c>
      <c r="G50" s="303" t="s">
        <v>155</v>
      </c>
      <c r="H50" s="303" t="s">
        <v>155</v>
      </c>
      <c r="I50" s="302" t="s">
        <v>155</v>
      </c>
      <c r="J50" s="303" t="s">
        <v>155</v>
      </c>
      <c r="K50" s="302">
        <v>2</v>
      </c>
      <c r="L50" s="302">
        <v>1</v>
      </c>
      <c r="M50" s="302" t="s">
        <v>155</v>
      </c>
      <c r="N50" s="302" t="s">
        <v>155</v>
      </c>
      <c r="O50" s="215">
        <f t="shared" si="0"/>
        <v>3</v>
      </c>
    </row>
    <row r="51" spans="1:15" x14ac:dyDescent="0.2">
      <c r="A51" s="300" t="s">
        <v>123</v>
      </c>
      <c r="B51" s="301" t="s">
        <v>19</v>
      </c>
      <c r="C51" s="303" t="s">
        <v>155</v>
      </c>
      <c r="D51" s="303" t="s">
        <v>155</v>
      </c>
      <c r="E51" s="302">
        <v>1</v>
      </c>
      <c r="F51" s="302">
        <v>37</v>
      </c>
      <c r="G51" s="302">
        <v>39</v>
      </c>
      <c r="H51" s="302">
        <v>6</v>
      </c>
      <c r="I51" s="303" t="s">
        <v>155</v>
      </c>
      <c r="J51" s="302">
        <v>38</v>
      </c>
      <c r="K51" s="302">
        <v>31</v>
      </c>
      <c r="L51" s="302">
        <v>40</v>
      </c>
      <c r="M51" s="302">
        <v>32</v>
      </c>
      <c r="N51" s="303" t="s">
        <v>155</v>
      </c>
      <c r="O51" s="215">
        <f t="shared" si="0"/>
        <v>224</v>
      </c>
    </row>
    <row r="52" spans="1:15" x14ac:dyDescent="0.2">
      <c r="A52" s="300" t="s">
        <v>123</v>
      </c>
      <c r="B52" s="301" t="s">
        <v>20</v>
      </c>
      <c r="C52" s="303" t="s">
        <v>155</v>
      </c>
      <c r="D52" s="303" t="s">
        <v>155</v>
      </c>
      <c r="E52" s="302" t="s">
        <v>155</v>
      </c>
      <c r="F52" s="302">
        <v>8</v>
      </c>
      <c r="G52" s="302">
        <v>8</v>
      </c>
      <c r="H52" s="302">
        <v>1</v>
      </c>
      <c r="I52" s="303" t="s">
        <v>155</v>
      </c>
      <c r="J52" s="302">
        <v>7</v>
      </c>
      <c r="K52" s="302">
        <v>6</v>
      </c>
      <c r="L52" s="302">
        <v>8</v>
      </c>
      <c r="M52" s="302">
        <v>6</v>
      </c>
      <c r="N52" s="303" t="s">
        <v>155</v>
      </c>
      <c r="O52" s="215">
        <f t="shared" si="0"/>
        <v>44</v>
      </c>
    </row>
    <row r="53" spans="1:15" x14ac:dyDescent="0.2">
      <c r="A53" s="300" t="s">
        <v>83</v>
      </c>
      <c r="B53" s="301" t="s">
        <v>19</v>
      </c>
      <c r="C53" s="303" t="s">
        <v>155</v>
      </c>
      <c r="D53" s="303" t="s">
        <v>155</v>
      </c>
      <c r="E53" s="302">
        <v>1</v>
      </c>
      <c r="F53" s="303" t="s">
        <v>155</v>
      </c>
      <c r="G53" s="303" t="s">
        <v>155</v>
      </c>
      <c r="H53" s="303" t="s">
        <v>155</v>
      </c>
      <c r="I53" s="303" t="s">
        <v>155</v>
      </c>
      <c r="J53" s="303" t="s">
        <v>155</v>
      </c>
      <c r="K53" s="303" t="s">
        <v>155</v>
      </c>
      <c r="L53" s="303" t="s">
        <v>155</v>
      </c>
      <c r="M53" s="303" t="s">
        <v>155</v>
      </c>
      <c r="N53" s="303" t="s">
        <v>155</v>
      </c>
      <c r="O53" s="215">
        <f t="shared" si="0"/>
        <v>1</v>
      </c>
    </row>
    <row r="54" spans="1:15" x14ac:dyDescent="0.2">
      <c r="A54" s="300" t="s">
        <v>83</v>
      </c>
      <c r="B54" s="301" t="s">
        <v>20</v>
      </c>
      <c r="C54" s="303" t="s">
        <v>155</v>
      </c>
      <c r="D54" s="303" t="s">
        <v>155</v>
      </c>
      <c r="E54" s="302" t="s">
        <v>155</v>
      </c>
      <c r="F54" s="303" t="s">
        <v>155</v>
      </c>
      <c r="G54" s="303" t="s">
        <v>155</v>
      </c>
      <c r="H54" s="303" t="s">
        <v>155</v>
      </c>
      <c r="I54" s="303" t="s">
        <v>155</v>
      </c>
      <c r="J54" s="303" t="s">
        <v>155</v>
      </c>
      <c r="K54" s="303" t="s">
        <v>155</v>
      </c>
      <c r="L54" s="303" t="s">
        <v>155</v>
      </c>
      <c r="M54" s="303" t="s">
        <v>155</v>
      </c>
      <c r="N54" s="303" t="s">
        <v>155</v>
      </c>
      <c r="O54" s="215">
        <f t="shared" si="0"/>
        <v>0</v>
      </c>
    </row>
    <row r="55" spans="1:15" x14ac:dyDescent="0.2">
      <c r="A55" s="300" t="s">
        <v>84</v>
      </c>
      <c r="B55" s="301" t="s">
        <v>19</v>
      </c>
      <c r="C55" s="303" t="s">
        <v>155</v>
      </c>
      <c r="D55" s="302" t="s">
        <v>155</v>
      </c>
      <c r="E55" s="303" t="s">
        <v>155</v>
      </c>
      <c r="F55" s="303" t="s">
        <v>155</v>
      </c>
      <c r="G55" s="303" t="s">
        <v>155</v>
      </c>
      <c r="H55" s="303" t="s">
        <v>155</v>
      </c>
      <c r="I55" s="302">
        <v>1</v>
      </c>
      <c r="J55" s="303" t="s">
        <v>155</v>
      </c>
      <c r="K55" s="303" t="s">
        <v>155</v>
      </c>
      <c r="L55" s="303" t="s">
        <v>155</v>
      </c>
      <c r="M55" s="303" t="s">
        <v>155</v>
      </c>
      <c r="N55" s="303" t="s">
        <v>155</v>
      </c>
      <c r="O55" s="215">
        <f t="shared" si="0"/>
        <v>1</v>
      </c>
    </row>
    <row r="56" spans="1:15" x14ac:dyDescent="0.2">
      <c r="A56" s="304" t="s">
        <v>84</v>
      </c>
      <c r="B56" s="305" t="s">
        <v>20</v>
      </c>
      <c r="C56" s="307" t="s">
        <v>155</v>
      </c>
      <c r="D56" s="306" t="s">
        <v>155</v>
      </c>
      <c r="E56" s="307" t="s">
        <v>155</v>
      </c>
      <c r="F56" s="307" t="s">
        <v>155</v>
      </c>
      <c r="G56" s="307" t="s">
        <v>155</v>
      </c>
      <c r="H56" s="307" t="s">
        <v>155</v>
      </c>
      <c r="I56" s="306" t="s">
        <v>155</v>
      </c>
      <c r="J56" s="307" t="s">
        <v>155</v>
      </c>
      <c r="K56" s="307" t="s">
        <v>155</v>
      </c>
      <c r="L56" s="307" t="s">
        <v>155</v>
      </c>
      <c r="M56" s="307" t="s">
        <v>155</v>
      </c>
      <c r="N56" s="307" t="s">
        <v>155</v>
      </c>
      <c r="O56" s="171">
        <f t="shared" si="0"/>
        <v>0</v>
      </c>
    </row>
    <row r="57" spans="1:15" x14ac:dyDescent="0.2">
      <c r="A57" s="300"/>
      <c r="B57" s="301"/>
      <c r="C57" s="303"/>
      <c r="D57" s="302"/>
      <c r="E57" s="303"/>
      <c r="F57" s="303"/>
      <c r="G57" s="303"/>
      <c r="H57" s="303"/>
      <c r="I57" s="302"/>
      <c r="J57" s="303"/>
      <c r="K57" s="303"/>
      <c r="L57" s="303"/>
      <c r="M57" s="303"/>
      <c r="N57" s="303"/>
      <c r="O57" s="215"/>
    </row>
    <row r="58" spans="1:15" x14ac:dyDescent="0.2">
      <c r="A58" s="300" t="s">
        <v>86</v>
      </c>
      <c r="B58" s="301" t="s">
        <v>19</v>
      </c>
      <c r="C58" s="303" t="s">
        <v>155</v>
      </c>
      <c r="D58" s="303" t="s">
        <v>155</v>
      </c>
      <c r="E58" s="302" t="s">
        <v>155</v>
      </c>
      <c r="F58" s="302">
        <v>1</v>
      </c>
      <c r="G58" s="302">
        <v>31</v>
      </c>
      <c r="H58" s="302">
        <v>13</v>
      </c>
      <c r="I58" s="302">
        <v>1</v>
      </c>
      <c r="J58" s="302">
        <v>1</v>
      </c>
      <c r="K58" s="303" t="s">
        <v>155</v>
      </c>
      <c r="L58" s="303" t="s">
        <v>155</v>
      </c>
      <c r="M58" s="303" t="s">
        <v>155</v>
      </c>
      <c r="N58" s="303" t="s">
        <v>155</v>
      </c>
      <c r="O58" s="215">
        <f t="shared" si="0"/>
        <v>47</v>
      </c>
    </row>
    <row r="59" spans="1:15" x14ac:dyDescent="0.2">
      <c r="A59" s="304" t="s">
        <v>86</v>
      </c>
      <c r="B59" s="305" t="s">
        <v>20</v>
      </c>
      <c r="C59" s="307" t="s">
        <v>155</v>
      </c>
      <c r="D59" s="307" t="s">
        <v>155</v>
      </c>
      <c r="E59" s="306" t="s">
        <v>155</v>
      </c>
      <c r="F59" s="306">
        <v>1</v>
      </c>
      <c r="G59" s="306">
        <v>3</v>
      </c>
      <c r="H59" s="306">
        <v>1</v>
      </c>
      <c r="I59" s="306">
        <v>1</v>
      </c>
      <c r="J59" s="306" t="s">
        <v>155</v>
      </c>
      <c r="K59" s="307" t="s">
        <v>155</v>
      </c>
      <c r="L59" s="307" t="s">
        <v>155</v>
      </c>
      <c r="M59" s="307" t="s">
        <v>155</v>
      </c>
      <c r="N59" s="307" t="s">
        <v>155</v>
      </c>
      <c r="O59" s="171">
        <f t="shared" si="0"/>
        <v>6</v>
      </c>
    </row>
    <row r="60" spans="1:15" x14ac:dyDescent="0.2">
      <c r="A60" s="300"/>
      <c r="B60" s="301"/>
      <c r="C60" s="308"/>
      <c r="D60" s="308"/>
      <c r="E60" s="302"/>
      <c r="F60" s="302"/>
      <c r="G60" s="302"/>
      <c r="H60" s="302"/>
      <c r="I60" s="302"/>
      <c r="J60" s="302"/>
      <c r="K60" s="308"/>
      <c r="L60" s="308"/>
      <c r="M60" s="308"/>
      <c r="N60" s="308"/>
      <c r="O60" s="215"/>
    </row>
    <row r="61" spans="1:15" x14ac:dyDescent="0.2">
      <c r="A61" s="300" t="s">
        <v>156</v>
      </c>
      <c r="B61" s="301" t="s">
        <v>19</v>
      </c>
      <c r="C61" s="308">
        <v>0</v>
      </c>
      <c r="D61" s="308">
        <v>0</v>
      </c>
      <c r="E61" s="302">
        <v>0</v>
      </c>
      <c r="F61" s="302">
        <v>0</v>
      </c>
      <c r="G61" s="302">
        <v>0</v>
      </c>
      <c r="H61" s="302">
        <v>0</v>
      </c>
      <c r="I61" s="302">
        <v>0</v>
      </c>
      <c r="J61" s="302">
        <v>0</v>
      </c>
      <c r="K61" s="308">
        <v>0</v>
      </c>
      <c r="L61" s="308">
        <v>0</v>
      </c>
      <c r="M61" s="308">
        <v>0</v>
      </c>
      <c r="N61" s="308">
        <v>0</v>
      </c>
      <c r="O61" s="215">
        <f t="shared" si="0"/>
        <v>0</v>
      </c>
    </row>
    <row r="62" spans="1:15" x14ac:dyDescent="0.2">
      <c r="A62" s="300"/>
      <c r="B62" s="301" t="s">
        <v>20</v>
      </c>
      <c r="C62" s="308">
        <v>0</v>
      </c>
      <c r="D62" s="308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8">
        <v>0</v>
      </c>
      <c r="L62" s="308">
        <v>0</v>
      </c>
      <c r="M62" s="308">
        <v>0</v>
      </c>
      <c r="N62" s="308">
        <v>0</v>
      </c>
      <c r="O62" s="215">
        <f t="shared" si="0"/>
        <v>0</v>
      </c>
    </row>
    <row r="63" spans="1:15" x14ac:dyDescent="0.2">
      <c r="A63" s="300" t="s">
        <v>157</v>
      </c>
      <c r="B63" s="301" t="s">
        <v>19</v>
      </c>
      <c r="C63" s="302">
        <v>5441</v>
      </c>
      <c r="D63" s="302">
        <v>6733</v>
      </c>
      <c r="E63" s="302">
        <v>6361</v>
      </c>
      <c r="F63" s="302">
        <v>10925</v>
      </c>
      <c r="G63" s="302">
        <v>12082</v>
      </c>
      <c r="H63" s="302">
        <v>5704</v>
      </c>
      <c r="I63" s="302">
        <v>2260</v>
      </c>
      <c r="J63" s="308">
        <v>0</v>
      </c>
      <c r="K63" s="308">
        <v>0</v>
      </c>
      <c r="L63" s="308">
        <v>0</v>
      </c>
      <c r="M63" s="308">
        <v>0</v>
      </c>
      <c r="N63" s="302">
        <v>1056</v>
      </c>
      <c r="O63" s="215">
        <f t="shared" si="0"/>
        <v>50562</v>
      </c>
    </row>
    <row r="64" spans="1:15" x14ac:dyDescent="0.2">
      <c r="A64" s="300"/>
      <c r="B64" s="301" t="s">
        <v>20</v>
      </c>
      <c r="C64" s="302">
        <v>2177</v>
      </c>
      <c r="D64" s="302">
        <v>2841</v>
      </c>
      <c r="E64" s="302">
        <v>2950</v>
      </c>
      <c r="F64" s="302">
        <v>4446</v>
      </c>
      <c r="G64" s="302">
        <v>5451</v>
      </c>
      <c r="H64" s="302">
        <v>2654</v>
      </c>
      <c r="I64" s="302">
        <v>1501</v>
      </c>
      <c r="J64" s="308">
        <v>0</v>
      </c>
      <c r="K64" s="308">
        <v>0</v>
      </c>
      <c r="L64" s="308">
        <v>0</v>
      </c>
      <c r="M64" s="308">
        <v>0</v>
      </c>
      <c r="N64" s="302">
        <v>793</v>
      </c>
      <c r="O64" s="215">
        <f t="shared" si="0"/>
        <v>22813</v>
      </c>
    </row>
    <row r="65" spans="1:15" x14ac:dyDescent="0.2">
      <c r="A65" s="300" t="s">
        <v>158</v>
      </c>
      <c r="B65" s="301" t="s">
        <v>19</v>
      </c>
      <c r="C65" s="302">
        <v>1135</v>
      </c>
      <c r="D65" s="302">
        <v>1429</v>
      </c>
      <c r="E65" s="302">
        <v>2257</v>
      </c>
      <c r="F65" s="302">
        <v>1866</v>
      </c>
      <c r="G65" s="302">
        <v>2553</v>
      </c>
      <c r="H65" s="302">
        <v>2070</v>
      </c>
      <c r="I65" s="302">
        <v>1503</v>
      </c>
      <c r="J65" s="302">
        <v>957</v>
      </c>
      <c r="K65" s="302">
        <v>979</v>
      </c>
      <c r="L65" s="302">
        <v>1386</v>
      </c>
      <c r="M65" s="302">
        <v>1242</v>
      </c>
      <c r="N65" s="302">
        <v>910</v>
      </c>
      <c r="O65" s="215">
        <f t="shared" si="0"/>
        <v>18287</v>
      </c>
    </row>
    <row r="66" spans="1:15" x14ac:dyDescent="0.2">
      <c r="A66" s="300"/>
      <c r="B66" s="301" t="s">
        <v>20</v>
      </c>
      <c r="C66" s="302">
        <v>371</v>
      </c>
      <c r="D66" s="302">
        <v>455</v>
      </c>
      <c r="E66" s="302">
        <v>743</v>
      </c>
      <c r="F66" s="302">
        <v>623</v>
      </c>
      <c r="G66" s="302">
        <v>730</v>
      </c>
      <c r="H66" s="302">
        <v>543</v>
      </c>
      <c r="I66" s="302">
        <v>381</v>
      </c>
      <c r="J66" s="302">
        <v>234</v>
      </c>
      <c r="K66" s="302">
        <v>207</v>
      </c>
      <c r="L66" s="302">
        <v>278</v>
      </c>
      <c r="M66" s="302">
        <v>223</v>
      </c>
      <c r="N66" s="302">
        <v>255</v>
      </c>
      <c r="O66" s="215">
        <f t="shared" si="0"/>
        <v>5043</v>
      </c>
    </row>
    <row r="67" spans="1:15" x14ac:dyDescent="0.2">
      <c r="A67" s="300" t="s">
        <v>159</v>
      </c>
      <c r="B67" s="301" t="s">
        <v>19</v>
      </c>
      <c r="C67" s="308">
        <v>0</v>
      </c>
      <c r="D67" s="302">
        <v>0</v>
      </c>
      <c r="E67" s="302">
        <v>2</v>
      </c>
      <c r="F67" s="302">
        <v>37</v>
      </c>
      <c r="G67" s="302">
        <v>39</v>
      </c>
      <c r="H67" s="302">
        <v>6</v>
      </c>
      <c r="I67" s="302">
        <v>2</v>
      </c>
      <c r="J67" s="302">
        <v>38</v>
      </c>
      <c r="K67" s="302">
        <v>39</v>
      </c>
      <c r="L67" s="302">
        <v>44</v>
      </c>
      <c r="M67" s="302">
        <v>32</v>
      </c>
      <c r="N67" s="302">
        <v>0</v>
      </c>
      <c r="O67" s="215">
        <f t="shared" si="0"/>
        <v>239</v>
      </c>
    </row>
    <row r="68" spans="1:15" x14ac:dyDescent="0.2">
      <c r="A68" s="300"/>
      <c r="B68" s="301" t="s">
        <v>20</v>
      </c>
      <c r="C68" s="308">
        <v>0</v>
      </c>
      <c r="D68" s="302">
        <v>0</v>
      </c>
      <c r="E68" s="302">
        <v>0</v>
      </c>
      <c r="F68" s="302">
        <v>8</v>
      </c>
      <c r="G68" s="302">
        <v>8</v>
      </c>
      <c r="H68" s="302">
        <v>1</v>
      </c>
      <c r="I68" s="302">
        <v>0</v>
      </c>
      <c r="J68" s="302">
        <v>7</v>
      </c>
      <c r="K68" s="302">
        <v>8</v>
      </c>
      <c r="L68" s="302">
        <v>9</v>
      </c>
      <c r="M68" s="302">
        <v>6</v>
      </c>
      <c r="N68" s="302">
        <v>0</v>
      </c>
      <c r="O68" s="215">
        <f t="shared" si="0"/>
        <v>47</v>
      </c>
    </row>
    <row r="69" spans="1:15" x14ac:dyDescent="0.2">
      <c r="A69" s="300" t="s">
        <v>160</v>
      </c>
      <c r="B69" s="301" t="s">
        <v>19</v>
      </c>
      <c r="C69" s="308">
        <v>0</v>
      </c>
      <c r="D69" s="308">
        <v>0</v>
      </c>
      <c r="E69" s="302">
        <v>0</v>
      </c>
      <c r="F69" s="302">
        <v>1</v>
      </c>
      <c r="G69" s="302">
        <v>31</v>
      </c>
      <c r="H69" s="302">
        <v>13</v>
      </c>
      <c r="I69" s="302">
        <v>1</v>
      </c>
      <c r="J69" s="302">
        <v>1</v>
      </c>
      <c r="K69" s="308">
        <v>0</v>
      </c>
      <c r="L69" s="308">
        <v>0</v>
      </c>
      <c r="M69" s="308">
        <v>0</v>
      </c>
      <c r="N69" s="308">
        <v>0</v>
      </c>
      <c r="O69" s="215">
        <f>SUM(C69:N69)</f>
        <v>47</v>
      </c>
    </row>
    <row r="70" spans="1:15" x14ac:dyDescent="0.2">
      <c r="A70" s="300"/>
      <c r="B70" s="301" t="s">
        <v>20</v>
      </c>
      <c r="C70" s="308">
        <v>0</v>
      </c>
      <c r="D70" s="308">
        <v>0</v>
      </c>
      <c r="E70" s="302">
        <v>0</v>
      </c>
      <c r="F70" s="302">
        <v>1</v>
      </c>
      <c r="G70" s="302">
        <v>3</v>
      </c>
      <c r="H70" s="302">
        <v>1</v>
      </c>
      <c r="I70" s="302">
        <v>1</v>
      </c>
      <c r="J70" s="302">
        <v>0</v>
      </c>
      <c r="K70" s="308">
        <v>0</v>
      </c>
      <c r="L70" s="308">
        <v>0</v>
      </c>
      <c r="M70" s="308">
        <v>0</v>
      </c>
      <c r="N70" s="308">
        <v>0</v>
      </c>
      <c r="O70" s="215">
        <f t="shared" si="0"/>
        <v>6</v>
      </c>
    </row>
    <row r="71" spans="1:15" ht="11.25" customHeight="1" x14ac:dyDescent="0.2">
      <c r="A71" s="198" t="s">
        <v>171</v>
      </c>
      <c r="B71" s="199" t="s">
        <v>19</v>
      </c>
      <c r="C71" s="178">
        <f>C61+C63+C65+C67+C69</f>
        <v>6576</v>
      </c>
      <c r="D71" s="178">
        <f t="shared" ref="D71:O71" si="1">D61+D63+D65+D67+D69</f>
        <v>8162</v>
      </c>
      <c r="E71" s="178">
        <f t="shared" si="1"/>
        <v>8620</v>
      </c>
      <c r="F71" s="178">
        <f t="shared" si="1"/>
        <v>12829</v>
      </c>
      <c r="G71" s="178">
        <f t="shared" si="1"/>
        <v>14705</v>
      </c>
      <c r="H71" s="178">
        <f t="shared" si="1"/>
        <v>7793</v>
      </c>
      <c r="I71" s="178">
        <f t="shared" si="1"/>
        <v>3766</v>
      </c>
      <c r="J71" s="178">
        <f t="shared" si="1"/>
        <v>996</v>
      </c>
      <c r="K71" s="178">
        <f t="shared" si="1"/>
        <v>1018</v>
      </c>
      <c r="L71" s="178">
        <f t="shared" si="1"/>
        <v>1430</v>
      </c>
      <c r="M71" s="178">
        <f t="shared" si="1"/>
        <v>1274</v>
      </c>
      <c r="N71" s="178">
        <f t="shared" si="1"/>
        <v>1966</v>
      </c>
      <c r="O71" s="178">
        <f t="shared" si="1"/>
        <v>69135</v>
      </c>
    </row>
    <row r="72" spans="1:15" ht="11.25" customHeight="1" x14ac:dyDescent="0.2">
      <c r="A72" s="201"/>
      <c r="B72" s="202" t="s">
        <v>20</v>
      </c>
      <c r="C72" s="181">
        <f>C62+C64+C66+C68+C70</f>
        <v>2548</v>
      </c>
      <c r="D72" s="181">
        <f t="shared" ref="D72:O72" si="2">D62+D64+D66+D68+D70</f>
        <v>3296</v>
      </c>
      <c r="E72" s="181">
        <f t="shared" si="2"/>
        <v>3693</v>
      </c>
      <c r="F72" s="181">
        <f t="shared" si="2"/>
        <v>5078</v>
      </c>
      <c r="G72" s="181">
        <f t="shared" si="2"/>
        <v>6192</v>
      </c>
      <c r="H72" s="181">
        <f t="shared" si="2"/>
        <v>3199</v>
      </c>
      <c r="I72" s="181">
        <f t="shared" si="2"/>
        <v>1883</v>
      </c>
      <c r="J72" s="181">
        <f t="shared" si="2"/>
        <v>241</v>
      </c>
      <c r="K72" s="181">
        <f t="shared" si="2"/>
        <v>215</v>
      </c>
      <c r="L72" s="181">
        <f t="shared" si="2"/>
        <v>287</v>
      </c>
      <c r="M72" s="181">
        <f t="shared" si="2"/>
        <v>229</v>
      </c>
      <c r="N72" s="181">
        <f t="shared" si="2"/>
        <v>1048</v>
      </c>
      <c r="O72" s="181">
        <f t="shared" si="2"/>
        <v>27909</v>
      </c>
    </row>
  </sheetData>
  <mergeCells count="4">
    <mergeCell ref="A1:O1"/>
    <mergeCell ref="A2:O2"/>
    <mergeCell ref="A3:O3"/>
    <mergeCell ref="A4:O4"/>
  </mergeCells>
  <printOptions horizontalCentered="1"/>
  <pageMargins left="0.47244094488188981" right="0" top="0.59055118110236227" bottom="0.55118110236220474" header="0" footer="0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8" workbookViewId="0">
      <selection activeCell="H19" sqref="H19"/>
    </sheetView>
  </sheetViews>
  <sheetFormatPr baseColWidth="10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</row>
    <row r="2" spans="1:12" x14ac:dyDescent="0.2">
      <c r="A2" s="2" t="s">
        <v>22</v>
      </c>
      <c r="B2" s="2" t="s">
        <v>133</v>
      </c>
      <c r="C2" s="2" t="s">
        <v>19</v>
      </c>
      <c r="D2" s="3">
        <v>360</v>
      </c>
      <c r="E2" s="3">
        <v>22</v>
      </c>
      <c r="F2" s="3">
        <v>1</v>
      </c>
      <c r="G2" s="3">
        <v>8</v>
      </c>
      <c r="H2" s="4"/>
      <c r="I2" s="3">
        <v>14</v>
      </c>
      <c r="J2" s="4"/>
      <c r="K2" s="4"/>
      <c r="L2" s="3">
        <v>3</v>
      </c>
    </row>
    <row r="3" spans="1:12" x14ac:dyDescent="0.2">
      <c r="A3" s="2" t="s">
        <v>22</v>
      </c>
      <c r="B3" s="2" t="s">
        <v>133</v>
      </c>
      <c r="C3" s="2" t="s">
        <v>20</v>
      </c>
      <c r="D3" s="3">
        <v>82</v>
      </c>
      <c r="E3" s="3">
        <v>5</v>
      </c>
      <c r="F3" s="3">
        <v>0</v>
      </c>
      <c r="G3" s="3">
        <v>2</v>
      </c>
      <c r="H3" s="4"/>
      <c r="I3" s="3">
        <v>2</v>
      </c>
      <c r="J3" s="4"/>
      <c r="K3" s="4"/>
      <c r="L3" s="3">
        <v>0</v>
      </c>
    </row>
    <row r="4" spans="1:12" x14ac:dyDescent="0.2">
      <c r="A4" s="2" t="s">
        <v>22</v>
      </c>
      <c r="B4" s="2" t="s">
        <v>24</v>
      </c>
      <c r="C4" s="2" t="s">
        <v>19</v>
      </c>
      <c r="D4" s="3">
        <v>383043</v>
      </c>
      <c r="E4" s="3">
        <v>77228</v>
      </c>
      <c r="F4" s="3">
        <v>3418</v>
      </c>
      <c r="G4" s="3">
        <v>20263</v>
      </c>
      <c r="H4" s="3">
        <v>3382</v>
      </c>
      <c r="I4" s="3">
        <v>54497</v>
      </c>
      <c r="J4" s="3">
        <v>184</v>
      </c>
      <c r="K4" s="3">
        <v>1054</v>
      </c>
      <c r="L4" s="3">
        <v>257592</v>
      </c>
    </row>
    <row r="5" spans="1:12" x14ac:dyDescent="0.2">
      <c r="A5" s="2" t="s">
        <v>22</v>
      </c>
      <c r="B5" s="2" t="s">
        <v>24</v>
      </c>
      <c r="C5" s="2" t="s">
        <v>20</v>
      </c>
      <c r="D5" s="3">
        <v>87213</v>
      </c>
      <c r="E5" s="3">
        <v>18901</v>
      </c>
      <c r="F5" s="3">
        <v>739</v>
      </c>
      <c r="G5" s="3">
        <v>4280</v>
      </c>
      <c r="H5" s="3">
        <v>695</v>
      </c>
      <c r="I5" s="3">
        <v>10383</v>
      </c>
      <c r="J5" s="3">
        <v>29</v>
      </c>
      <c r="K5" s="3">
        <v>213</v>
      </c>
      <c r="L5" s="3">
        <v>58882</v>
      </c>
    </row>
    <row r="6" spans="1:12" ht="30" x14ac:dyDescent="0.2">
      <c r="A6" s="2" t="s">
        <v>22</v>
      </c>
      <c r="B6" s="2" t="s">
        <v>134</v>
      </c>
      <c r="C6" s="2" t="s">
        <v>19</v>
      </c>
      <c r="D6" s="3">
        <v>12</v>
      </c>
      <c r="E6" s="4"/>
      <c r="F6" s="3">
        <v>510</v>
      </c>
      <c r="G6" s="3">
        <v>543</v>
      </c>
      <c r="H6" s="3">
        <v>3</v>
      </c>
      <c r="I6" s="3">
        <v>42439</v>
      </c>
      <c r="J6" s="3">
        <v>61</v>
      </c>
      <c r="K6" s="3">
        <v>4420</v>
      </c>
      <c r="L6" s="3">
        <v>2</v>
      </c>
    </row>
    <row r="7" spans="1:12" ht="30" x14ac:dyDescent="0.2">
      <c r="A7" s="2" t="s">
        <v>22</v>
      </c>
      <c r="B7" s="2" t="s">
        <v>134</v>
      </c>
      <c r="C7" s="2" t="s">
        <v>20</v>
      </c>
      <c r="D7" s="3">
        <v>3</v>
      </c>
      <c r="E7" s="4"/>
      <c r="F7" s="3">
        <v>120</v>
      </c>
      <c r="G7" s="3">
        <v>114</v>
      </c>
      <c r="H7" s="3">
        <v>1</v>
      </c>
      <c r="I7" s="3">
        <v>8306</v>
      </c>
      <c r="J7" s="3">
        <v>10</v>
      </c>
      <c r="K7" s="3">
        <v>891</v>
      </c>
      <c r="L7" s="3">
        <v>0</v>
      </c>
    </row>
    <row r="8" spans="1:12" x14ac:dyDescent="0.2">
      <c r="A8" s="2" t="s">
        <v>22</v>
      </c>
      <c r="B8" s="2" t="s">
        <v>28</v>
      </c>
      <c r="C8" s="2" t="s">
        <v>19</v>
      </c>
      <c r="D8" s="3">
        <v>4368</v>
      </c>
      <c r="E8" s="3">
        <v>2308</v>
      </c>
      <c r="F8" s="3">
        <v>5026</v>
      </c>
      <c r="G8" s="3">
        <v>124</v>
      </c>
      <c r="H8" s="4"/>
      <c r="I8" s="3">
        <v>7318</v>
      </c>
      <c r="J8" s="4"/>
      <c r="K8" s="4"/>
      <c r="L8" s="3">
        <v>351</v>
      </c>
    </row>
    <row r="9" spans="1:12" x14ac:dyDescent="0.2">
      <c r="A9" s="2" t="s">
        <v>22</v>
      </c>
      <c r="B9" s="2" t="s">
        <v>28</v>
      </c>
      <c r="C9" s="2" t="s">
        <v>20</v>
      </c>
      <c r="D9" s="3">
        <v>1119</v>
      </c>
      <c r="E9" s="3">
        <v>572</v>
      </c>
      <c r="F9" s="3">
        <v>1139</v>
      </c>
      <c r="G9" s="3">
        <v>28</v>
      </c>
      <c r="H9" s="4"/>
      <c r="I9" s="3">
        <v>1649</v>
      </c>
      <c r="J9" s="4"/>
      <c r="K9" s="4"/>
      <c r="L9" s="3">
        <v>79</v>
      </c>
    </row>
    <row r="10" spans="1:12" x14ac:dyDescent="0.2">
      <c r="A10" s="2" t="s">
        <v>22</v>
      </c>
      <c r="B10" s="2" t="s">
        <v>135</v>
      </c>
      <c r="C10" s="2" t="s">
        <v>19</v>
      </c>
      <c r="D10" s="4"/>
      <c r="E10" s="4"/>
      <c r="F10" s="3">
        <v>8</v>
      </c>
      <c r="G10" s="4"/>
      <c r="H10" s="4"/>
      <c r="I10" s="4"/>
      <c r="J10" s="4"/>
      <c r="K10" s="4"/>
      <c r="L10" s="3">
        <v>4</v>
      </c>
    </row>
    <row r="11" spans="1:12" x14ac:dyDescent="0.2">
      <c r="A11" s="2" t="s">
        <v>22</v>
      </c>
      <c r="B11" s="2" t="s">
        <v>135</v>
      </c>
      <c r="C11" s="2" t="s">
        <v>20</v>
      </c>
      <c r="D11" s="4"/>
      <c r="E11" s="4"/>
      <c r="F11" s="3">
        <v>2</v>
      </c>
      <c r="G11" s="4"/>
      <c r="H11" s="4"/>
      <c r="I11" s="4"/>
      <c r="J11" s="4"/>
      <c r="K11" s="4"/>
      <c r="L11" s="3">
        <v>0</v>
      </c>
    </row>
    <row r="12" spans="1:12" ht="45" x14ac:dyDescent="0.2">
      <c r="A12" s="2" t="s">
        <v>22</v>
      </c>
      <c r="B12" s="2" t="s">
        <v>109</v>
      </c>
      <c r="C12" s="2" t="s">
        <v>19</v>
      </c>
      <c r="D12" s="4"/>
      <c r="E12" s="4"/>
      <c r="F12" s="4"/>
      <c r="G12" s="4"/>
      <c r="H12" s="4"/>
      <c r="I12" s="3">
        <v>3</v>
      </c>
      <c r="J12" s="4"/>
      <c r="K12" s="4"/>
      <c r="L12" s="4"/>
    </row>
    <row r="13" spans="1:12" ht="45" x14ac:dyDescent="0.2">
      <c r="A13" s="2" t="s">
        <v>22</v>
      </c>
      <c r="B13" s="2" t="s">
        <v>109</v>
      </c>
      <c r="C13" s="2" t="s">
        <v>20</v>
      </c>
      <c r="D13" s="4"/>
      <c r="E13" s="4"/>
      <c r="F13" s="4"/>
      <c r="G13" s="4"/>
      <c r="H13" s="4"/>
      <c r="I13" s="3">
        <v>1</v>
      </c>
      <c r="J13" s="4"/>
      <c r="K13" s="4"/>
      <c r="L13" s="4"/>
    </row>
    <row r="14" spans="1:12" x14ac:dyDescent="0.2">
      <c r="A14" s="2" t="s">
        <v>22</v>
      </c>
      <c r="B14" s="2" t="s">
        <v>34</v>
      </c>
      <c r="C14" s="2" t="s">
        <v>19</v>
      </c>
      <c r="D14" s="4"/>
      <c r="E14" s="4"/>
      <c r="F14" s="4"/>
      <c r="G14" s="4"/>
      <c r="H14" s="4"/>
      <c r="I14" s="3">
        <v>5</v>
      </c>
      <c r="J14" s="4"/>
      <c r="K14" s="4"/>
      <c r="L14" s="4"/>
    </row>
    <row r="15" spans="1:12" x14ac:dyDescent="0.2">
      <c r="A15" s="2" t="s">
        <v>22</v>
      </c>
      <c r="B15" s="2" t="s">
        <v>34</v>
      </c>
      <c r="C15" s="2" t="s">
        <v>20</v>
      </c>
      <c r="D15" s="4"/>
      <c r="E15" s="4"/>
      <c r="F15" s="4"/>
      <c r="G15" s="4"/>
      <c r="H15" s="4"/>
      <c r="I15" s="3">
        <v>1</v>
      </c>
      <c r="J15" s="4"/>
      <c r="K15" s="4"/>
      <c r="L15" s="4"/>
    </row>
    <row r="16" spans="1:12" x14ac:dyDescent="0.2">
      <c r="A16" s="2" t="s">
        <v>22</v>
      </c>
      <c r="B16" s="2" t="s">
        <v>35</v>
      </c>
      <c r="C16" s="2" t="s">
        <v>19</v>
      </c>
      <c r="D16" s="3">
        <v>13071</v>
      </c>
      <c r="E16" s="3">
        <v>3107</v>
      </c>
      <c r="F16" s="3">
        <v>3650</v>
      </c>
      <c r="G16" s="3">
        <v>4256</v>
      </c>
      <c r="H16" s="4"/>
      <c r="I16" s="3">
        <v>55755</v>
      </c>
      <c r="J16" s="4"/>
      <c r="K16" s="4"/>
      <c r="L16" s="3">
        <v>1217</v>
      </c>
    </row>
    <row r="17" spans="1:12" x14ac:dyDescent="0.2">
      <c r="A17" s="2" t="s">
        <v>22</v>
      </c>
      <c r="B17" s="2" t="s">
        <v>35</v>
      </c>
      <c r="C17" s="2" t="s">
        <v>20</v>
      </c>
      <c r="D17" s="3">
        <v>3028</v>
      </c>
      <c r="E17" s="3">
        <v>761</v>
      </c>
      <c r="F17" s="3">
        <v>839</v>
      </c>
      <c r="G17" s="3">
        <v>988</v>
      </c>
      <c r="H17" s="4"/>
      <c r="I17" s="3">
        <v>13141</v>
      </c>
      <c r="J17" s="4"/>
      <c r="K17" s="4"/>
      <c r="L17" s="3">
        <v>286</v>
      </c>
    </row>
    <row r="18" spans="1:12" ht="30" x14ac:dyDescent="0.2">
      <c r="A18" s="2" t="s">
        <v>22</v>
      </c>
      <c r="B18" s="2" t="s">
        <v>136</v>
      </c>
      <c r="C18" s="2" t="s">
        <v>19</v>
      </c>
      <c r="D18" s="4"/>
      <c r="E18" s="4"/>
      <c r="F18" s="4"/>
      <c r="G18" s="3">
        <v>2275</v>
      </c>
      <c r="H18" s="3">
        <v>72</v>
      </c>
      <c r="I18" s="3">
        <v>4518</v>
      </c>
      <c r="J18" s="4"/>
      <c r="K18" s="4"/>
      <c r="L18" s="3">
        <v>1108</v>
      </c>
    </row>
    <row r="19" spans="1:12" ht="30" x14ac:dyDescent="0.2">
      <c r="A19" s="2" t="s">
        <v>22</v>
      </c>
      <c r="B19" s="2" t="s">
        <v>136</v>
      </c>
      <c r="C19" s="2" t="s">
        <v>20</v>
      </c>
      <c r="D19" s="4"/>
      <c r="E19" s="4"/>
      <c r="F19" s="4"/>
      <c r="G19" s="3">
        <v>483</v>
      </c>
      <c r="H19" s="3">
        <v>16</v>
      </c>
      <c r="I19" s="3">
        <v>942</v>
      </c>
      <c r="J19" s="4"/>
      <c r="K19" s="4"/>
      <c r="L19" s="3">
        <v>260</v>
      </c>
    </row>
    <row r="20" spans="1:12" ht="30" x14ac:dyDescent="0.2">
      <c r="A20" s="2" t="s">
        <v>22</v>
      </c>
      <c r="B20" s="2" t="s">
        <v>37</v>
      </c>
      <c r="C20" s="2" t="s">
        <v>19</v>
      </c>
      <c r="D20" s="4"/>
      <c r="E20" s="4"/>
      <c r="F20" s="4"/>
      <c r="G20" s="4"/>
      <c r="H20" s="4"/>
      <c r="I20" s="3">
        <v>51</v>
      </c>
      <c r="J20" s="3">
        <v>1</v>
      </c>
      <c r="K20" s="4"/>
      <c r="L20" s="4"/>
    </row>
    <row r="21" spans="1:12" ht="30" x14ac:dyDescent="0.2">
      <c r="A21" s="2" t="s">
        <v>22</v>
      </c>
      <c r="B21" s="2" t="s">
        <v>37</v>
      </c>
      <c r="C21" s="2" t="s">
        <v>20</v>
      </c>
      <c r="D21" s="4"/>
      <c r="E21" s="4"/>
      <c r="F21" s="4"/>
      <c r="G21" s="4"/>
      <c r="H21" s="4"/>
      <c r="I21" s="3">
        <v>10</v>
      </c>
      <c r="J21" s="3">
        <v>0</v>
      </c>
      <c r="K21" s="4"/>
      <c r="L21" s="4"/>
    </row>
    <row r="22" spans="1:12" x14ac:dyDescent="0.2">
      <c r="A22" s="2" t="s">
        <v>22</v>
      </c>
      <c r="B22" s="2" t="s">
        <v>137</v>
      </c>
      <c r="C22" s="2" t="s">
        <v>19</v>
      </c>
      <c r="D22" s="4"/>
      <c r="E22" s="4"/>
      <c r="F22" s="4"/>
      <c r="G22" s="4"/>
      <c r="H22" s="4"/>
      <c r="I22" s="3">
        <v>3256</v>
      </c>
      <c r="J22" s="3">
        <v>9</v>
      </c>
      <c r="K22" s="3">
        <v>53</v>
      </c>
      <c r="L22" s="3">
        <v>2</v>
      </c>
    </row>
    <row r="23" spans="1:12" x14ac:dyDescent="0.2">
      <c r="A23" s="2" t="s">
        <v>22</v>
      </c>
      <c r="B23" s="2" t="s">
        <v>137</v>
      </c>
      <c r="C23" s="2" t="s">
        <v>20</v>
      </c>
      <c r="D23" s="4"/>
      <c r="E23" s="4"/>
      <c r="F23" s="4"/>
      <c r="G23" s="4"/>
      <c r="H23" s="4"/>
      <c r="I23" s="3">
        <v>642</v>
      </c>
      <c r="J23" s="3">
        <v>1</v>
      </c>
      <c r="K23" s="3">
        <v>10</v>
      </c>
      <c r="L23" s="3">
        <v>0</v>
      </c>
    </row>
    <row r="24" spans="1:12" ht="30" x14ac:dyDescent="0.2">
      <c r="A24" s="2" t="s">
        <v>22</v>
      </c>
      <c r="B24" s="2" t="s">
        <v>40</v>
      </c>
      <c r="C24" s="2" t="s">
        <v>19</v>
      </c>
      <c r="D24" s="3">
        <v>18</v>
      </c>
      <c r="E24" s="3">
        <v>2</v>
      </c>
      <c r="F24" s="4"/>
      <c r="G24" s="4"/>
      <c r="H24" s="4"/>
      <c r="I24" s="3">
        <v>34</v>
      </c>
      <c r="J24" s="4"/>
      <c r="K24" s="3">
        <v>1</v>
      </c>
      <c r="L24" s="3">
        <v>1</v>
      </c>
    </row>
    <row r="25" spans="1:12" ht="30" x14ac:dyDescent="0.2">
      <c r="A25" s="2" t="s">
        <v>22</v>
      </c>
      <c r="B25" s="2" t="s">
        <v>40</v>
      </c>
      <c r="C25" s="2" t="s">
        <v>20</v>
      </c>
      <c r="D25" s="3">
        <v>4</v>
      </c>
      <c r="E25" s="3">
        <v>0</v>
      </c>
      <c r="F25" s="4"/>
      <c r="G25" s="4"/>
      <c r="H25" s="4"/>
      <c r="I25" s="3">
        <v>4</v>
      </c>
      <c r="J25" s="4"/>
      <c r="K25" s="3">
        <v>0</v>
      </c>
      <c r="L25" s="3">
        <v>0</v>
      </c>
    </row>
    <row r="26" spans="1:12" ht="45" x14ac:dyDescent="0.2">
      <c r="A26" s="2" t="s">
        <v>22</v>
      </c>
      <c r="B26" s="2" t="s">
        <v>112</v>
      </c>
      <c r="C26" s="2" t="s">
        <v>19</v>
      </c>
      <c r="D26" s="4"/>
      <c r="E26" s="3">
        <v>135</v>
      </c>
      <c r="F26" s="4"/>
      <c r="G26" s="4"/>
      <c r="H26" s="4"/>
      <c r="I26" s="3">
        <v>57</v>
      </c>
      <c r="J26" s="4"/>
      <c r="K26" s="4"/>
      <c r="L26" s="3">
        <v>2</v>
      </c>
    </row>
    <row r="27" spans="1:12" ht="45" x14ac:dyDescent="0.2">
      <c r="A27" s="2" t="s">
        <v>22</v>
      </c>
      <c r="B27" s="2" t="s">
        <v>112</v>
      </c>
      <c r="C27" s="2" t="s">
        <v>20</v>
      </c>
      <c r="D27" s="4"/>
      <c r="E27" s="3">
        <v>31</v>
      </c>
      <c r="F27" s="4"/>
      <c r="G27" s="4"/>
      <c r="H27" s="4"/>
      <c r="I27" s="3">
        <v>13</v>
      </c>
      <c r="J27" s="4"/>
      <c r="K27" s="4"/>
      <c r="L27" s="3">
        <v>0</v>
      </c>
    </row>
    <row r="28" spans="1:12" x14ac:dyDescent="0.2">
      <c r="A28" s="2" t="s">
        <v>22</v>
      </c>
      <c r="B28" s="2" t="s">
        <v>42</v>
      </c>
      <c r="C28" s="2" t="s">
        <v>19</v>
      </c>
      <c r="D28" s="4"/>
      <c r="E28" s="4"/>
      <c r="F28" s="4"/>
      <c r="G28" s="4"/>
      <c r="H28" s="4"/>
      <c r="I28" s="3">
        <v>31</v>
      </c>
      <c r="J28" s="4"/>
      <c r="K28" s="4"/>
      <c r="L28" s="4"/>
    </row>
    <row r="29" spans="1:12" x14ac:dyDescent="0.2">
      <c r="A29" s="2" t="s">
        <v>22</v>
      </c>
      <c r="B29" s="2" t="s">
        <v>42</v>
      </c>
      <c r="C29" s="2" t="s">
        <v>20</v>
      </c>
      <c r="D29" s="4"/>
      <c r="E29" s="4"/>
      <c r="F29" s="4"/>
      <c r="G29" s="4"/>
      <c r="H29" s="4"/>
      <c r="I29" s="3">
        <v>9</v>
      </c>
      <c r="J29" s="4"/>
      <c r="K29" s="4"/>
      <c r="L29" s="4"/>
    </row>
    <row r="30" spans="1:12" x14ac:dyDescent="0.2">
      <c r="A30" s="2" t="s">
        <v>22</v>
      </c>
      <c r="B30" s="2" t="s">
        <v>138</v>
      </c>
      <c r="C30" s="2" t="s">
        <v>19</v>
      </c>
      <c r="D30" s="4"/>
      <c r="E30" s="4"/>
      <c r="F30" s="4"/>
      <c r="G30" s="4"/>
      <c r="H30" s="4"/>
      <c r="I30" s="4"/>
      <c r="J30" s="4"/>
      <c r="K30" s="4"/>
      <c r="L30" s="3">
        <v>59</v>
      </c>
    </row>
    <row r="31" spans="1:12" x14ac:dyDescent="0.2">
      <c r="A31" s="2" t="s">
        <v>22</v>
      </c>
      <c r="B31" s="2" t="s">
        <v>138</v>
      </c>
      <c r="C31" s="2" t="s">
        <v>20</v>
      </c>
      <c r="D31" s="4"/>
      <c r="E31" s="4"/>
      <c r="F31" s="4"/>
      <c r="G31" s="4"/>
      <c r="H31" s="4"/>
      <c r="I31" s="4"/>
      <c r="J31" s="4"/>
      <c r="K31" s="4"/>
      <c r="L31" s="3">
        <v>10</v>
      </c>
    </row>
    <row r="32" spans="1:12" ht="30" x14ac:dyDescent="0.2">
      <c r="A32" s="2" t="s">
        <v>22</v>
      </c>
      <c r="B32" s="2" t="s">
        <v>116</v>
      </c>
      <c r="C32" s="2" t="s">
        <v>19</v>
      </c>
      <c r="D32" s="4"/>
      <c r="E32" s="4"/>
      <c r="F32" s="4"/>
      <c r="G32" s="4"/>
      <c r="H32" s="4"/>
      <c r="I32" s="3">
        <v>474</v>
      </c>
      <c r="J32" s="3">
        <v>22779</v>
      </c>
      <c r="K32" s="4"/>
      <c r="L32" s="4"/>
    </row>
    <row r="33" spans="1:12" ht="30" x14ac:dyDescent="0.2">
      <c r="A33" s="2" t="s">
        <v>22</v>
      </c>
      <c r="B33" s="2" t="s">
        <v>116</v>
      </c>
      <c r="C33" s="2" t="s">
        <v>20</v>
      </c>
      <c r="D33" s="4"/>
      <c r="E33" s="4"/>
      <c r="F33" s="4"/>
      <c r="G33" s="4"/>
      <c r="H33" s="4"/>
      <c r="I33" s="3">
        <v>87</v>
      </c>
      <c r="J33" s="3">
        <v>4363</v>
      </c>
      <c r="K33" s="4"/>
      <c r="L33" s="4"/>
    </row>
    <row r="34" spans="1:12" ht="30" x14ac:dyDescent="0.2">
      <c r="A34" s="2" t="s">
        <v>22</v>
      </c>
      <c r="B34" s="2" t="s">
        <v>46</v>
      </c>
      <c r="C34" s="2" t="s">
        <v>19</v>
      </c>
      <c r="D34" s="4"/>
      <c r="E34" s="4"/>
      <c r="F34" s="4"/>
      <c r="G34" s="4"/>
      <c r="H34" s="3">
        <v>8968</v>
      </c>
      <c r="I34" s="3">
        <v>442624</v>
      </c>
      <c r="J34" s="3">
        <v>2952</v>
      </c>
      <c r="K34" s="3">
        <v>85305</v>
      </c>
      <c r="L34" s="4"/>
    </row>
    <row r="35" spans="1:12" ht="30" x14ac:dyDescent="0.2">
      <c r="A35" s="2" t="s">
        <v>22</v>
      </c>
      <c r="B35" s="2" t="s">
        <v>46</v>
      </c>
      <c r="C35" s="2" t="s">
        <v>20</v>
      </c>
      <c r="D35" s="4"/>
      <c r="E35" s="4"/>
      <c r="F35" s="4"/>
      <c r="G35" s="4"/>
      <c r="H35" s="3">
        <v>1801</v>
      </c>
      <c r="I35" s="3">
        <v>83848</v>
      </c>
      <c r="J35" s="3">
        <v>505</v>
      </c>
      <c r="K35" s="3">
        <v>17484</v>
      </c>
      <c r="L35" s="4"/>
    </row>
    <row r="36" spans="1:12" ht="30" x14ac:dyDescent="0.2">
      <c r="A36" s="2" t="s">
        <v>22</v>
      </c>
      <c r="B36" s="2" t="s">
        <v>117</v>
      </c>
      <c r="C36" s="2" t="s">
        <v>19</v>
      </c>
      <c r="D36" s="4"/>
      <c r="E36" s="3">
        <v>89</v>
      </c>
      <c r="F36" s="3">
        <v>1</v>
      </c>
      <c r="G36" s="4"/>
      <c r="H36" s="4"/>
      <c r="I36" s="3">
        <v>7</v>
      </c>
      <c r="J36" s="4"/>
      <c r="K36" s="4"/>
      <c r="L36" s="4"/>
    </row>
    <row r="37" spans="1:12" ht="30" x14ac:dyDescent="0.2">
      <c r="A37" s="2" t="s">
        <v>22</v>
      </c>
      <c r="B37" s="2" t="s">
        <v>117</v>
      </c>
      <c r="C37" s="2" t="s">
        <v>20</v>
      </c>
      <c r="D37" s="4"/>
      <c r="E37" s="3">
        <v>23</v>
      </c>
      <c r="F37" s="3">
        <v>0</v>
      </c>
      <c r="G37" s="4"/>
      <c r="H37" s="4"/>
      <c r="I37" s="3">
        <v>1</v>
      </c>
      <c r="J37" s="4"/>
      <c r="K37" s="4"/>
      <c r="L37" s="4"/>
    </row>
    <row r="38" spans="1:12" x14ac:dyDescent="0.2">
      <c r="A38" s="2" t="s">
        <v>22</v>
      </c>
      <c r="B38" s="2" t="s">
        <v>47</v>
      </c>
      <c r="C38" s="2" t="s">
        <v>19</v>
      </c>
      <c r="D38" s="4"/>
      <c r="E38" s="4"/>
      <c r="F38" s="4"/>
      <c r="G38" s="4"/>
      <c r="H38" s="4"/>
      <c r="I38" s="3">
        <v>1</v>
      </c>
      <c r="J38" s="4"/>
      <c r="K38" s="4"/>
      <c r="L38" s="4"/>
    </row>
    <row r="39" spans="1:12" x14ac:dyDescent="0.2">
      <c r="A39" s="2" t="s">
        <v>22</v>
      </c>
      <c r="B39" s="2" t="s">
        <v>47</v>
      </c>
      <c r="C39" s="2" t="s">
        <v>20</v>
      </c>
      <c r="D39" s="4"/>
      <c r="E39" s="4"/>
      <c r="F39" s="4"/>
      <c r="G39" s="4"/>
      <c r="H39" s="4"/>
      <c r="I39" s="3">
        <v>0</v>
      </c>
      <c r="J39" s="4"/>
      <c r="K39" s="4"/>
      <c r="L39" s="4"/>
    </row>
    <row r="40" spans="1:12" x14ac:dyDescent="0.2">
      <c r="A40" s="2" t="s">
        <v>54</v>
      </c>
      <c r="B40" s="2" t="s">
        <v>132</v>
      </c>
      <c r="C40" s="2" t="s">
        <v>19</v>
      </c>
      <c r="D40" s="4"/>
      <c r="E40" s="4"/>
      <c r="F40" s="4"/>
      <c r="G40" s="4"/>
      <c r="H40" s="4"/>
      <c r="I40" s="3">
        <v>9</v>
      </c>
      <c r="J40" s="4"/>
      <c r="K40" s="4"/>
      <c r="L40" s="4"/>
    </row>
    <row r="41" spans="1:12" x14ac:dyDescent="0.2">
      <c r="A41" s="2" t="s">
        <v>54</v>
      </c>
      <c r="B41" s="2" t="s">
        <v>132</v>
      </c>
      <c r="C41" s="2" t="s">
        <v>20</v>
      </c>
      <c r="D41" s="4"/>
      <c r="E41" s="4"/>
      <c r="F41" s="4"/>
      <c r="G41" s="4"/>
      <c r="H41" s="4"/>
      <c r="I41" s="3">
        <v>1</v>
      </c>
      <c r="J41" s="4"/>
      <c r="K41" s="4"/>
      <c r="L41" s="4"/>
    </row>
    <row r="42" spans="1:12" ht="45" x14ac:dyDescent="0.2">
      <c r="A42" s="2" t="s">
        <v>54</v>
      </c>
      <c r="B42" s="2" t="s">
        <v>65</v>
      </c>
      <c r="C42" s="2" t="s">
        <v>19</v>
      </c>
      <c r="D42" s="3">
        <v>58</v>
      </c>
      <c r="E42" s="3">
        <v>12</v>
      </c>
      <c r="F42" s="4"/>
      <c r="G42" s="3">
        <v>5</v>
      </c>
      <c r="H42" s="4"/>
      <c r="I42" s="3">
        <v>7455</v>
      </c>
      <c r="J42" s="4"/>
      <c r="K42" s="4"/>
      <c r="L42" s="3">
        <v>5</v>
      </c>
    </row>
    <row r="43" spans="1:12" ht="45" x14ac:dyDescent="0.2">
      <c r="A43" s="2" t="s">
        <v>54</v>
      </c>
      <c r="B43" s="2" t="s">
        <v>65</v>
      </c>
      <c r="C43" s="2" t="s">
        <v>20</v>
      </c>
      <c r="D43" s="3">
        <v>14</v>
      </c>
      <c r="E43" s="3">
        <v>2</v>
      </c>
      <c r="F43" s="4"/>
      <c r="G43" s="3">
        <v>1</v>
      </c>
      <c r="H43" s="4"/>
      <c r="I43" s="3">
        <v>1606</v>
      </c>
      <c r="J43" s="4"/>
      <c r="K43" s="4"/>
      <c r="L43" s="3">
        <v>1</v>
      </c>
    </row>
    <row r="44" spans="1:12" ht="45" x14ac:dyDescent="0.2">
      <c r="A44" s="2" t="s">
        <v>79</v>
      </c>
      <c r="B44" s="2" t="s">
        <v>130</v>
      </c>
      <c r="C44" s="2" t="s">
        <v>19</v>
      </c>
      <c r="D44" s="4"/>
      <c r="E44" s="4"/>
      <c r="F44" s="4"/>
      <c r="G44" s="4"/>
      <c r="H44" s="4"/>
      <c r="I44" s="3">
        <v>21</v>
      </c>
      <c r="J44" s="4"/>
      <c r="K44" s="4"/>
      <c r="L44" s="4"/>
    </row>
    <row r="45" spans="1:12" ht="45" x14ac:dyDescent="0.2">
      <c r="A45" s="2" t="s">
        <v>79</v>
      </c>
      <c r="B45" s="2" t="s">
        <v>130</v>
      </c>
      <c r="C45" s="2" t="s">
        <v>20</v>
      </c>
      <c r="D45" s="4"/>
      <c r="E45" s="4"/>
      <c r="F45" s="4"/>
      <c r="G45" s="4"/>
      <c r="H45" s="4"/>
      <c r="I45" s="3">
        <v>3</v>
      </c>
      <c r="J45" s="4"/>
      <c r="K45" s="4"/>
      <c r="L45" s="4"/>
    </row>
    <row r="46" spans="1:12" ht="30" x14ac:dyDescent="0.2">
      <c r="A46" s="2" t="s">
        <v>79</v>
      </c>
      <c r="B46" s="2" t="s">
        <v>139</v>
      </c>
      <c r="C46" s="2" t="s">
        <v>19</v>
      </c>
      <c r="D46" s="3">
        <v>130</v>
      </c>
      <c r="E46" s="4"/>
      <c r="F46" s="4"/>
      <c r="G46" s="4"/>
      <c r="H46" s="4"/>
      <c r="I46" s="4"/>
      <c r="J46" s="3">
        <v>62</v>
      </c>
      <c r="K46" s="4"/>
      <c r="L46" s="3">
        <v>31</v>
      </c>
    </row>
    <row r="47" spans="1:12" ht="30" x14ac:dyDescent="0.2">
      <c r="A47" s="2" t="s">
        <v>79</v>
      </c>
      <c r="B47" s="2" t="s">
        <v>139</v>
      </c>
      <c r="C47" s="2" t="s">
        <v>20</v>
      </c>
      <c r="D47" s="3">
        <v>29</v>
      </c>
      <c r="E47" s="4"/>
      <c r="F47" s="4"/>
      <c r="G47" s="4"/>
      <c r="H47" s="4"/>
      <c r="I47" s="4"/>
      <c r="J47" s="3">
        <v>11</v>
      </c>
      <c r="K47" s="4"/>
      <c r="L47" s="3">
        <v>4</v>
      </c>
    </row>
    <row r="48" spans="1:12" x14ac:dyDescent="0.2">
      <c r="A48" s="1" t="s">
        <v>0</v>
      </c>
      <c r="B48" s="1" t="s">
        <v>88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15</v>
      </c>
      <c r="L48" s="1" t="s">
        <v>16</v>
      </c>
    </row>
    <row r="49" spans="1:12" x14ac:dyDescent="0.2">
      <c r="A49" s="2" t="s">
        <v>22</v>
      </c>
      <c r="B49" s="2" t="s">
        <v>90</v>
      </c>
      <c r="C49" s="2" t="s">
        <v>19</v>
      </c>
      <c r="D49" s="3">
        <v>400872</v>
      </c>
      <c r="E49" s="3">
        <v>82891</v>
      </c>
      <c r="F49" s="3">
        <v>12614</v>
      </c>
      <c r="G49" s="3">
        <v>27469</v>
      </c>
      <c r="H49" s="3">
        <v>12425</v>
      </c>
      <c r="I49" s="3">
        <v>611084</v>
      </c>
      <c r="J49" s="3">
        <v>25986</v>
      </c>
      <c r="K49" s="3">
        <v>90833</v>
      </c>
      <c r="L49" s="3">
        <v>260341</v>
      </c>
    </row>
    <row r="50" spans="1:12" x14ac:dyDescent="0.2">
      <c r="A50" s="2" t="s">
        <v>22</v>
      </c>
      <c r="B50" s="2" t="s">
        <v>90</v>
      </c>
      <c r="C50" s="2" t="s">
        <v>20</v>
      </c>
      <c r="D50" s="3">
        <v>91449</v>
      </c>
      <c r="E50" s="3">
        <v>20293</v>
      </c>
      <c r="F50" s="3">
        <v>2839</v>
      </c>
      <c r="G50" s="3">
        <v>5895</v>
      </c>
      <c r="H50" s="3">
        <v>2513</v>
      </c>
      <c r="I50" s="3">
        <v>119039</v>
      </c>
      <c r="J50" s="3">
        <v>4908</v>
      </c>
      <c r="K50" s="3">
        <v>18598</v>
      </c>
      <c r="L50" s="3">
        <v>59517</v>
      </c>
    </row>
    <row r="51" spans="1:12" x14ac:dyDescent="0.2">
      <c r="A51" s="2" t="s">
        <v>54</v>
      </c>
      <c r="B51" s="2" t="s">
        <v>91</v>
      </c>
      <c r="C51" s="2" t="s">
        <v>19</v>
      </c>
      <c r="D51" s="3">
        <v>58</v>
      </c>
      <c r="E51" s="3">
        <v>12</v>
      </c>
      <c r="F51" s="4"/>
      <c r="G51" s="3">
        <v>5</v>
      </c>
      <c r="H51" s="4"/>
      <c r="I51" s="3">
        <v>7464</v>
      </c>
      <c r="J51" s="4"/>
      <c r="K51" s="4"/>
      <c r="L51" s="3">
        <v>5</v>
      </c>
    </row>
    <row r="52" spans="1:12" x14ac:dyDescent="0.2">
      <c r="A52" s="2" t="s">
        <v>54</v>
      </c>
      <c r="B52" s="2" t="s">
        <v>91</v>
      </c>
      <c r="C52" s="2" t="s">
        <v>20</v>
      </c>
      <c r="D52" s="3">
        <v>14</v>
      </c>
      <c r="E52" s="3">
        <v>2</v>
      </c>
      <c r="F52" s="4"/>
      <c r="G52" s="3">
        <v>1</v>
      </c>
      <c r="H52" s="4"/>
      <c r="I52" s="3">
        <v>1607</v>
      </c>
      <c r="J52" s="4"/>
      <c r="K52" s="4"/>
      <c r="L52" s="3">
        <v>1</v>
      </c>
    </row>
    <row r="53" spans="1:12" ht="30" x14ac:dyDescent="0.2">
      <c r="A53" s="2" t="s">
        <v>79</v>
      </c>
      <c r="B53" s="2" t="s">
        <v>92</v>
      </c>
      <c r="C53" s="2" t="s">
        <v>19</v>
      </c>
      <c r="D53" s="3">
        <v>130</v>
      </c>
      <c r="E53" s="4"/>
      <c r="F53" s="4"/>
      <c r="G53" s="4"/>
      <c r="H53" s="4"/>
      <c r="I53" s="3">
        <v>21</v>
      </c>
      <c r="J53" s="3">
        <v>62</v>
      </c>
      <c r="K53" s="4"/>
      <c r="L53" s="3">
        <v>31</v>
      </c>
    </row>
    <row r="54" spans="1:12" ht="30" x14ac:dyDescent="0.2">
      <c r="A54" s="2" t="s">
        <v>79</v>
      </c>
      <c r="B54" s="2" t="s">
        <v>92</v>
      </c>
      <c r="C54" s="2" t="s">
        <v>20</v>
      </c>
      <c r="D54" s="3">
        <v>29</v>
      </c>
      <c r="E54" s="4"/>
      <c r="F54" s="4"/>
      <c r="G54" s="4"/>
      <c r="H54" s="4"/>
      <c r="I54" s="3">
        <v>3</v>
      </c>
      <c r="J54" s="3">
        <v>11</v>
      </c>
      <c r="K54" s="4"/>
      <c r="L54" s="3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38" workbookViewId="0">
      <selection activeCell="H19" sqref="H19"/>
    </sheetView>
  </sheetViews>
  <sheetFormatPr baseColWidth="10" defaultRowHeight="15" x14ac:dyDescent="0.2"/>
  <sheetData>
    <row r="1" spans="1:15" x14ac:dyDescent="0.2">
      <c r="A1" s="5" t="s">
        <v>0</v>
      </c>
      <c r="B1" s="5" t="s">
        <v>1</v>
      </c>
      <c r="C1" s="5" t="s">
        <v>2</v>
      </c>
      <c r="D1" s="5" t="s">
        <v>17</v>
      </c>
      <c r="E1" s="5" t="s">
        <v>22</v>
      </c>
      <c r="F1" s="5" t="s">
        <v>54</v>
      </c>
      <c r="G1" s="5" t="s">
        <v>79</v>
      </c>
      <c r="H1" s="5" t="s">
        <v>85</v>
      </c>
      <c r="I1" s="5" t="s">
        <v>93</v>
      </c>
      <c r="J1" s="5" t="s">
        <v>94</v>
      </c>
      <c r="K1" s="5" t="s">
        <v>95</v>
      </c>
      <c r="L1" s="5" t="s">
        <v>96</v>
      </c>
      <c r="M1" s="5" t="s">
        <v>97</v>
      </c>
      <c r="N1" s="5" t="s">
        <v>98</v>
      </c>
      <c r="O1" s="5" t="s">
        <v>99</v>
      </c>
    </row>
    <row r="2" spans="1:15" x14ac:dyDescent="0.2">
      <c r="A2" s="6" t="s">
        <v>22</v>
      </c>
      <c r="B2" s="6" t="s">
        <v>133</v>
      </c>
      <c r="C2" s="6" t="s">
        <v>19</v>
      </c>
      <c r="D2" s="7">
        <v>14</v>
      </c>
      <c r="E2" s="7">
        <v>1</v>
      </c>
      <c r="F2" s="7">
        <v>105</v>
      </c>
      <c r="G2" s="7">
        <v>66</v>
      </c>
      <c r="H2" s="7">
        <v>121</v>
      </c>
      <c r="I2" s="7">
        <v>0</v>
      </c>
      <c r="J2" s="8"/>
      <c r="K2" s="8"/>
      <c r="L2" s="8"/>
      <c r="M2" s="7">
        <v>14</v>
      </c>
      <c r="N2" s="7">
        <v>15</v>
      </c>
      <c r="O2" s="7">
        <v>72</v>
      </c>
    </row>
    <row r="3" spans="1:15" x14ac:dyDescent="0.2">
      <c r="A3" s="6" t="s">
        <v>22</v>
      </c>
      <c r="B3" s="6" t="s">
        <v>133</v>
      </c>
      <c r="C3" s="6" t="s">
        <v>20</v>
      </c>
      <c r="D3" s="7">
        <v>2</v>
      </c>
      <c r="E3" s="7">
        <v>0</v>
      </c>
      <c r="F3" s="7">
        <v>22</v>
      </c>
      <c r="G3" s="7">
        <v>16</v>
      </c>
      <c r="H3" s="7">
        <v>29</v>
      </c>
      <c r="I3" s="7">
        <v>0</v>
      </c>
      <c r="J3" s="8"/>
      <c r="K3" s="8"/>
      <c r="L3" s="8"/>
      <c r="M3" s="7">
        <v>3</v>
      </c>
      <c r="N3" s="7">
        <v>4</v>
      </c>
      <c r="O3" s="7">
        <v>15</v>
      </c>
    </row>
    <row r="4" spans="1:15" x14ac:dyDescent="0.2">
      <c r="A4" s="6" t="s">
        <v>22</v>
      </c>
      <c r="B4" s="6" t="s">
        <v>24</v>
      </c>
      <c r="C4" s="6" t="s">
        <v>19</v>
      </c>
      <c r="D4" s="7">
        <v>1258</v>
      </c>
      <c r="E4" s="7">
        <v>9106</v>
      </c>
      <c r="F4" s="7">
        <v>148740</v>
      </c>
      <c r="G4" s="7">
        <v>103352</v>
      </c>
      <c r="H4" s="7">
        <v>65037</v>
      </c>
      <c r="I4" s="7">
        <v>109836</v>
      </c>
      <c r="J4" s="7">
        <v>63354</v>
      </c>
      <c r="K4" s="7">
        <v>14542</v>
      </c>
      <c r="L4" s="7">
        <v>9646</v>
      </c>
      <c r="M4" s="7">
        <v>107064</v>
      </c>
      <c r="N4" s="7">
        <v>126363</v>
      </c>
      <c r="O4" s="7">
        <v>42363</v>
      </c>
    </row>
    <row r="5" spans="1:15" x14ac:dyDescent="0.2">
      <c r="A5" s="6" t="s">
        <v>22</v>
      </c>
      <c r="B5" s="6" t="s">
        <v>24</v>
      </c>
      <c r="C5" s="6" t="s">
        <v>20</v>
      </c>
      <c r="D5" s="7">
        <v>265</v>
      </c>
      <c r="E5" s="7">
        <v>2051</v>
      </c>
      <c r="F5" s="7">
        <v>33717</v>
      </c>
      <c r="G5" s="7">
        <v>22796</v>
      </c>
      <c r="H5" s="7">
        <v>14956</v>
      </c>
      <c r="I5" s="7">
        <v>24316</v>
      </c>
      <c r="J5" s="7">
        <v>14132</v>
      </c>
      <c r="K5" s="7">
        <v>3659</v>
      </c>
      <c r="L5" s="7">
        <v>2161</v>
      </c>
      <c r="M5" s="7">
        <v>24157</v>
      </c>
      <c r="N5" s="7">
        <v>29832</v>
      </c>
      <c r="O5" s="7">
        <v>9293</v>
      </c>
    </row>
    <row r="6" spans="1:15" ht="30" x14ac:dyDescent="0.2">
      <c r="A6" s="6" t="s">
        <v>22</v>
      </c>
      <c r="B6" s="6" t="s">
        <v>134</v>
      </c>
      <c r="C6" s="6" t="s">
        <v>19</v>
      </c>
      <c r="D6" s="7">
        <v>79</v>
      </c>
      <c r="E6" s="7">
        <v>3558</v>
      </c>
      <c r="F6" s="7">
        <v>9122</v>
      </c>
      <c r="G6" s="7">
        <v>15318</v>
      </c>
      <c r="H6" s="7">
        <v>9324</v>
      </c>
      <c r="I6" s="7">
        <v>3271</v>
      </c>
      <c r="J6" s="7">
        <v>1931</v>
      </c>
      <c r="K6" s="7">
        <v>9</v>
      </c>
      <c r="L6" s="8"/>
      <c r="M6" s="7">
        <v>1930</v>
      </c>
      <c r="N6" s="7">
        <v>3120</v>
      </c>
      <c r="O6" s="7">
        <v>328</v>
      </c>
    </row>
    <row r="7" spans="1:15" ht="30" x14ac:dyDescent="0.2">
      <c r="A7" s="6" t="s">
        <v>22</v>
      </c>
      <c r="B7" s="6" t="s">
        <v>134</v>
      </c>
      <c r="C7" s="6" t="s">
        <v>20</v>
      </c>
      <c r="D7" s="7">
        <v>18</v>
      </c>
      <c r="E7" s="7">
        <v>714</v>
      </c>
      <c r="F7" s="7">
        <v>1630</v>
      </c>
      <c r="G7" s="7">
        <v>2990</v>
      </c>
      <c r="H7" s="7">
        <v>1893</v>
      </c>
      <c r="I7" s="7">
        <v>654</v>
      </c>
      <c r="J7" s="7">
        <v>406</v>
      </c>
      <c r="K7" s="7">
        <v>1</v>
      </c>
      <c r="L7" s="8"/>
      <c r="M7" s="7">
        <v>388</v>
      </c>
      <c r="N7" s="7">
        <v>680</v>
      </c>
      <c r="O7" s="7">
        <v>71</v>
      </c>
    </row>
    <row r="8" spans="1:15" x14ac:dyDescent="0.2">
      <c r="A8" s="6" t="s">
        <v>22</v>
      </c>
      <c r="B8" s="6" t="s">
        <v>28</v>
      </c>
      <c r="C8" s="6" t="s">
        <v>19</v>
      </c>
      <c r="D8" s="7">
        <v>2209</v>
      </c>
      <c r="E8" s="7">
        <v>2662</v>
      </c>
      <c r="F8" s="7">
        <v>1414</v>
      </c>
      <c r="G8" s="7">
        <v>1489</v>
      </c>
      <c r="H8" s="7">
        <v>4940</v>
      </c>
      <c r="I8" s="7">
        <v>1415</v>
      </c>
      <c r="J8" s="7">
        <v>693</v>
      </c>
      <c r="K8" s="7">
        <v>1057</v>
      </c>
      <c r="L8" s="8"/>
      <c r="M8" s="7">
        <v>972</v>
      </c>
      <c r="N8" s="7">
        <v>1858</v>
      </c>
      <c r="O8" s="7">
        <v>786</v>
      </c>
    </row>
    <row r="9" spans="1:15" x14ac:dyDescent="0.2">
      <c r="A9" s="6" t="s">
        <v>22</v>
      </c>
      <c r="B9" s="6" t="s">
        <v>28</v>
      </c>
      <c r="C9" s="6" t="s">
        <v>20</v>
      </c>
      <c r="D9" s="7">
        <v>491</v>
      </c>
      <c r="E9" s="7">
        <v>622</v>
      </c>
      <c r="F9" s="7">
        <v>269</v>
      </c>
      <c r="G9" s="7">
        <v>331</v>
      </c>
      <c r="H9" s="7">
        <v>1276</v>
      </c>
      <c r="I9" s="7">
        <v>355</v>
      </c>
      <c r="J9" s="7">
        <v>166</v>
      </c>
      <c r="K9" s="7">
        <v>236</v>
      </c>
      <c r="L9" s="8"/>
      <c r="M9" s="7">
        <v>224</v>
      </c>
      <c r="N9" s="7">
        <v>425</v>
      </c>
      <c r="O9" s="7">
        <v>191</v>
      </c>
    </row>
    <row r="10" spans="1:15" x14ac:dyDescent="0.2">
      <c r="A10" s="6" t="s">
        <v>22</v>
      </c>
      <c r="B10" s="6" t="s">
        <v>135</v>
      </c>
      <c r="C10" s="6" t="s">
        <v>19</v>
      </c>
      <c r="D10" s="8"/>
      <c r="E10" s="7">
        <v>8</v>
      </c>
      <c r="F10" s="8"/>
      <c r="G10" s="8"/>
      <c r="H10" s="7">
        <v>1</v>
      </c>
      <c r="I10" s="8"/>
      <c r="J10" s="7">
        <v>3</v>
      </c>
      <c r="K10" s="8"/>
      <c r="L10" s="8"/>
      <c r="M10" s="8"/>
      <c r="N10" s="7">
        <v>0</v>
      </c>
      <c r="O10" s="8"/>
    </row>
    <row r="11" spans="1:15" x14ac:dyDescent="0.2">
      <c r="A11" s="6" t="s">
        <v>22</v>
      </c>
      <c r="B11" s="6" t="s">
        <v>135</v>
      </c>
      <c r="C11" s="6" t="s">
        <v>20</v>
      </c>
      <c r="D11" s="8"/>
      <c r="E11" s="7">
        <v>2</v>
      </c>
      <c r="F11" s="8"/>
      <c r="G11" s="8"/>
      <c r="H11" s="7">
        <v>0</v>
      </c>
      <c r="I11" s="8"/>
      <c r="J11" s="7">
        <v>0</v>
      </c>
      <c r="K11" s="8"/>
      <c r="L11" s="8"/>
      <c r="M11" s="8"/>
      <c r="N11" s="7">
        <v>0</v>
      </c>
      <c r="O11" s="8"/>
    </row>
    <row r="12" spans="1:15" ht="45" x14ac:dyDescent="0.2">
      <c r="A12" s="6" t="s">
        <v>22</v>
      </c>
      <c r="B12" s="6" t="s">
        <v>109</v>
      </c>
      <c r="C12" s="6" t="s">
        <v>19</v>
      </c>
      <c r="D12" s="8"/>
      <c r="E12" s="8"/>
      <c r="F12" s="8"/>
      <c r="G12" s="8"/>
      <c r="H12" s="7">
        <v>3</v>
      </c>
      <c r="I12" s="8"/>
      <c r="J12" s="8"/>
      <c r="K12" s="8"/>
      <c r="L12" s="8"/>
      <c r="M12" s="8"/>
      <c r="N12" s="8"/>
      <c r="O12" s="8"/>
    </row>
    <row r="13" spans="1:15" ht="45" x14ac:dyDescent="0.2">
      <c r="A13" s="6" t="s">
        <v>22</v>
      </c>
      <c r="B13" s="6" t="s">
        <v>109</v>
      </c>
      <c r="C13" s="6" t="s">
        <v>20</v>
      </c>
      <c r="D13" s="8"/>
      <c r="E13" s="8"/>
      <c r="F13" s="8"/>
      <c r="G13" s="8"/>
      <c r="H13" s="7">
        <v>1</v>
      </c>
      <c r="I13" s="8"/>
      <c r="J13" s="8"/>
      <c r="K13" s="8"/>
      <c r="L13" s="8"/>
      <c r="M13" s="8"/>
      <c r="N13" s="8"/>
      <c r="O13" s="8"/>
    </row>
    <row r="14" spans="1:15" x14ac:dyDescent="0.2">
      <c r="A14" s="6" t="s">
        <v>22</v>
      </c>
      <c r="B14" s="6" t="s">
        <v>34</v>
      </c>
      <c r="C14" s="6" t="s">
        <v>19</v>
      </c>
      <c r="D14" s="8"/>
      <c r="E14" s="8"/>
      <c r="F14" s="8"/>
      <c r="G14" s="7">
        <v>0</v>
      </c>
      <c r="H14" s="7">
        <v>5</v>
      </c>
      <c r="I14" s="8"/>
      <c r="J14" s="8"/>
      <c r="K14" s="8"/>
      <c r="L14" s="8"/>
      <c r="M14" s="8"/>
      <c r="N14" s="8"/>
      <c r="O14" s="8"/>
    </row>
    <row r="15" spans="1:15" x14ac:dyDescent="0.2">
      <c r="A15" s="6" t="s">
        <v>22</v>
      </c>
      <c r="B15" s="6" t="s">
        <v>34</v>
      </c>
      <c r="C15" s="6" t="s">
        <v>20</v>
      </c>
      <c r="D15" s="8"/>
      <c r="E15" s="8"/>
      <c r="F15" s="8"/>
      <c r="G15" s="7">
        <v>0</v>
      </c>
      <c r="H15" s="7">
        <v>1</v>
      </c>
      <c r="I15" s="8"/>
      <c r="J15" s="8"/>
      <c r="K15" s="8"/>
      <c r="L15" s="8"/>
      <c r="M15" s="8"/>
      <c r="N15" s="8"/>
      <c r="O15" s="8"/>
    </row>
    <row r="16" spans="1:15" x14ac:dyDescent="0.2">
      <c r="A16" s="6" t="s">
        <v>22</v>
      </c>
      <c r="B16" s="6" t="s">
        <v>35</v>
      </c>
      <c r="C16" s="6" t="s">
        <v>19</v>
      </c>
      <c r="D16" s="7">
        <v>6700</v>
      </c>
      <c r="E16" s="7">
        <v>4917</v>
      </c>
      <c r="F16" s="7">
        <v>5996</v>
      </c>
      <c r="G16" s="7">
        <v>22791</v>
      </c>
      <c r="H16" s="7">
        <v>18513</v>
      </c>
      <c r="I16" s="7">
        <v>6765</v>
      </c>
      <c r="J16" s="7">
        <v>1222</v>
      </c>
      <c r="K16" s="7">
        <v>1148</v>
      </c>
      <c r="L16" s="7">
        <v>0</v>
      </c>
      <c r="M16" s="7">
        <v>648</v>
      </c>
      <c r="N16" s="7">
        <v>699</v>
      </c>
      <c r="O16" s="7">
        <v>11657</v>
      </c>
    </row>
    <row r="17" spans="1:15" x14ac:dyDescent="0.2">
      <c r="A17" s="6" t="s">
        <v>22</v>
      </c>
      <c r="B17" s="6" t="s">
        <v>35</v>
      </c>
      <c r="C17" s="6" t="s">
        <v>20</v>
      </c>
      <c r="D17" s="7">
        <v>1585</v>
      </c>
      <c r="E17" s="7">
        <v>1237</v>
      </c>
      <c r="F17" s="7">
        <v>1304</v>
      </c>
      <c r="G17" s="7">
        <v>5359</v>
      </c>
      <c r="H17" s="7">
        <v>4395</v>
      </c>
      <c r="I17" s="7">
        <v>1565</v>
      </c>
      <c r="J17" s="7">
        <v>239</v>
      </c>
      <c r="K17" s="7">
        <v>255</v>
      </c>
      <c r="L17" s="7">
        <v>0</v>
      </c>
      <c r="M17" s="7">
        <v>153</v>
      </c>
      <c r="N17" s="7">
        <v>169</v>
      </c>
      <c r="O17" s="7">
        <v>2782</v>
      </c>
    </row>
    <row r="18" spans="1:15" ht="30" x14ac:dyDescent="0.2">
      <c r="A18" s="6" t="s">
        <v>22</v>
      </c>
      <c r="B18" s="6" t="s">
        <v>136</v>
      </c>
      <c r="C18" s="6" t="s">
        <v>19</v>
      </c>
      <c r="D18" s="7">
        <v>754</v>
      </c>
      <c r="E18" s="7">
        <v>363</v>
      </c>
      <c r="F18" s="7">
        <v>154</v>
      </c>
      <c r="G18" s="7">
        <v>1407</v>
      </c>
      <c r="H18" s="7">
        <v>1230</v>
      </c>
      <c r="I18" s="7">
        <v>1079</v>
      </c>
      <c r="J18" s="7">
        <v>1302</v>
      </c>
      <c r="K18" s="7">
        <v>6</v>
      </c>
      <c r="L18" s="7">
        <v>3</v>
      </c>
      <c r="M18" s="7">
        <v>305</v>
      </c>
      <c r="N18" s="7">
        <v>1266</v>
      </c>
      <c r="O18" s="7">
        <v>104</v>
      </c>
    </row>
    <row r="19" spans="1:15" ht="30" x14ac:dyDescent="0.2">
      <c r="A19" s="6" t="s">
        <v>22</v>
      </c>
      <c r="B19" s="6" t="s">
        <v>136</v>
      </c>
      <c r="C19" s="6" t="s">
        <v>20</v>
      </c>
      <c r="D19" s="7">
        <v>160</v>
      </c>
      <c r="E19" s="7">
        <v>72</v>
      </c>
      <c r="F19" s="7">
        <v>33</v>
      </c>
      <c r="G19" s="7">
        <v>294</v>
      </c>
      <c r="H19" s="7">
        <v>276</v>
      </c>
      <c r="I19" s="7">
        <v>233</v>
      </c>
      <c r="J19" s="7">
        <v>278</v>
      </c>
      <c r="K19" s="7">
        <v>1</v>
      </c>
      <c r="L19" s="7">
        <v>0</v>
      </c>
      <c r="M19" s="7">
        <v>61</v>
      </c>
      <c r="N19" s="7">
        <v>273</v>
      </c>
      <c r="O19" s="7">
        <v>20</v>
      </c>
    </row>
    <row r="20" spans="1:15" ht="30" x14ac:dyDescent="0.2">
      <c r="A20" s="6" t="s">
        <v>22</v>
      </c>
      <c r="B20" s="6" t="s">
        <v>37</v>
      </c>
      <c r="C20" s="6" t="s">
        <v>19</v>
      </c>
      <c r="D20" s="8"/>
      <c r="E20" s="7">
        <v>1</v>
      </c>
      <c r="F20" s="8"/>
      <c r="G20" s="7">
        <v>1</v>
      </c>
      <c r="H20" s="8"/>
      <c r="I20" s="8"/>
      <c r="J20" s="8"/>
      <c r="K20" s="8"/>
      <c r="L20" s="8"/>
      <c r="M20" s="7">
        <v>50</v>
      </c>
      <c r="N20" s="8"/>
      <c r="O20" s="8"/>
    </row>
    <row r="21" spans="1:15" ht="30" x14ac:dyDescent="0.2">
      <c r="A21" s="6" t="s">
        <v>22</v>
      </c>
      <c r="B21" s="6" t="s">
        <v>37</v>
      </c>
      <c r="C21" s="6" t="s">
        <v>20</v>
      </c>
      <c r="D21" s="8"/>
      <c r="E21" s="7">
        <v>0</v>
      </c>
      <c r="F21" s="8"/>
      <c r="G21" s="7">
        <v>0</v>
      </c>
      <c r="H21" s="8"/>
      <c r="I21" s="8"/>
      <c r="J21" s="8"/>
      <c r="K21" s="8"/>
      <c r="L21" s="8"/>
      <c r="M21" s="7">
        <v>10</v>
      </c>
      <c r="N21" s="8"/>
      <c r="O21" s="8"/>
    </row>
    <row r="22" spans="1:15" x14ac:dyDescent="0.2">
      <c r="A22" s="6" t="s">
        <v>22</v>
      </c>
      <c r="B22" s="6" t="s">
        <v>137</v>
      </c>
      <c r="C22" s="6" t="s">
        <v>19</v>
      </c>
      <c r="D22" s="8"/>
      <c r="E22" s="7">
        <v>84</v>
      </c>
      <c r="F22" s="7">
        <v>536</v>
      </c>
      <c r="G22" s="7">
        <v>1235</v>
      </c>
      <c r="H22" s="7">
        <v>355</v>
      </c>
      <c r="I22" s="7">
        <v>200</v>
      </c>
      <c r="J22" s="7">
        <v>538</v>
      </c>
      <c r="K22" s="7">
        <v>6</v>
      </c>
      <c r="L22" s="8"/>
      <c r="M22" s="7">
        <v>154</v>
      </c>
      <c r="N22" s="7">
        <v>186</v>
      </c>
      <c r="O22" s="7">
        <v>26</v>
      </c>
    </row>
    <row r="23" spans="1:15" x14ac:dyDescent="0.2">
      <c r="A23" s="6" t="s">
        <v>22</v>
      </c>
      <c r="B23" s="6" t="s">
        <v>137</v>
      </c>
      <c r="C23" s="6" t="s">
        <v>20</v>
      </c>
      <c r="D23" s="8"/>
      <c r="E23" s="7">
        <v>15</v>
      </c>
      <c r="F23" s="7">
        <v>94</v>
      </c>
      <c r="G23" s="7">
        <v>241</v>
      </c>
      <c r="H23" s="7">
        <v>80</v>
      </c>
      <c r="I23" s="7">
        <v>40</v>
      </c>
      <c r="J23" s="7">
        <v>102</v>
      </c>
      <c r="K23" s="7">
        <v>1</v>
      </c>
      <c r="L23" s="8"/>
      <c r="M23" s="7">
        <v>34</v>
      </c>
      <c r="N23" s="7">
        <v>43</v>
      </c>
      <c r="O23" s="7">
        <v>3</v>
      </c>
    </row>
    <row r="24" spans="1:15" ht="30" x14ac:dyDescent="0.2">
      <c r="A24" s="6" t="s">
        <v>22</v>
      </c>
      <c r="B24" s="6" t="s">
        <v>40</v>
      </c>
      <c r="C24" s="6" t="s">
        <v>19</v>
      </c>
      <c r="D24" s="8"/>
      <c r="E24" s="8"/>
      <c r="F24" s="7">
        <v>14</v>
      </c>
      <c r="G24" s="7">
        <v>9</v>
      </c>
      <c r="H24" s="7">
        <v>8</v>
      </c>
      <c r="I24" s="7">
        <v>1</v>
      </c>
      <c r="J24" s="7">
        <v>21</v>
      </c>
      <c r="K24" s="8"/>
      <c r="L24" s="8"/>
      <c r="M24" s="8"/>
      <c r="N24" s="7">
        <v>0</v>
      </c>
      <c r="O24" s="7">
        <v>3</v>
      </c>
    </row>
    <row r="25" spans="1:15" ht="30" x14ac:dyDescent="0.2">
      <c r="A25" s="6" t="s">
        <v>22</v>
      </c>
      <c r="B25" s="6" t="s">
        <v>40</v>
      </c>
      <c r="C25" s="6" t="s">
        <v>20</v>
      </c>
      <c r="D25" s="8"/>
      <c r="E25" s="8"/>
      <c r="F25" s="7">
        <v>3</v>
      </c>
      <c r="G25" s="7">
        <v>1</v>
      </c>
      <c r="H25" s="7">
        <v>1</v>
      </c>
      <c r="I25" s="7">
        <v>0</v>
      </c>
      <c r="J25" s="7">
        <v>2</v>
      </c>
      <c r="K25" s="8"/>
      <c r="L25" s="8"/>
      <c r="M25" s="8"/>
      <c r="N25" s="7">
        <v>0</v>
      </c>
      <c r="O25" s="7">
        <v>1</v>
      </c>
    </row>
    <row r="26" spans="1:15" ht="45" x14ac:dyDescent="0.2">
      <c r="A26" s="6" t="s">
        <v>22</v>
      </c>
      <c r="B26" s="6" t="s">
        <v>112</v>
      </c>
      <c r="C26" s="6" t="s">
        <v>19</v>
      </c>
      <c r="D26" s="7">
        <v>8</v>
      </c>
      <c r="E26" s="7">
        <v>41</v>
      </c>
      <c r="F26" s="8"/>
      <c r="G26" s="7">
        <v>8</v>
      </c>
      <c r="H26" s="7">
        <v>1</v>
      </c>
      <c r="I26" s="8"/>
      <c r="J26" s="8"/>
      <c r="K26" s="7">
        <v>3</v>
      </c>
      <c r="L26" s="8"/>
      <c r="M26" s="8"/>
      <c r="N26" s="7">
        <v>45</v>
      </c>
      <c r="O26" s="7">
        <v>88</v>
      </c>
    </row>
    <row r="27" spans="1:15" ht="45" x14ac:dyDescent="0.2">
      <c r="A27" s="6" t="s">
        <v>22</v>
      </c>
      <c r="B27" s="6" t="s">
        <v>112</v>
      </c>
      <c r="C27" s="6" t="s">
        <v>20</v>
      </c>
      <c r="D27" s="7">
        <v>2</v>
      </c>
      <c r="E27" s="7">
        <v>9</v>
      </c>
      <c r="F27" s="8"/>
      <c r="G27" s="7">
        <v>2</v>
      </c>
      <c r="H27" s="7">
        <v>0</v>
      </c>
      <c r="I27" s="8"/>
      <c r="J27" s="8"/>
      <c r="K27" s="7">
        <v>1</v>
      </c>
      <c r="L27" s="8"/>
      <c r="M27" s="8"/>
      <c r="N27" s="7">
        <v>11</v>
      </c>
      <c r="O27" s="7">
        <v>19</v>
      </c>
    </row>
    <row r="28" spans="1:15" x14ac:dyDescent="0.2">
      <c r="A28" s="6" t="s">
        <v>22</v>
      </c>
      <c r="B28" s="6" t="s">
        <v>42</v>
      </c>
      <c r="C28" s="6" t="s">
        <v>19</v>
      </c>
      <c r="D28" s="8"/>
      <c r="E28" s="8"/>
      <c r="F28" s="8"/>
      <c r="G28" s="7">
        <v>31</v>
      </c>
      <c r="H28" s="8"/>
      <c r="I28" s="8"/>
      <c r="J28" s="8"/>
      <c r="K28" s="8"/>
      <c r="L28" s="8"/>
      <c r="M28" s="8"/>
      <c r="N28" s="8"/>
      <c r="O28" s="8"/>
    </row>
    <row r="29" spans="1:15" x14ac:dyDescent="0.2">
      <c r="A29" s="6" t="s">
        <v>22</v>
      </c>
      <c r="B29" s="6" t="s">
        <v>42</v>
      </c>
      <c r="C29" s="6" t="s">
        <v>20</v>
      </c>
      <c r="D29" s="8"/>
      <c r="E29" s="8"/>
      <c r="F29" s="8"/>
      <c r="G29" s="7">
        <v>9</v>
      </c>
      <c r="H29" s="8"/>
      <c r="I29" s="8"/>
      <c r="J29" s="8"/>
      <c r="K29" s="8"/>
      <c r="L29" s="8"/>
      <c r="M29" s="8"/>
      <c r="N29" s="8"/>
      <c r="O29" s="8"/>
    </row>
    <row r="30" spans="1:15" x14ac:dyDescent="0.2">
      <c r="A30" s="6" t="s">
        <v>22</v>
      </c>
      <c r="B30" s="6" t="s">
        <v>138</v>
      </c>
      <c r="C30" s="6" t="s">
        <v>19</v>
      </c>
      <c r="D30" s="8"/>
      <c r="E30" s="8"/>
      <c r="F30" s="8"/>
      <c r="G30" s="7">
        <v>9</v>
      </c>
      <c r="H30" s="7">
        <v>6</v>
      </c>
      <c r="I30" s="7">
        <v>2</v>
      </c>
      <c r="J30" s="7">
        <v>26</v>
      </c>
      <c r="K30" s="7">
        <v>7</v>
      </c>
      <c r="L30" s="8"/>
      <c r="M30" s="7">
        <v>5</v>
      </c>
      <c r="N30" s="7">
        <v>4</v>
      </c>
      <c r="O30" s="8"/>
    </row>
    <row r="31" spans="1:15" x14ac:dyDescent="0.2">
      <c r="A31" s="6" t="s">
        <v>22</v>
      </c>
      <c r="B31" s="6" t="s">
        <v>138</v>
      </c>
      <c r="C31" s="6" t="s">
        <v>20</v>
      </c>
      <c r="D31" s="8"/>
      <c r="E31" s="8"/>
      <c r="F31" s="8"/>
      <c r="G31" s="7">
        <v>2</v>
      </c>
      <c r="H31" s="7">
        <v>0</v>
      </c>
      <c r="I31" s="7">
        <v>0</v>
      </c>
      <c r="J31" s="7">
        <v>5</v>
      </c>
      <c r="K31" s="7">
        <v>2</v>
      </c>
      <c r="L31" s="8"/>
      <c r="M31" s="7">
        <v>0</v>
      </c>
      <c r="N31" s="7">
        <v>1</v>
      </c>
      <c r="O31" s="8"/>
    </row>
    <row r="32" spans="1:15" ht="30" x14ac:dyDescent="0.2">
      <c r="A32" s="6" t="s">
        <v>22</v>
      </c>
      <c r="B32" s="6" t="s">
        <v>116</v>
      </c>
      <c r="C32" s="6" t="s">
        <v>19</v>
      </c>
      <c r="D32" s="7">
        <v>886</v>
      </c>
      <c r="E32" s="7">
        <v>3487</v>
      </c>
      <c r="F32" s="7">
        <v>3482</v>
      </c>
      <c r="G32" s="7">
        <v>2021</v>
      </c>
      <c r="H32" s="7">
        <v>1717</v>
      </c>
      <c r="I32" s="7">
        <v>2034</v>
      </c>
      <c r="J32" s="7">
        <v>2498</v>
      </c>
      <c r="K32" s="7">
        <v>353</v>
      </c>
      <c r="L32" s="7">
        <v>24</v>
      </c>
      <c r="M32" s="8"/>
      <c r="N32" s="7">
        <v>2871</v>
      </c>
      <c r="O32" s="7">
        <v>3880</v>
      </c>
    </row>
    <row r="33" spans="1:15" ht="30" x14ac:dyDescent="0.2">
      <c r="A33" s="6" t="s">
        <v>22</v>
      </c>
      <c r="B33" s="6" t="s">
        <v>116</v>
      </c>
      <c r="C33" s="6" t="s">
        <v>20</v>
      </c>
      <c r="D33" s="7">
        <v>149</v>
      </c>
      <c r="E33" s="7">
        <v>673</v>
      </c>
      <c r="F33" s="7">
        <v>634</v>
      </c>
      <c r="G33" s="7">
        <v>380</v>
      </c>
      <c r="H33" s="7">
        <v>324</v>
      </c>
      <c r="I33" s="7">
        <v>385</v>
      </c>
      <c r="J33" s="7">
        <v>498</v>
      </c>
      <c r="K33" s="7">
        <v>56</v>
      </c>
      <c r="L33" s="7">
        <v>2</v>
      </c>
      <c r="M33" s="8"/>
      <c r="N33" s="7">
        <v>620</v>
      </c>
      <c r="O33" s="7">
        <v>729</v>
      </c>
    </row>
    <row r="34" spans="1:15" ht="30" x14ac:dyDescent="0.2">
      <c r="A34" s="6" t="s">
        <v>22</v>
      </c>
      <c r="B34" s="6" t="s">
        <v>46</v>
      </c>
      <c r="C34" s="6" t="s">
        <v>19</v>
      </c>
      <c r="D34" s="7">
        <v>25</v>
      </c>
      <c r="E34" s="7">
        <v>15289</v>
      </c>
      <c r="F34" s="7">
        <v>194972</v>
      </c>
      <c r="G34" s="7">
        <v>118487</v>
      </c>
      <c r="H34" s="7">
        <v>47225</v>
      </c>
      <c r="I34" s="7">
        <v>41944</v>
      </c>
      <c r="J34" s="7">
        <v>41268</v>
      </c>
      <c r="K34" s="7">
        <v>42</v>
      </c>
      <c r="L34" s="8"/>
      <c r="M34" s="7">
        <v>32045</v>
      </c>
      <c r="N34" s="7">
        <v>43044</v>
      </c>
      <c r="O34" s="7">
        <v>5508</v>
      </c>
    </row>
    <row r="35" spans="1:15" ht="30" x14ac:dyDescent="0.2">
      <c r="A35" s="6" t="s">
        <v>22</v>
      </c>
      <c r="B35" s="6" t="s">
        <v>46</v>
      </c>
      <c r="C35" s="6" t="s">
        <v>20</v>
      </c>
      <c r="D35" s="7">
        <v>4</v>
      </c>
      <c r="E35" s="7">
        <v>3075</v>
      </c>
      <c r="F35" s="7">
        <v>35039</v>
      </c>
      <c r="G35" s="7">
        <v>23443</v>
      </c>
      <c r="H35" s="7">
        <v>9461</v>
      </c>
      <c r="I35" s="7">
        <v>8379</v>
      </c>
      <c r="J35" s="7">
        <v>8311</v>
      </c>
      <c r="K35" s="7">
        <v>7</v>
      </c>
      <c r="L35" s="8"/>
      <c r="M35" s="7">
        <v>6215</v>
      </c>
      <c r="N35" s="7">
        <v>8645</v>
      </c>
      <c r="O35" s="7">
        <v>1059</v>
      </c>
    </row>
    <row r="36" spans="1:15" ht="30" x14ac:dyDescent="0.2">
      <c r="A36" s="6" t="s">
        <v>22</v>
      </c>
      <c r="B36" s="6" t="s">
        <v>117</v>
      </c>
      <c r="C36" s="6" t="s">
        <v>19</v>
      </c>
      <c r="D36" s="8"/>
      <c r="E36" s="7">
        <v>0</v>
      </c>
      <c r="F36" s="8"/>
      <c r="G36" s="8"/>
      <c r="H36" s="8"/>
      <c r="I36" s="7">
        <v>50</v>
      </c>
      <c r="J36" s="7">
        <v>39</v>
      </c>
      <c r="K36" s="7">
        <v>1</v>
      </c>
      <c r="L36" s="8"/>
      <c r="M36" s="8"/>
      <c r="N36" s="7">
        <v>7</v>
      </c>
      <c r="O36" s="8"/>
    </row>
    <row r="37" spans="1:15" ht="30" x14ac:dyDescent="0.2">
      <c r="A37" s="6" t="s">
        <v>22</v>
      </c>
      <c r="B37" s="6" t="s">
        <v>117</v>
      </c>
      <c r="C37" s="6" t="s">
        <v>20</v>
      </c>
      <c r="D37" s="8"/>
      <c r="E37" s="7">
        <v>0</v>
      </c>
      <c r="F37" s="8"/>
      <c r="G37" s="8"/>
      <c r="H37" s="8"/>
      <c r="I37" s="7">
        <v>12</v>
      </c>
      <c r="J37" s="7">
        <v>11</v>
      </c>
      <c r="K37" s="7">
        <v>0</v>
      </c>
      <c r="L37" s="8"/>
      <c r="M37" s="8"/>
      <c r="N37" s="7">
        <v>1</v>
      </c>
      <c r="O37" s="8"/>
    </row>
    <row r="38" spans="1:15" x14ac:dyDescent="0.2">
      <c r="A38" s="6" t="s">
        <v>22</v>
      </c>
      <c r="B38" s="6" t="s">
        <v>47</v>
      </c>
      <c r="C38" s="6" t="s">
        <v>19</v>
      </c>
      <c r="D38" s="8"/>
      <c r="E38" s="8"/>
      <c r="F38" s="8"/>
      <c r="G38" s="8"/>
      <c r="H38" s="8"/>
      <c r="I38" s="8"/>
      <c r="J38" s="7">
        <v>1</v>
      </c>
      <c r="K38" s="8"/>
      <c r="L38" s="8"/>
      <c r="M38" s="8"/>
      <c r="N38" s="8"/>
      <c r="O38" s="8"/>
    </row>
    <row r="39" spans="1:15" x14ac:dyDescent="0.2">
      <c r="A39" s="6" t="s">
        <v>22</v>
      </c>
      <c r="B39" s="6" t="s">
        <v>47</v>
      </c>
      <c r="C39" s="6" t="s">
        <v>20</v>
      </c>
      <c r="D39" s="8"/>
      <c r="E39" s="8"/>
      <c r="F39" s="8"/>
      <c r="G39" s="8"/>
      <c r="H39" s="8"/>
      <c r="I39" s="8"/>
      <c r="J39" s="7">
        <v>0</v>
      </c>
      <c r="K39" s="8"/>
      <c r="L39" s="8"/>
      <c r="M39" s="8"/>
      <c r="N39" s="8"/>
      <c r="O39" s="8"/>
    </row>
    <row r="40" spans="1:15" x14ac:dyDescent="0.2">
      <c r="A40" s="6" t="s">
        <v>54</v>
      </c>
      <c r="B40" s="6" t="s">
        <v>132</v>
      </c>
      <c r="C40" s="6" t="s">
        <v>19</v>
      </c>
      <c r="D40" s="7">
        <v>1</v>
      </c>
      <c r="E40" s="8"/>
      <c r="F40" s="7">
        <v>1</v>
      </c>
      <c r="G40" s="7">
        <v>7</v>
      </c>
      <c r="H40" s="8"/>
      <c r="I40" s="8"/>
      <c r="J40" s="8"/>
      <c r="K40" s="8"/>
      <c r="L40" s="8"/>
      <c r="M40" s="8"/>
      <c r="N40" s="8"/>
      <c r="O40" s="8"/>
    </row>
    <row r="41" spans="1:15" x14ac:dyDescent="0.2">
      <c r="A41" s="6" t="s">
        <v>54</v>
      </c>
      <c r="B41" s="6" t="s">
        <v>132</v>
      </c>
      <c r="C41" s="6" t="s">
        <v>20</v>
      </c>
      <c r="D41" s="7">
        <v>0</v>
      </c>
      <c r="E41" s="8"/>
      <c r="F41" s="7">
        <v>0</v>
      </c>
      <c r="G41" s="7">
        <v>1</v>
      </c>
      <c r="H41" s="8"/>
      <c r="I41" s="8"/>
      <c r="J41" s="8"/>
      <c r="K41" s="8"/>
      <c r="L41" s="8"/>
      <c r="M41" s="8"/>
      <c r="N41" s="8"/>
      <c r="O41" s="8"/>
    </row>
    <row r="42" spans="1:15" ht="45" x14ac:dyDescent="0.2">
      <c r="A42" s="6" t="s">
        <v>54</v>
      </c>
      <c r="B42" s="6" t="s">
        <v>65</v>
      </c>
      <c r="C42" s="6" t="s">
        <v>19</v>
      </c>
      <c r="D42" s="7">
        <v>234</v>
      </c>
      <c r="E42" s="7">
        <v>391</v>
      </c>
      <c r="F42" s="7">
        <v>789</v>
      </c>
      <c r="G42" s="7">
        <v>968</v>
      </c>
      <c r="H42" s="7">
        <v>2118</v>
      </c>
      <c r="I42" s="7">
        <v>1237</v>
      </c>
      <c r="J42" s="7">
        <v>1141</v>
      </c>
      <c r="K42" s="7">
        <v>440</v>
      </c>
      <c r="L42" s="8"/>
      <c r="M42" s="7">
        <v>59</v>
      </c>
      <c r="N42" s="7">
        <v>38</v>
      </c>
      <c r="O42" s="7">
        <v>120</v>
      </c>
    </row>
    <row r="43" spans="1:15" ht="45" x14ac:dyDescent="0.2">
      <c r="A43" s="6" t="s">
        <v>54</v>
      </c>
      <c r="B43" s="6" t="s">
        <v>65</v>
      </c>
      <c r="C43" s="6" t="s">
        <v>20</v>
      </c>
      <c r="D43" s="7">
        <v>43</v>
      </c>
      <c r="E43" s="7">
        <v>134</v>
      </c>
      <c r="F43" s="7">
        <v>192</v>
      </c>
      <c r="G43" s="7">
        <v>199</v>
      </c>
      <c r="H43" s="7">
        <v>403</v>
      </c>
      <c r="I43" s="7">
        <v>207</v>
      </c>
      <c r="J43" s="7">
        <v>208</v>
      </c>
      <c r="K43" s="7">
        <v>150</v>
      </c>
      <c r="L43" s="8"/>
      <c r="M43" s="7">
        <v>37</v>
      </c>
      <c r="N43" s="7">
        <v>7</v>
      </c>
      <c r="O43" s="7">
        <v>44</v>
      </c>
    </row>
    <row r="44" spans="1:15" ht="45" x14ac:dyDescent="0.2">
      <c r="A44" s="6" t="s">
        <v>79</v>
      </c>
      <c r="B44" s="6" t="s">
        <v>130</v>
      </c>
      <c r="C44" s="6" t="s">
        <v>19</v>
      </c>
      <c r="D44" s="8"/>
      <c r="E44" s="8"/>
      <c r="F44" s="8"/>
      <c r="G44" s="7">
        <v>20</v>
      </c>
      <c r="H44" s="7">
        <v>1</v>
      </c>
      <c r="I44" s="8"/>
      <c r="J44" s="8"/>
      <c r="K44" s="8"/>
      <c r="L44" s="8"/>
      <c r="M44" s="8"/>
      <c r="N44" s="8"/>
      <c r="O44" s="8"/>
    </row>
    <row r="45" spans="1:15" ht="45" x14ac:dyDescent="0.2">
      <c r="A45" s="6" t="s">
        <v>79</v>
      </c>
      <c r="B45" s="6" t="s">
        <v>130</v>
      </c>
      <c r="C45" s="6" t="s">
        <v>20</v>
      </c>
      <c r="D45" s="8"/>
      <c r="E45" s="8"/>
      <c r="F45" s="8"/>
      <c r="G45" s="7">
        <v>3</v>
      </c>
      <c r="H45" s="7">
        <v>0</v>
      </c>
      <c r="I45" s="8"/>
      <c r="J45" s="8"/>
      <c r="K45" s="8"/>
      <c r="L45" s="8"/>
      <c r="M45" s="8"/>
      <c r="N45" s="8"/>
      <c r="O45" s="8"/>
    </row>
    <row r="46" spans="1:15" ht="30" x14ac:dyDescent="0.2">
      <c r="A46" s="6" t="s">
        <v>79</v>
      </c>
      <c r="B46" s="6" t="s">
        <v>139</v>
      </c>
      <c r="C46" s="6" t="s">
        <v>19</v>
      </c>
      <c r="D46" s="8"/>
      <c r="E46" s="8"/>
      <c r="F46" s="7">
        <v>30</v>
      </c>
      <c r="G46" s="7">
        <v>61</v>
      </c>
      <c r="H46" s="7">
        <v>45</v>
      </c>
      <c r="I46" s="7">
        <v>7</v>
      </c>
      <c r="J46" s="8"/>
      <c r="K46" s="8"/>
      <c r="L46" s="8"/>
      <c r="M46" s="8"/>
      <c r="N46" s="7">
        <v>15</v>
      </c>
      <c r="O46" s="7">
        <v>65</v>
      </c>
    </row>
    <row r="47" spans="1:15" ht="30" x14ac:dyDescent="0.2">
      <c r="A47" s="6" t="s">
        <v>79</v>
      </c>
      <c r="B47" s="6" t="s">
        <v>139</v>
      </c>
      <c r="C47" s="6" t="s">
        <v>20</v>
      </c>
      <c r="D47" s="8"/>
      <c r="E47" s="8"/>
      <c r="F47" s="7">
        <v>4</v>
      </c>
      <c r="G47" s="7">
        <v>14</v>
      </c>
      <c r="H47" s="7">
        <v>11</v>
      </c>
      <c r="I47" s="7">
        <v>0</v>
      </c>
      <c r="J47" s="8"/>
      <c r="K47" s="8"/>
      <c r="L47" s="8"/>
      <c r="M47" s="8"/>
      <c r="N47" s="7">
        <v>2</v>
      </c>
      <c r="O47" s="7">
        <v>13</v>
      </c>
    </row>
    <row r="48" spans="1:15" x14ac:dyDescent="0.2">
      <c r="A48" s="5" t="s">
        <v>0</v>
      </c>
      <c r="B48" s="5" t="s">
        <v>88</v>
      </c>
      <c r="C48" s="5" t="s">
        <v>2</v>
      </c>
      <c r="D48" s="5" t="s">
        <v>17</v>
      </c>
      <c r="E48" s="5" t="s">
        <v>22</v>
      </c>
      <c r="F48" s="5" t="s">
        <v>54</v>
      </c>
      <c r="G48" s="5" t="s">
        <v>79</v>
      </c>
      <c r="H48" s="5" t="s">
        <v>85</v>
      </c>
      <c r="I48" s="5" t="s">
        <v>93</v>
      </c>
      <c r="J48" s="5" t="s">
        <v>94</v>
      </c>
      <c r="K48" s="5" t="s">
        <v>95</v>
      </c>
      <c r="L48" s="5" t="s">
        <v>96</v>
      </c>
      <c r="M48" s="5" t="s">
        <v>97</v>
      </c>
      <c r="N48" s="5" t="s">
        <v>98</v>
      </c>
      <c r="O48" s="5" t="s">
        <v>99</v>
      </c>
    </row>
    <row r="49" spans="1:15" x14ac:dyDescent="0.2">
      <c r="A49" s="6" t="s">
        <v>22</v>
      </c>
      <c r="B49" s="6" t="s">
        <v>90</v>
      </c>
      <c r="C49" s="6" t="s">
        <v>19</v>
      </c>
      <c r="D49" s="7">
        <v>11933</v>
      </c>
      <c r="E49" s="7">
        <v>39517</v>
      </c>
      <c r="F49" s="7">
        <v>364535</v>
      </c>
      <c r="G49" s="7">
        <v>266224</v>
      </c>
      <c r="H49" s="7">
        <v>148486</v>
      </c>
      <c r="I49" s="7">
        <v>166597</v>
      </c>
      <c r="J49" s="7">
        <v>112896</v>
      </c>
      <c r="K49" s="7">
        <v>17174</v>
      </c>
      <c r="L49" s="7">
        <v>9673</v>
      </c>
      <c r="M49" s="7">
        <v>143187</v>
      </c>
      <c r="N49" s="7">
        <v>179478</v>
      </c>
      <c r="O49" s="7">
        <v>64815</v>
      </c>
    </row>
    <row r="50" spans="1:15" x14ac:dyDescent="0.2">
      <c r="A50" s="6" t="s">
        <v>22</v>
      </c>
      <c r="B50" s="6" t="s">
        <v>90</v>
      </c>
      <c r="C50" s="6" t="s">
        <v>20</v>
      </c>
      <c r="D50" s="7">
        <v>2676</v>
      </c>
      <c r="E50" s="7">
        <v>8470</v>
      </c>
      <c r="F50" s="7">
        <v>72745</v>
      </c>
      <c r="G50" s="7">
        <v>55864</v>
      </c>
      <c r="H50" s="7">
        <v>32693</v>
      </c>
      <c r="I50" s="7">
        <v>35939</v>
      </c>
      <c r="J50" s="7">
        <v>24150</v>
      </c>
      <c r="K50" s="7">
        <v>4219</v>
      </c>
      <c r="L50" s="7">
        <v>2163</v>
      </c>
      <c r="M50" s="7">
        <v>31245</v>
      </c>
      <c r="N50" s="7">
        <v>40704</v>
      </c>
      <c r="O50" s="7">
        <v>14183</v>
      </c>
    </row>
    <row r="51" spans="1:15" x14ac:dyDescent="0.2">
      <c r="A51" s="6" t="s">
        <v>54</v>
      </c>
      <c r="B51" s="6" t="s">
        <v>91</v>
      </c>
      <c r="C51" s="6" t="s">
        <v>19</v>
      </c>
      <c r="D51" s="7">
        <v>235</v>
      </c>
      <c r="E51" s="7">
        <v>391</v>
      </c>
      <c r="F51" s="7">
        <v>790</v>
      </c>
      <c r="G51" s="7">
        <v>975</v>
      </c>
      <c r="H51" s="7">
        <v>2118</v>
      </c>
      <c r="I51" s="7">
        <v>1237</v>
      </c>
      <c r="J51" s="7">
        <v>1141</v>
      </c>
      <c r="K51" s="7">
        <v>440</v>
      </c>
      <c r="L51" s="8"/>
      <c r="M51" s="7">
        <v>59</v>
      </c>
      <c r="N51" s="7">
        <v>38</v>
      </c>
      <c r="O51" s="7">
        <v>120</v>
      </c>
    </row>
    <row r="52" spans="1:15" x14ac:dyDescent="0.2">
      <c r="A52" s="6" t="s">
        <v>54</v>
      </c>
      <c r="B52" s="6" t="s">
        <v>91</v>
      </c>
      <c r="C52" s="6" t="s">
        <v>20</v>
      </c>
      <c r="D52" s="7">
        <v>43</v>
      </c>
      <c r="E52" s="7">
        <v>134</v>
      </c>
      <c r="F52" s="7">
        <v>192</v>
      </c>
      <c r="G52" s="7">
        <v>200</v>
      </c>
      <c r="H52" s="7">
        <v>403</v>
      </c>
      <c r="I52" s="7">
        <v>207</v>
      </c>
      <c r="J52" s="7">
        <v>208</v>
      </c>
      <c r="K52" s="7">
        <v>150</v>
      </c>
      <c r="L52" s="8"/>
      <c r="M52" s="7">
        <v>37</v>
      </c>
      <c r="N52" s="7">
        <v>7</v>
      </c>
      <c r="O52" s="7">
        <v>44</v>
      </c>
    </row>
    <row r="53" spans="1:15" ht="30" x14ac:dyDescent="0.2">
      <c r="A53" s="6" t="s">
        <v>79</v>
      </c>
      <c r="B53" s="6" t="s">
        <v>92</v>
      </c>
      <c r="C53" s="6" t="s">
        <v>19</v>
      </c>
      <c r="D53" s="8"/>
      <c r="E53" s="8"/>
      <c r="F53" s="7">
        <v>30</v>
      </c>
      <c r="G53" s="7">
        <v>81</v>
      </c>
      <c r="H53" s="7">
        <v>46</v>
      </c>
      <c r="I53" s="7">
        <v>7</v>
      </c>
      <c r="J53" s="8"/>
      <c r="K53" s="8"/>
      <c r="L53" s="8"/>
      <c r="M53" s="8"/>
      <c r="N53" s="7">
        <v>15</v>
      </c>
      <c r="O53" s="7">
        <v>65</v>
      </c>
    </row>
    <row r="54" spans="1:15" ht="30" x14ac:dyDescent="0.2">
      <c r="A54" s="6" t="s">
        <v>79</v>
      </c>
      <c r="B54" s="6" t="s">
        <v>92</v>
      </c>
      <c r="C54" s="6" t="s">
        <v>20</v>
      </c>
      <c r="D54" s="8"/>
      <c r="E54" s="8"/>
      <c r="F54" s="7">
        <v>4</v>
      </c>
      <c r="G54" s="7">
        <v>17</v>
      </c>
      <c r="H54" s="7">
        <v>11</v>
      </c>
      <c r="I54" s="7">
        <v>0</v>
      </c>
      <c r="J54" s="8"/>
      <c r="K54" s="8"/>
      <c r="L54" s="8"/>
      <c r="M54" s="8"/>
      <c r="N54" s="7">
        <v>2</v>
      </c>
      <c r="O54" s="7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8" workbookViewId="0">
      <selection activeCell="H19" sqref="H19"/>
    </sheetView>
  </sheetViews>
  <sheetFormatPr baseColWidth="10" defaultRowHeight="15" x14ac:dyDescent="0.2"/>
  <sheetData>
    <row r="1" spans="1:1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7</v>
      </c>
      <c r="H1" s="9" t="s">
        <v>8</v>
      </c>
      <c r="I1" s="9" t="s">
        <v>9</v>
      </c>
      <c r="J1" s="9" t="s">
        <v>15</v>
      </c>
      <c r="K1" s="9" t="s">
        <v>16</v>
      </c>
    </row>
    <row r="2" spans="1:11" x14ac:dyDescent="0.2">
      <c r="A2" s="10" t="s">
        <v>22</v>
      </c>
      <c r="B2" s="10" t="s">
        <v>133</v>
      </c>
      <c r="C2" s="10" t="s">
        <v>19</v>
      </c>
      <c r="D2" s="11">
        <v>0</v>
      </c>
      <c r="E2" s="11">
        <v>0</v>
      </c>
      <c r="F2" s="12"/>
      <c r="G2" s="12"/>
      <c r="H2" s="11">
        <v>0</v>
      </c>
      <c r="I2" s="12"/>
      <c r="J2" s="12"/>
      <c r="K2" s="11">
        <v>0</v>
      </c>
    </row>
    <row r="3" spans="1:11" x14ac:dyDescent="0.2">
      <c r="A3" s="10" t="s">
        <v>22</v>
      </c>
      <c r="B3" s="10" t="s">
        <v>133</v>
      </c>
      <c r="C3" s="10" t="s">
        <v>20</v>
      </c>
      <c r="D3" s="11">
        <v>6</v>
      </c>
      <c r="E3" s="11">
        <v>0</v>
      </c>
      <c r="F3" s="12"/>
      <c r="G3" s="12"/>
      <c r="H3" s="11">
        <v>0</v>
      </c>
      <c r="I3" s="12"/>
      <c r="J3" s="12"/>
      <c r="K3" s="11">
        <v>0</v>
      </c>
    </row>
    <row r="4" spans="1:11" x14ac:dyDescent="0.2">
      <c r="A4" s="10" t="s">
        <v>22</v>
      </c>
      <c r="B4" s="10" t="s">
        <v>24</v>
      </c>
      <c r="C4" s="10" t="s">
        <v>19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x14ac:dyDescent="0.2">
      <c r="A5" s="10" t="s">
        <v>22</v>
      </c>
      <c r="B5" s="10" t="s">
        <v>24</v>
      </c>
      <c r="C5" s="10" t="s">
        <v>20</v>
      </c>
      <c r="D5" s="11">
        <v>6845</v>
      </c>
      <c r="E5" s="11">
        <v>1241</v>
      </c>
      <c r="F5" s="11">
        <v>59</v>
      </c>
      <c r="G5" s="11">
        <v>207</v>
      </c>
      <c r="H5" s="11">
        <v>4955</v>
      </c>
      <c r="I5" s="11">
        <v>11</v>
      </c>
      <c r="J5" s="11">
        <v>75</v>
      </c>
      <c r="K5" s="11">
        <v>3886</v>
      </c>
    </row>
    <row r="6" spans="1:11" ht="30" x14ac:dyDescent="0.2">
      <c r="A6" s="10" t="s">
        <v>22</v>
      </c>
      <c r="B6" s="10" t="s">
        <v>134</v>
      </c>
      <c r="C6" s="10" t="s">
        <v>19</v>
      </c>
      <c r="D6" s="11">
        <v>0</v>
      </c>
      <c r="E6" s="12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30" x14ac:dyDescent="0.2">
      <c r="A7" s="10" t="s">
        <v>22</v>
      </c>
      <c r="B7" s="10" t="s">
        <v>134</v>
      </c>
      <c r="C7" s="10" t="s">
        <v>20</v>
      </c>
      <c r="D7" s="11">
        <v>0</v>
      </c>
      <c r="E7" s="12"/>
      <c r="F7" s="11">
        <v>6</v>
      </c>
      <c r="G7" s="11">
        <v>0</v>
      </c>
      <c r="H7" s="11">
        <v>3714</v>
      </c>
      <c r="I7" s="11">
        <v>5</v>
      </c>
      <c r="J7" s="11">
        <v>323</v>
      </c>
      <c r="K7" s="11">
        <v>0</v>
      </c>
    </row>
    <row r="8" spans="1:11" x14ac:dyDescent="0.2">
      <c r="A8" s="10" t="s">
        <v>22</v>
      </c>
      <c r="B8" s="10" t="s">
        <v>28</v>
      </c>
      <c r="C8" s="10" t="s">
        <v>19</v>
      </c>
      <c r="D8" s="11">
        <v>0</v>
      </c>
      <c r="E8" s="11">
        <v>0</v>
      </c>
      <c r="F8" s="11">
        <v>0</v>
      </c>
      <c r="G8" s="12"/>
      <c r="H8" s="11">
        <v>0</v>
      </c>
      <c r="I8" s="12"/>
      <c r="J8" s="12"/>
      <c r="K8" s="11">
        <v>0</v>
      </c>
    </row>
    <row r="9" spans="1:11" x14ac:dyDescent="0.2">
      <c r="A9" s="10" t="s">
        <v>22</v>
      </c>
      <c r="B9" s="10" t="s">
        <v>28</v>
      </c>
      <c r="C9" s="10" t="s">
        <v>20</v>
      </c>
      <c r="D9" s="11">
        <v>128</v>
      </c>
      <c r="E9" s="11">
        <v>19</v>
      </c>
      <c r="F9" s="11">
        <v>51</v>
      </c>
      <c r="G9" s="12"/>
      <c r="H9" s="11">
        <v>435</v>
      </c>
      <c r="I9" s="12"/>
      <c r="J9" s="12"/>
      <c r="K9" s="11">
        <v>8</v>
      </c>
    </row>
    <row r="10" spans="1:11" x14ac:dyDescent="0.2">
      <c r="A10" s="10" t="s">
        <v>22</v>
      </c>
      <c r="B10" s="10" t="s">
        <v>135</v>
      </c>
      <c r="C10" s="10" t="s">
        <v>19</v>
      </c>
      <c r="D10" s="12"/>
      <c r="E10" s="12"/>
      <c r="F10" s="12"/>
      <c r="G10" s="12"/>
      <c r="H10" s="12"/>
      <c r="I10" s="12"/>
      <c r="J10" s="12"/>
      <c r="K10" s="11">
        <v>0</v>
      </c>
    </row>
    <row r="11" spans="1:11" x14ac:dyDescent="0.2">
      <c r="A11" s="10" t="s">
        <v>22</v>
      </c>
      <c r="B11" s="10" t="s">
        <v>135</v>
      </c>
      <c r="C11" s="10" t="s">
        <v>20</v>
      </c>
      <c r="D11" s="12"/>
      <c r="E11" s="12"/>
      <c r="F11" s="12"/>
      <c r="G11" s="12"/>
      <c r="H11" s="12"/>
      <c r="I11" s="12"/>
      <c r="J11" s="12"/>
      <c r="K11" s="11">
        <v>0</v>
      </c>
    </row>
    <row r="12" spans="1:11" ht="45" x14ac:dyDescent="0.2">
      <c r="A12" s="10" t="s">
        <v>22</v>
      </c>
      <c r="B12" s="10" t="s">
        <v>109</v>
      </c>
      <c r="C12" s="10" t="s">
        <v>19</v>
      </c>
      <c r="D12" s="12"/>
      <c r="E12" s="12"/>
      <c r="F12" s="12"/>
      <c r="G12" s="12"/>
      <c r="H12" s="11">
        <v>0</v>
      </c>
      <c r="I12" s="12"/>
      <c r="J12" s="12"/>
      <c r="K12" s="12"/>
    </row>
    <row r="13" spans="1:11" ht="45" x14ac:dyDescent="0.2">
      <c r="A13" s="10" t="s">
        <v>22</v>
      </c>
      <c r="B13" s="10" t="s">
        <v>109</v>
      </c>
      <c r="C13" s="10" t="s">
        <v>20</v>
      </c>
      <c r="D13" s="12"/>
      <c r="E13" s="12"/>
      <c r="F13" s="12"/>
      <c r="G13" s="12"/>
      <c r="H13" s="11">
        <v>0</v>
      </c>
      <c r="I13" s="12"/>
      <c r="J13" s="12"/>
      <c r="K13" s="12"/>
    </row>
    <row r="14" spans="1:11" x14ac:dyDescent="0.2">
      <c r="A14" s="10" t="s">
        <v>22</v>
      </c>
      <c r="B14" s="10" t="s">
        <v>34</v>
      </c>
      <c r="C14" s="10" t="s">
        <v>19</v>
      </c>
      <c r="D14" s="12"/>
      <c r="E14" s="12"/>
      <c r="F14" s="12"/>
      <c r="G14" s="12"/>
      <c r="H14" s="11">
        <v>0</v>
      </c>
      <c r="I14" s="12"/>
      <c r="J14" s="12"/>
      <c r="K14" s="12"/>
    </row>
    <row r="15" spans="1:11" x14ac:dyDescent="0.2">
      <c r="A15" s="10" t="s">
        <v>22</v>
      </c>
      <c r="B15" s="10" t="s">
        <v>34</v>
      </c>
      <c r="C15" s="10" t="s">
        <v>20</v>
      </c>
      <c r="D15" s="12"/>
      <c r="E15" s="12"/>
      <c r="F15" s="12"/>
      <c r="G15" s="12"/>
      <c r="H15" s="11">
        <v>0</v>
      </c>
      <c r="I15" s="12"/>
      <c r="J15" s="12"/>
      <c r="K15" s="12"/>
    </row>
    <row r="16" spans="1:11" x14ac:dyDescent="0.2">
      <c r="A16" s="10" t="s">
        <v>22</v>
      </c>
      <c r="B16" s="10" t="s">
        <v>35</v>
      </c>
      <c r="C16" s="10" t="s">
        <v>19</v>
      </c>
      <c r="D16" s="11">
        <v>0</v>
      </c>
      <c r="E16" s="11">
        <v>0</v>
      </c>
      <c r="F16" s="11">
        <v>0</v>
      </c>
      <c r="G16" s="12"/>
      <c r="H16" s="11">
        <v>0</v>
      </c>
      <c r="I16" s="12"/>
      <c r="J16" s="12"/>
      <c r="K16" s="11">
        <v>0</v>
      </c>
    </row>
    <row r="17" spans="1:11" x14ac:dyDescent="0.2">
      <c r="A17" s="10" t="s">
        <v>22</v>
      </c>
      <c r="B17" s="10" t="s">
        <v>35</v>
      </c>
      <c r="C17" s="10" t="s">
        <v>20</v>
      </c>
      <c r="D17" s="11">
        <v>357</v>
      </c>
      <c r="E17" s="11">
        <v>48</v>
      </c>
      <c r="F17" s="11">
        <v>74</v>
      </c>
      <c r="G17" s="12"/>
      <c r="H17" s="11">
        <v>2541</v>
      </c>
      <c r="I17" s="12"/>
      <c r="J17" s="12"/>
      <c r="K17" s="11">
        <v>29</v>
      </c>
    </row>
    <row r="18" spans="1:11" ht="30" x14ac:dyDescent="0.2">
      <c r="A18" s="10" t="s">
        <v>22</v>
      </c>
      <c r="B18" s="10" t="s">
        <v>136</v>
      </c>
      <c r="C18" s="10" t="s">
        <v>19</v>
      </c>
      <c r="D18" s="12"/>
      <c r="E18" s="12"/>
      <c r="F18" s="12"/>
      <c r="G18" s="11">
        <v>0</v>
      </c>
      <c r="H18" s="11">
        <v>0</v>
      </c>
      <c r="I18" s="12"/>
      <c r="J18" s="12"/>
      <c r="K18" s="11">
        <v>0</v>
      </c>
    </row>
    <row r="19" spans="1:11" ht="30" x14ac:dyDescent="0.2">
      <c r="A19" s="10" t="s">
        <v>22</v>
      </c>
      <c r="B19" s="10" t="s">
        <v>136</v>
      </c>
      <c r="C19" s="10" t="s">
        <v>20</v>
      </c>
      <c r="D19" s="12"/>
      <c r="E19" s="12"/>
      <c r="F19" s="12"/>
      <c r="G19" s="11">
        <v>7</v>
      </c>
      <c r="H19" s="11">
        <v>371</v>
      </c>
      <c r="I19" s="12"/>
      <c r="J19" s="12"/>
      <c r="K19" s="11">
        <v>20</v>
      </c>
    </row>
    <row r="20" spans="1:11" ht="30" x14ac:dyDescent="0.2">
      <c r="A20" s="10" t="s">
        <v>22</v>
      </c>
      <c r="B20" s="10" t="s">
        <v>37</v>
      </c>
      <c r="C20" s="10" t="s">
        <v>19</v>
      </c>
      <c r="D20" s="12"/>
      <c r="E20" s="12"/>
      <c r="F20" s="12"/>
      <c r="G20" s="12"/>
      <c r="H20" s="11">
        <v>0</v>
      </c>
      <c r="I20" s="11">
        <v>0</v>
      </c>
      <c r="J20" s="12"/>
      <c r="K20" s="12"/>
    </row>
    <row r="21" spans="1:11" ht="30" x14ac:dyDescent="0.2">
      <c r="A21" s="10" t="s">
        <v>22</v>
      </c>
      <c r="B21" s="10" t="s">
        <v>37</v>
      </c>
      <c r="C21" s="10" t="s">
        <v>20</v>
      </c>
      <c r="D21" s="12"/>
      <c r="E21" s="12"/>
      <c r="F21" s="12"/>
      <c r="G21" s="12"/>
      <c r="H21" s="11">
        <v>2</v>
      </c>
      <c r="I21" s="11">
        <v>0</v>
      </c>
      <c r="J21" s="12"/>
      <c r="K21" s="12"/>
    </row>
    <row r="22" spans="1:11" x14ac:dyDescent="0.2">
      <c r="A22" s="10" t="s">
        <v>22</v>
      </c>
      <c r="B22" s="10" t="s">
        <v>137</v>
      </c>
      <c r="C22" s="10" t="s">
        <v>19</v>
      </c>
      <c r="D22" s="12"/>
      <c r="E22" s="12"/>
      <c r="F22" s="12"/>
      <c r="G22" s="12"/>
      <c r="H22" s="11">
        <v>0</v>
      </c>
      <c r="I22" s="11">
        <v>0</v>
      </c>
      <c r="J22" s="11">
        <v>0</v>
      </c>
      <c r="K22" s="11">
        <v>0</v>
      </c>
    </row>
    <row r="23" spans="1:11" x14ac:dyDescent="0.2">
      <c r="A23" s="10" t="s">
        <v>22</v>
      </c>
      <c r="B23" s="10" t="s">
        <v>137</v>
      </c>
      <c r="C23" s="10" t="s">
        <v>20</v>
      </c>
      <c r="D23" s="12"/>
      <c r="E23" s="12"/>
      <c r="F23" s="12"/>
      <c r="G23" s="12"/>
      <c r="H23" s="11">
        <v>308</v>
      </c>
      <c r="I23" s="11">
        <v>0</v>
      </c>
      <c r="J23" s="11">
        <v>3</v>
      </c>
      <c r="K23" s="11">
        <v>0</v>
      </c>
    </row>
    <row r="24" spans="1:11" ht="30" x14ac:dyDescent="0.2">
      <c r="A24" s="10" t="s">
        <v>22</v>
      </c>
      <c r="B24" s="10" t="s">
        <v>40</v>
      </c>
      <c r="C24" s="10" t="s">
        <v>19</v>
      </c>
      <c r="D24" s="11">
        <v>0</v>
      </c>
      <c r="E24" s="11">
        <v>0</v>
      </c>
      <c r="F24" s="12"/>
      <c r="G24" s="12"/>
      <c r="H24" s="11">
        <v>0</v>
      </c>
      <c r="I24" s="12"/>
      <c r="J24" s="11">
        <v>0</v>
      </c>
      <c r="K24" s="11">
        <v>0</v>
      </c>
    </row>
    <row r="25" spans="1:11" ht="30" x14ac:dyDescent="0.2">
      <c r="A25" s="10" t="s">
        <v>22</v>
      </c>
      <c r="B25" s="10" t="s">
        <v>40</v>
      </c>
      <c r="C25" s="10" t="s">
        <v>20</v>
      </c>
      <c r="D25" s="11">
        <v>0</v>
      </c>
      <c r="E25" s="11">
        <v>0</v>
      </c>
      <c r="F25" s="12"/>
      <c r="G25" s="12"/>
      <c r="H25" s="11">
        <v>1</v>
      </c>
      <c r="I25" s="12"/>
      <c r="J25" s="11">
        <v>0</v>
      </c>
      <c r="K25" s="11">
        <v>0</v>
      </c>
    </row>
    <row r="26" spans="1:11" ht="45" x14ac:dyDescent="0.2">
      <c r="A26" s="10" t="s">
        <v>22</v>
      </c>
      <c r="B26" s="10" t="s">
        <v>112</v>
      </c>
      <c r="C26" s="10" t="s">
        <v>19</v>
      </c>
      <c r="D26" s="12"/>
      <c r="E26" s="11">
        <v>0</v>
      </c>
      <c r="F26" s="12"/>
      <c r="G26" s="12"/>
      <c r="H26" s="11">
        <v>0</v>
      </c>
      <c r="I26" s="12"/>
      <c r="J26" s="12"/>
      <c r="K26" s="12"/>
    </row>
    <row r="27" spans="1:11" ht="45" x14ac:dyDescent="0.2">
      <c r="A27" s="10" t="s">
        <v>22</v>
      </c>
      <c r="B27" s="10" t="s">
        <v>112</v>
      </c>
      <c r="C27" s="10" t="s">
        <v>20</v>
      </c>
      <c r="D27" s="12"/>
      <c r="E27" s="11">
        <v>2</v>
      </c>
      <c r="F27" s="12"/>
      <c r="G27" s="12"/>
      <c r="H27" s="11">
        <v>5</v>
      </c>
      <c r="I27" s="12"/>
      <c r="J27" s="12"/>
      <c r="K27" s="12"/>
    </row>
    <row r="28" spans="1:11" x14ac:dyDescent="0.2">
      <c r="A28" s="10" t="s">
        <v>22</v>
      </c>
      <c r="B28" s="10" t="s">
        <v>42</v>
      </c>
      <c r="C28" s="10" t="s">
        <v>19</v>
      </c>
      <c r="D28" s="12"/>
      <c r="E28" s="12"/>
      <c r="F28" s="12"/>
      <c r="G28" s="12"/>
      <c r="H28" s="11">
        <v>0</v>
      </c>
      <c r="I28" s="12"/>
      <c r="J28" s="12"/>
      <c r="K28" s="12"/>
    </row>
    <row r="29" spans="1:11" x14ac:dyDescent="0.2">
      <c r="A29" s="10" t="s">
        <v>22</v>
      </c>
      <c r="B29" s="10" t="s">
        <v>42</v>
      </c>
      <c r="C29" s="10" t="s">
        <v>20</v>
      </c>
      <c r="D29" s="12"/>
      <c r="E29" s="12"/>
      <c r="F29" s="12"/>
      <c r="G29" s="12"/>
      <c r="H29" s="11">
        <v>5</v>
      </c>
      <c r="I29" s="12"/>
      <c r="J29" s="12"/>
      <c r="K29" s="12"/>
    </row>
    <row r="30" spans="1:11" x14ac:dyDescent="0.2">
      <c r="A30" s="10" t="s">
        <v>22</v>
      </c>
      <c r="B30" s="10" t="s">
        <v>138</v>
      </c>
      <c r="C30" s="10" t="s">
        <v>19</v>
      </c>
      <c r="D30" s="12"/>
      <c r="E30" s="12"/>
      <c r="F30" s="12"/>
      <c r="G30" s="12"/>
      <c r="H30" s="12"/>
      <c r="I30" s="12"/>
      <c r="J30" s="12"/>
      <c r="K30" s="11">
        <v>0</v>
      </c>
    </row>
    <row r="31" spans="1:11" x14ac:dyDescent="0.2">
      <c r="A31" s="10" t="s">
        <v>22</v>
      </c>
      <c r="B31" s="10" t="s">
        <v>138</v>
      </c>
      <c r="C31" s="10" t="s">
        <v>20</v>
      </c>
      <c r="D31" s="12"/>
      <c r="E31" s="12"/>
      <c r="F31" s="12"/>
      <c r="G31" s="12"/>
      <c r="H31" s="12"/>
      <c r="I31" s="12"/>
      <c r="J31" s="12"/>
      <c r="K31" s="11">
        <v>0</v>
      </c>
    </row>
    <row r="32" spans="1:11" ht="30" x14ac:dyDescent="0.2">
      <c r="A32" s="10" t="s">
        <v>22</v>
      </c>
      <c r="B32" s="10" t="s">
        <v>116</v>
      </c>
      <c r="C32" s="10" t="s">
        <v>19</v>
      </c>
      <c r="D32" s="12"/>
      <c r="E32" s="12"/>
      <c r="F32" s="12"/>
      <c r="G32" s="12"/>
      <c r="H32" s="11">
        <v>0</v>
      </c>
      <c r="I32" s="11">
        <v>0</v>
      </c>
      <c r="J32" s="12"/>
      <c r="K32" s="12"/>
    </row>
    <row r="33" spans="1:11" ht="30" x14ac:dyDescent="0.2">
      <c r="A33" s="10" t="s">
        <v>22</v>
      </c>
      <c r="B33" s="10" t="s">
        <v>116</v>
      </c>
      <c r="C33" s="10" t="s">
        <v>20</v>
      </c>
      <c r="D33" s="12"/>
      <c r="E33" s="12"/>
      <c r="F33" s="12"/>
      <c r="G33" s="12"/>
      <c r="H33" s="11">
        <v>39</v>
      </c>
      <c r="I33" s="11">
        <v>1914</v>
      </c>
      <c r="J33" s="12"/>
      <c r="K33" s="12"/>
    </row>
    <row r="34" spans="1:11" ht="30" x14ac:dyDescent="0.2">
      <c r="A34" s="10" t="s">
        <v>22</v>
      </c>
      <c r="B34" s="10" t="s">
        <v>46</v>
      </c>
      <c r="C34" s="10" t="s">
        <v>19</v>
      </c>
      <c r="D34" s="12"/>
      <c r="E34" s="12"/>
      <c r="F34" s="12"/>
      <c r="G34" s="11">
        <v>0</v>
      </c>
      <c r="H34" s="11">
        <v>0</v>
      </c>
      <c r="I34" s="11">
        <v>0</v>
      </c>
      <c r="J34" s="11">
        <v>0</v>
      </c>
      <c r="K34" s="12"/>
    </row>
    <row r="35" spans="1:11" ht="30" x14ac:dyDescent="0.2">
      <c r="A35" s="10" t="s">
        <v>22</v>
      </c>
      <c r="B35" s="10" t="s">
        <v>46</v>
      </c>
      <c r="C35" s="10" t="s">
        <v>20</v>
      </c>
      <c r="D35" s="12"/>
      <c r="E35" s="12"/>
      <c r="F35" s="12"/>
      <c r="G35" s="11">
        <v>527</v>
      </c>
      <c r="H35" s="11">
        <v>39763</v>
      </c>
      <c r="I35" s="11">
        <v>204</v>
      </c>
      <c r="J35" s="11">
        <v>6318</v>
      </c>
      <c r="K35" s="12"/>
    </row>
    <row r="36" spans="1:11" ht="30" x14ac:dyDescent="0.2">
      <c r="A36" s="10" t="s">
        <v>22</v>
      </c>
      <c r="B36" s="10" t="s">
        <v>117</v>
      </c>
      <c r="C36" s="10" t="s">
        <v>19</v>
      </c>
      <c r="D36" s="12"/>
      <c r="E36" s="11">
        <v>0</v>
      </c>
      <c r="F36" s="11">
        <v>0</v>
      </c>
      <c r="G36" s="12"/>
      <c r="H36" s="11">
        <v>0</v>
      </c>
      <c r="I36" s="12"/>
      <c r="J36" s="12"/>
      <c r="K36" s="12"/>
    </row>
    <row r="37" spans="1:11" ht="30" x14ac:dyDescent="0.2">
      <c r="A37" s="10" t="s">
        <v>22</v>
      </c>
      <c r="B37" s="10" t="s">
        <v>117</v>
      </c>
      <c r="C37" s="10" t="s">
        <v>20</v>
      </c>
      <c r="D37" s="12"/>
      <c r="E37" s="11">
        <v>0</v>
      </c>
      <c r="F37" s="11">
        <v>0</v>
      </c>
      <c r="G37" s="12"/>
      <c r="H37" s="11">
        <v>0</v>
      </c>
      <c r="I37" s="12"/>
      <c r="J37" s="12"/>
      <c r="K37" s="12"/>
    </row>
    <row r="38" spans="1:11" x14ac:dyDescent="0.2">
      <c r="A38" s="10" t="s">
        <v>22</v>
      </c>
      <c r="B38" s="10" t="s">
        <v>47</v>
      </c>
      <c r="C38" s="10" t="s">
        <v>19</v>
      </c>
      <c r="D38" s="12"/>
      <c r="E38" s="12"/>
      <c r="F38" s="12"/>
      <c r="G38" s="12"/>
      <c r="H38" s="11">
        <v>0</v>
      </c>
      <c r="I38" s="12"/>
      <c r="J38" s="12"/>
      <c r="K38" s="12"/>
    </row>
    <row r="39" spans="1:11" x14ac:dyDescent="0.2">
      <c r="A39" s="10" t="s">
        <v>22</v>
      </c>
      <c r="B39" s="10" t="s">
        <v>47</v>
      </c>
      <c r="C39" s="10" t="s">
        <v>20</v>
      </c>
      <c r="D39" s="12"/>
      <c r="E39" s="12"/>
      <c r="F39" s="12"/>
      <c r="G39" s="12"/>
      <c r="H39" s="11">
        <v>0</v>
      </c>
      <c r="I39" s="12"/>
      <c r="J39" s="12"/>
      <c r="K39" s="12"/>
    </row>
    <row r="40" spans="1:11" x14ac:dyDescent="0.2">
      <c r="A40" s="10" t="s">
        <v>54</v>
      </c>
      <c r="B40" s="10" t="s">
        <v>132</v>
      </c>
      <c r="C40" s="10" t="s">
        <v>19</v>
      </c>
      <c r="D40" s="12"/>
      <c r="E40" s="12"/>
      <c r="F40" s="12"/>
      <c r="G40" s="12"/>
      <c r="H40" s="11">
        <v>0</v>
      </c>
      <c r="I40" s="12"/>
      <c r="J40" s="12"/>
      <c r="K40" s="12"/>
    </row>
    <row r="41" spans="1:11" x14ac:dyDescent="0.2">
      <c r="A41" s="10" t="s">
        <v>54</v>
      </c>
      <c r="B41" s="10" t="s">
        <v>132</v>
      </c>
      <c r="C41" s="10" t="s">
        <v>20</v>
      </c>
      <c r="D41" s="12"/>
      <c r="E41" s="12"/>
      <c r="F41" s="12"/>
      <c r="G41" s="12"/>
      <c r="H41" s="11">
        <v>1</v>
      </c>
      <c r="I41" s="12"/>
      <c r="J41" s="12"/>
      <c r="K41" s="12"/>
    </row>
    <row r="42" spans="1:11" ht="45" x14ac:dyDescent="0.2">
      <c r="A42" s="10" t="s">
        <v>54</v>
      </c>
      <c r="B42" s="10" t="s">
        <v>65</v>
      </c>
      <c r="C42" s="10" t="s">
        <v>19</v>
      </c>
      <c r="D42" s="11">
        <v>0</v>
      </c>
      <c r="E42" s="11">
        <v>0</v>
      </c>
      <c r="F42" s="12"/>
      <c r="G42" s="12"/>
      <c r="H42" s="11">
        <v>0</v>
      </c>
      <c r="I42" s="12"/>
      <c r="J42" s="12"/>
      <c r="K42" s="11">
        <v>0</v>
      </c>
    </row>
    <row r="43" spans="1:11" ht="45" x14ac:dyDescent="0.2">
      <c r="A43" s="10" t="s">
        <v>54</v>
      </c>
      <c r="B43" s="10" t="s">
        <v>65</v>
      </c>
      <c r="C43" s="10" t="s">
        <v>20</v>
      </c>
      <c r="D43" s="11">
        <v>2</v>
      </c>
      <c r="E43" s="11">
        <v>0</v>
      </c>
      <c r="F43" s="12"/>
      <c r="G43" s="12"/>
      <c r="H43" s="11">
        <v>178</v>
      </c>
      <c r="I43" s="12"/>
      <c r="J43" s="12"/>
      <c r="K43" s="11">
        <v>0</v>
      </c>
    </row>
    <row r="44" spans="1:11" ht="45" x14ac:dyDescent="0.2">
      <c r="A44" s="10" t="s">
        <v>79</v>
      </c>
      <c r="B44" s="10" t="s">
        <v>130</v>
      </c>
      <c r="C44" s="10" t="s">
        <v>19</v>
      </c>
      <c r="D44" s="12"/>
      <c r="E44" s="12"/>
      <c r="F44" s="12"/>
      <c r="G44" s="12"/>
      <c r="H44" s="11">
        <v>0</v>
      </c>
      <c r="I44" s="12"/>
      <c r="J44" s="12"/>
      <c r="K44" s="12"/>
    </row>
    <row r="45" spans="1:11" ht="45" x14ac:dyDescent="0.2">
      <c r="A45" s="10" t="s">
        <v>79</v>
      </c>
      <c r="B45" s="10" t="s">
        <v>130</v>
      </c>
      <c r="C45" s="10" t="s">
        <v>20</v>
      </c>
      <c r="D45" s="12"/>
      <c r="E45" s="12"/>
      <c r="F45" s="12"/>
      <c r="G45" s="12"/>
      <c r="H45" s="11">
        <v>1</v>
      </c>
      <c r="I45" s="12"/>
      <c r="J45" s="12"/>
      <c r="K45" s="12"/>
    </row>
    <row r="46" spans="1:11" ht="30" x14ac:dyDescent="0.2">
      <c r="A46" s="10" t="s">
        <v>79</v>
      </c>
      <c r="B46" s="10" t="s">
        <v>139</v>
      </c>
      <c r="C46" s="10" t="s">
        <v>19</v>
      </c>
      <c r="D46" s="11">
        <v>0</v>
      </c>
      <c r="E46" s="12"/>
      <c r="F46" s="12"/>
      <c r="G46" s="12"/>
      <c r="H46" s="12"/>
      <c r="I46" s="11">
        <v>0</v>
      </c>
      <c r="J46" s="12"/>
      <c r="K46" s="11">
        <v>0</v>
      </c>
    </row>
    <row r="47" spans="1:11" ht="30" x14ac:dyDescent="0.2">
      <c r="A47" s="10" t="s">
        <v>79</v>
      </c>
      <c r="B47" s="10" t="s">
        <v>139</v>
      </c>
      <c r="C47" s="10" t="s">
        <v>20</v>
      </c>
      <c r="D47" s="11">
        <v>3</v>
      </c>
      <c r="E47" s="12"/>
      <c r="F47" s="12"/>
      <c r="G47" s="12"/>
      <c r="H47" s="12"/>
      <c r="I47" s="11">
        <v>4</v>
      </c>
      <c r="J47" s="12"/>
      <c r="K47" s="11">
        <v>0</v>
      </c>
    </row>
    <row r="48" spans="1:11" x14ac:dyDescent="0.2">
      <c r="A48" s="9" t="s">
        <v>0</v>
      </c>
      <c r="B48" s="9" t="s">
        <v>88</v>
      </c>
      <c r="C48" s="9" t="s">
        <v>2</v>
      </c>
      <c r="D48" s="9" t="s">
        <v>3</v>
      </c>
      <c r="E48" s="9" t="s">
        <v>4</v>
      </c>
      <c r="F48" s="9" t="s">
        <v>5</v>
      </c>
      <c r="G48" s="9" t="s">
        <v>7</v>
      </c>
      <c r="H48" s="9" t="s">
        <v>8</v>
      </c>
      <c r="I48" s="9" t="s">
        <v>9</v>
      </c>
      <c r="J48" s="9" t="s">
        <v>15</v>
      </c>
      <c r="K48" s="9" t="s">
        <v>16</v>
      </c>
    </row>
    <row r="49" spans="1:11" x14ac:dyDescent="0.2">
      <c r="A49" s="10" t="s">
        <v>22</v>
      </c>
      <c r="B49" s="10" t="s">
        <v>90</v>
      </c>
      <c r="C49" s="10" t="s">
        <v>19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x14ac:dyDescent="0.2">
      <c r="A50" s="10" t="s">
        <v>22</v>
      </c>
      <c r="B50" s="10" t="s">
        <v>90</v>
      </c>
      <c r="C50" s="10" t="s">
        <v>20</v>
      </c>
      <c r="D50" s="11">
        <v>7336</v>
      </c>
      <c r="E50" s="11">
        <v>1310</v>
      </c>
      <c r="F50" s="11">
        <v>190</v>
      </c>
      <c r="G50" s="11">
        <v>741</v>
      </c>
      <c r="H50" s="11">
        <v>52139</v>
      </c>
      <c r="I50" s="11">
        <v>2134</v>
      </c>
      <c r="J50" s="11">
        <v>6719</v>
      </c>
      <c r="K50" s="11">
        <v>3943</v>
      </c>
    </row>
    <row r="51" spans="1:11" x14ac:dyDescent="0.2">
      <c r="A51" s="10" t="s">
        <v>54</v>
      </c>
      <c r="B51" s="10" t="s">
        <v>91</v>
      </c>
      <c r="C51" s="10" t="s">
        <v>19</v>
      </c>
      <c r="D51" s="11">
        <v>0</v>
      </c>
      <c r="E51" s="11">
        <v>0</v>
      </c>
      <c r="F51" s="12"/>
      <c r="G51" s="12"/>
      <c r="H51" s="11">
        <v>0</v>
      </c>
      <c r="I51" s="12"/>
      <c r="J51" s="12"/>
      <c r="K51" s="11">
        <v>0</v>
      </c>
    </row>
    <row r="52" spans="1:11" x14ac:dyDescent="0.2">
      <c r="A52" s="10" t="s">
        <v>54</v>
      </c>
      <c r="B52" s="10" t="s">
        <v>91</v>
      </c>
      <c r="C52" s="10" t="s">
        <v>20</v>
      </c>
      <c r="D52" s="11">
        <v>2</v>
      </c>
      <c r="E52" s="11">
        <v>0</v>
      </c>
      <c r="F52" s="12"/>
      <c r="G52" s="12"/>
      <c r="H52" s="11">
        <v>179</v>
      </c>
      <c r="I52" s="12"/>
      <c r="J52" s="12"/>
      <c r="K52" s="11">
        <v>0</v>
      </c>
    </row>
    <row r="53" spans="1:11" ht="30" x14ac:dyDescent="0.2">
      <c r="A53" s="10" t="s">
        <v>79</v>
      </c>
      <c r="B53" s="10" t="s">
        <v>92</v>
      </c>
      <c r="C53" s="10" t="s">
        <v>19</v>
      </c>
      <c r="D53" s="11">
        <v>0</v>
      </c>
      <c r="E53" s="12"/>
      <c r="F53" s="12"/>
      <c r="G53" s="12"/>
      <c r="H53" s="11">
        <v>0</v>
      </c>
      <c r="I53" s="11">
        <v>0</v>
      </c>
      <c r="J53" s="12"/>
      <c r="K53" s="11">
        <v>0</v>
      </c>
    </row>
    <row r="54" spans="1:11" ht="30" x14ac:dyDescent="0.2">
      <c r="A54" s="10" t="s">
        <v>79</v>
      </c>
      <c r="B54" s="10" t="s">
        <v>92</v>
      </c>
      <c r="C54" s="10" t="s">
        <v>20</v>
      </c>
      <c r="D54" s="11">
        <v>3</v>
      </c>
      <c r="E54" s="12"/>
      <c r="F54" s="12"/>
      <c r="G54" s="12"/>
      <c r="H54" s="11">
        <v>1</v>
      </c>
      <c r="I54" s="11">
        <v>4</v>
      </c>
      <c r="J54" s="12"/>
      <c r="K54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38" workbookViewId="0">
      <selection activeCell="H19" sqref="H19"/>
    </sheetView>
  </sheetViews>
  <sheetFormatPr baseColWidth="10" defaultRowHeight="15" x14ac:dyDescent="0.2"/>
  <sheetData>
    <row r="1" spans="1:15" x14ac:dyDescent="0.2">
      <c r="A1" s="13" t="s">
        <v>0</v>
      </c>
      <c r="B1" s="13" t="s">
        <v>1</v>
      </c>
      <c r="C1" s="13" t="s">
        <v>2</v>
      </c>
      <c r="D1" s="13" t="s">
        <v>17</v>
      </c>
      <c r="E1" s="13" t="s">
        <v>22</v>
      </c>
      <c r="F1" s="13" t="s">
        <v>54</v>
      </c>
      <c r="G1" s="13" t="s">
        <v>79</v>
      </c>
      <c r="H1" s="13" t="s">
        <v>85</v>
      </c>
      <c r="I1" s="13" t="s">
        <v>93</v>
      </c>
      <c r="J1" s="13" t="s">
        <v>94</v>
      </c>
      <c r="K1" s="13" t="s">
        <v>95</v>
      </c>
      <c r="L1" s="13" t="s">
        <v>96</v>
      </c>
      <c r="M1" s="13" t="s">
        <v>97</v>
      </c>
      <c r="N1" s="13" t="s">
        <v>98</v>
      </c>
      <c r="O1" s="13" t="s">
        <v>99</v>
      </c>
    </row>
    <row r="2" spans="1:15" x14ac:dyDescent="0.2">
      <c r="A2" s="14" t="s">
        <v>22</v>
      </c>
      <c r="B2" s="14" t="s">
        <v>133</v>
      </c>
      <c r="C2" s="14" t="s">
        <v>19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6"/>
      <c r="K2" s="16"/>
      <c r="L2" s="16"/>
      <c r="M2" s="15">
        <v>0</v>
      </c>
      <c r="N2" s="15">
        <v>0</v>
      </c>
      <c r="O2" s="15">
        <v>0</v>
      </c>
    </row>
    <row r="3" spans="1:15" x14ac:dyDescent="0.2">
      <c r="A3" s="14" t="s">
        <v>22</v>
      </c>
      <c r="B3" s="14" t="s">
        <v>133</v>
      </c>
      <c r="C3" s="14" t="s">
        <v>20</v>
      </c>
      <c r="D3" s="15">
        <v>0</v>
      </c>
      <c r="E3" s="15">
        <v>0</v>
      </c>
      <c r="F3" s="15">
        <v>3</v>
      </c>
      <c r="G3" s="15">
        <v>2</v>
      </c>
      <c r="H3" s="15">
        <v>1</v>
      </c>
      <c r="I3" s="15">
        <v>0</v>
      </c>
      <c r="J3" s="16"/>
      <c r="K3" s="16"/>
      <c r="L3" s="16"/>
      <c r="M3" s="15">
        <v>0</v>
      </c>
      <c r="N3" s="15">
        <v>0</v>
      </c>
      <c r="O3" s="15">
        <v>0</v>
      </c>
    </row>
    <row r="4" spans="1:15" x14ac:dyDescent="0.2">
      <c r="A4" s="14" t="s">
        <v>22</v>
      </c>
      <c r="B4" s="14" t="s">
        <v>24</v>
      </c>
      <c r="C4" s="14" t="s">
        <v>19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</row>
    <row r="5" spans="1:15" x14ac:dyDescent="0.2">
      <c r="A5" s="14" t="s">
        <v>22</v>
      </c>
      <c r="B5" s="14" t="s">
        <v>24</v>
      </c>
      <c r="C5" s="14" t="s">
        <v>20</v>
      </c>
      <c r="D5" s="15">
        <v>1</v>
      </c>
      <c r="E5" s="15">
        <v>139</v>
      </c>
      <c r="F5" s="15">
        <v>4925</v>
      </c>
      <c r="G5" s="15">
        <v>4771</v>
      </c>
      <c r="H5" s="15">
        <v>1933</v>
      </c>
      <c r="I5" s="15">
        <v>1395</v>
      </c>
      <c r="J5" s="15">
        <v>632</v>
      </c>
      <c r="K5" s="15">
        <v>38</v>
      </c>
      <c r="L5" s="15">
        <v>7</v>
      </c>
      <c r="M5" s="15">
        <v>1075</v>
      </c>
      <c r="N5" s="15">
        <v>2021</v>
      </c>
      <c r="O5" s="15">
        <v>342</v>
      </c>
    </row>
    <row r="6" spans="1:15" ht="30" x14ac:dyDescent="0.2">
      <c r="A6" s="14" t="s">
        <v>22</v>
      </c>
      <c r="B6" s="14" t="s">
        <v>134</v>
      </c>
      <c r="C6" s="14" t="s">
        <v>19</v>
      </c>
      <c r="D6" s="16"/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6"/>
      <c r="M6" s="15">
        <v>0</v>
      </c>
      <c r="N6" s="15">
        <v>0</v>
      </c>
      <c r="O6" s="15">
        <v>0</v>
      </c>
    </row>
    <row r="7" spans="1:15" ht="30" x14ac:dyDescent="0.2">
      <c r="A7" s="14" t="s">
        <v>22</v>
      </c>
      <c r="B7" s="14" t="s">
        <v>134</v>
      </c>
      <c r="C7" s="14" t="s">
        <v>20</v>
      </c>
      <c r="D7" s="16"/>
      <c r="E7" s="15">
        <v>211</v>
      </c>
      <c r="F7" s="15">
        <v>920</v>
      </c>
      <c r="G7" s="15">
        <v>1524</v>
      </c>
      <c r="H7" s="15">
        <v>696</v>
      </c>
      <c r="I7" s="15">
        <v>221</v>
      </c>
      <c r="J7" s="15">
        <v>144</v>
      </c>
      <c r="K7" s="15">
        <v>0</v>
      </c>
      <c r="L7" s="16"/>
      <c r="M7" s="15">
        <v>100</v>
      </c>
      <c r="N7" s="15">
        <v>205</v>
      </c>
      <c r="O7" s="15">
        <v>27</v>
      </c>
    </row>
    <row r="8" spans="1:15" x14ac:dyDescent="0.2">
      <c r="A8" s="14" t="s">
        <v>22</v>
      </c>
      <c r="B8" s="14" t="s">
        <v>28</v>
      </c>
      <c r="C8" s="14" t="s">
        <v>19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6"/>
      <c r="M8" s="15">
        <v>0</v>
      </c>
      <c r="N8" s="15">
        <v>0</v>
      </c>
      <c r="O8" s="15">
        <v>0</v>
      </c>
    </row>
    <row r="9" spans="1:15" x14ac:dyDescent="0.2">
      <c r="A9" s="14" t="s">
        <v>22</v>
      </c>
      <c r="B9" s="14" t="s">
        <v>28</v>
      </c>
      <c r="C9" s="14" t="s">
        <v>20</v>
      </c>
      <c r="D9" s="15">
        <v>43</v>
      </c>
      <c r="E9" s="15">
        <v>66</v>
      </c>
      <c r="F9" s="15">
        <v>56</v>
      </c>
      <c r="G9" s="15">
        <v>159</v>
      </c>
      <c r="H9" s="15">
        <v>261</v>
      </c>
      <c r="I9" s="15">
        <v>12</v>
      </c>
      <c r="J9" s="15">
        <v>1</v>
      </c>
      <c r="K9" s="15">
        <v>2</v>
      </c>
      <c r="L9" s="16"/>
      <c r="M9" s="15">
        <v>8</v>
      </c>
      <c r="N9" s="15">
        <v>24</v>
      </c>
      <c r="O9" s="15">
        <v>9</v>
      </c>
    </row>
    <row r="10" spans="1:15" x14ac:dyDescent="0.2">
      <c r="A10" s="14" t="s">
        <v>22</v>
      </c>
      <c r="B10" s="14" t="s">
        <v>135</v>
      </c>
      <c r="C10" s="14" t="s">
        <v>19</v>
      </c>
      <c r="D10" s="16"/>
      <c r="E10" s="16"/>
      <c r="F10" s="16"/>
      <c r="G10" s="16"/>
      <c r="H10" s="15">
        <v>0</v>
      </c>
      <c r="I10" s="16"/>
      <c r="J10" s="15">
        <v>0</v>
      </c>
      <c r="K10" s="16"/>
      <c r="L10" s="16"/>
      <c r="M10" s="16"/>
      <c r="N10" s="16"/>
      <c r="O10" s="16"/>
    </row>
    <row r="11" spans="1:15" x14ac:dyDescent="0.2">
      <c r="A11" s="14" t="s">
        <v>22</v>
      </c>
      <c r="B11" s="14" t="s">
        <v>135</v>
      </c>
      <c r="C11" s="14" t="s">
        <v>20</v>
      </c>
      <c r="D11" s="16"/>
      <c r="E11" s="16"/>
      <c r="F11" s="16"/>
      <c r="G11" s="16"/>
      <c r="H11" s="15">
        <v>0</v>
      </c>
      <c r="I11" s="16"/>
      <c r="J11" s="15">
        <v>0</v>
      </c>
      <c r="K11" s="16"/>
      <c r="L11" s="16"/>
      <c r="M11" s="16"/>
      <c r="N11" s="16"/>
      <c r="O11" s="16"/>
    </row>
    <row r="12" spans="1:15" ht="45" x14ac:dyDescent="0.2">
      <c r="A12" s="14" t="s">
        <v>22</v>
      </c>
      <c r="B12" s="14" t="s">
        <v>109</v>
      </c>
      <c r="C12" s="14" t="s">
        <v>19</v>
      </c>
      <c r="D12" s="16"/>
      <c r="E12" s="16"/>
      <c r="F12" s="16"/>
      <c r="G12" s="16"/>
      <c r="H12" s="15">
        <v>0</v>
      </c>
      <c r="I12" s="16"/>
      <c r="J12" s="16"/>
      <c r="K12" s="16"/>
      <c r="L12" s="16"/>
      <c r="M12" s="16"/>
      <c r="N12" s="16"/>
      <c r="O12" s="16"/>
    </row>
    <row r="13" spans="1:15" ht="45" x14ac:dyDescent="0.2">
      <c r="A13" s="14" t="s">
        <v>22</v>
      </c>
      <c r="B13" s="14" t="s">
        <v>109</v>
      </c>
      <c r="C13" s="14" t="s">
        <v>20</v>
      </c>
      <c r="D13" s="16"/>
      <c r="E13" s="16"/>
      <c r="F13" s="16"/>
      <c r="G13" s="16"/>
      <c r="H13" s="15">
        <v>0</v>
      </c>
      <c r="I13" s="16"/>
      <c r="J13" s="16"/>
      <c r="K13" s="16"/>
      <c r="L13" s="16"/>
      <c r="M13" s="16"/>
      <c r="N13" s="16"/>
      <c r="O13" s="16"/>
    </row>
    <row r="14" spans="1:15" x14ac:dyDescent="0.2">
      <c r="A14" s="14" t="s">
        <v>22</v>
      </c>
      <c r="B14" s="14" t="s">
        <v>34</v>
      </c>
      <c r="C14" s="14" t="s">
        <v>19</v>
      </c>
      <c r="D14" s="16"/>
      <c r="E14" s="16"/>
      <c r="F14" s="16"/>
      <c r="G14" s="15">
        <v>0</v>
      </c>
      <c r="H14" s="15">
        <v>0</v>
      </c>
      <c r="I14" s="16"/>
      <c r="J14" s="16"/>
      <c r="K14" s="16"/>
      <c r="L14" s="16"/>
      <c r="M14" s="16"/>
      <c r="N14" s="16"/>
      <c r="O14" s="16"/>
    </row>
    <row r="15" spans="1:15" x14ac:dyDescent="0.2">
      <c r="A15" s="14" t="s">
        <v>22</v>
      </c>
      <c r="B15" s="14" t="s">
        <v>34</v>
      </c>
      <c r="C15" s="14" t="s">
        <v>20</v>
      </c>
      <c r="D15" s="16"/>
      <c r="E15" s="16"/>
      <c r="F15" s="16"/>
      <c r="G15" s="15">
        <v>0</v>
      </c>
      <c r="H15" s="15">
        <v>0</v>
      </c>
      <c r="I15" s="16"/>
      <c r="J15" s="16"/>
      <c r="K15" s="16"/>
      <c r="L15" s="16"/>
      <c r="M15" s="16"/>
      <c r="N15" s="16"/>
      <c r="O15" s="16"/>
    </row>
    <row r="16" spans="1:15" x14ac:dyDescent="0.2">
      <c r="A16" s="14" t="s">
        <v>22</v>
      </c>
      <c r="B16" s="14" t="s">
        <v>35</v>
      </c>
      <c r="C16" s="14" t="s">
        <v>19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6"/>
      <c r="M16" s="15">
        <v>0</v>
      </c>
      <c r="N16" s="15">
        <v>0</v>
      </c>
      <c r="O16" s="15">
        <v>0</v>
      </c>
    </row>
    <row r="17" spans="1:15" x14ac:dyDescent="0.2">
      <c r="A17" s="14" t="s">
        <v>22</v>
      </c>
      <c r="B17" s="14" t="s">
        <v>35</v>
      </c>
      <c r="C17" s="14" t="s">
        <v>20</v>
      </c>
      <c r="D17" s="15">
        <v>483</v>
      </c>
      <c r="E17" s="15">
        <v>294</v>
      </c>
      <c r="F17" s="15">
        <v>194</v>
      </c>
      <c r="G17" s="15">
        <v>949</v>
      </c>
      <c r="H17" s="15">
        <v>577</v>
      </c>
      <c r="I17" s="15">
        <v>252</v>
      </c>
      <c r="J17" s="15">
        <v>30</v>
      </c>
      <c r="K17" s="15">
        <v>14</v>
      </c>
      <c r="L17" s="16"/>
      <c r="M17" s="15">
        <v>46</v>
      </c>
      <c r="N17" s="15">
        <v>9</v>
      </c>
      <c r="O17" s="15">
        <v>201</v>
      </c>
    </row>
    <row r="18" spans="1:15" ht="30" x14ac:dyDescent="0.2">
      <c r="A18" s="14" t="s">
        <v>22</v>
      </c>
      <c r="B18" s="14" t="s">
        <v>136</v>
      </c>
      <c r="C18" s="14" t="s">
        <v>19</v>
      </c>
      <c r="D18" s="16"/>
      <c r="E18" s="16"/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6"/>
      <c r="M18" s="15">
        <v>0</v>
      </c>
      <c r="N18" s="15">
        <v>0</v>
      </c>
      <c r="O18" s="15">
        <v>0</v>
      </c>
    </row>
    <row r="19" spans="1:15" ht="30" x14ac:dyDescent="0.2">
      <c r="A19" s="14" t="s">
        <v>22</v>
      </c>
      <c r="B19" s="14" t="s">
        <v>136</v>
      </c>
      <c r="C19" s="14" t="s">
        <v>20</v>
      </c>
      <c r="D19" s="16"/>
      <c r="E19" s="16"/>
      <c r="F19" s="15">
        <v>1</v>
      </c>
      <c r="G19" s="15">
        <v>114</v>
      </c>
      <c r="H19" s="15">
        <v>58</v>
      </c>
      <c r="I19" s="15">
        <v>71</v>
      </c>
      <c r="J19" s="15">
        <v>73</v>
      </c>
      <c r="K19" s="15">
        <v>0</v>
      </c>
      <c r="L19" s="16"/>
      <c r="M19" s="15">
        <v>1</v>
      </c>
      <c r="N19" s="15">
        <v>78</v>
      </c>
      <c r="O19" s="15">
        <v>2</v>
      </c>
    </row>
    <row r="20" spans="1:15" ht="30" x14ac:dyDescent="0.2">
      <c r="A20" s="14" t="s">
        <v>22</v>
      </c>
      <c r="B20" s="14" t="s">
        <v>37</v>
      </c>
      <c r="C20" s="14" t="s">
        <v>19</v>
      </c>
      <c r="D20" s="16"/>
      <c r="E20" s="15">
        <v>0</v>
      </c>
      <c r="F20" s="16"/>
      <c r="G20" s="15">
        <v>0</v>
      </c>
      <c r="H20" s="16"/>
      <c r="I20" s="16"/>
      <c r="J20" s="16"/>
      <c r="K20" s="16"/>
      <c r="L20" s="16"/>
      <c r="M20" s="15">
        <v>0</v>
      </c>
      <c r="N20" s="16"/>
      <c r="O20" s="16"/>
    </row>
    <row r="21" spans="1:15" ht="30" x14ac:dyDescent="0.2">
      <c r="A21" s="14" t="s">
        <v>22</v>
      </c>
      <c r="B21" s="14" t="s">
        <v>37</v>
      </c>
      <c r="C21" s="14" t="s">
        <v>20</v>
      </c>
      <c r="D21" s="16"/>
      <c r="E21" s="15">
        <v>0</v>
      </c>
      <c r="F21" s="16"/>
      <c r="G21" s="15">
        <v>0</v>
      </c>
      <c r="H21" s="16"/>
      <c r="I21" s="16"/>
      <c r="J21" s="16"/>
      <c r="K21" s="16"/>
      <c r="L21" s="16"/>
      <c r="M21" s="15">
        <v>2</v>
      </c>
      <c r="N21" s="16"/>
      <c r="O21" s="16"/>
    </row>
    <row r="22" spans="1:15" x14ac:dyDescent="0.2">
      <c r="A22" s="14" t="s">
        <v>22</v>
      </c>
      <c r="B22" s="14" t="s">
        <v>137</v>
      </c>
      <c r="C22" s="14" t="s">
        <v>19</v>
      </c>
      <c r="D22" s="16"/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6"/>
      <c r="M22" s="15">
        <v>0</v>
      </c>
      <c r="N22" s="15">
        <v>0</v>
      </c>
      <c r="O22" s="15">
        <v>0</v>
      </c>
    </row>
    <row r="23" spans="1:15" x14ac:dyDescent="0.2">
      <c r="A23" s="14" t="s">
        <v>22</v>
      </c>
      <c r="B23" s="14" t="s">
        <v>137</v>
      </c>
      <c r="C23" s="14" t="s">
        <v>20</v>
      </c>
      <c r="D23" s="16"/>
      <c r="E23" s="15">
        <v>5</v>
      </c>
      <c r="F23" s="15">
        <v>60</v>
      </c>
      <c r="G23" s="15">
        <v>126</v>
      </c>
      <c r="H23" s="15">
        <v>34</v>
      </c>
      <c r="I23" s="15">
        <v>18</v>
      </c>
      <c r="J23" s="15">
        <v>40</v>
      </c>
      <c r="K23" s="15">
        <v>0</v>
      </c>
      <c r="L23" s="16"/>
      <c r="M23" s="15">
        <v>12</v>
      </c>
      <c r="N23" s="15">
        <v>14</v>
      </c>
      <c r="O23" s="15">
        <v>2</v>
      </c>
    </row>
    <row r="24" spans="1:15" ht="30" x14ac:dyDescent="0.2">
      <c r="A24" s="14" t="s">
        <v>22</v>
      </c>
      <c r="B24" s="14" t="s">
        <v>40</v>
      </c>
      <c r="C24" s="14" t="s">
        <v>19</v>
      </c>
      <c r="D24" s="16"/>
      <c r="E24" s="16"/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6"/>
      <c r="L24" s="16"/>
      <c r="M24" s="16"/>
      <c r="N24" s="15">
        <v>0</v>
      </c>
      <c r="O24" s="15">
        <v>0</v>
      </c>
    </row>
    <row r="25" spans="1:15" ht="30" x14ac:dyDescent="0.2">
      <c r="A25" s="14" t="s">
        <v>22</v>
      </c>
      <c r="B25" s="14" t="s">
        <v>40</v>
      </c>
      <c r="C25" s="14" t="s">
        <v>20</v>
      </c>
      <c r="D25" s="16"/>
      <c r="E25" s="16"/>
      <c r="F25" s="15">
        <v>0</v>
      </c>
      <c r="G25" s="15">
        <v>0</v>
      </c>
      <c r="H25" s="15">
        <v>0</v>
      </c>
      <c r="I25" s="15">
        <v>0</v>
      </c>
      <c r="J25" s="15">
        <v>1</v>
      </c>
      <c r="K25" s="16"/>
      <c r="L25" s="16"/>
      <c r="M25" s="16"/>
      <c r="N25" s="15">
        <v>0</v>
      </c>
      <c r="O25" s="15">
        <v>0</v>
      </c>
    </row>
    <row r="26" spans="1:15" ht="45" x14ac:dyDescent="0.2">
      <c r="A26" s="14" t="s">
        <v>22</v>
      </c>
      <c r="B26" s="14" t="s">
        <v>112</v>
      </c>
      <c r="C26" s="14" t="s">
        <v>19</v>
      </c>
      <c r="D26" s="15">
        <v>0</v>
      </c>
      <c r="E26" s="15">
        <v>0</v>
      </c>
      <c r="F26" s="16"/>
      <c r="G26" s="15">
        <v>0</v>
      </c>
      <c r="H26" s="15">
        <v>0</v>
      </c>
      <c r="I26" s="16"/>
      <c r="J26" s="16"/>
      <c r="K26" s="15">
        <v>0</v>
      </c>
      <c r="L26" s="16"/>
      <c r="M26" s="16"/>
      <c r="N26" s="15">
        <v>0</v>
      </c>
      <c r="O26" s="15">
        <v>0</v>
      </c>
    </row>
    <row r="27" spans="1:15" ht="45" x14ac:dyDescent="0.2">
      <c r="A27" s="14" t="s">
        <v>22</v>
      </c>
      <c r="B27" s="14" t="s">
        <v>112</v>
      </c>
      <c r="C27" s="14" t="s">
        <v>20</v>
      </c>
      <c r="D27" s="15">
        <v>0</v>
      </c>
      <c r="E27" s="15">
        <v>1</v>
      </c>
      <c r="F27" s="16"/>
      <c r="G27" s="15">
        <v>4</v>
      </c>
      <c r="H27" s="15">
        <v>0</v>
      </c>
      <c r="I27" s="16"/>
      <c r="J27" s="16"/>
      <c r="K27" s="15">
        <v>0</v>
      </c>
      <c r="L27" s="16"/>
      <c r="M27" s="16"/>
      <c r="N27" s="15">
        <v>1</v>
      </c>
      <c r="O27" s="15">
        <v>1</v>
      </c>
    </row>
    <row r="28" spans="1:15" x14ac:dyDescent="0.2">
      <c r="A28" s="14" t="s">
        <v>22</v>
      </c>
      <c r="B28" s="14" t="s">
        <v>42</v>
      </c>
      <c r="C28" s="14" t="s">
        <v>19</v>
      </c>
      <c r="D28" s="16"/>
      <c r="E28" s="16"/>
      <c r="F28" s="16"/>
      <c r="G28" s="15">
        <v>0</v>
      </c>
      <c r="H28" s="16"/>
      <c r="I28" s="16"/>
      <c r="J28" s="16"/>
      <c r="K28" s="16"/>
      <c r="L28" s="16"/>
      <c r="M28" s="16"/>
      <c r="N28" s="16"/>
      <c r="O28" s="16"/>
    </row>
    <row r="29" spans="1:15" x14ac:dyDescent="0.2">
      <c r="A29" s="14" t="s">
        <v>22</v>
      </c>
      <c r="B29" s="14" t="s">
        <v>42</v>
      </c>
      <c r="C29" s="14" t="s">
        <v>20</v>
      </c>
      <c r="D29" s="16"/>
      <c r="E29" s="16"/>
      <c r="F29" s="16"/>
      <c r="G29" s="15">
        <v>5</v>
      </c>
      <c r="H29" s="16"/>
      <c r="I29" s="16"/>
      <c r="J29" s="16"/>
      <c r="K29" s="16"/>
      <c r="L29" s="16"/>
      <c r="M29" s="16"/>
      <c r="N29" s="16"/>
      <c r="O29" s="16"/>
    </row>
    <row r="30" spans="1:15" x14ac:dyDescent="0.2">
      <c r="A30" s="14" t="s">
        <v>22</v>
      </c>
      <c r="B30" s="14" t="s">
        <v>138</v>
      </c>
      <c r="C30" s="14" t="s">
        <v>19</v>
      </c>
      <c r="D30" s="16"/>
      <c r="E30" s="16"/>
      <c r="F30" s="16"/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/>
      <c r="M30" s="15">
        <v>0</v>
      </c>
      <c r="N30" s="16"/>
      <c r="O30" s="16"/>
    </row>
    <row r="31" spans="1:15" x14ac:dyDescent="0.2">
      <c r="A31" s="14" t="s">
        <v>22</v>
      </c>
      <c r="B31" s="14" t="s">
        <v>138</v>
      </c>
      <c r="C31" s="14" t="s">
        <v>20</v>
      </c>
      <c r="D31" s="16"/>
      <c r="E31" s="16"/>
      <c r="F31" s="16"/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6"/>
      <c r="M31" s="15">
        <v>0</v>
      </c>
      <c r="N31" s="16"/>
      <c r="O31" s="16"/>
    </row>
    <row r="32" spans="1:15" ht="30" x14ac:dyDescent="0.2">
      <c r="A32" s="14" t="s">
        <v>22</v>
      </c>
      <c r="B32" s="14" t="s">
        <v>116</v>
      </c>
      <c r="C32" s="14" t="s">
        <v>19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6"/>
      <c r="N32" s="15">
        <v>0</v>
      </c>
      <c r="O32" s="15">
        <v>0</v>
      </c>
    </row>
    <row r="33" spans="1:15" ht="30" x14ac:dyDescent="0.2">
      <c r="A33" s="14" t="s">
        <v>22</v>
      </c>
      <c r="B33" s="14" t="s">
        <v>116</v>
      </c>
      <c r="C33" s="14" t="s">
        <v>20</v>
      </c>
      <c r="D33" s="15">
        <v>108</v>
      </c>
      <c r="E33" s="15">
        <v>357</v>
      </c>
      <c r="F33" s="15">
        <v>369</v>
      </c>
      <c r="G33" s="15">
        <v>186</v>
      </c>
      <c r="H33" s="15">
        <v>132</v>
      </c>
      <c r="I33" s="15">
        <v>135</v>
      </c>
      <c r="J33" s="15">
        <v>164</v>
      </c>
      <c r="K33" s="15">
        <v>23</v>
      </c>
      <c r="L33" s="15">
        <v>0</v>
      </c>
      <c r="M33" s="16"/>
      <c r="N33" s="15">
        <v>123</v>
      </c>
      <c r="O33" s="15">
        <v>356</v>
      </c>
    </row>
    <row r="34" spans="1:15" ht="30" x14ac:dyDescent="0.2">
      <c r="A34" s="14" t="s">
        <v>22</v>
      </c>
      <c r="B34" s="14" t="s">
        <v>46</v>
      </c>
      <c r="C34" s="14" t="s">
        <v>19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6"/>
      <c r="M34" s="15">
        <v>0</v>
      </c>
      <c r="N34" s="15">
        <v>0</v>
      </c>
      <c r="O34" s="15">
        <v>0</v>
      </c>
    </row>
    <row r="35" spans="1:15" ht="30" x14ac:dyDescent="0.2">
      <c r="A35" s="14" t="s">
        <v>22</v>
      </c>
      <c r="B35" s="14" t="s">
        <v>46</v>
      </c>
      <c r="C35" s="14" t="s">
        <v>20</v>
      </c>
      <c r="D35" s="15">
        <v>5</v>
      </c>
      <c r="E35" s="15">
        <v>1137</v>
      </c>
      <c r="F35" s="15">
        <v>20893</v>
      </c>
      <c r="G35" s="15">
        <v>11311</v>
      </c>
      <c r="H35" s="15">
        <v>3591</v>
      </c>
      <c r="I35" s="15">
        <v>3261</v>
      </c>
      <c r="J35" s="15">
        <v>3099</v>
      </c>
      <c r="K35" s="15">
        <v>3</v>
      </c>
      <c r="L35" s="16"/>
      <c r="M35" s="15">
        <v>1439</v>
      </c>
      <c r="N35" s="15">
        <v>1668</v>
      </c>
      <c r="O35" s="15">
        <v>405</v>
      </c>
    </row>
    <row r="36" spans="1:15" ht="30" x14ac:dyDescent="0.2">
      <c r="A36" s="14" t="s">
        <v>22</v>
      </c>
      <c r="B36" s="14" t="s">
        <v>117</v>
      </c>
      <c r="C36" s="14" t="s">
        <v>19</v>
      </c>
      <c r="D36" s="16"/>
      <c r="E36" s="15">
        <v>0</v>
      </c>
      <c r="F36" s="16"/>
      <c r="G36" s="16"/>
      <c r="H36" s="16"/>
      <c r="I36" s="15">
        <v>0</v>
      </c>
      <c r="J36" s="15">
        <v>0</v>
      </c>
      <c r="K36" s="15">
        <v>0</v>
      </c>
      <c r="L36" s="16"/>
      <c r="M36" s="16"/>
      <c r="N36" s="15">
        <v>0</v>
      </c>
      <c r="O36" s="16"/>
    </row>
    <row r="37" spans="1:15" ht="30" x14ac:dyDescent="0.2">
      <c r="A37" s="14" t="s">
        <v>22</v>
      </c>
      <c r="B37" s="14" t="s">
        <v>117</v>
      </c>
      <c r="C37" s="14" t="s">
        <v>20</v>
      </c>
      <c r="D37" s="16"/>
      <c r="E37" s="15">
        <v>0</v>
      </c>
      <c r="F37" s="16"/>
      <c r="G37" s="16"/>
      <c r="H37" s="16"/>
      <c r="I37" s="15">
        <v>0</v>
      </c>
      <c r="J37" s="15">
        <v>0</v>
      </c>
      <c r="K37" s="15">
        <v>0</v>
      </c>
      <c r="L37" s="16"/>
      <c r="M37" s="16"/>
      <c r="N37" s="15">
        <v>0</v>
      </c>
      <c r="O37" s="16"/>
    </row>
    <row r="38" spans="1:15" x14ac:dyDescent="0.2">
      <c r="A38" s="14" t="s">
        <v>22</v>
      </c>
      <c r="B38" s="14" t="s">
        <v>47</v>
      </c>
      <c r="C38" s="14" t="s">
        <v>19</v>
      </c>
      <c r="D38" s="16"/>
      <c r="E38" s="16"/>
      <c r="F38" s="16"/>
      <c r="G38" s="16"/>
      <c r="H38" s="16"/>
      <c r="I38" s="16"/>
      <c r="J38" s="15">
        <v>0</v>
      </c>
      <c r="K38" s="16"/>
      <c r="L38" s="16"/>
      <c r="M38" s="16"/>
      <c r="N38" s="16"/>
      <c r="O38" s="16"/>
    </row>
    <row r="39" spans="1:15" x14ac:dyDescent="0.2">
      <c r="A39" s="14" t="s">
        <v>22</v>
      </c>
      <c r="B39" s="14" t="s">
        <v>47</v>
      </c>
      <c r="C39" s="14" t="s">
        <v>20</v>
      </c>
      <c r="D39" s="16"/>
      <c r="E39" s="16"/>
      <c r="F39" s="16"/>
      <c r="G39" s="16"/>
      <c r="H39" s="16"/>
      <c r="I39" s="16"/>
      <c r="J39" s="15">
        <v>0</v>
      </c>
      <c r="K39" s="16"/>
      <c r="L39" s="16"/>
      <c r="M39" s="16"/>
      <c r="N39" s="16"/>
      <c r="O39" s="16"/>
    </row>
    <row r="40" spans="1:15" x14ac:dyDescent="0.2">
      <c r="A40" s="14" t="s">
        <v>54</v>
      </c>
      <c r="B40" s="14" t="s">
        <v>132</v>
      </c>
      <c r="C40" s="14" t="s">
        <v>19</v>
      </c>
      <c r="D40" s="16"/>
      <c r="E40" s="16"/>
      <c r="F40" s="15">
        <v>0</v>
      </c>
      <c r="G40" s="15">
        <v>0</v>
      </c>
      <c r="H40" s="16"/>
      <c r="I40" s="16"/>
      <c r="J40" s="16"/>
      <c r="K40" s="16"/>
      <c r="L40" s="16"/>
      <c r="M40" s="16"/>
      <c r="N40" s="16"/>
      <c r="O40" s="16"/>
    </row>
    <row r="41" spans="1:15" x14ac:dyDescent="0.2">
      <c r="A41" s="14" t="s">
        <v>54</v>
      </c>
      <c r="B41" s="14" t="s">
        <v>132</v>
      </c>
      <c r="C41" s="14" t="s">
        <v>20</v>
      </c>
      <c r="D41" s="16"/>
      <c r="E41" s="16"/>
      <c r="F41" s="15">
        <v>0</v>
      </c>
      <c r="G41" s="15">
        <v>1</v>
      </c>
      <c r="H41" s="16"/>
      <c r="I41" s="16"/>
      <c r="J41" s="16"/>
      <c r="K41" s="16"/>
      <c r="L41" s="16"/>
      <c r="M41" s="16"/>
      <c r="N41" s="16"/>
      <c r="O41" s="16"/>
    </row>
    <row r="42" spans="1:15" ht="45" x14ac:dyDescent="0.2">
      <c r="A42" s="14" t="s">
        <v>54</v>
      </c>
      <c r="B42" s="14" t="s">
        <v>65</v>
      </c>
      <c r="C42" s="14" t="s">
        <v>19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6"/>
      <c r="M42" s="16"/>
      <c r="N42" s="15">
        <v>0</v>
      </c>
      <c r="O42" s="15">
        <v>0</v>
      </c>
    </row>
    <row r="43" spans="1:15" ht="45" x14ac:dyDescent="0.2">
      <c r="A43" s="14" t="s">
        <v>54</v>
      </c>
      <c r="B43" s="14" t="s">
        <v>65</v>
      </c>
      <c r="C43" s="14" t="s">
        <v>20</v>
      </c>
      <c r="D43" s="15">
        <v>3</v>
      </c>
      <c r="E43" s="15">
        <v>12</v>
      </c>
      <c r="F43" s="15">
        <v>35</v>
      </c>
      <c r="G43" s="15">
        <v>61</v>
      </c>
      <c r="H43" s="15">
        <v>25</v>
      </c>
      <c r="I43" s="15">
        <v>19</v>
      </c>
      <c r="J43" s="15">
        <v>19</v>
      </c>
      <c r="K43" s="15">
        <v>5</v>
      </c>
      <c r="L43" s="16"/>
      <c r="M43" s="16"/>
      <c r="N43" s="15">
        <v>1</v>
      </c>
      <c r="O43" s="15">
        <v>0</v>
      </c>
    </row>
    <row r="44" spans="1:15" ht="45" x14ac:dyDescent="0.2">
      <c r="A44" s="14" t="s">
        <v>79</v>
      </c>
      <c r="B44" s="14" t="s">
        <v>130</v>
      </c>
      <c r="C44" s="14" t="s">
        <v>19</v>
      </c>
      <c r="D44" s="16"/>
      <c r="E44" s="16"/>
      <c r="F44" s="16"/>
      <c r="G44" s="15">
        <v>0</v>
      </c>
      <c r="H44" s="15">
        <v>0</v>
      </c>
      <c r="I44" s="16"/>
      <c r="J44" s="16"/>
      <c r="K44" s="16"/>
      <c r="L44" s="16"/>
      <c r="M44" s="16"/>
      <c r="N44" s="16"/>
      <c r="O44" s="16"/>
    </row>
    <row r="45" spans="1:15" ht="45" x14ac:dyDescent="0.2">
      <c r="A45" s="14" t="s">
        <v>79</v>
      </c>
      <c r="B45" s="14" t="s">
        <v>130</v>
      </c>
      <c r="C45" s="14" t="s">
        <v>20</v>
      </c>
      <c r="D45" s="16"/>
      <c r="E45" s="16"/>
      <c r="F45" s="16"/>
      <c r="G45" s="15">
        <v>1</v>
      </c>
      <c r="H45" s="15">
        <v>0</v>
      </c>
      <c r="I45" s="16"/>
      <c r="J45" s="16"/>
      <c r="K45" s="16"/>
      <c r="L45" s="16"/>
      <c r="M45" s="16"/>
      <c r="N45" s="16"/>
      <c r="O45" s="16"/>
    </row>
    <row r="46" spans="1:15" ht="30" x14ac:dyDescent="0.2">
      <c r="A46" s="14" t="s">
        <v>79</v>
      </c>
      <c r="B46" s="14" t="s">
        <v>139</v>
      </c>
      <c r="C46" s="14" t="s">
        <v>19</v>
      </c>
      <c r="D46" s="16"/>
      <c r="E46" s="16"/>
      <c r="F46" s="15">
        <v>0</v>
      </c>
      <c r="G46" s="15">
        <v>0</v>
      </c>
      <c r="H46" s="15">
        <v>0</v>
      </c>
      <c r="I46" s="15">
        <v>0</v>
      </c>
      <c r="J46" s="16"/>
      <c r="K46" s="16"/>
      <c r="L46" s="16"/>
      <c r="M46" s="16"/>
      <c r="N46" s="15">
        <v>0</v>
      </c>
      <c r="O46" s="15">
        <v>0</v>
      </c>
    </row>
    <row r="47" spans="1:15" ht="30" x14ac:dyDescent="0.2">
      <c r="A47" s="14" t="s">
        <v>79</v>
      </c>
      <c r="B47" s="14" t="s">
        <v>139</v>
      </c>
      <c r="C47" s="14" t="s">
        <v>20</v>
      </c>
      <c r="D47" s="16"/>
      <c r="E47" s="16"/>
      <c r="F47" s="15">
        <v>1</v>
      </c>
      <c r="G47" s="15">
        <v>2</v>
      </c>
      <c r="H47" s="15">
        <v>1</v>
      </c>
      <c r="I47" s="15">
        <v>0</v>
      </c>
      <c r="J47" s="16"/>
      <c r="K47" s="16"/>
      <c r="L47" s="16"/>
      <c r="M47" s="16"/>
      <c r="N47" s="15">
        <v>0</v>
      </c>
      <c r="O47" s="15">
        <v>3</v>
      </c>
    </row>
    <row r="48" spans="1:15" x14ac:dyDescent="0.2">
      <c r="A48" s="13" t="s">
        <v>0</v>
      </c>
      <c r="B48" s="13" t="s">
        <v>88</v>
      </c>
      <c r="C48" s="13" t="s">
        <v>2</v>
      </c>
      <c r="D48" s="13" t="s">
        <v>17</v>
      </c>
      <c r="E48" s="13" t="s">
        <v>22</v>
      </c>
      <c r="F48" s="13" t="s">
        <v>54</v>
      </c>
      <c r="G48" s="13" t="s">
        <v>79</v>
      </c>
      <c r="H48" s="13" t="s">
        <v>85</v>
      </c>
      <c r="I48" s="13" t="s">
        <v>93</v>
      </c>
      <c r="J48" s="13" t="s">
        <v>94</v>
      </c>
      <c r="K48" s="13" t="s">
        <v>95</v>
      </c>
      <c r="L48" s="13" t="s">
        <v>96</v>
      </c>
      <c r="M48" s="13" t="s">
        <v>97</v>
      </c>
      <c r="N48" s="13" t="s">
        <v>98</v>
      </c>
      <c r="O48" s="13" t="s">
        <v>99</v>
      </c>
    </row>
    <row r="49" spans="1:15" x14ac:dyDescent="0.2">
      <c r="A49" s="14" t="s">
        <v>22</v>
      </c>
      <c r="B49" s="14" t="s">
        <v>90</v>
      </c>
      <c r="C49" s="14" t="s">
        <v>19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</row>
    <row r="50" spans="1:15" x14ac:dyDescent="0.2">
      <c r="A50" s="14" t="s">
        <v>22</v>
      </c>
      <c r="B50" s="14" t="s">
        <v>90</v>
      </c>
      <c r="C50" s="14" t="s">
        <v>20</v>
      </c>
      <c r="D50" s="15">
        <v>640</v>
      </c>
      <c r="E50" s="15">
        <v>2210</v>
      </c>
      <c r="F50" s="15">
        <v>27421</v>
      </c>
      <c r="G50" s="15">
        <v>19151</v>
      </c>
      <c r="H50" s="15">
        <v>7283</v>
      </c>
      <c r="I50" s="15">
        <v>5365</v>
      </c>
      <c r="J50" s="15">
        <v>4184</v>
      </c>
      <c r="K50" s="15">
        <v>80</v>
      </c>
      <c r="L50" s="15">
        <v>7</v>
      </c>
      <c r="M50" s="15">
        <v>2683</v>
      </c>
      <c r="N50" s="15">
        <v>4143</v>
      </c>
      <c r="O50" s="15">
        <v>1345</v>
      </c>
    </row>
    <row r="51" spans="1:15" x14ac:dyDescent="0.2">
      <c r="A51" s="14" t="s">
        <v>54</v>
      </c>
      <c r="B51" s="14" t="s">
        <v>91</v>
      </c>
      <c r="C51" s="14" t="s">
        <v>19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6"/>
      <c r="M51" s="16"/>
      <c r="N51" s="15">
        <v>0</v>
      </c>
      <c r="O51" s="15">
        <v>0</v>
      </c>
    </row>
    <row r="52" spans="1:15" x14ac:dyDescent="0.2">
      <c r="A52" s="14" t="s">
        <v>54</v>
      </c>
      <c r="B52" s="14" t="s">
        <v>91</v>
      </c>
      <c r="C52" s="14" t="s">
        <v>20</v>
      </c>
      <c r="D52" s="15">
        <v>3</v>
      </c>
      <c r="E52" s="15">
        <v>12</v>
      </c>
      <c r="F52" s="15">
        <v>35</v>
      </c>
      <c r="G52" s="15">
        <v>62</v>
      </c>
      <c r="H52" s="15">
        <v>25</v>
      </c>
      <c r="I52" s="15">
        <v>19</v>
      </c>
      <c r="J52" s="15">
        <v>19</v>
      </c>
      <c r="K52" s="15">
        <v>5</v>
      </c>
      <c r="L52" s="16"/>
      <c r="M52" s="16"/>
      <c r="N52" s="15">
        <v>1</v>
      </c>
      <c r="O52" s="15">
        <v>0</v>
      </c>
    </row>
    <row r="53" spans="1:15" ht="30" x14ac:dyDescent="0.2">
      <c r="A53" s="14" t="s">
        <v>79</v>
      </c>
      <c r="B53" s="14" t="s">
        <v>92</v>
      </c>
      <c r="C53" s="14" t="s">
        <v>19</v>
      </c>
      <c r="D53" s="16"/>
      <c r="E53" s="16"/>
      <c r="F53" s="15">
        <v>0</v>
      </c>
      <c r="G53" s="15">
        <v>0</v>
      </c>
      <c r="H53" s="15">
        <v>0</v>
      </c>
      <c r="I53" s="15">
        <v>0</v>
      </c>
      <c r="J53" s="16"/>
      <c r="K53" s="16"/>
      <c r="L53" s="16"/>
      <c r="M53" s="16"/>
      <c r="N53" s="15">
        <v>0</v>
      </c>
      <c r="O53" s="15">
        <v>0</v>
      </c>
    </row>
    <row r="54" spans="1:15" ht="30" x14ac:dyDescent="0.2">
      <c r="A54" s="14" t="s">
        <v>79</v>
      </c>
      <c r="B54" s="14" t="s">
        <v>92</v>
      </c>
      <c r="C54" s="14" t="s">
        <v>20</v>
      </c>
      <c r="D54" s="16"/>
      <c r="E54" s="16"/>
      <c r="F54" s="15">
        <v>1</v>
      </c>
      <c r="G54" s="15">
        <v>3</v>
      </c>
      <c r="H54" s="15">
        <v>1</v>
      </c>
      <c r="I54" s="15">
        <v>0</v>
      </c>
      <c r="J54" s="16"/>
      <c r="K54" s="16"/>
      <c r="L54" s="16"/>
      <c r="M54" s="16"/>
      <c r="N54" s="15">
        <v>0</v>
      </c>
      <c r="O54" s="15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9" sqref="H19"/>
    </sheetView>
  </sheetViews>
  <sheetFormatPr baseColWidth="10" defaultRowHeight="15" x14ac:dyDescent="0.2"/>
  <sheetData>
    <row r="1" spans="1:6" x14ac:dyDescent="0.2">
      <c r="A1" s="17" t="s">
        <v>0</v>
      </c>
      <c r="B1" s="17" t="s">
        <v>1</v>
      </c>
      <c r="C1" s="17" t="s">
        <v>2</v>
      </c>
      <c r="D1" s="17" t="s">
        <v>7</v>
      </c>
      <c r="E1" s="17" t="s">
        <v>8</v>
      </c>
      <c r="F1" s="17" t="s">
        <v>9</v>
      </c>
    </row>
    <row r="2" spans="1:6" x14ac:dyDescent="0.2">
      <c r="A2" s="18" t="s">
        <v>17</v>
      </c>
      <c r="B2" s="18" t="s">
        <v>140</v>
      </c>
      <c r="C2" s="18" t="s">
        <v>19</v>
      </c>
      <c r="D2" s="19">
        <v>106</v>
      </c>
      <c r="E2" s="20"/>
      <c r="F2" s="20"/>
    </row>
    <row r="3" spans="1:6" x14ac:dyDescent="0.2">
      <c r="A3" s="18" t="s">
        <v>17</v>
      </c>
      <c r="B3" s="18" t="s">
        <v>140</v>
      </c>
      <c r="C3" s="18" t="s">
        <v>20</v>
      </c>
      <c r="D3" s="19">
        <v>11</v>
      </c>
      <c r="E3" s="20"/>
      <c r="F3" s="20"/>
    </row>
    <row r="4" spans="1:6" x14ac:dyDescent="0.2">
      <c r="A4" s="18" t="s">
        <v>17</v>
      </c>
      <c r="B4" s="18" t="s">
        <v>141</v>
      </c>
      <c r="C4" s="18" t="s">
        <v>19</v>
      </c>
      <c r="D4" s="19">
        <v>19251</v>
      </c>
      <c r="E4" s="19">
        <v>7078</v>
      </c>
      <c r="F4" s="19">
        <v>4226</v>
      </c>
    </row>
    <row r="5" spans="1:6" x14ac:dyDescent="0.2">
      <c r="A5" s="18" t="s">
        <v>17</v>
      </c>
      <c r="B5" s="18" t="s">
        <v>141</v>
      </c>
      <c r="C5" s="18" t="s">
        <v>20</v>
      </c>
      <c r="D5" s="19">
        <v>563</v>
      </c>
      <c r="E5" s="19">
        <v>181</v>
      </c>
      <c r="F5" s="19">
        <v>126</v>
      </c>
    </row>
    <row r="6" spans="1:6" x14ac:dyDescent="0.2">
      <c r="A6" s="17" t="s">
        <v>0</v>
      </c>
      <c r="B6" s="17" t="s">
        <v>88</v>
      </c>
      <c r="C6" s="17" t="s">
        <v>2</v>
      </c>
      <c r="D6" s="17" t="s">
        <v>7</v>
      </c>
      <c r="E6" s="17" t="s">
        <v>8</v>
      </c>
      <c r="F6" s="17" t="s">
        <v>9</v>
      </c>
    </row>
    <row r="7" spans="1:6" x14ac:dyDescent="0.2">
      <c r="A7" s="18" t="s">
        <v>17</v>
      </c>
      <c r="B7" s="18" t="s">
        <v>89</v>
      </c>
      <c r="C7" s="18" t="s">
        <v>19</v>
      </c>
      <c r="D7" s="19">
        <v>19357</v>
      </c>
      <c r="E7" s="19">
        <v>7078</v>
      </c>
      <c r="F7" s="19">
        <v>4226</v>
      </c>
    </row>
    <row r="8" spans="1:6" x14ac:dyDescent="0.2">
      <c r="A8" s="18" t="s">
        <v>17</v>
      </c>
      <c r="B8" s="18" t="s">
        <v>89</v>
      </c>
      <c r="C8" s="18" t="s">
        <v>20</v>
      </c>
      <c r="D8" s="19">
        <v>574</v>
      </c>
      <c r="E8" s="19">
        <v>181</v>
      </c>
      <c r="F8" s="19">
        <v>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19" sqref="H19"/>
    </sheetView>
  </sheetViews>
  <sheetFormatPr baseColWidth="10" defaultRowHeight="15" x14ac:dyDescent="0.2"/>
  <sheetData>
    <row r="1" spans="1:15" x14ac:dyDescent="0.2">
      <c r="A1" s="21" t="s">
        <v>0</v>
      </c>
      <c r="B1" s="21" t="s">
        <v>1</v>
      </c>
      <c r="C1" s="21" t="s">
        <v>2</v>
      </c>
      <c r="D1" s="21" t="s">
        <v>17</v>
      </c>
      <c r="E1" s="21" t="s">
        <v>22</v>
      </c>
      <c r="F1" s="21" t="s">
        <v>54</v>
      </c>
      <c r="G1" s="21" t="s">
        <v>79</v>
      </c>
      <c r="H1" s="21" t="s">
        <v>85</v>
      </c>
      <c r="I1" s="21" t="s">
        <v>93</v>
      </c>
      <c r="J1" s="21" t="s">
        <v>94</v>
      </c>
      <c r="K1" s="21" t="s">
        <v>95</v>
      </c>
      <c r="L1" s="21" t="s">
        <v>96</v>
      </c>
      <c r="M1" s="21" t="s">
        <v>97</v>
      </c>
      <c r="N1" s="21" t="s">
        <v>98</v>
      </c>
      <c r="O1" s="21" t="s">
        <v>99</v>
      </c>
    </row>
    <row r="2" spans="1:15" x14ac:dyDescent="0.2">
      <c r="A2" s="22" t="s">
        <v>17</v>
      </c>
      <c r="B2" s="22" t="s">
        <v>140</v>
      </c>
      <c r="C2" s="22" t="s">
        <v>19</v>
      </c>
      <c r="D2" s="23">
        <v>20</v>
      </c>
      <c r="E2" s="24"/>
      <c r="F2" s="24"/>
      <c r="G2" s="24"/>
      <c r="H2" s="24"/>
      <c r="I2" s="24"/>
      <c r="J2" s="24"/>
      <c r="K2" s="23">
        <v>86</v>
      </c>
      <c r="L2" s="24"/>
      <c r="M2" s="24"/>
      <c r="N2" s="24"/>
      <c r="O2" s="24"/>
    </row>
    <row r="3" spans="1:15" x14ac:dyDescent="0.2">
      <c r="A3" s="22" t="s">
        <v>17</v>
      </c>
      <c r="B3" s="22" t="s">
        <v>140</v>
      </c>
      <c r="C3" s="22" t="s">
        <v>20</v>
      </c>
      <c r="D3" s="23">
        <v>4</v>
      </c>
      <c r="E3" s="24"/>
      <c r="F3" s="24"/>
      <c r="G3" s="24"/>
      <c r="H3" s="24"/>
      <c r="I3" s="24"/>
      <c r="J3" s="24"/>
      <c r="K3" s="23">
        <v>7</v>
      </c>
      <c r="L3" s="24"/>
      <c r="M3" s="24"/>
      <c r="N3" s="24"/>
      <c r="O3" s="24"/>
    </row>
    <row r="4" spans="1:15" x14ac:dyDescent="0.2">
      <c r="A4" s="22" t="s">
        <v>17</v>
      </c>
      <c r="B4" s="22" t="s">
        <v>141</v>
      </c>
      <c r="C4" s="22" t="s">
        <v>19</v>
      </c>
      <c r="D4" s="23">
        <v>850</v>
      </c>
      <c r="E4" s="23">
        <v>794</v>
      </c>
      <c r="F4" s="23">
        <v>692</v>
      </c>
      <c r="G4" s="23">
        <v>483</v>
      </c>
      <c r="H4" s="23">
        <v>1715</v>
      </c>
      <c r="I4" s="23">
        <v>480</v>
      </c>
      <c r="J4" s="23">
        <v>1608</v>
      </c>
      <c r="K4" s="23">
        <v>1484</v>
      </c>
      <c r="L4" s="23">
        <v>5327</v>
      </c>
      <c r="M4" s="23">
        <v>5497</v>
      </c>
      <c r="N4" s="23">
        <v>5631</v>
      </c>
      <c r="O4" s="23">
        <v>5994</v>
      </c>
    </row>
    <row r="5" spans="1:15" x14ac:dyDescent="0.2">
      <c r="A5" s="22" t="s">
        <v>17</v>
      </c>
      <c r="B5" s="22" t="s">
        <v>141</v>
      </c>
      <c r="C5" s="22" t="s">
        <v>20</v>
      </c>
      <c r="D5" s="23">
        <v>16</v>
      </c>
      <c r="E5" s="23">
        <v>21</v>
      </c>
      <c r="F5" s="23">
        <v>38</v>
      </c>
      <c r="G5" s="23">
        <v>21</v>
      </c>
      <c r="H5" s="23">
        <v>50</v>
      </c>
      <c r="I5" s="23">
        <v>17</v>
      </c>
      <c r="J5" s="23">
        <v>51</v>
      </c>
      <c r="K5" s="23">
        <v>41</v>
      </c>
      <c r="L5" s="23">
        <v>144</v>
      </c>
      <c r="M5" s="23">
        <v>142</v>
      </c>
      <c r="N5" s="23">
        <v>148</v>
      </c>
      <c r="O5" s="23">
        <v>181</v>
      </c>
    </row>
    <row r="6" spans="1:15" x14ac:dyDescent="0.2">
      <c r="A6" s="21" t="s">
        <v>0</v>
      </c>
      <c r="B6" s="21" t="s">
        <v>88</v>
      </c>
      <c r="C6" s="21" t="s">
        <v>2</v>
      </c>
      <c r="D6" s="21" t="s">
        <v>17</v>
      </c>
      <c r="E6" s="21" t="s">
        <v>22</v>
      </c>
      <c r="F6" s="21" t="s">
        <v>54</v>
      </c>
      <c r="G6" s="21" t="s">
        <v>79</v>
      </c>
      <c r="H6" s="21" t="s">
        <v>85</v>
      </c>
      <c r="I6" s="21" t="s">
        <v>93</v>
      </c>
      <c r="J6" s="21" t="s">
        <v>94</v>
      </c>
      <c r="K6" s="21" t="s">
        <v>95</v>
      </c>
      <c r="L6" s="21" t="s">
        <v>96</v>
      </c>
      <c r="M6" s="21" t="s">
        <v>97</v>
      </c>
      <c r="N6" s="21" t="s">
        <v>98</v>
      </c>
      <c r="O6" s="21" t="s">
        <v>99</v>
      </c>
    </row>
    <row r="7" spans="1:15" x14ac:dyDescent="0.2">
      <c r="A7" s="22" t="s">
        <v>17</v>
      </c>
      <c r="B7" s="22" t="s">
        <v>89</v>
      </c>
      <c r="C7" s="22" t="s">
        <v>19</v>
      </c>
      <c r="D7" s="23">
        <v>870</v>
      </c>
      <c r="E7" s="23">
        <v>794</v>
      </c>
      <c r="F7" s="23">
        <v>692</v>
      </c>
      <c r="G7" s="23">
        <v>483</v>
      </c>
      <c r="H7" s="23">
        <v>1715</v>
      </c>
      <c r="I7" s="23">
        <v>480</v>
      </c>
      <c r="J7" s="23">
        <v>1608</v>
      </c>
      <c r="K7" s="23">
        <v>1570</v>
      </c>
      <c r="L7" s="23">
        <v>5327</v>
      </c>
      <c r="M7" s="23">
        <v>5497</v>
      </c>
      <c r="N7" s="23">
        <v>5631</v>
      </c>
      <c r="O7" s="23">
        <v>5994</v>
      </c>
    </row>
    <row r="8" spans="1:15" x14ac:dyDescent="0.2">
      <c r="A8" s="22" t="s">
        <v>17</v>
      </c>
      <c r="B8" s="22" t="s">
        <v>89</v>
      </c>
      <c r="C8" s="22" t="s">
        <v>20</v>
      </c>
      <c r="D8" s="23">
        <v>20</v>
      </c>
      <c r="E8" s="23">
        <v>21</v>
      </c>
      <c r="F8" s="23">
        <v>38</v>
      </c>
      <c r="G8" s="23">
        <v>21</v>
      </c>
      <c r="H8" s="23">
        <v>50</v>
      </c>
      <c r="I8" s="23">
        <v>17</v>
      </c>
      <c r="J8" s="23">
        <v>51</v>
      </c>
      <c r="K8" s="23">
        <v>48</v>
      </c>
      <c r="L8" s="23">
        <v>144</v>
      </c>
      <c r="M8" s="23">
        <v>142</v>
      </c>
      <c r="N8" s="23">
        <v>148</v>
      </c>
      <c r="O8" s="23">
        <v>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9" sqref="H19"/>
    </sheetView>
  </sheetViews>
  <sheetFormatPr baseColWidth="10" defaultRowHeight="15" x14ac:dyDescent="0.2"/>
  <sheetData>
    <row r="1" spans="1:4" x14ac:dyDescent="0.2">
      <c r="A1" s="41" t="s">
        <v>0</v>
      </c>
      <c r="B1" s="41" t="s">
        <v>1</v>
      </c>
      <c r="C1" s="41" t="s">
        <v>2</v>
      </c>
      <c r="D1" s="41" t="s">
        <v>12</v>
      </c>
    </row>
    <row r="2" spans="1:4" x14ac:dyDescent="0.2">
      <c r="A2" s="42" t="s">
        <v>17</v>
      </c>
      <c r="B2" s="42" t="s">
        <v>141</v>
      </c>
      <c r="C2" s="42" t="s">
        <v>19</v>
      </c>
      <c r="D2" s="43">
        <v>364</v>
      </c>
    </row>
    <row r="3" spans="1:4" x14ac:dyDescent="0.2">
      <c r="A3" s="42" t="s">
        <v>17</v>
      </c>
      <c r="B3" s="42" t="s">
        <v>141</v>
      </c>
      <c r="C3" s="42" t="s">
        <v>20</v>
      </c>
      <c r="D3" s="43">
        <v>54</v>
      </c>
    </row>
    <row r="4" spans="1:4" x14ac:dyDescent="0.2">
      <c r="A4" s="41" t="s">
        <v>0</v>
      </c>
      <c r="B4" s="41" t="s">
        <v>88</v>
      </c>
      <c r="C4" s="41" t="s">
        <v>2</v>
      </c>
      <c r="D4" s="41" t="s">
        <v>12</v>
      </c>
    </row>
    <row r="5" spans="1:4" x14ac:dyDescent="0.2">
      <c r="A5" s="42" t="s">
        <v>17</v>
      </c>
      <c r="B5" s="42" t="s">
        <v>89</v>
      </c>
      <c r="C5" s="42" t="s">
        <v>19</v>
      </c>
      <c r="D5" s="43">
        <v>364</v>
      </c>
    </row>
    <row r="6" spans="1:4" x14ac:dyDescent="0.2">
      <c r="A6" s="42" t="s">
        <v>17</v>
      </c>
      <c r="B6" s="42" t="s">
        <v>89</v>
      </c>
      <c r="C6" s="42" t="s">
        <v>20</v>
      </c>
      <c r="D6" s="43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sqref="A1:O1"/>
    </sheetView>
  </sheetViews>
  <sheetFormatPr baseColWidth="10" defaultRowHeight="10" x14ac:dyDescent="0.2"/>
  <cols>
    <col min="1" max="1" width="22.83203125" style="204" bestFit="1" customWidth="1"/>
    <col min="2" max="2" width="3.5" style="205" customWidth="1"/>
    <col min="3" max="4" width="6" style="206" bestFit="1" customWidth="1"/>
    <col min="5" max="5" width="5.6640625" style="206" customWidth="1"/>
    <col min="6" max="14" width="6" style="206" bestFit="1" customWidth="1"/>
    <col min="15" max="15" width="6.83203125" style="206" bestFit="1" customWidth="1"/>
    <col min="16" max="16384" width="10.83203125" style="180"/>
  </cols>
  <sheetData>
    <row r="1" spans="1:18" ht="12.75" customHeight="1" x14ac:dyDescent="0.2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">
      <c r="A2" s="311" t="s">
        <v>184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</row>
    <row r="3" spans="1:18" ht="12.75" customHeight="1" x14ac:dyDescent="0.2">
      <c r="A3" s="310" t="s">
        <v>164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183"/>
      <c r="Q3" s="183"/>
      <c r="R3" s="183"/>
    </row>
    <row r="4" spans="1:18" ht="12.75" customHeight="1" x14ac:dyDescent="0.2">
      <c r="A4" s="310" t="s">
        <v>152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183"/>
      <c r="Q4" s="183"/>
      <c r="R4" s="183"/>
    </row>
    <row r="5" spans="1:18" ht="12.75" customHeight="1" x14ac:dyDescent="0.2">
      <c r="A5" s="184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</row>
    <row r="6" spans="1:18" s="188" customFormat="1" ht="11.25" customHeight="1" x14ac:dyDescent="0.2">
      <c r="A6" s="185" t="s">
        <v>153</v>
      </c>
      <c r="B6" s="186"/>
      <c r="C6" s="187" t="s">
        <v>172</v>
      </c>
      <c r="D6" s="187" t="s">
        <v>173</v>
      </c>
      <c r="E6" s="187" t="s">
        <v>174</v>
      </c>
      <c r="F6" s="187" t="s">
        <v>175</v>
      </c>
      <c r="G6" s="187" t="s">
        <v>176</v>
      </c>
      <c r="H6" s="187" t="s">
        <v>177</v>
      </c>
      <c r="I6" s="187" t="s">
        <v>178</v>
      </c>
      <c r="J6" s="187" t="s">
        <v>179</v>
      </c>
      <c r="K6" s="187" t="s">
        <v>180</v>
      </c>
      <c r="L6" s="187" t="s">
        <v>181</v>
      </c>
      <c r="M6" s="187" t="s">
        <v>182</v>
      </c>
      <c r="N6" s="187" t="s">
        <v>183</v>
      </c>
      <c r="O6" s="187" t="s">
        <v>167</v>
      </c>
    </row>
    <row r="7" spans="1:18" ht="10" customHeight="1" x14ac:dyDescent="0.2">
      <c r="A7" s="189" t="s">
        <v>18</v>
      </c>
      <c r="B7" s="190" t="s">
        <v>19</v>
      </c>
      <c r="C7" s="191" t="s">
        <v>155</v>
      </c>
      <c r="D7" s="191" t="s">
        <v>155</v>
      </c>
      <c r="E7" s="191" t="s">
        <v>155</v>
      </c>
      <c r="F7" s="191" t="s">
        <v>155</v>
      </c>
      <c r="G7" s="191" t="s">
        <v>155</v>
      </c>
      <c r="H7" s="191" t="s">
        <v>155</v>
      </c>
      <c r="I7" s="191" t="s">
        <v>155</v>
      </c>
      <c r="J7" s="191" t="s">
        <v>155</v>
      </c>
      <c r="K7" s="191" t="s">
        <v>155</v>
      </c>
      <c r="L7" s="191" t="s">
        <v>155</v>
      </c>
      <c r="M7" s="191" t="s">
        <v>155</v>
      </c>
      <c r="N7" s="154">
        <v>22</v>
      </c>
      <c r="O7" s="192">
        <f>SUM(C7:N7)</f>
        <v>22</v>
      </c>
    </row>
    <row r="8" spans="1:18" ht="10" customHeight="1" x14ac:dyDescent="0.2">
      <c r="A8" s="193" t="s">
        <v>18</v>
      </c>
      <c r="B8" s="194" t="s">
        <v>20</v>
      </c>
      <c r="C8" s="195" t="s">
        <v>155</v>
      </c>
      <c r="D8" s="195" t="s">
        <v>155</v>
      </c>
      <c r="E8" s="195" t="s">
        <v>155</v>
      </c>
      <c r="F8" s="195" t="s">
        <v>155</v>
      </c>
      <c r="G8" s="195" t="s">
        <v>155</v>
      </c>
      <c r="H8" s="195" t="s">
        <v>155</v>
      </c>
      <c r="I8" s="195" t="s">
        <v>155</v>
      </c>
      <c r="J8" s="195" t="s">
        <v>155</v>
      </c>
      <c r="K8" s="195" t="s">
        <v>155</v>
      </c>
      <c r="L8" s="195" t="s">
        <v>155</v>
      </c>
      <c r="M8" s="195" t="s">
        <v>155</v>
      </c>
      <c r="N8" s="156">
        <v>17</v>
      </c>
      <c r="O8" s="196">
        <f t="shared" ref="O8:O54" si="0">SUM(C8:N8)</f>
        <v>17</v>
      </c>
    </row>
    <row r="9" spans="1:18" ht="10" customHeight="1" x14ac:dyDescent="0.2">
      <c r="A9" s="189"/>
      <c r="B9" s="190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54"/>
      <c r="O9" s="192"/>
    </row>
    <row r="10" spans="1:18" ht="10" customHeight="1" x14ac:dyDescent="0.2">
      <c r="A10" s="197" t="s">
        <v>23</v>
      </c>
      <c r="B10" s="190" t="s">
        <v>19</v>
      </c>
      <c r="C10" s="191" t="s">
        <v>155</v>
      </c>
      <c r="D10" s="191" t="s">
        <v>155</v>
      </c>
      <c r="E10" s="154">
        <v>7</v>
      </c>
      <c r="F10" s="154">
        <v>49</v>
      </c>
      <c r="G10" s="154">
        <v>185</v>
      </c>
      <c r="H10" s="154">
        <v>214</v>
      </c>
      <c r="I10" s="154">
        <v>179</v>
      </c>
      <c r="J10" s="154">
        <v>232</v>
      </c>
      <c r="K10" s="154">
        <v>142</v>
      </c>
      <c r="L10" s="154">
        <v>95</v>
      </c>
      <c r="M10" s="154">
        <v>25</v>
      </c>
      <c r="N10" s="154">
        <v>4</v>
      </c>
      <c r="O10" s="192">
        <f t="shared" si="0"/>
        <v>1132</v>
      </c>
    </row>
    <row r="11" spans="1:18" ht="10" customHeight="1" x14ac:dyDescent="0.2">
      <c r="A11" s="197" t="s">
        <v>23</v>
      </c>
      <c r="B11" s="190" t="s">
        <v>20</v>
      </c>
      <c r="C11" s="191" t="s">
        <v>155</v>
      </c>
      <c r="D11" s="191" t="s">
        <v>155</v>
      </c>
      <c r="E11" s="154">
        <v>6</v>
      </c>
      <c r="F11" s="154">
        <v>38</v>
      </c>
      <c r="G11" s="154">
        <v>152</v>
      </c>
      <c r="H11" s="154">
        <v>172</v>
      </c>
      <c r="I11" s="154">
        <v>152</v>
      </c>
      <c r="J11" s="154">
        <v>192</v>
      </c>
      <c r="K11" s="154">
        <v>122</v>
      </c>
      <c r="L11" s="154">
        <v>83</v>
      </c>
      <c r="M11" s="154">
        <v>22</v>
      </c>
      <c r="N11" s="154">
        <v>3</v>
      </c>
      <c r="O11" s="192">
        <f t="shared" si="0"/>
        <v>942</v>
      </c>
    </row>
    <row r="12" spans="1:18" ht="10" customHeight="1" x14ac:dyDescent="0.2">
      <c r="A12" s="189" t="s">
        <v>25</v>
      </c>
      <c r="B12" s="190" t="s">
        <v>19</v>
      </c>
      <c r="C12" s="191" t="s">
        <v>155</v>
      </c>
      <c r="D12" s="154">
        <v>3</v>
      </c>
      <c r="E12" s="191" t="s">
        <v>155</v>
      </c>
      <c r="F12" s="154">
        <v>1</v>
      </c>
      <c r="G12" s="154">
        <v>2</v>
      </c>
      <c r="H12" s="154">
        <v>3</v>
      </c>
      <c r="I12" s="154">
        <v>12</v>
      </c>
      <c r="J12" s="154">
        <v>14</v>
      </c>
      <c r="K12" s="154">
        <v>4</v>
      </c>
      <c r="L12" s="154">
        <v>17</v>
      </c>
      <c r="M12" s="154">
        <v>16</v>
      </c>
      <c r="N12" s="154">
        <v>2</v>
      </c>
      <c r="O12" s="192">
        <f t="shared" si="0"/>
        <v>74</v>
      </c>
    </row>
    <row r="13" spans="1:18" ht="10" customHeight="1" x14ac:dyDescent="0.2">
      <c r="A13" s="189" t="s">
        <v>25</v>
      </c>
      <c r="B13" s="190" t="s">
        <v>20</v>
      </c>
      <c r="C13" s="191" t="s">
        <v>155</v>
      </c>
      <c r="D13" s="154">
        <v>3</v>
      </c>
      <c r="E13" s="191" t="s">
        <v>155</v>
      </c>
      <c r="F13" s="154">
        <v>1</v>
      </c>
      <c r="G13" s="154">
        <v>2</v>
      </c>
      <c r="H13" s="154">
        <v>3</v>
      </c>
      <c r="I13" s="154">
        <v>12</v>
      </c>
      <c r="J13" s="154">
        <v>13</v>
      </c>
      <c r="K13" s="154">
        <v>4</v>
      </c>
      <c r="L13" s="154">
        <v>15</v>
      </c>
      <c r="M13" s="154">
        <v>14</v>
      </c>
      <c r="N13" s="154">
        <v>2</v>
      </c>
      <c r="O13" s="192">
        <f t="shared" si="0"/>
        <v>69</v>
      </c>
    </row>
    <row r="14" spans="1:18" ht="10" customHeight="1" x14ac:dyDescent="0.2">
      <c r="A14" s="189" t="s">
        <v>26</v>
      </c>
      <c r="B14" s="190" t="s">
        <v>19</v>
      </c>
      <c r="C14" s="154">
        <v>2</v>
      </c>
      <c r="D14" s="154">
        <v>4</v>
      </c>
      <c r="E14" s="154">
        <v>6</v>
      </c>
      <c r="F14" s="154">
        <v>6</v>
      </c>
      <c r="G14" s="154">
        <v>6</v>
      </c>
      <c r="H14" s="154">
        <v>4</v>
      </c>
      <c r="I14" s="154">
        <v>6</v>
      </c>
      <c r="J14" s="191" t="s">
        <v>155</v>
      </c>
      <c r="K14" s="154">
        <v>1</v>
      </c>
      <c r="L14" s="154">
        <v>1</v>
      </c>
      <c r="M14" s="191" t="s">
        <v>155</v>
      </c>
      <c r="N14" s="154">
        <v>1</v>
      </c>
      <c r="O14" s="192">
        <f t="shared" si="0"/>
        <v>37</v>
      </c>
    </row>
    <row r="15" spans="1:18" ht="10" customHeight="1" x14ac:dyDescent="0.2">
      <c r="A15" s="189" t="s">
        <v>26</v>
      </c>
      <c r="B15" s="190" t="s">
        <v>20</v>
      </c>
      <c r="C15" s="154">
        <v>2</v>
      </c>
      <c r="D15" s="154">
        <v>4</v>
      </c>
      <c r="E15" s="154">
        <v>6</v>
      </c>
      <c r="F15" s="154">
        <v>6</v>
      </c>
      <c r="G15" s="154">
        <v>6</v>
      </c>
      <c r="H15" s="154">
        <v>4</v>
      </c>
      <c r="I15" s="154">
        <v>6</v>
      </c>
      <c r="J15" s="191" t="s">
        <v>155</v>
      </c>
      <c r="K15" s="154">
        <v>1</v>
      </c>
      <c r="L15" s="154">
        <v>1</v>
      </c>
      <c r="M15" s="191" t="s">
        <v>155</v>
      </c>
      <c r="N15" s="154">
        <v>1</v>
      </c>
      <c r="O15" s="192">
        <f t="shared" si="0"/>
        <v>37</v>
      </c>
    </row>
    <row r="16" spans="1:18" ht="10" customHeight="1" x14ac:dyDescent="0.2">
      <c r="A16" s="189" t="s">
        <v>27</v>
      </c>
      <c r="B16" s="190" t="s">
        <v>19</v>
      </c>
      <c r="C16" s="154">
        <v>1</v>
      </c>
      <c r="D16" s="154" t="s">
        <v>155</v>
      </c>
      <c r="E16" s="154">
        <v>1</v>
      </c>
      <c r="F16" s="154" t="s">
        <v>155</v>
      </c>
      <c r="G16" s="154" t="s">
        <v>155</v>
      </c>
      <c r="H16" s="154">
        <v>1</v>
      </c>
      <c r="I16" s="154" t="s">
        <v>155</v>
      </c>
      <c r="J16" s="154" t="s">
        <v>155</v>
      </c>
      <c r="K16" s="154" t="s">
        <v>155</v>
      </c>
      <c r="L16" s="154">
        <v>1</v>
      </c>
      <c r="M16" s="154" t="s">
        <v>155</v>
      </c>
      <c r="N16" s="154" t="s">
        <v>155</v>
      </c>
      <c r="O16" s="192">
        <f t="shared" si="0"/>
        <v>4</v>
      </c>
    </row>
    <row r="17" spans="1:15" ht="10" customHeight="1" x14ac:dyDescent="0.2">
      <c r="A17" s="189" t="s">
        <v>27</v>
      </c>
      <c r="B17" s="190" t="s">
        <v>20</v>
      </c>
      <c r="C17" s="154">
        <v>1</v>
      </c>
      <c r="D17" s="154" t="s">
        <v>155</v>
      </c>
      <c r="E17" s="154" t="s">
        <v>155</v>
      </c>
      <c r="F17" s="154" t="s">
        <v>155</v>
      </c>
      <c r="G17" s="154" t="s">
        <v>155</v>
      </c>
      <c r="H17" s="154">
        <v>1</v>
      </c>
      <c r="I17" s="154" t="s">
        <v>155</v>
      </c>
      <c r="J17" s="154" t="s">
        <v>155</v>
      </c>
      <c r="K17" s="154" t="s">
        <v>155</v>
      </c>
      <c r="L17" s="154">
        <v>1</v>
      </c>
      <c r="M17" s="154" t="s">
        <v>155</v>
      </c>
      <c r="N17" s="154" t="s">
        <v>155</v>
      </c>
      <c r="O17" s="192">
        <f t="shared" si="0"/>
        <v>3</v>
      </c>
    </row>
    <row r="18" spans="1:15" ht="10" customHeight="1" x14ac:dyDescent="0.2">
      <c r="A18" s="189" t="s">
        <v>28</v>
      </c>
      <c r="B18" s="190" t="s">
        <v>19</v>
      </c>
      <c r="C18" s="154">
        <v>149</v>
      </c>
      <c r="D18" s="154">
        <v>483</v>
      </c>
      <c r="E18" s="154">
        <v>164</v>
      </c>
      <c r="F18" s="154">
        <v>118</v>
      </c>
      <c r="G18" s="154">
        <v>36</v>
      </c>
      <c r="H18" s="154">
        <v>24</v>
      </c>
      <c r="I18" s="154">
        <v>64</v>
      </c>
      <c r="J18" s="191" t="s">
        <v>155</v>
      </c>
      <c r="K18" s="191" t="s">
        <v>155</v>
      </c>
      <c r="L18" s="191" t="s">
        <v>155</v>
      </c>
      <c r="M18" s="191" t="s">
        <v>155</v>
      </c>
      <c r="N18" s="154">
        <v>2</v>
      </c>
      <c r="O18" s="192">
        <f t="shared" si="0"/>
        <v>1040</v>
      </c>
    </row>
    <row r="19" spans="1:15" ht="10" customHeight="1" x14ac:dyDescent="0.2">
      <c r="A19" s="189" t="s">
        <v>28</v>
      </c>
      <c r="B19" s="190" t="s">
        <v>20</v>
      </c>
      <c r="C19" s="154">
        <v>149</v>
      </c>
      <c r="D19" s="154">
        <v>483</v>
      </c>
      <c r="E19" s="154">
        <v>165</v>
      </c>
      <c r="F19" s="154">
        <v>117</v>
      </c>
      <c r="G19" s="154">
        <v>36</v>
      </c>
      <c r="H19" s="154">
        <v>24</v>
      </c>
      <c r="I19" s="154">
        <v>64</v>
      </c>
      <c r="J19" s="191" t="s">
        <v>155</v>
      </c>
      <c r="K19" s="191" t="s">
        <v>155</v>
      </c>
      <c r="L19" s="191" t="s">
        <v>155</v>
      </c>
      <c r="M19" s="191" t="s">
        <v>155</v>
      </c>
      <c r="N19" s="154">
        <v>2</v>
      </c>
      <c r="O19" s="192">
        <f t="shared" si="0"/>
        <v>1040</v>
      </c>
    </row>
    <row r="20" spans="1:15" ht="10" customHeight="1" x14ac:dyDescent="0.2">
      <c r="A20" s="189" t="s">
        <v>30</v>
      </c>
      <c r="B20" s="190" t="s">
        <v>19</v>
      </c>
      <c r="C20" s="191" t="s">
        <v>155</v>
      </c>
      <c r="D20" s="191" t="s">
        <v>155</v>
      </c>
      <c r="E20" s="191" t="s">
        <v>155</v>
      </c>
      <c r="F20" s="191" t="s">
        <v>155</v>
      </c>
      <c r="G20" s="191" t="s">
        <v>155</v>
      </c>
      <c r="H20" s="191" t="s">
        <v>155</v>
      </c>
      <c r="I20" s="191" t="s">
        <v>155</v>
      </c>
      <c r="J20" s="154">
        <v>6</v>
      </c>
      <c r="K20" s="154">
        <v>1</v>
      </c>
      <c r="L20" s="191" t="s">
        <v>155</v>
      </c>
      <c r="M20" s="191" t="s">
        <v>155</v>
      </c>
      <c r="N20" s="191" t="s">
        <v>155</v>
      </c>
      <c r="O20" s="192">
        <f t="shared" si="0"/>
        <v>7</v>
      </c>
    </row>
    <row r="21" spans="1:15" ht="10" customHeight="1" x14ac:dyDescent="0.2">
      <c r="A21" s="189" t="s">
        <v>30</v>
      </c>
      <c r="B21" s="190" t="s">
        <v>20</v>
      </c>
      <c r="C21" s="191" t="s">
        <v>155</v>
      </c>
      <c r="D21" s="191" t="s">
        <v>155</v>
      </c>
      <c r="E21" s="191" t="s">
        <v>155</v>
      </c>
      <c r="F21" s="191" t="s">
        <v>155</v>
      </c>
      <c r="G21" s="191" t="s">
        <v>155</v>
      </c>
      <c r="H21" s="191" t="s">
        <v>155</v>
      </c>
      <c r="I21" s="191" t="s">
        <v>155</v>
      </c>
      <c r="J21" s="154">
        <v>4</v>
      </c>
      <c r="K21" s="154" t="s">
        <v>155</v>
      </c>
      <c r="L21" s="191" t="s">
        <v>155</v>
      </c>
      <c r="M21" s="191" t="s">
        <v>155</v>
      </c>
      <c r="N21" s="191" t="s">
        <v>155</v>
      </c>
      <c r="O21" s="192">
        <f t="shared" si="0"/>
        <v>4</v>
      </c>
    </row>
    <row r="22" spans="1:15" ht="10" customHeight="1" x14ac:dyDescent="0.2">
      <c r="A22" s="189" t="s">
        <v>31</v>
      </c>
      <c r="B22" s="190" t="s">
        <v>19</v>
      </c>
      <c r="C22" s="154">
        <v>2</v>
      </c>
      <c r="D22" s="154">
        <v>1</v>
      </c>
      <c r="E22" s="154" t="s">
        <v>155</v>
      </c>
      <c r="F22" s="154" t="s">
        <v>155</v>
      </c>
      <c r="G22" s="154" t="s">
        <v>155</v>
      </c>
      <c r="H22" s="154" t="s">
        <v>155</v>
      </c>
      <c r="I22" s="154" t="s">
        <v>155</v>
      </c>
      <c r="J22" s="154" t="s">
        <v>155</v>
      </c>
      <c r="K22" s="154">
        <v>1</v>
      </c>
      <c r="L22" s="154" t="s">
        <v>155</v>
      </c>
      <c r="M22" s="154" t="s">
        <v>155</v>
      </c>
      <c r="N22" s="154">
        <v>1</v>
      </c>
      <c r="O22" s="192">
        <f t="shared" si="0"/>
        <v>5</v>
      </c>
    </row>
    <row r="23" spans="1:15" ht="10" customHeight="1" x14ac:dyDescent="0.2">
      <c r="A23" s="189" t="s">
        <v>31</v>
      </c>
      <c r="B23" s="190" t="s">
        <v>20</v>
      </c>
      <c r="C23" s="154">
        <v>1</v>
      </c>
      <c r="D23" s="154">
        <v>1</v>
      </c>
      <c r="E23" s="154" t="s">
        <v>155</v>
      </c>
      <c r="F23" s="154" t="s">
        <v>155</v>
      </c>
      <c r="G23" s="154" t="s">
        <v>155</v>
      </c>
      <c r="H23" s="154" t="s">
        <v>155</v>
      </c>
      <c r="I23" s="154" t="s">
        <v>155</v>
      </c>
      <c r="J23" s="154" t="s">
        <v>155</v>
      </c>
      <c r="K23" s="154">
        <v>1</v>
      </c>
      <c r="L23" s="154" t="s">
        <v>155</v>
      </c>
      <c r="M23" s="154" t="s">
        <v>155</v>
      </c>
      <c r="N23" s="154" t="s">
        <v>155</v>
      </c>
      <c r="O23" s="192">
        <f t="shared" si="0"/>
        <v>3</v>
      </c>
    </row>
    <row r="24" spans="1:15" ht="10" customHeight="1" x14ac:dyDescent="0.2">
      <c r="A24" s="189" t="s">
        <v>32</v>
      </c>
      <c r="B24" s="190" t="s">
        <v>19</v>
      </c>
      <c r="C24" s="154">
        <v>26</v>
      </c>
      <c r="D24" s="154">
        <v>19</v>
      </c>
      <c r="E24" s="154">
        <v>7</v>
      </c>
      <c r="F24" s="154">
        <v>10</v>
      </c>
      <c r="G24" s="154">
        <v>3</v>
      </c>
      <c r="H24" s="154">
        <v>1</v>
      </c>
      <c r="I24" s="154">
        <v>15</v>
      </c>
      <c r="J24" s="154">
        <v>13</v>
      </c>
      <c r="K24" s="154">
        <v>19</v>
      </c>
      <c r="L24" s="154">
        <v>5</v>
      </c>
      <c r="M24" s="154">
        <v>2</v>
      </c>
      <c r="N24" s="154">
        <v>4</v>
      </c>
      <c r="O24" s="192">
        <f t="shared" si="0"/>
        <v>124</v>
      </c>
    </row>
    <row r="25" spans="1:15" ht="10" customHeight="1" x14ac:dyDescent="0.2">
      <c r="A25" s="189" t="s">
        <v>32</v>
      </c>
      <c r="B25" s="190" t="s">
        <v>20</v>
      </c>
      <c r="C25" s="154">
        <v>25</v>
      </c>
      <c r="D25" s="154">
        <v>13</v>
      </c>
      <c r="E25" s="154">
        <v>7</v>
      </c>
      <c r="F25" s="154">
        <v>10</v>
      </c>
      <c r="G25" s="154">
        <v>3</v>
      </c>
      <c r="H25" s="154">
        <v>1</v>
      </c>
      <c r="I25" s="154">
        <v>9</v>
      </c>
      <c r="J25" s="154">
        <v>8</v>
      </c>
      <c r="K25" s="154">
        <v>13</v>
      </c>
      <c r="L25" s="154">
        <v>4</v>
      </c>
      <c r="M25" s="154">
        <v>3</v>
      </c>
      <c r="N25" s="154">
        <v>4</v>
      </c>
      <c r="O25" s="192">
        <f t="shared" si="0"/>
        <v>100</v>
      </c>
    </row>
    <row r="26" spans="1:15" ht="10" customHeight="1" x14ac:dyDescent="0.2">
      <c r="A26" s="189" t="s">
        <v>33</v>
      </c>
      <c r="B26" s="190" t="s">
        <v>19</v>
      </c>
      <c r="C26" s="154" t="s">
        <v>155</v>
      </c>
      <c r="D26" s="154" t="s">
        <v>155</v>
      </c>
      <c r="E26" s="154" t="s">
        <v>155</v>
      </c>
      <c r="F26" s="154">
        <v>4</v>
      </c>
      <c r="G26" s="154">
        <v>3</v>
      </c>
      <c r="H26" s="154">
        <v>3</v>
      </c>
      <c r="I26" s="154" t="s">
        <v>155</v>
      </c>
      <c r="J26" s="154" t="s">
        <v>155</v>
      </c>
      <c r="K26" s="154" t="s">
        <v>155</v>
      </c>
      <c r="L26" s="154">
        <v>1</v>
      </c>
      <c r="M26" s="154" t="s">
        <v>155</v>
      </c>
      <c r="N26" s="154" t="s">
        <v>155</v>
      </c>
      <c r="O26" s="192">
        <f t="shared" si="0"/>
        <v>11</v>
      </c>
    </row>
    <row r="27" spans="1:15" ht="10" customHeight="1" x14ac:dyDescent="0.2">
      <c r="A27" s="189" t="s">
        <v>33</v>
      </c>
      <c r="B27" s="190" t="s">
        <v>20</v>
      </c>
      <c r="C27" s="154" t="s">
        <v>155</v>
      </c>
      <c r="D27" s="154" t="s">
        <v>155</v>
      </c>
      <c r="E27" s="154" t="s">
        <v>155</v>
      </c>
      <c r="F27" s="154">
        <v>4</v>
      </c>
      <c r="G27" s="154">
        <v>3</v>
      </c>
      <c r="H27" s="154">
        <v>3</v>
      </c>
      <c r="I27" s="154" t="s">
        <v>155</v>
      </c>
      <c r="J27" s="154" t="s">
        <v>155</v>
      </c>
      <c r="K27" s="154" t="s">
        <v>155</v>
      </c>
      <c r="L27" s="154">
        <v>1</v>
      </c>
      <c r="M27" s="154" t="s">
        <v>155</v>
      </c>
      <c r="N27" s="154" t="s">
        <v>155</v>
      </c>
      <c r="O27" s="192">
        <f t="shared" si="0"/>
        <v>11</v>
      </c>
    </row>
    <row r="28" spans="1:15" ht="10" customHeight="1" x14ac:dyDescent="0.2">
      <c r="A28" s="189" t="s">
        <v>34</v>
      </c>
      <c r="B28" s="190" t="s">
        <v>19</v>
      </c>
      <c r="C28" s="154">
        <v>10</v>
      </c>
      <c r="D28" s="154">
        <v>6</v>
      </c>
      <c r="E28" s="154">
        <v>7</v>
      </c>
      <c r="F28" s="154">
        <v>5</v>
      </c>
      <c r="G28" s="154">
        <v>3</v>
      </c>
      <c r="H28" s="154">
        <v>2</v>
      </c>
      <c r="I28" s="154">
        <v>8</v>
      </c>
      <c r="J28" s="154">
        <v>5</v>
      </c>
      <c r="K28" s="154">
        <v>1</v>
      </c>
      <c r="L28" s="154">
        <v>1</v>
      </c>
      <c r="M28" s="154">
        <v>4</v>
      </c>
      <c r="N28" s="154">
        <v>5</v>
      </c>
      <c r="O28" s="192">
        <f t="shared" si="0"/>
        <v>57</v>
      </c>
    </row>
    <row r="29" spans="1:15" ht="10" customHeight="1" x14ac:dyDescent="0.2">
      <c r="A29" s="189" t="s">
        <v>34</v>
      </c>
      <c r="B29" s="190" t="s">
        <v>20</v>
      </c>
      <c r="C29" s="154">
        <v>7</v>
      </c>
      <c r="D29" s="154">
        <v>5</v>
      </c>
      <c r="E29" s="154">
        <v>4</v>
      </c>
      <c r="F29" s="154">
        <v>3</v>
      </c>
      <c r="G29" s="154">
        <v>1</v>
      </c>
      <c r="H29" s="154">
        <v>2</v>
      </c>
      <c r="I29" s="154">
        <v>5</v>
      </c>
      <c r="J29" s="154">
        <v>4</v>
      </c>
      <c r="K29" s="154">
        <v>1</v>
      </c>
      <c r="L29" s="154">
        <v>1</v>
      </c>
      <c r="M29" s="154">
        <v>2</v>
      </c>
      <c r="N29" s="154">
        <v>3</v>
      </c>
      <c r="O29" s="192">
        <f t="shared" si="0"/>
        <v>38</v>
      </c>
    </row>
    <row r="30" spans="1:15" ht="10" customHeight="1" x14ac:dyDescent="0.2">
      <c r="A30" s="189" t="s">
        <v>35</v>
      </c>
      <c r="B30" s="190" t="s">
        <v>19</v>
      </c>
      <c r="C30" s="154">
        <v>1015</v>
      </c>
      <c r="D30" s="154">
        <v>1535</v>
      </c>
      <c r="E30" s="154">
        <v>1606</v>
      </c>
      <c r="F30" s="154">
        <v>2176</v>
      </c>
      <c r="G30" s="154">
        <v>1472</v>
      </c>
      <c r="H30" s="154">
        <v>206</v>
      </c>
      <c r="I30" s="154">
        <v>1037</v>
      </c>
      <c r="J30" s="154" t="s">
        <v>155</v>
      </c>
      <c r="K30" s="154">
        <v>16</v>
      </c>
      <c r="L30" s="154">
        <v>71</v>
      </c>
      <c r="M30" s="154" t="s">
        <v>155</v>
      </c>
      <c r="N30" s="154">
        <v>978</v>
      </c>
      <c r="O30" s="192">
        <f t="shared" si="0"/>
        <v>10112</v>
      </c>
    </row>
    <row r="31" spans="1:15" ht="10" customHeight="1" x14ac:dyDescent="0.2">
      <c r="A31" s="189" t="s">
        <v>35</v>
      </c>
      <c r="B31" s="190" t="s">
        <v>20</v>
      </c>
      <c r="C31" s="154">
        <v>1015</v>
      </c>
      <c r="D31" s="154">
        <v>1533</v>
      </c>
      <c r="E31" s="154">
        <v>1607</v>
      </c>
      <c r="F31" s="154">
        <v>2110</v>
      </c>
      <c r="G31" s="154">
        <v>1268</v>
      </c>
      <c r="H31" s="154">
        <v>145</v>
      </c>
      <c r="I31" s="154">
        <v>1107</v>
      </c>
      <c r="J31" s="154" t="s">
        <v>155</v>
      </c>
      <c r="K31" s="154">
        <v>16</v>
      </c>
      <c r="L31" s="154">
        <v>71</v>
      </c>
      <c r="M31" s="154" t="s">
        <v>155</v>
      </c>
      <c r="N31" s="154">
        <v>884</v>
      </c>
      <c r="O31" s="192">
        <f t="shared" si="0"/>
        <v>9756</v>
      </c>
    </row>
    <row r="32" spans="1:15" ht="10" customHeight="1" x14ac:dyDescent="0.2">
      <c r="A32" s="189" t="s">
        <v>36</v>
      </c>
      <c r="B32" s="190" t="s">
        <v>19</v>
      </c>
      <c r="C32" s="154">
        <v>58</v>
      </c>
      <c r="D32" s="154">
        <v>255</v>
      </c>
      <c r="E32" s="154">
        <v>541</v>
      </c>
      <c r="F32" s="154">
        <v>461</v>
      </c>
      <c r="G32" s="154">
        <v>533</v>
      </c>
      <c r="H32" s="154">
        <v>530</v>
      </c>
      <c r="I32" s="154">
        <v>523</v>
      </c>
      <c r="J32" s="154">
        <v>419</v>
      </c>
      <c r="K32" s="154">
        <v>2</v>
      </c>
      <c r="L32" s="154">
        <v>265</v>
      </c>
      <c r="M32" s="154">
        <v>301</v>
      </c>
      <c r="N32" s="154">
        <v>412</v>
      </c>
      <c r="O32" s="192">
        <f t="shared" si="0"/>
        <v>4300</v>
      </c>
    </row>
    <row r="33" spans="1:15" ht="10" customHeight="1" x14ac:dyDescent="0.2">
      <c r="A33" s="189" t="s">
        <v>36</v>
      </c>
      <c r="B33" s="190" t="s">
        <v>20</v>
      </c>
      <c r="C33" s="154">
        <v>44</v>
      </c>
      <c r="D33" s="154">
        <v>245</v>
      </c>
      <c r="E33" s="154">
        <v>532</v>
      </c>
      <c r="F33" s="154">
        <v>446</v>
      </c>
      <c r="G33" s="154">
        <v>524</v>
      </c>
      <c r="H33" s="154">
        <v>525</v>
      </c>
      <c r="I33" s="154">
        <v>518</v>
      </c>
      <c r="J33" s="154">
        <v>415</v>
      </c>
      <c r="K33" s="154">
        <v>2</v>
      </c>
      <c r="L33" s="154">
        <v>253</v>
      </c>
      <c r="M33" s="154">
        <v>292</v>
      </c>
      <c r="N33" s="154">
        <v>396</v>
      </c>
      <c r="O33" s="192">
        <f t="shared" si="0"/>
        <v>4192</v>
      </c>
    </row>
    <row r="34" spans="1:15" ht="10" customHeight="1" x14ac:dyDescent="0.2">
      <c r="A34" s="189" t="s">
        <v>37</v>
      </c>
      <c r="B34" s="190" t="s">
        <v>19</v>
      </c>
      <c r="C34" s="191" t="s">
        <v>155</v>
      </c>
      <c r="D34" s="154">
        <v>345</v>
      </c>
      <c r="E34" s="154">
        <v>74</v>
      </c>
      <c r="F34" s="154">
        <v>127</v>
      </c>
      <c r="G34" s="154">
        <v>170</v>
      </c>
      <c r="H34" s="154">
        <v>34</v>
      </c>
      <c r="I34" s="154">
        <v>256</v>
      </c>
      <c r="J34" s="154">
        <v>116</v>
      </c>
      <c r="K34" s="154">
        <v>53</v>
      </c>
      <c r="L34" s="154">
        <v>590</v>
      </c>
      <c r="M34" s="154">
        <v>611</v>
      </c>
      <c r="N34" s="154">
        <v>615</v>
      </c>
      <c r="O34" s="192">
        <f t="shared" si="0"/>
        <v>2991</v>
      </c>
    </row>
    <row r="35" spans="1:15" ht="10" customHeight="1" x14ac:dyDescent="0.2">
      <c r="A35" s="189" t="s">
        <v>37</v>
      </c>
      <c r="B35" s="190" t="s">
        <v>20</v>
      </c>
      <c r="C35" s="191" t="s">
        <v>155</v>
      </c>
      <c r="D35" s="154">
        <v>345</v>
      </c>
      <c r="E35" s="154">
        <v>73</v>
      </c>
      <c r="F35" s="154">
        <v>127</v>
      </c>
      <c r="G35" s="154">
        <v>170</v>
      </c>
      <c r="H35" s="154">
        <v>34</v>
      </c>
      <c r="I35" s="154">
        <v>250</v>
      </c>
      <c r="J35" s="154">
        <v>113</v>
      </c>
      <c r="K35" s="154">
        <v>52</v>
      </c>
      <c r="L35" s="154">
        <v>590</v>
      </c>
      <c r="M35" s="154">
        <v>610</v>
      </c>
      <c r="N35" s="154">
        <v>607</v>
      </c>
      <c r="O35" s="192">
        <f t="shared" si="0"/>
        <v>2971</v>
      </c>
    </row>
    <row r="36" spans="1:15" ht="10" customHeight="1" x14ac:dyDescent="0.2">
      <c r="A36" s="189" t="s">
        <v>38</v>
      </c>
      <c r="B36" s="190" t="s">
        <v>19</v>
      </c>
      <c r="C36" s="154">
        <v>737</v>
      </c>
      <c r="D36" s="154">
        <v>698</v>
      </c>
      <c r="E36" s="154">
        <v>691</v>
      </c>
      <c r="F36" s="154">
        <v>447</v>
      </c>
      <c r="G36" s="154">
        <v>387</v>
      </c>
      <c r="H36" s="154">
        <v>267</v>
      </c>
      <c r="I36" s="154">
        <v>378</v>
      </c>
      <c r="J36" s="154">
        <v>4</v>
      </c>
      <c r="K36" s="154">
        <v>101</v>
      </c>
      <c r="L36" s="154">
        <v>222</v>
      </c>
      <c r="M36" s="154">
        <v>312</v>
      </c>
      <c r="N36" s="154">
        <v>489</v>
      </c>
      <c r="O36" s="192">
        <f t="shared" si="0"/>
        <v>4733</v>
      </c>
    </row>
    <row r="37" spans="1:15" ht="10" customHeight="1" x14ac:dyDescent="0.2">
      <c r="A37" s="189" t="s">
        <v>38</v>
      </c>
      <c r="B37" s="190" t="s">
        <v>20</v>
      </c>
      <c r="C37" s="154">
        <v>679</v>
      </c>
      <c r="D37" s="154">
        <v>663</v>
      </c>
      <c r="E37" s="154">
        <v>641</v>
      </c>
      <c r="F37" s="154">
        <v>419</v>
      </c>
      <c r="G37" s="154">
        <v>367</v>
      </c>
      <c r="H37" s="154">
        <v>244</v>
      </c>
      <c r="I37" s="154">
        <v>361</v>
      </c>
      <c r="J37" s="154">
        <v>3</v>
      </c>
      <c r="K37" s="154">
        <v>86</v>
      </c>
      <c r="L37" s="154">
        <v>203</v>
      </c>
      <c r="M37" s="154">
        <v>294</v>
      </c>
      <c r="N37" s="154">
        <v>429</v>
      </c>
      <c r="O37" s="192">
        <f t="shared" si="0"/>
        <v>4389</v>
      </c>
    </row>
    <row r="38" spans="1:15" ht="10" customHeight="1" x14ac:dyDescent="0.2">
      <c r="A38" s="189" t="s">
        <v>39</v>
      </c>
      <c r="B38" s="190" t="s">
        <v>19</v>
      </c>
      <c r="C38" s="154">
        <v>5</v>
      </c>
      <c r="D38" s="154">
        <v>3</v>
      </c>
      <c r="E38" s="154">
        <v>3</v>
      </c>
      <c r="F38" s="154">
        <v>1</v>
      </c>
      <c r="G38" s="154">
        <v>3</v>
      </c>
      <c r="H38" s="154">
        <v>3</v>
      </c>
      <c r="I38" s="154">
        <v>3</v>
      </c>
      <c r="J38" s="154">
        <v>3</v>
      </c>
      <c r="K38" s="154">
        <v>2</v>
      </c>
      <c r="L38" s="154">
        <v>5</v>
      </c>
      <c r="M38" s="154">
        <v>4</v>
      </c>
      <c r="N38" s="154">
        <v>3</v>
      </c>
      <c r="O38" s="192">
        <f t="shared" si="0"/>
        <v>38</v>
      </c>
    </row>
    <row r="39" spans="1:15" ht="10" customHeight="1" x14ac:dyDescent="0.2">
      <c r="A39" s="189" t="s">
        <v>39</v>
      </c>
      <c r="B39" s="190" t="s">
        <v>20</v>
      </c>
      <c r="C39" s="154">
        <v>2</v>
      </c>
      <c r="D39" s="154">
        <v>1</v>
      </c>
      <c r="E39" s="154">
        <v>2</v>
      </c>
      <c r="F39" s="154">
        <v>1</v>
      </c>
      <c r="G39" s="154">
        <v>1</v>
      </c>
      <c r="H39" s="154">
        <v>2</v>
      </c>
      <c r="I39" s="154">
        <v>2</v>
      </c>
      <c r="J39" s="154">
        <v>1</v>
      </c>
      <c r="K39" s="154">
        <v>1</v>
      </c>
      <c r="L39" s="154">
        <v>2</v>
      </c>
      <c r="M39" s="154">
        <v>2</v>
      </c>
      <c r="N39" s="154">
        <v>2</v>
      </c>
      <c r="O39" s="192">
        <f t="shared" si="0"/>
        <v>19</v>
      </c>
    </row>
    <row r="40" spans="1:15" ht="10" customHeight="1" x14ac:dyDescent="0.2">
      <c r="A40" s="189" t="s">
        <v>40</v>
      </c>
      <c r="B40" s="190" t="s">
        <v>19</v>
      </c>
      <c r="C40" s="154" t="s">
        <v>155</v>
      </c>
      <c r="D40" s="191" t="s">
        <v>155</v>
      </c>
      <c r="E40" s="154" t="s">
        <v>155</v>
      </c>
      <c r="F40" s="154" t="s">
        <v>155</v>
      </c>
      <c r="G40" s="154">
        <v>7</v>
      </c>
      <c r="H40" s="154">
        <v>2</v>
      </c>
      <c r="I40" s="154" t="s">
        <v>155</v>
      </c>
      <c r="J40" s="154" t="s">
        <v>155</v>
      </c>
      <c r="K40" s="154" t="s">
        <v>155</v>
      </c>
      <c r="L40" s="154">
        <v>4</v>
      </c>
      <c r="M40" s="191" t="s">
        <v>155</v>
      </c>
      <c r="N40" s="154">
        <v>1</v>
      </c>
      <c r="O40" s="192">
        <f t="shared" si="0"/>
        <v>14</v>
      </c>
    </row>
    <row r="41" spans="1:15" ht="10" customHeight="1" x14ac:dyDescent="0.2">
      <c r="A41" s="189" t="s">
        <v>40</v>
      </c>
      <c r="B41" s="190" t="s">
        <v>20</v>
      </c>
      <c r="C41" s="154" t="s">
        <v>155</v>
      </c>
      <c r="D41" s="191" t="s">
        <v>155</v>
      </c>
      <c r="E41" s="154" t="s">
        <v>155</v>
      </c>
      <c r="F41" s="154" t="s">
        <v>155</v>
      </c>
      <c r="G41" s="154">
        <v>7</v>
      </c>
      <c r="H41" s="154">
        <v>2</v>
      </c>
      <c r="I41" s="154" t="s">
        <v>155</v>
      </c>
      <c r="J41" s="154" t="s">
        <v>155</v>
      </c>
      <c r="K41" s="154" t="s">
        <v>155</v>
      </c>
      <c r="L41" s="154">
        <v>4</v>
      </c>
      <c r="M41" s="191" t="s">
        <v>155</v>
      </c>
      <c r="N41" s="154">
        <v>1</v>
      </c>
      <c r="O41" s="192">
        <f t="shared" si="0"/>
        <v>14</v>
      </c>
    </row>
    <row r="42" spans="1:15" ht="10" customHeight="1" x14ac:dyDescent="0.2">
      <c r="A42" s="189" t="s">
        <v>42</v>
      </c>
      <c r="B42" s="190" t="s">
        <v>19</v>
      </c>
      <c r="C42" s="154">
        <v>138</v>
      </c>
      <c r="D42" s="154">
        <v>254</v>
      </c>
      <c r="E42" s="154">
        <v>190</v>
      </c>
      <c r="F42" s="154">
        <v>139</v>
      </c>
      <c r="G42" s="154">
        <v>58</v>
      </c>
      <c r="H42" s="154">
        <v>77</v>
      </c>
      <c r="I42" s="154">
        <v>139</v>
      </c>
      <c r="J42" s="154">
        <v>120</v>
      </c>
      <c r="K42" s="154">
        <v>55</v>
      </c>
      <c r="L42" s="154">
        <v>82</v>
      </c>
      <c r="M42" s="154">
        <v>147</v>
      </c>
      <c r="N42" s="154">
        <v>118</v>
      </c>
      <c r="O42" s="192">
        <f t="shared" si="0"/>
        <v>1517</v>
      </c>
    </row>
    <row r="43" spans="1:15" ht="10" customHeight="1" x14ac:dyDescent="0.2">
      <c r="A43" s="189" t="s">
        <v>42</v>
      </c>
      <c r="B43" s="190" t="s">
        <v>20</v>
      </c>
      <c r="C43" s="154">
        <v>107</v>
      </c>
      <c r="D43" s="154">
        <v>224</v>
      </c>
      <c r="E43" s="154">
        <v>161</v>
      </c>
      <c r="F43" s="154">
        <v>108</v>
      </c>
      <c r="G43" s="154">
        <v>35</v>
      </c>
      <c r="H43" s="154">
        <v>67</v>
      </c>
      <c r="I43" s="154">
        <v>123</v>
      </c>
      <c r="J43" s="154">
        <v>106</v>
      </c>
      <c r="K43" s="154">
        <v>42</v>
      </c>
      <c r="L43" s="154">
        <v>59</v>
      </c>
      <c r="M43" s="154">
        <v>119</v>
      </c>
      <c r="N43" s="154">
        <v>111</v>
      </c>
      <c r="O43" s="192">
        <f t="shared" si="0"/>
        <v>1262</v>
      </c>
    </row>
    <row r="44" spans="1:15" ht="10" customHeight="1" x14ac:dyDescent="0.2">
      <c r="A44" s="189" t="s">
        <v>43</v>
      </c>
      <c r="B44" s="190" t="s">
        <v>19</v>
      </c>
      <c r="C44" s="154">
        <v>1</v>
      </c>
      <c r="D44" s="154">
        <v>1</v>
      </c>
      <c r="E44" s="154">
        <v>1</v>
      </c>
      <c r="F44" s="154">
        <v>1</v>
      </c>
      <c r="G44" s="154" t="s">
        <v>155</v>
      </c>
      <c r="H44" s="154" t="s">
        <v>155</v>
      </c>
      <c r="I44" s="154" t="s">
        <v>155</v>
      </c>
      <c r="J44" s="154">
        <v>1</v>
      </c>
      <c r="K44" s="154">
        <v>1</v>
      </c>
      <c r="L44" s="154">
        <v>3</v>
      </c>
      <c r="M44" s="154">
        <v>4</v>
      </c>
      <c r="N44" s="154">
        <v>3</v>
      </c>
      <c r="O44" s="192">
        <f t="shared" si="0"/>
        <v>16</v>
      </c>
    </row>
    <row r="45" spans="1:15" ht="10" customHeight="1" x14ac:dyDescent="0.2">
      <c r="A45" s="189" t="s">
        <v>43</v>
      </c>
      <c r="B45" s="190" t="s">
        <v>20</v>
      </c>
      <c r="C45" s="154" t="s">
        <v>155</v>
      </c>
      <c r="D45" s="154" t="s">
        <v>155</v>
      </c>
      <c r="E45" s="154" t="s">
        <v>155</v>
      </c>
      <c r="F45" s="154" t="s">
        <v>155</v>
      </c>
      <c r="G45" s="154" t="s">
        <v>155</v>
      </c>
      <c r="H45" s="154" t="s">
        <v>155</v>
      </c>
      <c r="I45" s="154" t="s">
        <v>155</v>
      </c>
      <c r="J45" s="154" t="s">
        <v>155</v>
      </c>
      <c r="K45" s="154" t="s">
        <v>155</v>
      </c>
      <c r="L45" s="154">
        <v>2</v>
      </c>
      <c r="M45" s="154">
        <v>3</v>
      </c>
      <c r="N45" s="154">
        <v>2</v>
      </c>
      <c r="O45" s="192">
        <f t="shared" si="0"/>
        <v>7</v>
      </c>
    </row>
    <row r="46" spans="1:15" ht="10" customHeight="1" x14ac:dyDescent="0.2">
      <c r="A46" s="189" t="s">
        <v>44</v>
      </c>
      <c r="B46" s="190" t="s">
        <v>19</v>
      </c>
      <c r="C46" s="154">
        <v>37107</v>
      </c>
      <c r="D46" s="154">
        <v>36708</v>
      </c>
      <c r="E46" s="154">
        <v>41071</v>
      </c>
      <c r="F46" s="154">
        <v>35787</v>
      </c>
      <c r="G46" s="154">
        <v>34504</v>
      </c>
      <c r="H46" s="154">
        <v>32203</v>
      </c>
      <c r="I46" s="154">
        <v>35281</v>
      </c>
      <c r="J46" s="154">
        <v>39823</v>
      </c>
      <c r="K46" s="154">
        <v>35883</v>
      </c>
      <c r="L46" s="154">
        <v>41745</v>
      </c>
      <c r="M46" s="154">
        <v>39979</v>
      </c>
      <c r="N46" s="154">
        <v>42660</v>
      </c>
      <c r="O46" s="192">
        <f t="shared" si="0"/>
        <v>452751</v>
      </c>
    </row>
    <row r="47" spans="1:15" ht="10" customHeight="1" x14ac:dyDescent="0.2">
      <c r="A47" s="189" t="s">
        <v>44</v>
      </c>
      <c r="B47" s="190" t="s">
        <v>20</v>
      </c>
      <c r="C47" s="154">
        <v>34805</v>
      </c>
      <c r="D47" s="154">
        <v>34322</v>
      </c>
      <c r="E47" s="154">
        <v>38387</v>
      </c>
      <c r="F47" s="154">
        <v>33042</v>
      </c>
      <c r="G47" s="154">
        <v>31458</v>
      </c>
      <c r="H47" s="154">
        <v>29647</v>
      </c>
      <c r="I47" s="154">
        <v>32372</v>
      </c>
      <c r="J47" s="154">
        <v>36892</v>
      </c>
      <c r="K47" s="154">
        <v>34289</v>
      </c>
      <c r="L47" s="154">
        <v>40537</v>
      </c>
      <c r="M47" s="154">
        <v>38510</v>
      </c>
      <c r="N47" s="154">
        <v>41128</v>
      </c>
      <c r="O47" s="192">
        <f t="shared" si="0"/>
        <v>425389</v>
      </c>
    </row>
    <row r="48" spans="1:15" ht="10" customHeight="1" x14ac:dyDescent="0.2">
      <c r="A48" s="189" t="s">
        <v>45</v>
      </c>
      <c r="B48" s="190" t="s">
        <v>19</v>
      </c>
      <c r="C48" s="154">
        <v>14426</v>
      </c>
      <c r="D48" s="154">
        <v>5339</v>
      </c>
      <c r="E48" s="154">
        <v>224</v>
      </c>
      <c r="F48" s="191" t="s">
        <v>155</v>
      </c>
      <c r="G48" s="154">
        <v>11</v>
      </c>
      <c r="H48" s="154">
        <v>6</v>
      </c>
      <c r="I48" s="154">
        <v>44</v>
      </c>
      <c r="J48" s="154">
        <v>903</v>
      </c>
      <c r="K48" s="154">
        <v>3536</v>
      </c>
      <c r="L48" s="154">
        <v>11748</v>
      </c>
      <c r="M48" s="154">
        <v>15874</v>
      </c>
      <c r="N48" s="154">
        <v>12397</v>
      </c>
      <c r="O48" s="192">
        <f t="shared" si="0"/>
        <v>64508</v>
      </c>
    </row>
    <row r="49" spans="1:15" ht="10" customHeight="1" x14ac:dyDescent="0.2">
      <c r="A49" s="189" t="s">
        <v>45</v>
      </c>
      <c r="B49" s="190" t="s">
        <v>20</v>
      </c>
      <c r="C49" s="154">
        <v>14275</v>
      </c>
      <c r="D49" s="154">
        <v>5330</v>
      </c>
      <c r="E49" s="154">
        <v>209</v>
      </c>
      <c r="F49" s="191" t="s">
        <v>155</v>
      </c>
      <c r="G49" s="154">
        <v>9</v>
      </c>
      <c r="H49" s="154">
        <v>4</v>
      </c>
      <c r="I49" s="154">
        <v>38</v>
      </c>
      <c r="J49" s="154">
        <v>828</v>
      </c>
      <c r="K49" s="154">
        <v>3374</v>
      </c>
      <c r="L49" s="154">
        <v>11356</v>
      </c>
      <c r="M49" s="154">
        <v>15406</v>
      </c>
      <c r="N49" s="154">
        <v>12035</v>
      </c>
      <c r="O49" s="192">
        <f t="shared" si="0"/>
        <v>62864</v>
      </c>
    </row>
    <row r="50" spans="1:15" ht="10" customHeight="1" x14ac:dyDescent="0.2">
      <c r="A50" s="189" t="s">
        <v>46</v>
      </c>
      <c r="B50" s="190" t="s">
        <v>19</v>
      </c>
      <c r="C50" s="191" t="s">
        <v>155</v>
      </c>
      <c r="D50" s="191" t="s">
        <v>155</v>
      </c>
      <c r="E50" s="191" t="s">
        <v>155</v>
      </c>
      <c r="F50" s="191" t="s">
        <v>155</v>
      </c>
      <c r="G50" s="191" t="s">
        <v>155</v>
      </c>
      <c r="H50" s="154">
        <v>133</v>
      </c>
      <c r="I50" s="154">
        <v>247</v>
      </c>
      <c r="J50" s="191" t="s">
        <v>155</v>
      </c>
      <c r="K50" s="191" t="s">
        <v>155</v>
      </c>
      <c r="L50" s="191" t="s">
        <v>155</v>
      </c>
      <c r="M50" s="154" t="s">
        <v>155</v>
      </c>
      <c r="N50" s="191" t="s">
        <v>155</v>
      </c>
      <c r="O50" s="192">
        <f t="shared" si="0"/>
        <v>380</v>
      </c>
    </row>
    <row r="51" spans="1:15" ht="10" customHeight="1" x14ac:dyDescent="0.2">
      <c r="A51" s="189" t="s">
        <v>46</v>
      </c>
      <c r="B51" s="190" t="s">
        <v>20</v>
      </c>
      <c r="C51" s="191" t="s">
        <v>155</v>
      </c>
      <c r="D51" s="191" t="s">
        <v>155</v>
      </c>
      <c r="E51" s="191" t="s">
        <v>155</v>
      </c>
      <c r="F51" s="191" t="s">
        <v>155</v>
      </c>
      <c r="G51" s="191" t="s">
        <v>155</v>
      </c>
      <c r="H51" s="154">
        <v>133</v>
      </c>
      <c r="I51" s="154">
        <v>246</v>
      </c>
      <c r="J51" s="191" t="s">
        <v>155</v>
      </c>
      <c r="K51" s="191" t="s">
        <v>155</v>
      </c>
      <c r="L51" s="191" t="s">
        <v>155</v>
      </c>
      <c r="M51" s="154" t="s">
        <v>155</v>
      </c>
      <c r="N51" s="191" t="s">
        <v>155</v>
      </c>
      <c r="O51" s="192">
        <f t="shared" si="0"/>
        <v>379</v>
      </c>
    </row>
    <row r="52" spans="1:15" ht="10" customHeight="1" x14ac:dyDescent="0.2">
      <c r="A52" s="189" t="s">
        <v>47</v>
      </c>
      <c r="B52" s="190" t="s">
        <v>19</v>
      </c>
      <c r="C52" s="154">
        <v>4</v>
      </c>
      <c r="D52" s="154">
        <v>7</v>
      </c>
      <c r="E52" s="154">
        <v>1</v>
      </c>
      <c r="F52" s="154" t="s">
        <v>155</v>
      </c>
      <c r="G52" s="154" t="s">
        <v>155</v>
      </c>
      <c r="H52" s="154" t="s">
        <v>155</v>
      </c>
      <c r="I52" s="154">
        <v>3</v>
      </c>
      <c r="J52" s="154" t="s">
        <v>155</v>
      </c>
      <c r="K52" s="191" t="s">
        <v>155</v>
      </c>
      <c r="L52" s="154" t="s">
        <v>155</v>
      </c>
      <c r="M52" s="154" t="s">
        <v>155</v>
      </c>
      <c r="N52" s="154" t="s">
        <v>155</v>
      </c>
      <c r="O52" s="192">
        <f t="shared" si="0"/>
        <v>15</v>
      </c>
    </row>
    <row r="53" spans="1:15" ht="10" customHeight="1" x14ac:dyDescent="0.2">
      <c r="A53" s="189" t="s">
        <v>47</v>
      </c>
      <c r="B53" s="190" t="s">
        <v>20</v>
      </c>
      <c r="C53" s="154">
        <v>2</v>
      </c>
      <c r="D53" s="154">
        <v>6</v>
      </c>
      <c r="E53" s="154">
        <v>1</v>
      </c>
      <c r="F53" s="154" t="s">
        <v>155</v>
      </c>
      <c r="G53" s="154" t="s">
        <v>155</v>
      </c>
      <c r="H53" s="154" t="s">
        <v>155</v>
      </c>
      <c r="I53" s="154">
        <v>1</v>
      </c>
      <c r="J53" s="154" t="s">
        <v>155</v>
      </c>
      <c r="K53" s="191" t="s">
        <v>155</v>
      </c>
      <c r="L53" s="154" t="s">
        <v>155</v>
      </c>
      <c r="M53" s="154" t="s">
        <v>155</v>
      </c>
      <c r="N53" s="154" t="s">
        <v>155</v>
      </c>
      <c r="O53" s="192">
        <f t="shared" si="0"/>
        <v>10</v>
      </c>
    </row>
    <row r="54" spans="1:15" ht="10" customHeight="1" x14ac:dyDescent="0.2">
      <c r="A54" s="189" t="s">
        <v>48</v>
      </c>
      <c r="B54" s="190" t="s">
        <v>19</v>
      </c>
      <c r="C54" s="191" t="s">
        <v>155</v>
      </c>
      <c r="D54" s="154">
        <v>3</v>
      </c>
      <c r="E54" s="191" t="s">
        <v>155</v>
      </c>
      <c r="F54" s="154">
        <v>5</v>
      </c>
      <c r="G54" s="154">
        <v>2</v>
      </c>
      <c r="H54" s="154">
        <v>3</v>
      </c>
      <c r="I54" s="154">
        <v>12</v>
      </c>
      <c r="J54" s="154">
        <v>4</v>
      </c>
      <c r="K54" s="154">
        <v>2</v>
      </c>
      <c r="L54" s="154">
        <v>8</v>
      </c>
      <c r="M54" s="154">
        <v>4</v>
      </c>
      <c r="N54" s="154" t="s">
        <v>155</v>
      </c>
      <c r="O54" s="192">
        <f t="shared" si="0"/>
        <v>43</v>
      </c>
    </row>
    <row r="55" spans="1:15" ht="10" customHeight="1" x14ac:dyDescent="0.2">
      <c r="A55" s="189" t="s">
        <v>48</v>
      </c>
      <c r="B55" s="190" t="s">
        <v>20</v>
      </c>
      <c r="C55" s="191" t="s">
        <v>155</v>
      </c>
      <c r="D55" s="154">
        <v>3</v>
      </c>
      <c r="E55" s="191" t="s">
        <v>155</v>
      </c>
      <c r="F55" s="154">
        <v>4</v>
      </c>
      <c r="G55" s="154">
        <v>2</v>
      </c>
      <c r="H55" s="154">
        <v>2</v>
      </c>
      <c r="I55" s="154">
        <v>11</v>
      </c>
      <c r="J55" s="154">
        <v>4</v>
      </c>
      <c r="K55" s="154">
        <v>2</v>
      </c>
      <c r="L55" s="154">
        <v>8</v>
      </c>
      <c r="M55" s="154">
        <v>2</v>
      </c>
      <c r="N55" s="154" t="s">
        <v>155</v>
      </c>
      <c r="O55" s="192">
        <f t="shared" ref="O55:O106" si="1">SUM(C55:N55)</f>
        <v>38</v>
      </c>
    </row>
    <row r="56" spans="1:15" ht="10" customHeight="1" x14ac:dyDescent="0.2">
      <c r="A56" s="189" t="s">
        <v>49</v>
      </c>
      <c r="B56" s="190" t="s">
        <v>19</v>
      </c>
      <c r="C56" s="154">
        <v>2</v>
      </c>
      <c r="D56" s="154">
        <v>1</v>
      </c>
      <c r="E56" s="154">
        <v>2</v>
      </c>
      <c r="F56" s="154">
        <v>1</v>
      </c>
      <c r="G56" s="154" t="s">
        <v>155</v>
      </c>
      <c r="H56" s="154">
        <v>1</v>
      </c>
      <c r="I56" s="154">
        <v>1</v>
      </c>
      <c r="J56" s="154" t="s">
        <v>155</v>
      </c>
      <c r="K56" s="154" t="s">
        <v>155</v>
      </c>
      <c r="L56" s="154">
        <v>1</v>
      </c>
      <c r="M56" s="154">
        <v>1</v>
      </c>
      <c r="N56" s="154">
        <v>1</v>
      </c>
      <c r="O56" s="192">
        <f t="shared" si="1"/>
        <v>11</v>
      </c>
    </row>
    <row r="57" spans="1:15" ht="10" customHeight="1" x14ac:dyDescent="0.2">
      <c r="A57" s="189" t="s">
        <v>49</v>
      </c>
      <c r="B57" s="190" t="s">
        <v>20</v>
      </c>
      <c r="C57" s="154">
        <v>1</v>
      </c>
      <c r="D57" s="154" t="s">
        <v>155</v>
      </c>
      <c r="E57" s="154">
        <v>1</v>
      </c>
      <c r="F57" s="154" t="s">
        <v>155</v>
      </c>
      <c r="G57" s="154" t="s">
        <v>155</v>
      </c>
      <c r="H57" s="154" t="s">
        <v>155</v>
      </c>
      <c r="I57" s="154">
        <v>1</v>
      </c>
      <c r="J57" s="154" t="s">
        <v>155</v>
      </c>
      <c r="K57" s="154" t="s">
        <v>155</v>
      </c>
      <c r="L57" s="154">
        <v>1</v>
      </c>
      <c r="M57" s="154">
        <v>1</v>
      </c>
      <c r="N57" s="154">
        <v>1</v>
      </c>
      <c r="O57" s="192">
        <f t="shared" si="1"/>
        <v>6</v>
      </c>
    </row>
    <row r="58" spans="1:15" ht="10" customHeight="1" x14ac:dyDescent="0.2">
      <c r="A58" s="189" t="s">
        <v>50</v>
      </c>
      <c r="B58" s="190" t="s">
        <v>19</v>
      </c>
      <c r="C58" s="191" t="s">
        <v>155</v>
      </c>
      <c r="D58" s="191" t="s">
        <v>155</v>
      </c>
      <c r="E58" s="191" t="s">
        <v>155</v>
      </c>
      <c r="F58" s="191" t="s">
        <v>155</v>
      </c>
      <c r="G58" s="191" t="s">
        <v>155</v>
      </c>
      <c r="H58" s="154">
        <v>2</v>
      </c>
      <c r="I58" s="191" t="s">
        <v>155</v>
      </c>
      <c r="J58" s="191" t="s">
        <v>155</v>
      </c>
      <c r="K58" s="191" t="s">
        <v>155</v>
      </c>
      <c r="L58" s="191" t="s">
        <v>155</v>
      </c>
      <c r="M58" s="191" t="s">
        <v>155</v>
      </c>
      <c r="N58" s="191" t="s">
        <v>155</v>
      </c>
      <c r="O58" s="192">
        <f t="shared" si="1"/>
        <v>2</v>
      </c>
    </row>
    <row r="59" spans="1:15" ht="10" customHeight="1" x14ac:dyDescent="0.2">
      <c r="A59" s="189" t="s">
        <v>50</v>
      </c>
      <c r="B59" s="190" t="s">
        <v>20</v>
      </c>
      <c r="C59" s="191" t="s">
        <v>155</v>
      </c>
      <c r="D59" s="191" t="s">
        <v>155</v>
      </c>
      <c r="E59" s="191" t="s">
        <v>155</v>
      </c>
      <c r="F59" s="191" t="s">
        <v>155</v>
      </c>
      <c r="G59" s="191" t="s">
        <v>155</v>
      </c>
      <c r="H59" s="154">
        <v>1</v>
      </c>
      <c r="I59" s="191" t="s">
        <v>155</v>
      </c>
      <c r="J59" s="191" t="s">
        <v>155</v>
      </c>
      <c r="K59" s="191" t="s">
        <v>155</v>
      </c>
      <c r="L59" s="191" t="s">
        <v>155</v>
      </c>
      <c r="M59" s="191" t="s">
        <v>155</v>
      </c>
      <c r="N59" s="191" t="s">
        <v>155</v>
      </c>
      <c r="O59" s="192">
        <f t="shared" si="1"/>
        <v>1</v>
      </c>
    </row>
    <row r="60" spans="1:15" ht="10" customHeight="1" x14ac:dyDescent="0.2">
      <c r="A60" s="189" t="s">
        <v>51</v>
      </c>
      <c r="B60" s="190" t="s">
        <v>19</v>
      </c>
      <c r="C60" s="154">
        <v>7444</v>
      </c>
      <c r="D60" s="154">
        <v>6937</v>
      </c>
      <c r="E60" s="154">
        <v>6298</v>
      </c>
      <c r="F60" s="154">
        <v>3425</v>
      </c>
      <c r="G60" s="154">
        <v>4474</v>
      </c>
      <c r="H60" s="154">
        <v>7383</v>
      </c>
      <c r="I60" s="154">
        <v>5919</v>
      </c>
      <c r="J60" s="154">
        <v>7256</v>
      </c>
      <c r="K60" s="154">
        <v>5773</v>
      </c>
      <c r="L60" s="154">
        <v>3998</v>
      </c>
      <c r="M60" s="154">
        <v>3355</v>
      </c>
      <c r="N60" s="154">
        <v>5152</v>
      </c>
      <c r="O60" s="192">
        <f t="shared" si="1"/>
        <v>67414</v>
      </c>
    </row>
    <row r="61" spans="1:15" ht="10" customHeight="1" x14ac:dyDescent="0.2">
      <c r="A61" s="193" t="s">
        <v>51</v>
      </c>
      <c r="B61" s="194" t="s">
        <v>20</v>
      </c>
      <c r="C61" s="156">
        <v>7342</v>
      </c>
      <c r="D61" s="156">
        <v>6748</v>
      </c>
      <c r="E61" s="156">
        <v>6175</v>
      </c>
      <c r="F61" s="156">
        <v>3226</v>
      </c>
      <c r="G61" s="156">
        <v>4310</v>
      </c>
      <c r="H61" s="156">
        <v>7161</v>
      </c>
      <c r="I61" s="156">
        <v>5483</v>
      </c>
      <c r="J61" s="156">
        <v>6887</v>
      </c>
      <c r="K61" s="156">
        <v>5625</v>
      </c>
      <c r="L61" s="156">
        <v>3880</v>
      </c>
      <c r="M61" s="156">
        <v>3198</v>
      </c>
      <c r="N61" s="156">
        <v>4944</v>
      </c>
      <c r="O61" s="196">
        <f t="shared" si="1"/>
        <v>64979</v>
      </c>
    </row>
    <row r="62" spans="1:15" ht="10" customHeight="1" x14ac:dyDescent="0.2">
      <c r="A62" s="189"/>
      <c r="B62" s="190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92"/>
    </row>
    <row r="63" spans="1:15" ht="10" customHeight="1" x14ac:dyDescent="0.2">
      <c r="A63" s="189" t="s">
        <v>55</v>
      </c>
      <c r="B63" s="190" t="s">
        <v>19</v>
      </c>
      <c r="C63" s="191" t="s">
        <v>155</v>
      </c>
      <c r="D63" s="154">
        <v>3</v>
      </c>
      <c r="E63" s="191" t="s">
        <v>155</v>
      </c>
      <c r="F63" s="191" t="s">
        <v>155</v>
      </c>
      <c r="G63" s="154">
        <v>2</v>
      </c>
      <c r="H63" s="191" t="s">
        <v>155</v>
      </c>
      <c r="I63" s="191" t="s">
        <v>155</v>
      </c>
      <c r="J63" s="191" t="s">
        <v>155</v>
      </c>
      <c r="K63" s="154">
        <v>1</v>
      </c>
      <c r="L63" s="154">
        <v>5</v>
      </c>
      <c r="M63" s="154">
        <v>3</v>
      </c>
      <c r="N63" s="191" t="s">
        <v>155</v>
      </c>
      <c r="O63" s="192">
        <f t="shared" si="1"/>
        <v>14</v>
      </c>
    </row>
    <row r="64" spans="1:15" ht="10" customHeight="1" x14ac:dyDescent="0.2">
      <c r="A64" s="189" t="s">
        <v>55</v>
      </c>
      <c r="B64" s="190" t="s">
        <v>20</v>
      </c>
      <c r="C64" s="191" t="s">
        <v>155</v>
      </c>
      <c r="D64" s="154">
        <v>1</v>
      </c>
      <c r="E64" s="191" t="s">
        <v>155</v>
      </c>
      <c r="F64" s="191" t="s">
        <v>155</v>
      </c>
      <c r="G64" s="154">
        <v>1</v>
      </c>
      <c r="H64" s="191" t="s">
        <v>155</v>
      </c>
      <c r="I64" s="191" t="s">
        <v>155</v>
      </c>
      <c r="J64" s="191" t="s">
        <v>155</v>
      </c>
      <c r="K64" s="154" t="s">
        <v>155</v>
      </c>
      <c r="L64" s="154">
        <v>2</v>
      </c>
      <c r="M64" s="154">
        <v>1</v>
      </c>
      <c r="N64" s="191" t="s">
        <v>155</v>
      </c>
      <c r="O64" s="192">
        <f t="shared" si="1"/>
        <v>5</v>
      </c>
    </row>
    <row r="65" spans="1:15" ht="10" customHeight="1" x14ac:dyDescent="0.2">
      <c r="A65" s="189" t="s">
        <v>56</v>
      </c>
      <c r="B65" s="190" t="s">
        <v>19</v>
      </c>
      <c r="C65" s="154" t="s">
        <v>155</v>
      </c>
      <c r="D65" s="154" t="s">
        <v>155</v>
      </c>
      <c r="E65" s="191" t="s">
        <v>155</v>
      </c>
      <c r="F65" s="191" t="s">
        <v>155</v>
      </c>
      <c r="G65" s="154">
        <v>8</v>
      </c>
      <c r="H65" s="154">
        <v>1</v>
      </c>
      <c r="I65" s="154">
        <v>2</v>
      </c>
      <c r="J65" s="154">
        <v>7</v>
      </c>
      <c r="K65" s="154">
        <v>15</v>
      </c>
      <c r="L65" s="154">
        <v>14</v>
      </c>
      <c r="M65" s="154">
        <v>12</v>
      </c>
      <c r="N65" s="154">
        <v>2</v>
      </c>
      <c r="O65" s="192">
        <f t="shared" si="1"/>
        <v>61</v>
      </c>
    </row>
    <row r="66" spans="1:15" ht="10" customHeight="1" x14ac:dyDescent="0.2">
      <c r="A66" s="189" t="s">
        <v>56</v>
      </c>
      <c r="B66" s="190" t="s">
        <v>20</v>
      </c>
      <c r="C66" s="154" t="s">
        <v>155</v>
      </c>
      <c r="D66" s="154" t="s">
        <v>155</v>
      </c>
      <c r="E66" s="191" t="s">
        <v>155</v>
      </c>
      <c r="F66" s="191" t="s">
        <v>155</v>
      </c>
      <c r="G66" s="154">
        <v>2</v>
      </c>
      <c r="H66" s="154" t="s">
        <v>155</v>
      </c>
      <c r="I66" s="154" t="s">
        <v>155</v>
      </c>
      <c r="J66" s="154">
        <v>4</v>
      </c>
      <c r="K66" s="154">
        <v>12</v>
      </c>
      <c r="L66" s="154">
        <v>4</v>
      </c>
      <c r="M66" s="154">
        <v>5</v>
      </c>
      <c r="N66" s="154" t="s">
        <v>155</v>
      </c>
      <c r="O66" s="192">
        <f t="shared" si="1"/>
        <v>27</v>
      </c>
    </row>
    <row r="67" spans="1:15" ht="10" customHeight="1" x14ac:dyDescent="0.2">
      <c r="A67" s="189" t="s">
        <v>57</v>
      </c>
      <c r="B67" s="190" t="s">
        <v>19</v>
      </c>
      <c r="C67" s="154">
        <v>35</v>
      </c>
      <c r="D67" s="154">
        <v>8</v>
      </c>
      <c r="E67" s="154">
        <v>11</v>
      </c>
      <c r="F67" s="154">
        <v>7</v>
      </c>
      <c r="G67" s="154" t="s">
        <v>155</v>
      </c>
      <c r="H67" s="154">
        <v>36</v>
      </c>
      <c r="I67" s="154">
        <v>17</v>
      </c>
      <c r="J67" s="154" t="s">
        <v>155</v>
      </c>
      <c r="K67" s="191" t="s">
        <v>155</v>
      </c>
      <c r="L67" s="154">
        <v>241</v>
      </c>
      <c r="M67" s="154">
        <v>267</v>
      </c>
      <c r="N67" s="154">
        <v>228</v>
      </c>
      <c r="O67" s="192">
        <f t="shared" si="1"/>
        <v>850</v>
      </c>
    </row>
    <row r="68" spans="1:15" ht="10" customHeight="1" x14ac:dyDescent="0.2">
      <c r="A68" s="189" t="s">
        <v>57</v>
      </c>
      <c r="B68" s="190" t="s">
        <v>20</v>
      </c>
      <c r="C68" s="154">
        <v>5</v>
      </c>
      <c r="D68" s="154">
        <v>1</v>
      </c>
      <c r="E68" s="154">
        <v>1</v>
      </c>
      <c r="F68" s="154">
        <v>1</v>
      </c>
      <c r="G68" s="154" t="s">
        <v>155</v>
      </c>
      <c r="H68" s="154">
        <v>4</v>
      </c>
      <c r="I68" s="154">
        <v>2</v>
      </c>
      <c r="J68" s="154" t="s">
        <v>155</v>
      </c>
      <c r="K68" s="191" t="s">
        <v>155</v>
      </c>
      <c r="L68" s="154">
        <v>44</v>
      </c>
      <c r="M68" s="154">
        <v>32</v>
      </c>
      <c r="N68" s="154">
        <v>26</v>
      </c>
      <c r="O68" s="192">
        <f t="shared" si="1"/>
        <v>116</v>
      </c>
    </row>
    <row r="69" spans="1:15" ht="10" customHeight="1" x14ac:dyDescent="0.2">
      <c r="A69" s="189" t="s">
        <v>58</v>
      </c>
      <c r="B69" s="190" t="s">
        <v>19</v>
      </c>
      <c r="C69" s="154">
        <v>50</v>
      </c>
      <c r="D69" s="154">
        <v>50</v>
      </c>
      <c r="E69" s="191" t="s">
        <v>155</v>
      </c>
      <c r="F69" s="191" t="s">
        <v>155</v>
      </c>
      <c r="G69" s="191" t="s">
        <v>155</v>
      </c>
      <c r="H69" s="191" t="s">
        <v>155</v>
      </c>
      <c r="I69" s="191" t="s">
        <v>155</v>
      </c>
      <c r="J69" s="191" t="s">
        <v>155</v>
      </c>
      <c r="K69" s="191" t="s">
        <v>155</v>
      </c>
      <c r="L69" s="191" t="s">
        <v>155</v>
      </c>
      <c r="M69" s="154">
        <v>25</v>
      </c>
      <c r="N69" s="154">
        <v>72</v>
      </c>
      <c r="O69" s="192">
        <f t="shared" si="1"/>
        <v>197</v>
      </c>
    </row>
    <row r="70" spans="1:15" ht="10" customHeight="1" x14ac:dyDescent="0.2">
      <c r="A70" s="189" t="s">
        <v>58</v>
      </c>
      <c r="B70" s="190" t="s">
        <v>20</v>
      </c>
      <c r="C70" s="154">
        <v>8</v>
      </c>
      <c r="D70" s="154">
        <v>8</v>
      </c>
      <c r="E70" s="191" t="s">
        <v>155</v>
      </c>
      <c r="F70" s="191" t="s">
        <v>155</v>
      </c>
      <c r="G70" s="191" t="s">
        <v>155</v>
      </c>
      <c r="H70" s="191" t="s">
        <v>155</v>
      </c>
      <c r="I70" s="191" t="s">
        <v>155</v>
      </c>
      <c r="J70" s="191" t="s">
        <v>155</v>
      </c>
      <c r="K70" s="191" t="s">
        <v>155</v>
      </c>
      <c r="L70" s="191" t="s">
        <v>155</v>
      </c>
      <c r="M70" s="154">
        <v>5</v>
      </c>
      <c r="N70" s="154">
        <v>15</v>
      </c>
      <c r="O70" s="192">
        <f t="shared" si="1"/>
        <v>36</v>
      </c>
    </row>
    <row r="71" spans="1:15" ht="10" customHeight="1" x14ac:dyDescent="0.2">
      <c r="A71" s="189" t="s">
        <v>60</v>
      </c>
      <c r="B71" s="190" t="s">
        <v>19</v>
      </c>
      <c r="C71" s="154">
        <v>185</v>
      </c>
      <c r="D71" s="154">
        <v>286</v>
      </c>
      <c r="E71" s="154">
        <v>542</v>
      </c>
      <c r="F71" s="154">
        <v>383</v>
      </c>
      <c r="G71" s="154">
        <v>479</v>
      </c>
      <c r="H71" s="154">
        <v>441</v>
      </c>
      <c r="I71" s="154">
        <v>429</v>
      </c>
      <c r="J71" s="154">
        <v>243</v>
      </c>
      <c r="K71" s="154">
        <v>108</v>
      </c>
      <c r="L71" s="154">
        <v>8</v>
      </c>
      <c r="M71" s="154">
        <v>4</v>
      </c>
      <c r="N71" s="154">
        <v>4</v>
      </c>
      <c r="O71" s="192">
        <f t="shared" si="1"/>
        <v>3112</v>
      </c>
    </row>
    <row r="72" spans="1:15" ht="10" customHeight="1" x14ac:dyDescent="0.2">
      <c r="A72" s="189" t="s">
        <v>60</v>
      </c>
      <c r="B72" s="190" t="s">
        <v>20</v>
      </c>
      <c r="C72" s="154">
        <v>22</v>
      </c>
      <c r="D72" s="154">
        <v>37</v>
      </c>
      <c r="E72" s="154">
        <v>61</v>
      </c>
      <c r="F72" s="154">
        <v>42</v>
      </c>
      <c r="G72" s="154">
        <v>54</v>
      </c>
      <c r="H72" s="154">
        <v>52</v>
      </c>
      <c r="I72" s="154">
        <v>50</v>
      </c>
      <c r="J72" s="154">
        <v>28</v>
      </c>
      <c r="K72" s="154">
        <v>14</v>
      </c>
      <c r="L72" s="154">
        <v>1</v>
      </c>
      <c r="M72" s="154">
        <v>1</v>
      </c>
      <c r="N72" s="154">
        <v>1</v>
      </c>
      <c r="O72" s="192">
        <f t="shared" si="1"/>
        <v>363</v>
      </c>
    </row>
    <row r="73" spans="1:15" ht="10" customHeight="1" x14ac:dyDescent="0.2">
      <c r="A73" s="189" t="s">
        <v>61</v>
      </c>
      <c r="B73" s="190" t="s">
        <v>19</v>
      </c>
      <c r="C73" s="154">
        <v>388</v>
      </c>
      <c r="D73" s="154">
        <v>519</v>
      </c>
      <c r="E73" s="154">
        <v>672</v>
      </c>
      <c r="F73" s="154">
        <v>861</v>
      </c>
      <c r="G73" s="154">
        <v>773</v>
      </c>
      <c r="H73" s="154">
        <v>147</v>
      </c>
      <c r="I73" s="154">
        <v>92</v>
      </c>
      <c r="J73" s="154">
        <v>65</v>
      </c>
      <c r="K73" s="154">
        <v>15</v>
      </c>
      <c r="L73" s="154">
        <v>14</v>
      </c>
      <c r="M73" s="154">
        <v>18</v>
      </c>
      <c r="N73" s="154">
        <v>82</v>
      </c>
      <c r="O73" s="192">
        <f t="shared" si="1"/>
        <v>3646</v>
      </c>
    </row>
    <row r="74" spans="1:15" ht="10" customHeight="1" x14ac:dyDescent="0.2">
      <c r="A74" s="189" t="s">
        <v>61</v>
      </c>
      <c r="B74" s="190" t="s">
        <v>20</v>
      </c>
      <c r="C74" s="154">
        <v>110</v>
      </c>
      <c r="D74" s="154">
        <v>132</v>
      </c>
      <c r="E74" s="154">
        <v>178</v>
      </c>
      <c r="F74" s="154">
        <v>208</v>
      </c>
      <c r="G74" s="154">
        <v>167</v>
      </c>
      <c r="H74" s="154">
        <v>34</v>
      </c>
      <c r="I74" s="154">
        <v>19</v>
      </c>
      <c r="J74" s="154">
        <v>14</v>
      </c>
      <c r="K74" s="154">
        <v>2</v>
      </c>
      <c r="L74" s="154">
        <v>2</v>
      </c>
      <c r="M74" s="154">
        <v>2</v>
      </c>
      <c r="N74" s="154">
        <v>15</v>
      </c>
      <c r="O74" s="192">
        <f t="shared" si="1"/>
        <v>883</v>
      </c>
    </row>
    <row r="75" spans="1:15" ht="10" customHeight="1" x14ac:dyDescent="0.2">
      <c r="A75" s="189" t="s">
        <v>62</v>
      </c>
      <c r="B75" s="190" t="s">
        <v>19</v>
      </c>
      <c r="C75" s="154">
        <v>1</v>
      </c>
      <c r="D75" s="154">
        <v>1</v>
      </c>
      <c r="E75" s="154">
        <v>1</v>
      </c>
      <c r="F75" s="154">
        <v>1</v>
      </c>
      <c r="G75" s="191" t="s">
        <v>155</v>
      </c>
      <c r="H75" s="191" t="s">
        <v>155</v>
      </c>
      <c r="I75" s="191" t="s">
        <v>155</v>
      </c>
      <c r="J75" s="191" t="s">
        <v>155</v>
      </c>
      <c r="K75" s="191" t="s">
        <v>155</v>
      </c>
      <c r="L75" s="191" t="s">
        <v>155</v>
      </c>
      <c r="M75" s="191" t="s">
        <v>155</v>
      </c>
      <c r="N75" s="191" t="s">
        <v>155</v>
      </c>
      <c r="O75" s="192">
        <f t="shared" si="1"/>
        <v>4</v>
      </c>
    </row>
    <row r="76" spans="1:15" ht="10" customHeight="1" x14ac:dyDescent="0.2">
      <c r="A76" s="189" t="s">
        <v>62</v>
      </c>
      <c r="B76" s="190" t="s">
        <v>20</v>
      </c>
      <c r="C76" s="154" t="s">
        <v>155</v>
      </c>
      <c r="D76" s="154" t="s">
        <v>155</v>
      </c>
      <c r="E76" s="154" t="s">
        <v>155</v>
      </c>
      <c r="F76" s="154" t="s">
        <v>155</v>
      </c>
      <c r="G76" s="191" t="s">
        <v>155</v>
      </c>
      <c r="H76" s="191" t="s">
        <v>155</v>
      </c>
      <c r="I76" s="191" t="s">
        <v>155</v>
      </c>
      <c r="J76" s="191" t="s">
        <v>155</v>
      </c>
      <c r="K76" s="191" t="s">
        <v>155</v>
      </c>
      <c r="L76" s="191" t="s">
        <v>155</v>
      </c>
      <c r="M76" s="191" t="s">
        <v>155</v>
      </c>
      <c r="N76" s="191" t="s">
        <v>155</v>
      </c>
      <c r="O76" s="192">
        <f t="shared" si="1"/>
        <v>0</v>
      </c>
    </row>
    <row r="77" spans="1:15" ht="10" customHeight="1" x14ac:dyDescent="0.2">
      <c r="A77" s="189" t="s">
        <v>63</v>
      </c>
      <c r="B77" s="190" t="s">
        <v>19</v>
      </c>
      <c r="C77" s="154">
        <v>4</v>
      </c>
      <c r="D77" s="154">
        <v>5</v>
      </c>
      <c r="E77" s="154">
        <v>9</v>
      </c>
      <c r="F77" s="154">
        <v>6</v>
      </c>
      <c r="G77" s="191" t="s">
        <v>155</v>
      </c>
      <c r="H77" s="154">
        <v>2</v>
      </c>
      <c r="I77" s="191" t="s">
        <v>155</v>
      </c>
      <c r="J77" s="191" t="s">
        <v>155</v>
      </c>
      <c r="K77" s="154">
        <v>22</v>
      </c>
      <c r="L77" s="154">
        <v>79</v>
      </c>
      <c r="M77" s="154">
        <v>99</v>
      </c>
      <c r="N77" s="154">
        <v>150</v>
      </c>
      <c r="O77" s="192">
        <f t="shared" si="1"/>
        <v>376</v>
      </c>
    </row>
    <row r="78" spans="1:15" ht="10" customHeight="1" x14ac:dyDescent="0.2">
      <c r="A78" s="189" t="s">
        <v>63</v>
      </c>
      <c r="B78" s="190" t="s">
        <v>20</v>
      </c>
      <c r="C78" s="154">
        <v>1</v>
      </c>
      <c r="D78" s="154">
        <v>1</v>
      </c>
      <c r="E78" s="154">
        <v>2</v>
      </c>
      <c r="F78" s="154">
        <v>2</v>
      </c>
      <c r="G78" s="191" t="s">
        <v>155</v>
      </c>
      <c r="H78" s="154" t="s">
        <v>155</v>
      </c>
      <c r="I78" s="191" t="s">
        <v>155</v>
      </c>
      <c r="J78" s="191" t="s">
        <v>155</v>
      </c>
      <c r="K78" s="154">
        <v>6</v>
      </c>
      <c r="L78" s="154">
        <v>22</v>
      </c>
      <c r="M78" s="154">
        <v>28</v>
      </c>
      <c r="N78" s="154">
        <v>43</v>
      </c>
      <c r="O78" s="192">
        <f t="shared" si="1"/>
        <v>105</v>
      </c>
    </row>
    <row r="79" spans="1:15" ht="10" customHeight="1" x14ac:dyDescent="0.2">
      <c r="A79" s="189" t="s">
        <v>64</v>
      </c>
      <c r="B79" s="190" t="s">
        <v>19</v>
      </c>
      <c r="C79" s="154">
        <v>82</v>
      </c>
      <c r="D79" s="154">
        <v>89</v>
      </c>
      <c r="E79" s="154">
        <v>80</v>
      </c>
      <c r="F79" s="154">
        <v>98</v>
      </c>
      <c r="G79" s="154">
        <v>112</v>
      </c>
      <c r="H79" s="154">
        <v>46</v>
      </c>
      <c r="I79" s="154">
        <v>75</v>
      </c>
      <c r="J79" s="154">
        <v>101</v>
      </c>
      <c r="K79" s="154">
        <v>4</v>
      </c>
      <c r="L79" s="154">
        <v>2</v>
      </c>
      <c r="M79" s="191" t="s">
        <v>155</v>
      </c>
      <c r="N79" s="154">
        <v>165</v>
      </c>
      <c r="O79" s="192">
        <f t="shared" si="1"/>
        <v>854</v>
      </c>
    </row>
    <row r="80" spans="1:15" ht="10" customHeight="1" x14ac:dyDescent="0.2">
      <c r="A80" s="189" t="s">
        <v>64</v>
      </c>
      <c r="B80" s="190" t="s">
        <v>20</v>
      </c>
      <c r="C80" s="154">
        <v>28</v>
      </c>
      <c r="D80" s="154">
        <v>33</v>
      </c>
      <c r="E80" s="154">
        <v>32</v>
      </c>
      <c r="F80" s="154">
        <v>36</v>
      </c>
      <c r="G80" s="154">
        <v>40</v>
      </c>
      <c r="H80" s="154">
        <v>17</v>
      </c>
      <c r="I80" s="154">
        <v>24</v>
      </c>
      <c r="J80" s="154">
        <v>33</v>
      </c>
      <c r="K80" s="154">
        <v>1</v>
      </c>
      <c r="L80" s="154" t="s">
        <v>155</v>
      </c>
      <c r="M80" s="191" t="s">
        <v>155</v>
      </c>
      <c r="N80" s="154">
        <v>53</v>
      </c>
      <c r="O80" s="192">
        <f t="shared" si="1"/>
        <v>297</v>
      </c>
    </row>
    <row r="81" spans="1:15" ht="10" customHeight="1" x14ac:dyDescent="0.2">
      <c r="A81" s="189" t="s">
        <v>65</v>
      </c>
      <c r="B81" s="190" t="s">
        <v>19</v>
      </c>
      <c r="C81" s="154">
        <v>2053</v>
      </c>
      <c r="D81" s="154">
        <v>2606</v>
      </c>
      <c r="E81" s="154">
        <v>3231</v>
      </c>
      <c r="F81" s="154">
        <v>2618</v>
      </c>
      <c r="G81" s="154">
        <v>4721</v>
      </c>
      <c r="H81" s="154">
        <v>3110</v>
      </c>
      <c r="I81" s="154">
        <v>5608</v>
      </c>
      <c r="J81" s="154">
        <v>4316</v>
      </c>
      <c r="K81" s="154">
        <v>2338</v>
      </c>
      <c r="L81" s="154">
        <v>2363</v>
      </c>
      <c r="M81" s="154">
        <v>1219</v>
      </c>
      <c r="N81" s="154">
        <v>2590</v>
      </c>
      <c r="O81" s="192">
        <f t="shared" si="1"/>
        <v>36773</v>
      </c>
    </row>
    <row r="82" spans="1:15" ht="10" customHeight="1" x14ac:dyDescent="0.2">
      <c r="A82" s="189" t="s">
        <v>65</v>
      </c>
      <c r="B82" s="190" t="s">
        <v>20</v>
      </c>
      <c r="C82" s="154">
        <v>1973</v>
      </c>
      <c r="D82" s="154">
        <v>2514</v>
      </c>
      <c r="E82" s="154">
        <v>3118</v>
      </c>
      <c r="F82" s="154">
        <v>2432</v>
      </c>
      <c r="G82" s="154">
        <v>4508</v>
      </c>
      <c r="H82" s="154">
        <v>2893</v>
      </c>
      <c r="I82" s="154">
        <v>5335</v>
      </c>
      <c r="J82" s="154">
        <v>4046</v>
      </c>
      <c r="K82" s="154">
        <v>2118</v>
      </c>
      <c r="L82" s="154">
        <v>2278</v>
      </c>
      <c r="M82" s="154">
        <v>1156</v>
      </c>
      <c r="N82" s="154">
        <v>2466</v>
      </c>
      <c r="O82" s="192">
        <f t="shared" si="1"/>
        <v>34837</v>
      </c>
    </row>
    <row r="83" spans="1:15" ht="10" customHeight="1" x14ac:dyDescent="0.2">
      <c r="A83" s="189" t="s">
        <v>67</v>
      </c>
      <c r="B83" s="190" t="s">
        <v>19</v>
      </c>
      <c r="C83" s="154">
        <v>32</v>
      </c>
      <c r="D83" s="154">
        <v>20</v>
      </c>
      <c r="E83" s="154">
        <v>25</v>
      </c>
      <c r="F83" s="154">
        <v>22</v>
      </c>
      <c r="G83" s="154">
        <v>31</v>
      </c>
      <c r="H83" s="154">
        <v>24</v>
      </c>
      <c r="I83" s="154">
        <v>34</v>
      </c>
      <c r="J83" s="154">
        <v>32</v>
      </c>
      <c r="K83" s="154">
        <v>33</v>
      </c>
      <c r="L83" s="154">
        <v>29</v>
      </c>
      <c r="M83" s="154">
        <v>54</v>
      </c>
      <c r="N83" s="154">
        <v>21</v>
      </c>
      <c r="O83" s="192">
        <f t="shared" si="1"/>
        <v>357</v>
      </c>
    </row>
    <row r="84" spans="1:15" ht="10" customHeight="1" x14ac:dyDescent="0.2">
      <c r="A84" s="189" t="s">
        <v>67</v>
      </c>
      <c r="B84" s="190" t="s">
        <v>20</v>
      </c>
      <c r="C84" s="154">
        <v>8</v>
      </c>
      <c r="D84" s="154">
        <v>4</v>
      </c>
      <c r="E84" s="154">
        <v>8</v>
      </c>
      <c r="F84" s="154">
        <v>6</v>
      </c>
      <c r="G84" s="154">
        <v>9</v>
      </c>
      <c r="H84" s="154">
        <v>8</v>
      </c>
      <c r="I84" s="154">
        <v>11</v>
      </c>
      <c r="J84" s="154">
        <v>9</v>
      </c>
      <c r="K84" s="154">
        <v>9</v>
      </c>
      <c r="L84" s="154">
        <v>8</v>
      </c>
      <c r="M84" s="154">
        <v>13</v>
      </c>
      <c r="N84" s="154">
        <v>4</v>
      </c>
      <c r="O84" s="192">
        <f t="shared" si="1"/>
        <v>97</v>
      </c>
    </row>
    <row r="85" spans="1:15" ht="10" customHeight="1" x14ac:dyDescent="0.2">
      <c r="A85" s="189" t="s">
        <v>68</v>
      </c>
      <c r="B85" s="190" t="s">
        <v>19</v>
      </c>
      <c r="C85" s="154">
        <v>43</v>
      </c>
      <c r="D85" s="154">
        <v>7</v>
      </c>
      <c r="E85" s="154">
        <v>8</v>
      </c>
      <c r="F85" s="154">
        <v>27</v>
      </c>
      <c r="G85" s="154">
        <v>92</v>
      </c>
      <c r="H85" s="154">
        <v>57</v>
      </c>
      <c r="I85" s="154">
        <v>114</v>
      </c>
      <c r="J85" s="154">
        <v>175</v>
      </c>
      <c r="K85" s="154">
        <v>60</v>
      </c>
      <c r="L85" s="154">
        <v>86</v>
      </c>
      <c r="M85" s="154">
        <v>97</v>
      </c>
      <c r="N85" s="154">
        <v>104</v>
      </c>
      <c r="O85" s="192">
        <f t="shared" si="1"/>
        <v>870</v>
      </c>
    </row>
    <row r="86" spans="1:15" ht="10" customHeight="1" x14ac:dyDescent="0.2">
      <c r="A86" s="189" t="s">
        <v>68</v>
      </c>
      <c r="B86" s="190" t="s">
        <v>20</v>
      </c>
      <c r="C86" s="154">
        <v>13</v>
      </c>
      <c r="D86" s="154">
        <v>2</v>
      </c>
      <c r="E86" s="154">
        <v>2</v>
      </c>
      <c r="F86" s="154">
        <v>9</v>
      </c>
      <c r="G86" s="154">
        <v>34</v>
      </c>
      <c r="H86" s="154">
        <v>19</v>
      </c>
      <c r="I86" s="154">
        <v>43</v>
      </c>
      <c r="J86" s="154">
        <v>59</v>
      </c>
      <c r="K86" s="154">
        <v>23</v>
      </c>
      <c r="L86" s="154">
        <v>33</v>
      </c>
      <c r="M86" s="154">
        <v>38</v>
      </c>
      <c r="N86" s="154">
        <v>34</v>
      </c>
      <c r="O86" s="192">
        <f t="shared" si="1"/>
        <v>309</v>
      </c>
    </row>
    <row r="87" spans="1:15" ht="10" customHeight="1" x14ac:dyDescent="0.2">
      <c r="A87" s="189" t="s">
        <v>69</v>
      </c>
      <c r="B87" s="190" t="s">
        <v>19</v>
      </c>
      <c r="C87" s="154">
        <v>12</v>
      </c>
      <c r="D87" s="154">
        <v>13</v>
      </c>
      <c r="E87" s="154">
        <v>13</v>
      </c>
      <c r="F87" s="154">
        <v>6</v>
      </c>
      <c r="G87" s="154">
        <v>6</v>
      </c>
      <c r="H87" s="154">
        <v>5</v>
      </c>
      <c r="I87" s="154">
        <v>2</v>
      </c>
      <c r="J87" s="154">
        <v>3</v>
      </c>
      <c r="K87" s="154">
        <v>8</v>
      </c>
      <c r="L87" s="154">
        <v>14</v>
      </c>
      <c r="M87" s="154">
        <v>13</v>
      </c>
      <c r="N87" s="154">
        <v>12</v>
      </c>
      <c r="O87" s="192">
        <f t="shared" si="1"/>
        <v>107</v>
      </c>
    </row>
    <row r="88" spans="1:15" ht="10" customHeight="1" x14ac:dyDescent="0.2">
      <c r="A88" s="189" t="s">
        <v>69</v>
      </c>
      <c r="B88" s="190" t="s">
        <v>20</v>
      </c>
      <c r="C88" s="154">
        <v>4</v>
      </c>
      <c r="D88" s="154">
        <v>4</v>
      </c>
      <c r="E88" s="154">
        <v>4</v>
      </c>
      <c r="F88" s="154">
        <v>2</v>
      </c>
      <c r="G88" s="154">
        <v>2</v>
      </c>
      <c r="H88" s="154">
        <v>1</v>
      </c>
      <c r="I88" s="154">
        <v>1</v>
      </c>
      <c r="J88" s="154">
        <v>1</v>
      </c>
      <c r="K88" s="154">
        <v>2</v>
      </c>
      <c r="L88" s="154">
        <v>5</v>
      </c>
      <c r="M88" s="154">
        <v>5</v>
      </c>
      <c r="N88" s="154">
        <v>3</v>
      </c>
      <c r="O88" s="192">
        <f t="shared" si="1"/>
        <v>34</v>
      </c>
    </row>
    <row r="89" spans="1:15" ht="10" customHeight="1" x14ac:dyDescent="0.2">
      <c r="A89" s="189" t="s">
        <v>70</v>
      </c>
      <c r="B89" s="190" t="s">
        <v>19</v>
      </c>
      <c r="C89" s="154">
        <v>31</v>
      </c>
      <c r="D89" s="154">
        <v>21</v>
      </c>
      <c r="E89" s="154">
        <v>14</v>
      </c>
      <c r="F89" s="154">
        <v>8</v>
      </c>
      <c r="G89" s="154">
        <v>5</v>
      </c>
      <c r="H89" s="154">
        <v>5</v>
      </c>
      <c r="I89" s="154">
        <v>7</v>
      </c>
      <c r="J89" s="154">
        <v>9</v>
      </c>
      <c r="K89" s="154">
        <v>12</v>
      </c>
      <c r="L89" s="154">
        <v>25</v>
      </c>
      <c r="M89" s="154">
        <v>52</v>
      </c>
      <c r="N89" s="154">
        <v>29</v>
      </c>
      <c r="O89" s="192">
        <f t="shared" si="1"/>
        <v>218</v>
      </c>
    </row>
    <row r="90" spans="1:15" ht="10" customHeight="1" x14ac:dyDescent="0.2">
      <c r="A90" s="189" t="s">
        <v>70</v>
      </c>
      <c r="B90" s="190" t="s">
        <v>20</v>
      </c>
      <c r="C90" s="154">
        <v>11</v>
      </c>
      <c r="D90" s="154">
        <v>8</v>
      </c>
      <c r="E90" s="154">
        <v>5</v>
      </c>
      <c r="F90" s="154">
        <v>3</v>
      </c>
      <c r="G90" s="154">
        <v>2</v>
      </c>
      <c r="H90" s="154">
        <v>2</v>
      </c>
      <c r="I90" s="154">
        <v>2</v>
      </c>
      <c r="J90" s="154">
        <v>3</v>
      </c>
      <c r="K90" s="154">
        <v>4</v>
      </c>
      <c r="L90" s="154">
        <v>8</v>
      </c>
      <c r="M90" s="154">
        <v>17</v>
      </c>
      <c r="N90" s="154">
        <v>10</v>
      </c>
      <c r="O90" s="192">
        <f t="shared" si="1"/>
        <v>75</v>
      </c>
    </row>
    <row r="91" spans="1:15" ht="10" customHeight="1" x14ac:dyDescent="0.2">
      <c r="A91" s="189" t="s">
        <v>71</v>
      </c>
      <c r="B91" s="190" t="s">
        <v>19</v>
      </c>
      <c r="C91" s="154">
        <v>67</v>
      </c>
      <c r="D91" s="154">
        <v>31</v>
      </c>
      <c r="E91" s="154">
        <v>75</v>
      </c>
      <c r="F91" s="154">
        <v>70</v>
      </c>
      <c r="G91" s="154">
        <v>48</v>
      </c>
      <c r="H91" s="154">
        <v>29</v>
      </c>
      <c r="I91" s="154">
        <v>15</v>
      </c>
      <c r="J91" s="154">
        <v>40</v>
      </c>
      <c r="K91" s="154">
        <v>34</v>
      </c>
      <c r="L91" s="154">
        <v>40</v>
      </c>
      <c r="M91" s="154">
        <v>28</v>
      </c>
      <c r="N91" s="154">
        <v>86</v>
      </c>
      <c r="O91" s="192">
        <f t="shared" si="1"/>
        <v>563</v>
      </c>
    </row>
    <row r="92" spans="1:15" ht="10" customHeight="1" x14ac:dyDescent="0.2">
      <c r="A92" s="189" t="s">
        <v>71</v>
      </c>
      <c r="B92" s="190" t="s">
        <v>20</v>
      </c>
      <c r="C92" s="154">
        <v>9</v>
      </c>
      <c r="D92" s="154">
        <v>4</v>
      </c>
      <c r="E92" s="154">
        <v>11</v>
      </c>
      <c r="F92" s="154">
        <v>13</v>
      </c>
      <c r="G92" s="154">
        <v>10</v>
      </c>
      <c r="H92" s="154">
        <v>7</v>
      </c>
      <c r="I92" s="154">
        <v>3</v>
      </c>
      <c r="J92" s="154">
        <v>9</v>
      </c>
      <c r="K92" s="154">
        <v>8</v>
      </c>
      <c r="L92" s="154">
        <v>10</v>
      </c>
      <c r="M92" s="154">
        <v>8</v>
      </c>
      <c r="N92" s="154">
        <v>25</v>
      </c>
      <c r="O92" s="192">
        <f t="shared" si="1"/>
        <v>117</v>
      </c>
    </row>
    <row r="93" spans="1:15" ht="10" customHeight="1" x14ac:dyDescent="0.2">
      <c r="A93" s="189" t="s">
        <v>72</v>
      </c>
      <c r="B93" s="190" t="s">
        <v>19</v>
      </c>
      <c r="C93" s="191" t="s">
        <v>155</v>
      </c>
      <c r="D93" s="154">
        <v>76</v>
      </c>
      <c r="E93" s="154">
        <v>12</v>
      </c>
      <c r="F93" s="191" t="s">
        <v>155</v>
      </c>
      <c r="G93" s="191" t="s">
        <v>155</v>
      </c>
      <c r="H93" s="191" t="s">
        <v>155</v>
      </c>
      <c r="I93" s="191" t="s">
        <v>155</v>
      </c>
      <c r="J93" s="191" t="s">
        <v>155</v>
      </c>
      <c r="K93" s="191" t="s">
        <v>155</v>
      </c>
      <c r="L93" s="191" t="s">
        <v>155</v>
      </c>
      <c r="M93" s="191" t="s">
        <v>155</v>
      </c>
      <c r="N93" s="191" t="s">
        <v>155</v>
      </c>
      <c r="O93" s="192">
        <f t="shared" si="1"/>
        <v>88</v>
      </c>
    </row>
    <row r="94" spans="1:15" ht="10" customHeight="1" x14ac:dyDescent="0.2">
      <c r="A94" s="189" t="s">
        <v>72</v>
      </c>
      <c r="B94" s="190" t="s">
        <v>20</v>
      </c>
      <c r="C94" s="191" t="s">
        <v>155</v>
      </c>
      <c r="D94" s="154">
        <v>16</v>
      </c>
      <c r="E94" s="154">
        <v>2</v>
      </c>
      <c r="F94" s="191" t="s">
        <v>155</v>
      </c>
      <c r="G94" s="191" t="s">
        <v>155</v>
      </c>
      <c r="H94" s="191" t="s">
        <v>155</v>
      </c>
      <c r="I94" s="191" t="s">
        <v>155</v>
      </c>
      <c r="J94" s="191" t="s">
        <v>155</v>
      </c>
      <c r="K94" s="191" t="s">
        <v>155</v>
      </c>
      <c r="L94" s="191" t="s">
        <v>155</v>
      </c>
      <c r="M94" s="191" t="s">
        <v>155</v>
      </c>
      <c r="N94" s="191" t="s">
        <v>155</v>
      </c>
      <c r="O94" s="192">
        <f t="shared" si="1"/>
        <v>18</v>
      </c>
    </row>
    <row r="95" spans="1:15" ht="10" customHeight="1" x14ac:dyDescent="0.2">
      <c r="A95" s="189" t="s">
        <v>73</v>
      </c>
      <c r="B95" s="190" t="s">
        <v>19</v>
      </c>
      <c r="C95" s="191" t="s">
        <v>155</v>
      </c>
      <c r="D95" s="154">
        <v>1</v>
      </c>
      <c r="E95" s="154">
        <v>1</v>
      </c>
      <c r="F95" s="191" t="s">
        <v>155</v>
      </c>
      <c r="G95" s="191" t="s">
        <v>155</v>
      </c>
      <c r="H95" s="191" t="s">
        <v>155</v>
      </c>
      <c r="I95" s="191" t="s">
        <v>155</v>
      </c>
      <c r="J95" s="191" t="s">
        <v>155</v>
      </c>
      <c r="K95" s="191" t="s">
        <v>155</v>
      </c>
      <c r="L95" s="191" t="s">
        <v>155</v>
      </c>
      <c r="M95" s="191" t="s">
        <v>155</v>
      </c>
      <c r="N95" s="191" t="s">
        <v>155</v>
      </c>
      <c r="O95" s="192">
        <f t="shared" si="1"/>
        <v>2</v>
      </c>
    </row>
    <row r="96" spans="1:15" ht="10" customHeight="1" x14ac:dyDescent="0.2">
      <c r="A96" s="189" t="s">
        <v>73</v>
      </c>
      <c r="B96" s="190" t="s">
        <v>20</v>
      </c>
      <c r="C96" s="191" t="s">
        <v>155</v>
      </c>
      <c r="D96" s="154" t="s">
        <v>155</v>
      </c>
      <c r="E96" s="154">
        <v>1</v>
      </c>
      <c r="F96" s="191" t="s">
        <v>155</v>
      </c>
      <c r="G96" s="191" t="s">
        <v>155</v>
      </c>
      <c r="H96" s="191" t="s">
        <v>155</v>
      </c>
      <c r="I96" s="191" t="s">
        <v>155</v>
      </c>
      <c r="J96" s="191" t="s">
        <v>155</v>
      </c>
      <c r="K96" s="191" t="s">
        <v>155</v>
      </c>
      <c r="L96" s="191" t="s">
        <v>155</v>
      </c>
      <c r="M96" s="191" t="s">
        <v>155</v>
      </c>
      <c r="N96" s="191" t="s">
        <v>155</v>
      </c>
      <c r="O96" s="192">
        <f t="shared" si="1"/>
        <v>1</v>
      </c>
    </row>
    <row r="97" spans="1:15" ht="10" customHeight="1" x14ac:dyDescent="0.2">
      <c r="A97" s="189" t="s">
        <v>74</v>
      </c>
      <c r="B97" s="190" t="s">
        <v>19</v>
      </c>
      <c r="C97" s="191" t="s">
        <v>155</v>
      </c>
      <c r="D97" s="191" t="s">
        <v>155</v>
      </c>
      <c r="E97" s="191" t="s">
        <v>155</v>
      </c>
      <c r="F97" s="191" t="s">
        <v>155</v>
      </c>
      <c r="G97" s="191" t="s">
        <v>155</v>
      </c>
      <c r="H97" s="191" t="s">
        <v>155</v>
      </c>
      <c r="I97" s="154" t="s">
        <v>155</v>
      </c>
      <c r="J97" s="154">
        <v>1</v>
      </c>
      <c r="K97" s="154">
        <v>1</v>
      </c>
      <c r="L97" s="154">
        <v>1</v>
      </c>
      <c r="M97" s="154">
        <v>1</v>
      </c>
      <c r="N97" s="154" t="s">
        <v>155</v>
      </c>
      <c r="O97" s="192">
        <f t="shared" si="1"/>
        <v>4</v>
      </c>
    </row>
    <row r="98" spans="1:15" ht="10" customHeight="1" x14ac:dyDescent="0.2">
      <c r="A98" s="189" t="s">
        <v>74</v>
      </c>
      <c r="B98" s="190" t="s">
        <v>20</v>
      </c>
      <c r="C98" s="191" t="s">
        <v>155</v>
      </c>
      <c r="D98" s="191" t="s">
        <v>155</v>
      </c>
      <c r="E98" s="191" t="s">
        <v>155</v>
      </c>
      <c r="F98" s="191" t="s">
        <v>155</v>
      </c>
      <c r="G98" s="191" t="s">
        <v>155</v>
      </c>
      <c r="H98" s="191" t="s">
        <v>155</v>
      </c>
      <c r="I98" s="154" t="s">
        <v>155</v>
      </c>
      <c r="J98" s="154">
        <v>1</v>
      </c>
      <c r="K98" s="154" t="s">
        <v>155</v>
      </c>
      <c r="L98" s="154" t="s">
        <v>155</v>
      </c>
      <c r="M98" s="154" t="s">
        <v>155</v>
      </c>
      <c r="N98" s="154" t="s">
        <v>155</v>
      </c>
      <c r="O98" s="192">
        <f t="shared" si="1"/>
        <v>1</v>
      </c>
    </row>
    <row r="99" spans="1:15" ht="10" customHeight="1" x14ac:dyDescent="0.2">
      <c r="A99" s="189" t="s">
        <v>75</v>
      </c>
      <c r="B99" s="190" t="s">
        <v>19</v>
      </c>
      <c r="C99" s="191" t="s">
        <v>155</v>
      </c>
      <c r="D99" s="191" t="s">
        <v>155</v>
      </c>
      <c r="E99" s="154">
        <v>6</v>
      </c>
      <c r="F99" s="154">
        <v>4</v>
      </c>
      <c r="G99" s="191" t="s">
        <v>155</v>
      </c>
      <c r="H99" s="191" t="s">
        <v>155</v>
      </c>
      <c r="I99" s="191" t="s">
        <v>155</v>
      </c>
      <c r="J99" s="154">
        <v>4</v>
      </c>
      <c r="K99" s="191" t="s">
        <v>155</v>
      </c>
      <c r="L99" s="191" t="s">
        <v>155</v>
      </c>
      <c r="M99" s="191" t="s">
        <v>155</v>
      </c>
      <c r="N99" s="191" t="s">
        <v>155</v>
      </c>
      <c r="O99" s="192">
        <f t="shared" si="1"/>
        <v>14</v>
      </c>
    </row>
    <row r="100" spans="1:15" ht="10" customHeight="1" x14ac:dyDescent="0.2">
      <c r="A100" s="189" t="s">
        <v>75</v>
      </c>
      <c r="B100" s="190" t="s">
        <v>20</v>
      </c>
      <c r="C100" s="191" t="s">
        <v>155</v>
      </c>
      <c r="D100" s="191" t="s">
        <v>155</v>
      </c>
      <c r="E100" s="154">
        <v>6</v>
      </c>
      <c r="F100" s="154">
        <v>4</v>
      </c>
      <c r="G100" s="191" t="s">
        <v>155</v>
      </c>
      <c r="H100" s="191" t="s">
        <v>155</v>
      </c>
      <c r="I100" s="191" t="s">
        <v>155</v>
      </c>
      <c r="J100" s="154">
        <v>4</v>
      </c>
      <c r="K100" s="191" t="s">
        <v>155</v>
      </c>
      <c r="L100" s="191" t="s">
        <v>155</v>
      </c>
      <c r="M100" s="191" t="s">
        <v>155</v>
      </c>
      <c r="N100" s="191" t="s">
        <v>155</v>
      </c>
      <c r="O100" s="192">
        <f t="shared" si="1"/>
        <v>14</v>
      </c>
    </row>
    <row r="101" spans="1:15" ht="10" customHeight="1" x14ac:dyDescent="0.2">
      <c r="A101" s="189" t="s">
        <v>76</v>
      </c>
      <c r="B101" s="190" t="s">
        <v>19</v>
      </c>
      <c r="C101" s="191" t="s">
        <v>155</v>
      </c>
      <c r="D101" s="191" t="s">
        <v>155</v>
      </c>
      <c r="E101" s="154">
        <v>1</v>
      </c>
      <c r="F101" s="154">
        <v>1</v>
      </c>
      <c r="G101" s="154">
        <v>6</v>
      </c>
      <c r="H101" s="154">
        <v>6</v>
      </c>
      <c r="I101" s="154">
        <v>9</v>
      </c>
      <c r="J101" s="154">
        <v>6</v>
      </c>
      <c r="K101" s="154">
        <v>6</v>
      </c>
      <c r="L101" s="154">
        <v>7</v>
      </c>
      <c r="M101" s="154">
        <v>2</v>
      </c>
      <c r="N101" s="191" t="s">
        <v>155</v>
      </c>
      <c r="O101" s="192">
        <f t="shared" si="1"/>
        <v>44</v>
      </c>
    </row>
    <row r="102" spans="1:15" ht="10" customHeight="1" x14ac:dyDescent="0.2">
      <c r="A102" s="189" t="s">
        <v>76</v>
      </c>
      <c r="B102" s="190" t="s">
        <v>20</v>
      </c>
      <c r="C102" s="191" t="s">
        <v>155</v>
      </c>
      <c r="D102" s="191" t="s">
        <v>155</v>
      </c>
      <c r="E102" s="154">
        <v>1</v>
      </c>
      <c r="F102" s="154">
        <v>1</v>
      </c>
      <c r="G102" s="154">
        <v>6</v>
      </c>
      <c r="H102" s="154">
        <v>6</v>
      </c>
      <c r="I102" s="154">
        <v>9</v>
      </c>
      <c r="J102" s="154">
        <v>6</v>
      </c>
      <c r="K102" s="154">
        <v>6</v>
      </c>
      <c r="L102" s="154">
        <v>7</v>
      </c>
      <c r="M102" s="154">
        <v>2</v>
      </c>
      <c r="N102" s="191" t="s">
        <v>155</v>
      </c>
      <c r="O102" s="192">
        <f t="shared" si="1"/>
        <v>44</v>
      </c>
    </row>
    <row r="103" spans="1:15" ht="10" customHeight="1" x14ac:dyDescent="0.2">
      <c r="A103" s="189" t="s">
        <v>78</v>
      </c>
      <c r="B103" s="190" t="s">
        <v>19</v>
      </c>
      <c r="C103" s="154">
        <v>1</v>
      </c>
      <c r="D103" s="154" t="s">
        <v>155</v>
      </c>
      <c r="E103" s="154" t="s">
        <v>155</v>
      </c>
      <c r="F103" s="154">
        <v>1</v>
      </c>
      <c r="G103" s="191" t="s">
        <v>155</v>
      </c>
      <c r="H103" s="191" t="s">
        <v>155</v>
      </c>
      <c r="I103" s="154" t="s">
        <v>155</v>
      </c>
      <c r="J103" s="154">
        <v>10</v>
      </c>
      <c r="K103" s="191" t="s">
        <v>155</v>
      </c>
      <c r="L103" s="154">
        <v>1</v>
      </c>
      <c r="M103" s="154">
        <v>5</v>
      </c>
      <c r="N103" s="191" t="s">
        <v>155</v>
      </c>
      <c r="O103" s="192">
        <f t="shared" si="1"/>
        <v>18</v>
      </c>
    </row>
    <row r="104" spans="1:15" ht="10" customHeight="1" x14ac:dyDescent="0.2">
      <c r="A104" s="193" t="s">
        <v>78</v>
      </c>
      <c r="B104" s="194" t="s">
        <v>20</v>
      </c>
      <c r="C104" s="156" t="s">
        <v>155</v>
      </c>
      <c r="D104" s="156" t="s">
        <v>155</v>
      </c>
      <c r="E104" s="156" t="s">
        <v>155</v>
      </c>
      <c r="F104" s="156" t="s">
        <v>155</v>
      </c>
      <c r="G104" s="195" t="s">
        <v>155</v>
      </c>
      <c r="H104" s="195" t="s">
        <v>155</v>
      </c>
      <c r="I104" s="156" t="s">
        <v>155</v>
      </c>
      <c r="J104" s="156">
        <v>2</v>
      </c>
      <c r="K104" s="195" t="s">
        <v>155</v>
      </c>
      <c r="L104" s="156" t="s">
        <v>155</v>
      </c>
      <c r="M104" s="156">
        <v>1</v>
      </c>
      <c r="N104" s="195" t="s">
        <v>155</v>
      </c>
      <c r="O104" s="196">
        <f t="shared" si="1"/>
        <v>3</v>
      </c>
    </row>
    <row r="105" spans="1:15" ht="10" customHeight="1" x14ac:dyDescent="0.2">
      <c r="A105" s="189"/>
      <c r="B105" s="190"/>
      <c r="C105" s="154"/>
      <c r="D105" s="154"/>
      <c r="E105" s="154"/>
      <c r="F105" s="154"/>
      <c r="G105" s="191"/>
      <c r="H105" s="191"/>
      <c r="I105" s="154"/>
      <c r="J105" s="154"/>
      <c r="K105" s="191"/>
      <c r="L105" s="154"/>
      <c r="M105" s="154"/>
      <c r="N105" s="191"/>
      <c r="O105" s="192"/>
    </row>
    <row r="106" spans="1:15" ht="10" customHeight="1" x14ac:dyDescent="0.2">
      <c r="A106" s="189" t="s">
        <v>80</v>
      </c>
      <c r="B106" s="190" t="s">
        <v>19</v>
      </c>
      <c r="C106" s="154">
        <v>7</v>
      </c>
      <c r="D106" s="154">
        <v>9</v>
      </c>
      <c r="E106" s="154">
        <v>3</v>
      </c>
      <c r="F106" s="154" t="s">
        <v>155</v>
      </c>
      <c r="G106" s="154" t="s">
        <v>155</v>
      </c>
      <c r="H106" s="191" t="s">
        <v>155</v>
      </c>
      <c r="I106" s="191" t="s">
        <v>155</v>
      </c>
      <c r="J106" s="191" t="s">
        <v>155</v>
      </c>
      <c r="K106" s="154">
        <v>2</v>
      </c>
      <c r="L106" s="154">
        <v>5</v>
      </c>
      <c r="M106" s="154">
        <v>5</v>
      </c>
      <c r="N106" s="154">
        <v>10</v>
      </c>
      <c r="O106" s="192">
        <f t="shared" si="1"/>
        <v>41</v>
      </c>
    </row>
    <row r="107" spans="1:15" ht="10" customHeight="1" x14ac:dyDescent="0.2">
      <c r="A107" s="189" t="s">
        <v>80</v>
      </c>
      <c r="B107" s="190" t="s">
        <v>20</v>
      </c>
      <c r="C107" s="154">
        <v>2</v>
      </c>
      <c r="D107" s="154">
        <v>3</v>
      </c>
      <c r="E107" s="154">
        <v>1</v>
      </c>
      <c r="F107" s="154" t="s">
        <v>155</v>
      </c>
      <c r="G107" s="154" t="s">
        <v>155</v>
      </c>
      <c r="H107" s="191" t="s">
        <v>155</v>
      </c>
      <c r="I107" s="191" t="s">
        <v>155</v>
      </c>
      <c r="J107" s="191" t="s">
        <v>155</v>
      </c>
      <c r="K107" s="154" t="s">
        <v>155</v>
      </c>
      <c r="L107" s="154">
        <v>1</v>
      </c>
      <c r="M107" s="154">
        <v>2</v>
      </c>
      <c r="N107" s="154">
        <v>3</v>
      </c>
      <c r="O107" s="192">
        <f t="shared" ref="O107:O129" si="2">SUM(C107:N107)</f>
        <v>12</v>
      </c>
    </row>
    <row r="108" spans="1:15" ht="10" customHeight="1" x14ac:dyDescent="0.2">
      <c r="A108" s="189" t="s">
        <v>81</v>
      </c>
      <c r="B108" s="190" t="s">
        <v>19</v>
      </c>
      <c r="C108" s="191" t="s">
        <v>155</v>
      </c>
      <c r="D108" s="154">
        <v>1</v>
      </c>
      <c r="E108" s="154">
        <v>2</v>
      </c>
      <c r="F108" s="154" t="s">
        <v>155</v>
      </c>
      <c r="G108" s="154">
        <v>1</v>
      </c>
      <c r="H108" s="154">
        <v>4</v>
      </c>
      <c r="I108" s="154">
        <v>30</v>
      </c>
      <c r="J108" s="154">
        <v>19</v>
      </c>
      <c r="K108" s="154">
        <v>23</v>
      </c>
      <c r="L108" s="154">
        <v>27</v>
      </c>
      <c r="M108" s="154">
        <v>9</v>
      </c>
      <c r="N108" s="154">
        <v>4</v>
      </c>
      <c r="O108" s="192">
        <f t="shared" si="2"/>
        <v>120</v>
      </c>
    </row>
    <row r="109" spans="1:15" ht="10" customHeight="1" x14ac:dyDescent="0.2">
      <c r="A109" s="189" t="s">
        <v>81</v>
      </c>
      <c r="B109" s="190" t="s">
        <v>20</v>
      </c>
      <c r="C109" s="191" t="s">
        <v>155</v>
      </c>
      <c r="D109" s="154" t="s">
        <v>155</v>
      </c>
      <c r="E109" s="154" t="s">
        <v>155</v>
      </c>
      <c r="F109" s="154" t="s">
        <v>155</v>
      </c>
      <c r="G109" s="154" t="s">
        <v>155</v>
      </c>
      <c r="H109" s="154">
        <v>1</v>
      </c>
      <c r="I109" s="154">
        <v>10</v>
      </c>
      <c r="J109" s="154">
        <v>10</v>
      </c>
      <c r="K109" s="154">
        <v>12</v>
      </c>
      <c r="L109" s="154">
        <v>16</v>
      </c>
      <c r="M109" s="154">
        <v>5</v>
      </c>
      <c r="N109" s="154">
        <v>1</v>
      </c>
      <c r="O109" s="192">
        <f t="shared" si="2"/>
        <v>55</v>
      </c>
    </row>
    <row r="110" spans="1:15" ht="10" customHeight="1" x14ac:dyDescent="0.2">
      <c r="A110" s="189" t="s">
        <v>82</v>
      </c>
      <c r="B110" s="190" t="s">
        <v>19</v>
      </c>
      <c r="C110" s="154">
        <v>12</v>
      </c>
      <c r="D110" s="154">
        <v>13</v>
      </c>
      <c r="E110" s="154">
        <v>15</v>
      </c>
      <c r="F110" s="154">
        <v>7</v>
      </c>
      <c r="G110" s="191" t="s">
        <v>155</v>
      </c>
      <c r="H110" s="191" t="s">
        <v>155</v>
      </c>
      <c r="I110" s="191" t="s">
        <v>155</v>
      </c>
      <c r="J110" s="154">
        <v>1</v>
      </c>
      <c r="K110" s="191" t="s">
        <v>155</v>
      </c>
      <c r="L110" s="154">
        <v>1</v>
      </c>
      <c r="M110" s="154">
        <v>2</v>
      </c>
      <c r="N110" s="154">
        <v>3</v>
      </c>
      <c r="O110" s="192">
        <f t="shared" si="2"/>
        <v>54</v>
      </c>
    </row>
    <row r="111" spans="1:15" ht="10" customHeight="1" x14ac:dyDescent="0.2">
      <c r="A111" s="189" t="s">
        <v>82</v>
      </c>
      <c r="B111" s="190" t="s">
        <v>20</v>
      </c>
      <c r="C111" s="154">
        <v>1</v>
      </c>
      <c r="D111" s="154">
        <v>1</v>
      </c>
      <c r="E111" s="154">
        <v>2</v>
      </c>
      <c r="F111" s="154">
        <v>2</v>
      </c>
      <c r="G111" s="191" t="s">
        <v>155</v>
      </c>
      <c r="H111" s="191" t="s">
        <v>155</v>
      </c>
      <c r="I111" s="191" t="s">
        <v>155</v>
      </c>
      <c r="J111" s="154" t="s">
        <v>155</v>
      </c>
      <c r="K111" s="191" t="s">
        <v>155</v>
      </c>
      <c r="L111" s="154" t="s">
        <v>155</v>
      </c>
      <c r="M111" s="154" t="s">
        <v>155</v>
      </c>
      <c r="N111" s="154">
        <v>1</v>
      </c>
      <c r="O111" s="192">
        <f t="shared" si="2"/>
        <v>7</v>
      </c>
    </row>
    <row r="112" spans="1:15" ht="10" customHeight="1" x14ac:dyDescent="0.2">
      <c r="A112" s="189" t="s">
        <v>83</v>
      </c>
      <c r="B112" s="190" t="s">
        <v>19</v>
      </c>
      <c r="C112" s="154">
        <v>1</v>
      </c>
      <c r="D112" s="191" t="s">
        <v>155</v>
      </c>
      <c r="E112" s="154">
        <v>2</v>
      </c>
      <c r="F112" s="154">
        <v>1</v>
      </c>
      <c r="G112" s="154">
        <v>2</v>
      </c>
      <c r="H112" s="154">
        <v>1</v>
      </c>
      <c r="I112" s="154">
        <v>2</v>
      </c>
      <c r="J112" s="154">
        <v>1</v>
      </c>
      <c r="K112" s="154" t="s">
        <v>155</v>
      </c>
      <c r="L112" s="154">
        <v>1</v>
      </c>
      <c r="M112" s="154">
        <v>2</v>
      </c>
      <c r="N112" s="154">
        <v>1</v>
      </c>
      <c r="O112" s="192">
        <f t="shared" si="2"/>
        <v>14</v>
      </c>
    </row>
    <row r="113" spans="1:15" ht="10" customHeight="1" x14ac:dyDescent="0.2">
      <c r="A113" s="193" t="s">
        <v>83</v>
      </c>
      <c r="B113" s="194" t="s">
        <v>20</v>
      </c>
      <c r="C113" s="156" t="s">
        <v>155</v>
      </c>
      <c r="D113" s="195" t="s">
        <v>155</v>
      </c>
      <c r="E113" s="156" t="s">
        <v>155</v>
      </c>
      <c r="F113" s="156" t="s">
        <v>155</v>
      </c>
      <c r="G113" s="156" t="s">
        <v>155</v>
      </c>
      <c r="H113" s="156" t="s">
        <v>155</v>
      </c>
      <c r="I113" s="156" t="s">
        <v>155</v>
      </c>
      <c r="J113" s="156" t="s">
        <v>155</v>
      </c>
      <c r="K113" s="156" t="s">
        <v>155</v>
      </c>
      <c r="L113" s="156" t="s">
        <v>155</v>
      </c>
      <c r="M113" s="156">
        <v>1</v>
      </c>
      <c r="N113" s="156" t="s">
        <v>155</v>
      </c>
      <c r="O113" s="196">
        <f t="shared" si="2"/>
        <v>1</v>
      </c>
    </row>
    <row r="114" spans="1:15" ht="10" customHeight="1" x14ac:dyDescent="0.2">
      <c r="A114" s="189"/>
      <c r="B114" s="190"/>
      <c r="C114" s="154"/>
      <c r="D114" s="191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92"/>
    </row>
    <row r="115" spans="1:15" ht="10" customHeight="1" x14ac:dyDescent="0.2">
      <c r="A115" s="189" t="s">
        <v>86</v>
      </c>
      <c r="B115" s="190" t="s">
        <v>19</v>
      </c>
      <c r="C115" s="154">
        <v>1</v>
      </c>
      <c r="D115" s="154" t="s">
        <v>155</v>
      </c>
      <c r="E115" s="154">
        <v>575</v>
      </c>
      <c r="F115" s="154">
        <v>1592</v>
      </c>
      <c r="G115" s="154">
        <v>2566</v>
      </c>
      <c r="H115" s="154">
        <v>2363</v>
      </c>
      <c r="I115" s="154">
        <v>2663</v>
      </c>
      <c r="J115" s="154">
        <v>3078</v>
      </c>
      <c r="K115" s="154">
        <v>336</v>
      </c>
      <c r="L115" s="154">
        <v>273</v>
      </c>
      <c r="M115" s="154">
        <v>1</v>
      </c>
      <c r="N115" s="191" t="s">
        <v>155</v>
      </c>
      <c r="O115" s="192">
        <f t="shared" si="2"/>
        <v>13448</v>
      </c>
    </row>
    <row r="116" spans="1:15" ht="10" customHeight="1" x14ac:dyDescent="0.2">
      <c r="A116" s="189" t="s">
        <v>86</v>
      </c>
      <c r="B116" s="190" t="s">
        <v>20</v>
      </c>
      <c r="C116" s="154" t="s">
        <v>155</v>
      </c>
      <c r="D116" s="154" t="s">
        <v>155</v>
      </c>
      <c r="E116" s="154">
        <v>41</v>
      </c>
      <c r="F116" s="154">
        <v>111</v>
      </c>
      <c r="G116" s="154">
        <v>177</v>
      </c>
      <c r="H116" s="154">
        <v>179</v>
      </c>
      <c r="I116" s="154">
        <v>184</v>
      </c>
      <c r="J116" s="154">
        <v>222</v>
      </c>
      <c r="K116" s="154">
        <v>25</v>
      </c>
      <c r="L116" s="154">
        <v>27</v>
      </c>
      <c r="M116" s="154" t="s">
        <v>155</v>
      </c>
      <c r="N116" s="191" t="s">
        <v>155</v>
      </c>
      <c r="O116" s="192">
        <f t="shared" si="2"/>
        <v>966</v>
      </c>
    </row>
    <row r="117" spans="1:15" ht="10" customHeight="1" x14ac:dyDescent="0.2">
      <c r="A117" s="189" t="s">
        <v>87</v>
      </c>
      <c r="B117" s="190" t="s">
        <v>19</v>
      </c>
      <c r="C117" s="191" t="s">
        <v>155</v>
      </c>
      <c r="D117" s="154">
        <v>27</v>
      </c>
      <c r="E117" s="154">
        <v>89</v>
      </c>
      <c r="F117" s="154">
        <v>97</v>
      </c>
      <c r="G117" s="154">
        <v>76</v>
      </c>
      <c r="H117" s="154">
        <v>71</v>
      </c>
      <c r="I117" s="154">
        <v>65</v>
      </c>
      <c r="J117" s="154">
        <v>13</v>
      </c>
      <c r="K117" s="154">
        <v>64</v>
      </c>
      <c r="L117" s="154">
        <v>19</v>
      </c>
      <c r="M117" s="154">
        <v>45</v>
      </c>
      <c r="N117" s="154">
        <v>66</v>
      </c>
      <c r="O117" s="192">
        <f t="shared" si="2"/>
        <v>632</v>
      </c>
    </row>
    <row r="118" spans="1:15" ht="10" customHeight="1" x14ac:dyDescent="0.2">
      <c r="A118" s="193" t="s">
        <v>87</v>
      </c>
      <c r="B118" s="194" t="s">
        <v>20</v>
      </c>
      <c r="C118" s="195" t="s">
        <v>155</v>
      </c>
      <c r="D118" s="156">
        <v>4</v>
      </c>
      <c r="E118" s="156">
        <v>14</v>
      </c>
      <c r="F118" s="156">
        <v>16</v>
      </c>
      <c r="G118" s="156">
        <v>11</v>
      </c>
      <c r="H118" s="156">
        <v>10</v>
      </c>
      <c r="I118" s="156">
        <v>11</v>
      </c>
      <c r="J118" s="156">
        <v>3</v>
      </c>
      <c r="K118" s="156">
        <v>9</v>
      </c>
      <c r="L118" s="156">
        <v>5</v>
      </c>
      <c r="M118" s="156">
        <v>7</v>
      </c>
      <c r="N118" s="156">
        <v>10</v>
      </c>
      <c r="O118" s="196">
        <f t="shared" si="2"/>
        <v>100</v>
      </c>
    </row>
    <row r="119" spans="1:15" ht="10" customHeight="1" x14ac:dyDescent="0.2">
      <c r="A119" s="189"/>
      <c r="B119" s="190"/>
      <c r="C119" s="191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92"/>
    </row>
    <row r="120" spans="1:15" ht="10" customHeight="1" x14ac:dyDescent="0.2">
      <c r="A120" s="189" t="s">
        <v>156</v>
      </c>
      <c r="B120" s="190" t="s">
        <v>19</v>
      </c>
      <c r="C120" s="191">
        <v>0</v>
      </c>
      <c r="D120" s="191">
        <v>0</v>
      </c>
      <c r="E120" s="191">
        <v>0</v>
      </c>
      <c r="F120" s="191">
        <v>0</v>
      </c>
      <c r="G120" s="154">
        <v>0</v>
      </c>
      <c r="H120" s="191">
        <v>0</v>
      </c>
      <c r="I120" s="191">
        <v>0</v>
      </c>
      <c r="J120" s="191">
        <v>0</v>
      </c>
      <c r="K120" s="191">
        <v>0</v>
      </c>
      <c r="L120" s="154">
        <v>0</v>
      </c>
      <c r="M120" s="154">
        <v>0</v>
      </c>
      <c r="N120" s="154">
        <v>22</v>
      </c>
      <c r="O120" s="192">
        <f t="shared" si="2"/>
        <v>22</v>
      </c>
    </row>
    <row r="121" spans="1:15" ht="10" customHeight="1" x14ac:dyDescent="0.2">
      <c r="A121" s="189"/>
      <c r="B121" s="190" t="s">
        <v>20</v>
      </c>
      <c r="C121" s="191">
        <v>0</v>
      </c>
      <c r="D121" s="191">
        <v>0</v>
      </c>
      <c r="E121" s="191">
        <v>0</v>
      </c>
      <c r="F121" s="191">
        <v>0</v>
      </c>
      <c r="G121" s="154">
        <v>0</v>
      </c>
      <c r="H121" s="191">
        <v>0</v>
      </c>
      <c r="I121" s="191">
        <v>0</v>
      </c>
      <c r="J121" s="191">
        <v>0</v>
      </c>
      <c r="K121" s="191">
        <v>0</v>
      </c>
      <c r="L121" s="154">
        <v>0</v>
      </c>
      <c r="M121" s="154">
        <v>0</v>
      </c>
      <c r="N121" s="154">
        <v>17</v>
      </c>
      <c r="O121" s="192">
        <f t="shared" si="2"/>
        <v>17</v>
      </c>
    </row>
    <row r="122" spans="1:15" ht="10" customHeight="1" x14ac:dyDescent="0.2">
      <c r="A122" s="189" t="s">
        <v>157</v>
      </c>
      <c r="B122" s="190" t="s">
        <v>19</v>
      </c>
      <c r="C122" s="154">
        <v>61127</v>
      </c>
      <c r="D122" s="154">
        <v>52602</v>
      </c>
      <c r="E122" s="154">
        <v>50894</v>
      </c>
      <c r="F122" s="154">
        <v>42763</v>
      </c>
      <c r="G122" s="154">
        <v>41859</v>
      </c>
      <c r="H122" s="154">
        <v>41102</v>
      </c>
      <c r="I122" s="154">
        <v>44127</v>
      </c>
      <c r="J122" s="154">
        <v>48919</v>
      </c>
      <c r="K122" s="154">
        <v>45593</v>
      </c>
      <c r="L122" s="154">
        <v>58863</v>
      </c>
      <c r="M122" s="154">
        <v>60639</v>
      </c>
      <c r="N122" s="154">
        <v>62848</v>
      </c>
      <c r="O122" s="192">
        <f t="shared" si="2"/>
        <v>611336</v>
      </c>
    </row>
    <row r="123" spans="1:15" ht="10" customHeight="1" x14ac:dyDescent="0.2">
      <c r="A123" s="189"/>
      <c r="B123" s="190" t="s">
        <v>20</v>
      </c>
      <c r="C123" s="154">
        <v>58457</v>
      </c>
      <c r="D123" s="154">
        <v>49929</v>
      </c>
      <c r="E123" s="154">
        <v>47977</v>
      </c>
      <c r="F123" s="154">
        <v>39662</v>
      </c>
      <c r="G123" s="154">
        <v>38354</v>
      </c>
      <c r="H123" s="154">
        <v>38177</v>
      </c>
      <c r="I123" s="154">
        <v>40761</v>
      </c>
      <c r="J123" s="154">
        <v>45470</v>
      </c>
      <c r="K123" s="154">
        <v>43631</v>
      </c>
      <c r="L123" s="154">
        <v>57072</v>
      </c>
      <c r="M123" s="154">
        <v>58478</v>
      </c>
      <c r="N123" s="154">
        <v>60555</v>
      </c>
      <c r="O123" s="192">
        <f t="shared" si="2"/>
        <v>578523</v>
      </c>
    </row>
    <row r="124" spans="1:15" ht="10" customHeight="1" x14ac:dyDescent="0.2">
      <c r="A124" s="189" t="s">
        <v>158</v>
      </c>
      <c r="B124" s="190" t="s">
        <v>19</v>
      </c>
      <c r="C124" s="154">
        <v>2984</v>
      </c>
      <c r="D124" s="154">
        <v>3736</v>
      </c>
      <c r="E124" s="154">
        <v>4701</v>
      </c>
      <c r="F124" s="154">
        <v>4113</v>
      </c>
      <c r="G124" s="154">
        <v>6283</v>
      </c>
      <c r="H124" s="154">
        <v>3909</v>
      </c>
      <c r="I124" s="154">
        <v>6404</v>
      </c>
      <c r="J124" s="154">
        <v>5012</v>
      </c>
      <c r="K124" s="154">
        <v>2657</v>
      </c>
      <c r="L124" s="154">
        <v>2929</v>
      </c>
      <c r="M124" s="154">
        <v>1899</v>
      </c>
      <c r="N124" s="154">
        <v>3545</v>
      </c>
      <c r="O124" s="192">
        <f t="shared" si="2"/>
        <v>48172</v>
      </c>
    </row>
    <row r="125" spans="1:15" ht="10" customHeight="1" x14ac:dyDescent="0.2">
      <c r="A125" s="189"/>
      <c r="B125" s="190" t="s">
        <v>20</v>
      </c>
      <c r="C125" s="154">
        <v>2192</v>
      </c>
      <c r="D125" s="154">
        <v>2765</v>
      </c>
      <c r="E125" s="154">
        <v>3432</v>
      </c>
      <c r="F125" s="154">
        <v>2759</v>
      </c>
      <c r="G125" s="154">
        <v>4835</v>
      </c>
      <c r="H125" s="154">
        <v>3043</v>
      </c>
      <c r="I125" s="154">
        <v>5499</v>
      </c>
      <c r="J125" s="154">
        <v>4219</v>
      </c>
      <c r="K125" s="154">
        <v>2205</v>
      </c>
      <c r="L125" s="154">
        <v>2424</v>
      </c>
      <c r="M125" s="154">
        <v>1314</v>
      </c>
      <c r="N125" s="154">
        <v>2695</v>
      </c>
      <c r="O125" s="192">
        <f t="shared" si="2"/>
        <v>37382</v>
      </c>
    </row>
    <row r="126" spans="1:15" ht="10" customHeight="1" x14ac:dyDescent="0.2">
      <c r="A126" s="189" t="s">
        <v>159</v>
      </c>
      <c r="B126" s="190" t="s">
        <v>19</v>
      </c>
      <c r="C126" s="154">
        <v>20</v>
      </c>
      <c r="D126" s="154">
        <v>23</v>
      </c>
      <c r="E126" s="154">
        <v>22</v>
      </c>
      <c r="F126" s="154">
        <v>8</v>
      </c>
      <c r="G126" s="154">
        <v>3</v>
      </c>
      <c r="H126" s="154">
        <v>5</v>
      </c>
      <c r="I126" s="154">
        <v>32</v>
      </c>
      <c r="J126" s="154">
        <v>21</v>
      </c>
      <c r="K126" s="154">
        <v>25</v>
      </c>
      <c r="L126" s="154">
        <v>34</v>
      </c>
      <c r="M126" s="154">
        <v>18</v>
      </c>
      <c r="N126" s="154">
        <v>18</v>
      </c>
      <c r="O126" s="192">
        <f t="shared" si="2"/>
        <v>229</v>
      </c>
    </row>
    <row r="127" spans="1:15" ht="10" customHeight="1" x14ac:dyDescent="0.2">
      <c r="A127" s="189"/>
      <c r="B127" s="190" t="s">
        <v>20</v>
      </c>
      <c r="C127" s="154">
        <v>3</v>
      </c>
      <c r="D127" s="154">
        <v>4</v>
      </c>
      <c r="E127" s="154">
        <v>3</v>
      </c>
      <c r="F127" s="154">
        <v>2</v>
      </c>
      <c r="G127" s="154">
        <v>0</v>
      </c>
      <c r="H127" s="154">
        <v>1</v>
      </c>
      <c r="I127" s="154">
        <v>10</v>
      </c>
      <c r="J127" s="154">
        <v>10</v>
      </c>
      <c r="K127" s="154">
        <v>12</v>
      </c>
      <c r="L127" s="154">
        <v>17</v>
      </c>
      <c r="M127" s="154">
        <v>8</v>
      </c>
      <c r="N127" s="154">
        <v>5</v>
      </c>
      <c r="O127" s="192">
        <f t="shared" si="2"/>
        <v>75</v>
      </c>
    </row>
    <row r="128" spans="1:15" ht="10" customHeight="1" x14ac:dyDescent="0.2">
      <c r="A128" s="189" t="s">
        <v>160</v>
      </c>
      <c r="B128" s="190" t="s">
        <v>19</v>
      </c>
      <c r="C128" s="154">
        <v>1</v>
      </c>
      <c r="D128" s="154">
        <v>27</v>
      </c>
      <c r="E128" s="154">
        <v>664</v>
      </c>
      <c r="F128" s="154">
        <v>1689</v>
      </c>
      <c r="G128" s="154">
        <v>2642</v>
      </c>
      <c r="H128" s="154">
        <v>2434</v>
      </c>
      <c r="I128" s="154">
        <v>2728</v>
      </c>
      <c r="J128" s="154">
        <v>3091</v>
      </c>
      <c r="K128" s="154">
        <v>400</v>
      </c>
      <c r="L128" s="154">
        <v>292</v>
      </c>
      <c r="M128" s="154">
        <v>46</v>
      </c>
      <c r="N128" s="154">
        <v>66</v>
      </c>
      <c r="O128" s="192">
        <f t="shared" si="2"/>
        <v>14080</v>
      </c>
    </row>
    <row r="129" spans="1:15" ht="10" customHeight="1" x14ac:dyDescent="0.2">
      <c r="A129" s="189"/>
      <c r="B129" s="190" t="s">
        <v>20</v>
      </c>
      <c r="C129" s="154">
        <v>0</v>
      </c>
      <c r="D129" s="154">
        <v>4</v>
      </c>
      <c r="E129" s="154">
        <v>55</v>
      </c>
      <c r="F129" s="154">
        <v>127</v>
      </c>
      <c r="G129" s="154">
        <v>188</v>
      </c>
      <c r="H129" s="154">
        <v>189</v>
      </c>
      <c r="I129" s="154">
        <v>195</v>
      </c>
      <c r="J129" s="154">
        <v>225</v>
      </c>
      <c r="K129" s="154">
        <v>34</v>
      </c>
      <c r="L129" s="154">
        <v>32</v>
      </c>
      <c r="M129" s="154">
        <v>7</v>
      </c>
      <c r="N129" s="154">
        <v>10</v>
      </c>
      <c r="O129" s="192">
        <f t="shared" si="2"/>
        <v>1066</v>
      </c>
    </row>
    <row r="130" spans="1:15" ht="11.25" customHeight="1" x14ac:dyDescent="0.2">
      <c r="A130" s="198" t="s">
        <v>171</v>
      </c>
      <c r="B130" s="199" t="s">
        <v>19</v>
      </c>
      <c r="C130" s="200">
        <f>C120+C122+C124+C126+C128</f>
        <v>64132</v>
      </c>
      <c r="D130" s="200">
        <f t="shared" ref="D130:O130" si="3">D120+D122+D124+D126+D128</f>
        <v>56388</v>
      </c>
      <c r="E130" s="200">
        <f t="shared" si="3"/>
        <v>56281</v>
      </c>
      <c r="F130" s="200">
        <f t="shared" si="3"/>
        <v>48573</v>
      </c>
      <c r="G130" s="200">
        <f t="shared" si="3"/>
        <v>50787</v>
      </c>
      <c r="H130" s="200">
        <f t="shared" si="3"/>
        <v>47450</v>
      </c>
      <c r="I130" s="200">
        <f t="shared" si="3"/>
        <v>53291</v>
      </c>
      <c r="J130" s="200">
        <f t="shared" si="3"/>
        <v>57043</v>
      </c>
      <c r="K130" s="200">
        <f t="shared" si="3"/>
        <v>48675</v>
      </c>
      <c r="L130" s="200">
        <f t="shared" si="3"/>
        <v>62118</v>
      </c>
      <c r="M130" s="200">
        <f t="shared" si="3"/>
        <v>62602</v>
      </c>
      <c r="N130" s="200">
        <f t="shared" si="3"/>
        <v>66499</v>
      </c>
      <c r="O130" s="200">
        <f t="shared" si="3"/>
        <v>673839</v>
      </c>
    </row>
    <row r="131" spans="1:15" ht="11.25" customHeight="1" x14ac:dyDescent="0.2">
      <c r="A131" s="201"/>
      <c r="B131" s="202" t="s">
        <v>20</v>
      </c>
      <c r="C131" s="203">
        <f>C121+C123+C125+C127+C129</f>
        <v>60652</v>
      </c>
      <c r="D131" s="203">
        <f t="shared" ref="D131:O131" si="4">D121+D123+D125+D127+D129</f>
        <v>52702</v>
      </c>
      <c r="E131" s="203">
        <f t="shared" si="4"/>
        <v>51467</v>
      </c>
      <c r="F131" s="203">
        <f t="shared" si="4"/>
        <v>42550</v>
      </c>
      <c r="G131" s="203">
        <f t="shared" si="4"/>
        <v>43377</v>
      </c>
      <c r="H131" s="203">
        <f t="shared" si="4"/>
        <v>41410</v>
      </c>
      <c r="I131" s="203">
        <f t="shared" si="4"/>
        <v>46465</v>
      </c>
      <c r="J131" s="203">
        <f t="shared" si="4"/>
        <v>49924</v>
      </c>
      <c r="K131" s="203">
        <f t="shared" si="4"/>
        <v>45882</v>
      </c>
      <c r="L131" s="203">
        <f t="shared" si="4"/>
        <v>59545</v>
      </c>
      <c r="M131" s="203">
        <f t="shared" si="4"/>
        <v>59807</v>
      </c>
      <c r="N131" s="203">
        <f t="shared" si="4"/>
        <v>63282</v>
      </c>
      <c r="O131" s="203">
        <f t="shared" si="4"/>
        <v>617063</v>
      </c>
    </row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9" sqref="H19"/>
    </sheetView>
  </sheetViews>
  <sheetFormatPr baseColWidth="10" defaultRowHeight="15" x14ac:dyDescent="0.2"/>
  <sheetData>
    <row r="1" spans="1:6" x14ac:dyDescent="0.2">
      <c r="A1" s="41" t="s">
        <v>0</v>
      </c>
      <c r="B1" s="41" t="s">
        <v>1</v>
      </c>
      <c r="C1" s="41" t="s">
        <v>2</v>
      </c>
      <c r="D1" s="41" t="s">
        <v>17</v>
      </c>
      <c r="E1" s="41" t="s">
        <v>79</v>
      </c>
      <c r="F1" s="41" t="s">
        <v>93</v>
      </c>
    </row>
    <row r="2" spans="1:6" x14ac:dyDescent="0.2">
      <c r="A2" s="42" t="s">
        <v>17</v>
      </c>
      <c r="B2" s="42" t="s">
        <v>141</v>
      </c>
      <c r="C2" s="42" t="s">
        <v>19</v>
      </c>
      <c r="D2" s="43">
        <v>139</v>
      </c>
      <c r="E2" s="43">
        <v>9</v>
      </c>
      <c r="F2" s="43">
        <v>216</v>
      </c>
    </row>
    <row r="3" spans="1:6" x14ac:dyDescent="0.2">
      <c r="A3" s="42" t="s">
        <v>17</v>
      </c>
      <c r="B3" s="42" t="s">
        <v>141</v>
      </c>
      <c r="C3" s="42" t="s">
        <v>20</v>
      </c>
      <c r="D3" s="43">
        <v>25</v>
      </c>
      <c r="E3" s="43">
        <v>1</v>
      </c>
      <c r="F3" s="43">
        <v>28</v>
      </c>
    </row>
    <row r="4" spans="1:6" x14ac:dyDescent="0.2">
      <c r="A4" s="41" t="s">
        <v>0</v>
      </c>
      <c r="B4" s="41" t="s">
        <v>88</v>
      </c>
      <c r="C4" s="41" t="s">
        <v>2</v>
      </c>
      <c r="D4" s="41" t="s">
        <v>17</v>
      </c>
      <c r="E4" s="41" t="s">
        <v>79</v>
      </c>
      <c r="F4" s="41" t="s">
        <v>93</v>
      </c>
    </row>
    <row r="5" spans="1:6" x14ac:dyDescent="0.2">
      <c r="A5" s="42" t="s">
        <v>17</v>
      </c>
      <c r="B5" s="42" t="s">
        <v>89</v>
      </c>
      <c r="C5" s="42" t="s">
        <v>19</v>
      </c>
      <c r="D5" s="43">
        <v>139</v>
      </c>
      <c r="E5" s="43">
        <v>9</v>
      </c>
      <c r="F5" s="43">
        <v>216</v>
      </c>
    </row>
    <row r="6" spans="1:6" x14ac:dyDescent="0.2">
      <c r="A6" s="42" t="s">
        <v>17</v>
      </c>
      <c r="B6" s="42" t="s">
        <v>89</v>
      </c>
      <c r="C6" s="42" t="s">
        <v>20</v>
      </c>
      <c r="D6" s="43">
        <v>25</v>
      </c>
      <c r="E6" s="43">
        <v>1</v>
      </c>
      <c r="F6" s="43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A20" workbookViewId="0">
      <selection activeCell="Q54" sqref="Q54"/>
    </sheetView>
  </sheetViews>
  <sheetFormatPr baseColWidth="10" defaultRowHeight="15" x14ac:dyDescent="0.2"/>
  <cols>
    <col min="1" max="1" width="17.5" style="48" bestFit="1" customWidth="1"/>
    <col min="2" max="2" width="2.6640625" style="80" bestFit="1" customWidth="1"/>
    <col min="3" max="3" width="6.83203125" style="81" bestFit="1" customWidth="1"/>
    <col min="4" max="4" width="6.5" style="81" bestFit="1" customWidth="1"/>
    <col min="5" max="8" width="5.6640625" style="81" customWidth="1"/>
    <col min="9" max="10" width="4.6640625" style="81" customWidth="1"/>
    <col min="11" max="11" width="6.5" style="81" bestFit="1" customWidth="1"/>
    <col min="12" max="14" width="5.6640625" style="81" customWidth="1"/>
    <col min="15" max="16" width="4.6640625" style="82" customWidth="1"/>
    <col min="17" max="17" width="4.6640625" style="81" customWidth="1"/>
    <col min="18" max="18" width="7.83203125" style="81" bestFit="1" customWidth="1"/>
    <col min="19" max="22" width="5.6640625" style="48" customWidth="1"/>
    <col min="23" max="16384" width="10.83203125" style="48"/>
  </cols>
  <sheetData>
    <row r="1" spans="1:18" s="56" customFormat="1" ht="12.75" customHeight="1" x14ac:dyDescent="0.2">
      <c r="A1" s="312" t="s">
        <v>212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</row>
    <row r="2" spans="1:18" s="56" customFormat="1" ht="12.75" customHeight="1" x14ac:dyDescent="0.2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1:18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</row>
    <row r="4" spans="1:18" s="56" customFormat="1" ht="12.75" customHeight="1" x14ac:dyDescent="0.2">
      <c r="A4" s="312" t="s">
        <v>198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</row>
    <row r="5" spans="1:18" s="57" customFormat="1" ht="12.75" customHeight="1" x14ac:dyDescent="0.2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60"/>
      <c r="P5" s="60"/>
      <c r="Q5" s="59"/>
      <c r="R5" s="59"/>
    </row>
    <row r="6" spans="1:18" s="33" customFormat="1" ht="11.25" customHeight="1" x14ac:dyDescent="0.15">
      <c r="A6" s="61" t="s">
        <v>153</v>
      </c>
      <c r="B6" s="62"/>
      <c r="C6" s="63" t="s">
        <v>16</v>
      </c>
      <c r="D6" s="63" t="s">
        <v>3</v>
      </c>
      <c r="E6" s="63" t="s">
        <v>4</v>
      </c>
      <c r="F6" s="63" t="s">
        <v>5</v>
      </c>
      <c r="G6" s="63" t="s">
        <v>6</v>
      </c>
      <c r="H6" s="63" t="s">
        <v>7</v>
      </c>
      <c r="I6" s="63" t="s">
        <v>13</v>
      </c>
      <c r="J6" s="63" t="s">
        <v>14</v>
      </c>
      <c r="K6" s="63" t="s">
        <v>8</v>
      </c>
      <c r="L6" s="63" t="s">
        <v>100</v>
      </c>
      <c r="M6" s="63" t="s">
        <v>15</v>
      </c>
      <c r="N6" s="63" t="s">
        <v>9</v>
      </c>
      <c r="O6" s="35" t="s">
        <v>10</v>
      </c>
      <c r="P6" s="35" t="s">
        <v>11</v>
      </c>
      <c r="Q6" s="35" t="s">
        <v>186</v>
      </c>
      <c r="R6" s="35" t="s">
        <v>154</v>
      </c>
    </row>
    <row r="7" spans="1:18" ht="10" customHeight="1" x14ac:dyDescent="0.15">
      <c r="A7" s="64" t="s">
        <v>133</v>
      </c>
      <c r="B7" s="65" t="s">
        <v>19</v>
      </c>
      <c r="C7" s="66">
        <v>3</v>
      </c>
      <c r="D7" s="66">
        <v>360</v>
      </c>
      <c r="E7" s="66">
        <v>22</v>
      </c>
      <c r="F7" s="66">
        <v>1</v>
      </c>
      <c r="G7" s="66">
        <v>8</v>
      </c>
      <c r="H7" s="66" t="s">
        <v>155</v>
      </c>
      <c r="I7" s="66" t="s">
        <v>155</v>
      </c>
      <c r="J7" s="66" t="s">
        <v>155</v>
      </c>
      <c r="K7" s="66">
        <v>14</v>
      </c>
      <c r="L7" s="66" t="s">
        <v>155</v>
      </c>
      <c r="M7" s="66" t="s">
        <v>155</v>
      </c>
      <c r="N7" s="66" t="s">
        <v>155</v>
      </c>
      <c r="O7" s="67" t="s">
        <v>155</v>
      </c>
      <c r="P7" s="67" t="s">
        <v>155</v>
      </c>
      <c r="Q7" s="67" t="s">
        <v>155</v>
      </c>
      <c r="R7" s="67">
        <f>+SUM(C7:Q7)</f>
        <v>408</v>
      </c>
    </row>
    <row r="8" spans="1:18" ht="10" customHeight="1" x14ac:dyDescent="0.15">
      <c r="A8" s="64" t="s">
        <v>133</v>
      </c>
      <c r="B8" s="65" t="s">
        <v>20</v>
      </c>
      <c r="C8" s="66" t="s">
        <v>155</v>
      </c>
      <c r="D8" s="66">
        <v>82</v>
      </c>
      <c r="E8" s="66">
        <v>5</v>
      </c>
      <c r="F8" s="66" t="s">
        <v>155</v>
      </c>
      <c r="G8" s="66">
        <v>2</v>
      </c>
      <c r="H8" s="66" t="s">
        <v>155</v>
      </c>
      <c r="I8" s="66" t="s">
        <v>155</v>
      </c>
      <c r="J8" s="66" t="s">
        <v>155</v>
      </c>
      <c r="K8" s="66">
        <v>2</v>
      </c>
      <c r="L8" s="66" t="s">
        <v>155</v>
      </c>
      <c r="M8" s="66" t="s">
        <v>155</v>
      </c>
      <c r="N8" s="66" t="s">
        <v>155</v>
      </c>
      <c r="O8" s="67" t="s">
        <v>155</v>
      </c>
      <c r="P8" s="67" t="s">
        <v>155</v>
      </c>
      <c r="Q8" s="67" t="s">
        <v>155</v>
      </c>
      <c r="R8" s="67">
        <f t="shared" ref="R8:R57" si="0">+SUM(C8:Q8)</f>
        <v>91</v>
      </c>
    </row>
    <row r="9" spans="1:18" ht="10" customHeight="1" x14ac:dyDescent="0.15">
      <c r="A9" s="64" t="s">
        <v>24</v>
      </c>
      <c r="B9" s="65" t="s">
        <v>19</v>
      </c>
      <c r="C9" s="66">
        <v>257592</v>
      </c>
      <c r="D9" s="66">
        <v>383043</v>
      </c>
      <c r="E9" s="66">
        <v>77228</v>
      </c>
      <c r="F9" s="66">
        <v>3418</v>
      </c>
      <c r="G9" s="66">
        <v>20263</v>
      </c>
      <c r="H9" s="66">
        <v>3382</v>
      </c>
      <c r="I9" s="66" t="s">
        <v>155</v>
      </c>
      <c r="J9" s="66" t="s">
        <v>155</v>
      </c>
      <c r="K9" s="66">
        <v>54497</v>
      </c>
      <c r="L9" s="66" t="s">
        <v>155</v>
      </c>
      <c r="M9" s="66">
        <v>1054</v>
      </c>
      <c r="N9" s="66">
        <v>184</v>
      </c>
      <c r="O9" s="67" t="s">
        <v>155</v>
      </c>
      <c r="P9" s="67" t="s">
        <v>155</v>
      </c>
      <c r="Q9" s="67" t="s">
        <v>155</v>
      </c>
      <c r="R9" s="67">
        <f t="shared" si="0"/>
        <v>800661</v>
      </c>
    </row>
    <row r="10" spans="1:18" ht="10" customHeight="1" x14ac:dyDescent="0.15">
      <c r="A10" s="64" t="s">
        <v>24</v>
      </c>
      <c r="B10" s="65" t="s">
        <v>20</v>
      </c>
      <c r="C10" s="66">
        <v>58882</v>
      </c>
      <c r="D10" s="66">
        <v>87213</v>
      </c>
      <c r="E10" s="66">
        <v>18901</v>
      </c>
      <c r="F10" s="66">
        <v>739</v>
      </c>
      <c r="G10" s="66">
        <v>4280</v>
      </c>
      <c r="H10" s="66">
        <v>695</v>
      </c>
      <c r="I10" s="66" t="s">
        <v>155</v>
      </c>
      <c r="J10" s="66" t="s">
        <v>155</v>
      </c>
      <c r="K10" s="66">
        <v>10383</v>
      </c>
      <c r="L10" s="66" t="s">
        <v>155</v>
      </c>
      <c r="M10" s="66">
        <v>213</v>
      </c>
      <c r="N10" s="66">
        <v>29</v>
      </c>
      <c r="O10" s="67" t="s">
        <v>155</v>
      </c>
      <c r="P10" s="67" t="s">
        <v>155</v>
      </c>
      <c r="Q10" s="67" t="s">
        <v>155</v>
      </c>
      <c r="R10" s="67">
        <f t="shared" si="0"/>
        <v>181335</v>
      </c>
    </row>
    <row r="11" spans="1:18" ht="10" customHeight="1" x14ac:dyDescent="0.15">
      <c r="A11" s="64" t="s">
        <v>134</v>
      </c>
      <c r="B11" s="65" t="s">
        <v>19</v>
      </c>
      <c r="C11" s="66">
        <v>2</v>
      </c>
      <c r="D11" s="66">
        <v>12</v>
      </c>
      <c r="E11" s="66" t="s">
        <v>155</v>
      </c>
      <c r="F11" s="66">
        <v>510</v>
      </c>
      <c r="G11" s="66">
        <v>543</v>
      </c>
      <c r="H11" s="66">
        <v>3</v>
      </c>
      <c r="I11" s="66" t="s">
        <v>155</v>
      </c>
      <c r="J11" s="66" t="s">
        <v>155</v>
      </c>
      <c r="K11" s="66">
        <v>42439</v>
      </c>
      <c r="L11" s="66" t="s">
        <v>155</v>
      </c>
      <c r="M11" s="66">
        <v>4420</v>
      </c>
      <c r="N11" s="66">
        <v>61</v>
      </c>
      <c r="O11" s="67" t="s">
        <v>155</v>
      </c>
      <c r="P11" s="67" t="s">
        <v>155</v>
      </c>
      <c r="Q11" s="67" t="s">
        <v>155</v>
      </c>
      <c r="R11" s="67">
        <f t="shared" si="0"/>
        <v>47990</v>
      </c>
    </row>
    <row r="12" spans="1:18" ht="10" customHeight="1" x14ac:dyDescent="0.15">
      <c r="A12" s="64" t="s">
        <v>134</v>
      </c>
      <c r="B12" s="65" t="s">
        <v>20</v>
      </c>
      <c r="C12" s="66" t="s">
        <v>155</v>
      </c>
      <c r="D12" s="66">
        <v>3</v>
      </c>
      <c r="E12" s="66" t="s">
        <v>155</v>
      </c>
      <c r="F12" s="66">
        <v>120</v>
      </c>
      <c r="G12" s="66">
        <v>114</v>
      </c>
      <c r="H12" s="66">
        <v>1</v>
      </c>
      <c r="I12" s="66" t="s">
        <v>155</v>
      </c>
      <c r="J12" s="66" t="s">
        <v>155</v>
      </c>
      <c r="K12" s="66">
        <v>8306</v>
      </c>
      <c r="L12" s="66" t="s">
        <v>155</v>
      </c>
      <c r="M12" s="66">
        <v>891</v>
      </c>
      <c r="N12" s="66">
        <v>10</v>
      </c>
      <c r="O12" s="67" t="s">
        <v>155</v>
      </c>
      <c r="P12" s="67" t="s">
        <v>155</v>
      </c>
      <c r="Q12" s="67" t="s">
        <v>155</v>
      </c>
      <c r="R12" s="67">
        <f t="shared" si="0"/>
        <v>9445</v>
      </c>
    </row>
    <row r="13" spans="1:18" ht="10" customHeight="1" x14ac:dyDescent="0.15">
      <c r="A13" s="64" t="s">
        <v>28</v>
      </c>
      <c r="B13" s="65" t="s">
        <v>19</v>
      </c>
      <c r="C13" s="66">
        <v>351</v>
      </c>
      <c r="D13" s="66">
        <v>4368</v>
      </c>
      <c r="E13" s="66">
        <v>2308</v>
      </c>
      <c r="F13" s="66">
        <v>5026</v>
      </c>
      <c r="G13" s="66">
        <v>124</v>
      </c>
      <c r="H13" s="66" t="s">
        <v>155</v>
      </c>
      <c r="I13" s="66" t="s">
        <v>155</v>
      </c>
      <c r="J13" s="66" t="s">
        <v>155</v>
      </c>
      <c r="K13" s="66">
        <v>7318</v>
      </c>
      <c r="L13" s="66" t="s">
        <v>155</v>
      </c>
      <c r="M13" s="66" t="s">
        <v>155</v>
      </c>
      <c r="N13" s="66" t="s">
        <v>155</v>
      </c>
      <c r="O13" s="67" t="s">
        <v>155</v>
      </c>
      <c r="P13" s="67" t="s">
        <v>155</v>
      </c>
      <c r="Q13" s="67" t="s">
        <v>155</v>
      </c>
      <c r="R13" s="67">
        <f t="shared" si="0"/>
        <v>19495</v>
      </c>
    </row>
    <row r="14" spans="1:18" ht="10" customHeight="1" x14ac:dyDescent="0.15">
      <c r="A14" s="64" t="s">
        <v>28</v>
      </c>
      <c r="B14" s="65" t="s">
        <v>20</v>
      </c>
      <c r="C14" s="66">
        <v>79</v>
      </c>
      <c r="D14" s="66">
        <v>1119</v>
      </c>
      <c r="E14" s="66">
        <v>572</v>
      </c>
      <c r="F14" s="66">
        <v>1139</v>
      </c>
      <c r="G14" s="66">
        <v>28</v>
      </c>
      <c r="H14" s="66" t="s">
        <v>155</v>
      </c>
      <c r="I14" s="66" t="s">
        <v>155</v>
      </c>
      <c r="J14" s="66" t="s">
        <v>155</v>
      </c>
      <c r="K14" s="66">
        <v>1649</v>
      </c>
      <c r="L14" s="66" t="s">
        <v>155</v>
      </c>
      <c r="M14" s="66" t="s">
        <v>155</v>
      </c>
      <c r="N14" s="66" t="s">
        <v>155</v>
      </c>
      <c r="O14" s="67" t="s">
        <v>155</v>
      </c>
      <c r="P14" s="67" t="s">
        <v>155</v>
      </c>
      <c r="Q14" s="67" t="s">
        <v>155</v>
      </c>
      <c r="R14" s="67">
        <f t="shared" si="0"/>
        <v>4586</v>
      </c>
    </row>
    <row r="15" spans="1:18" ht="10" customHeight="1" x14ac:dyDescent="0.15">
      <c r="A15" s="64" t="s">
        <v>135</v>
      </c>
      <c r="B15" s="65" t="s">
        <v>19</v>
      </c>
      <c r="C15" s="66">
        <v>4</v>
      </c>
      <c r="D15" s="66" t="s">
        <v>155</v>
      </c>
      <c r="E15" s="66" t="s">
        <v>155</v>
      </c>
      <c r="F15" s="66">
        <v>8</v>
      </c>
      <c r="G15" s="66" t="s">
        <v>155</v>
      </c>
      <c r="H15" s="66" t="s">
        <v>155</v>
      </c>
      <c r="I15" s="66" t="s">
        <v>155</v>
      </c>
      <c r="J15" s="66" t="s">
        <v>155</v>
      </c>
      <c r="K15" s="66" t="s">
        <v>155</v>
      </c>
      <c r="L15" s="66" t="s">
        <v>155</v>
      </c>
      <c r="M15" s="66" t="s">
        <v>155</v>
      </c>
      <c r="N15" s="66" t="s">
        <v>155</v>
      </c>
      <c r="O15" s="67" t="s">
        <v>155</v>
      </c>
      <c r="P15" s="67" t="s">
        <v>155</v>
      </c>
      <c r="Q15" s="67" t="s">
        <v>155</v>
      </c>
      <c r="R15" s="67">
        <f t="shared" si="0"/>
        <v>12</v>
      </c>
    </row>
    <row r="16" spans="1:18" ht="10" customHeight="1" x14ac:dyDescent="0.15">
      <c r="A16" s="64" t="s">
        <v>135</v>
      </c>
      <c r="B16" s="65" t="s">
        <v>20</v>
      </c>
      <c r="C16" s="66" t="s">
        <v>155</v>
      </c>
      <c r="D16" s="66" t="s">
        <v>155</v>
      </c>
      <c r="E16" s="66" t="s">
        <v>155</v>
      </c>
      <c r="F16" s="66">
        <v>2</v>
      </c>
      <c r="G16" s="66" t="s">
        <v>155</v>
      </c>
      <c r="H16" s="66" t="s">
        <v>155</v>
      </c>
      <c r="I16" s="66" t="s">
        <v>155</v>
      </c>
      <c r="J16" s="66" t="s">
        <v>155</v>
      </c>
      <c r="K16" s="66" t="s">
        <v>155</v>
      </c>
      <c r="L16" s="66" t="s">
        <v>155</v>
      </c>
      <c r="M16" s="66" t="s">
        <v>155</v>
      </c>
      <c r="N16" s="66" t="s">
        <v>155</v>
      </c>
      <c r="O16" s="67" t="s">
        <v>155</v>
      </c>
      <c r="P16" s="67" t="s">
        <v>155</v>
      </c>
      <c r="Q16" s="67" t="s">
        <v>155</v>
      </c>
      <c r="R16" s="67">
        <f t="shared" si="0"/>
        <v>2</v>
      </c>
    </row>
    <row r="17" spans="1:18" ht="10" customHeight="1" x14ac:dyDescent="0.15">
      <c r="A17" s="68" t="s">
        <v>109</v>
      </c>
      <c r="B17" s="65" t="s">
        <v>19</v>
      </c>
      <c r="C17" s="66" t="s">
        <v>155</v>
      </c>
      <c r="D17" s="66" t="s">
        <v>155</v>
      </c>
      <c r="E17" s="66" t="s">
        <v>155</v>
      </c>
      <c r="F17" s="66" t="s">
        <v>155</v>
      </c>
      <c r="G17" s="66" t="s">
        <v>155</v>
      </c>
      <c r="H17" s="66" t="s">
        <v>155</v>
      </c>
      <c r="I17" s="66" t="s">
        <v>155</v>
      </c>
      <c r="J17" s="66" t="s">
        <v>155</v>
      </c>
      <c r="K17" s="66">
        <v>3</v>
      </c>
      <c r="L17" s="66" t="s">
        <v>155</v>
      </c>
      <c r="M17" s="66" t="s">
        <v>155</v>
      </c>
      <c r="N17" s="66" t="s">
        <v>155</v>
      </c>
      <c r="O17" s="67" t="s">
        <v>155</v>
      </c>
      <c r="P17" s="67" t="s">
        <v>155</v>
      </c>
      <c r="Q17" s="67" t="s">
        <v>155</v>
      </c>
      <c r="R17" s="67">
        <f t="shared" si="0"/>
        <v>3</v>
      </c>
    </row>
    <row r="18" spans="1:18" ht="10" customHeight="1" x14ac:dyDescent="0.15">
      <c r="A18" s="68" t="s">
        <v>109</v>
      </c>
      <c r="B18" s="65" t="s">
        <v>20</v>
      </c>
      <c r="C18" s="66" t="s">
        <v>155</v>
      </c>
      <c r="D18" s="66" t="s">
        <v>155</v>
      </c>
      <c r="E18" s="66" t="s">
        <v>155</v>
      </c>
      <c r="F18" s="66" t="s">
        <v>155</v>
      </c>
      <c r="G18" s="66" t="s">
        <v>155</v>
      </c>
      <c r="H18" s="66" t="s">
        <v>155</v>
      </c>
      <c r="I18" s="66" t="s">
        <v>155</v>
      </c>
      <c r="J18" s="66" t="s">
        <v>155</v>
      </c>
      <c r="K18" s="66">
        <v>1</v>
      </c>
      <c r="L18" s="66" t="s">
        <v>155</v>
      </c>
      <c r="M18" s="66" t="s">
        <v>155</v>
      </c>
      <c r="N18" s="66" t="s">
        <v>155</v>
      </c>
      <c r="O18" s="67" t="s">
        <v>155</v>
      </c>
      <c r="P18" s="67" t="s">
        <v>155</v>
      </c>
      <c r="Q18" s="67" t="s">
        <v>155</v>
      </c>
      <c r="R18" s="67">
        <f t="shared" si="0"/>
        <v>1</v>
      </c>
    </row>
    <row r="19" spans="1:18" ht="10" customHeight="1" x14ac:dyDescent="0.15">
      <c r="A19" s="64" t="s">
        <v>34</v>
      </c>
      <c r="B19" s="65" t="s">
        <v>19</v>
      </c>
      <c r="C19" s="66" t="s">
        <v>155</v>
      </c>
      <c r="D19" s="66" t="s">
        <v>155</v>
      </c>
      <c r="E19" s="66" t="s">
        <v>155</v>
      </c>
      <c r="F19" s="66" t="s">
        <v>155</v>
      </c>
      <c r="G19" s="66" t="s">
        <v>155</v>
      </c>
      <c r="H19" s="66" t="s">
        <v>155</v>
      </c>
      <c r="I19" s="66" t="s">
        <v>155</v>
      </c>
      <c r="J19" s="66" t="s">
        <v>155</v>
      </c>
      <c r="K19" s="66">
        <v>5</v>
      </c>
      <c r="L19" s="66" t="s">
        <v>155</v>
      </c>
      <c r="M19" s="66" t="s">
        <v>155</v>
      </c>
      <c r="N19" s="66" t="s">
        <v>155</v>
      </c>
      <c r="O19" s="67" t="s">
        <v>155</v>
      </c>
      <c r="P19" s="67" t="s">
        <v>155</v>
      </c>
      <c r="Q19" s="67" t="s">
        <v>155</v>
      </c>
      <c r="R19" s="67">
        <f t="shared" si="0"/>
        <v>5</v>
      </c>
    </row>
    <row r="20" spans="1:18" ht="10" customHeight="1" x14ac:dyDescent="0.15">
      <c r="A20" s="64" t="s">
        <v>34</v>
      </c>
      <c r="B20" s="65" t="s">
        <v>20</v>
      </c>
      <c r="C20" s="66" t="s">
        <v>155</v>
      </c>
      <c r="D20" s="66" t="s">
        <v>155</v>
      </c>
      <c r="E20" s="66" t="s">
        <v>155</v>
      </c>
      <c r="F20" s="66" t="s">
        <v>155</v>
      </c>
      <c r="G20" s="66" t="s">
        <v>155</v>
      </c>
      <c r="H20" s="66" t="s">
        <v>155</v>
      </c>
      <c r="I20" s="66" t="s">
        <v>155</v>
      </c>
      <c r="J20" s="66" t="s">
        <v>155</v>
      </c>
      <c r="K20" s="66">
        <v>1</v>
      </c>
      <c r="L20" s="66" t="s">
        <v>155</v>
      </c>
      <c r="M20" s="66" t="s">
        <v>155</v>
      </c>
      <c r="N20" s="66" t="s">
        <v>155</v>
      </c>
      <c r="O20" s="67" t="s">
        <v>155</v>
      </c>
      <c r="P20" s="67" t="s">
        <v>155</v>
      </c>
      <c r="Q20" s="67" t="s">
        <v>155</v>
      </c>
      <c r="R20" s="67">
        <f t="shared" si="0"/>
        <v>1</v>
      </c>
    </row>
    <row r="21" spans="1:18" ht="10" customHeight="1" x14ac:dyDescent="0.15">
      <c r="A21" s="64" t="s">
        <v>35</v>
      </c>
      <c r="B21" s="65" t="s">
        <v>19</v>
      </c>
      <c r="C21" s="66">
        <v>1217</v>
      </c>
      <c r="D21" s="66">
        <v>13071</v>
      </c>
      <c r="E21" s="66">
        <v>3107</v>
      </c>
      <c r="F21" s="66">
        <v>3650</v>
      </c>
      <c r="G21" s="66">
        <v>4256</v>
      </c>
      <c r="H21" s="66" t="s">
        <v>155</v>
      </c>
      <c r="I21" s="66" t="s">
        <v>155</v>
      </c>
      <c r="J21" s="66" t="s">
        <v>155</v>
      </c>
      <c r="K21" s="66">
        <v>55755</v>
      </c>
      <c r="L21" s="66" t="s">
        <v>155</v>
      </c>
      <c r="M21" s="66" t="s">
        <v>155</v>
      </c>
      <c r="N21" s="66" t="s">
        <v>155</v>
      </c>
      <c r="O21" s="67" t="s">
        <v>155</v>
      </c>
      <c r="P21" s="67" t="s">
        <v>155</v>
      </c>
      <c r="Q21" s="67" t="s">
        <v>155</v>
      </c>
      <c r="R21" s="67">
        <f t="shared" si="0"/>
        <v>81056</v>
      </c>
    </row>
    <row r="22" spans="1:18" ht="10" customHeight="1" x14ac:dyDescent="0.15">
      <c r="A22" s="64" t="s">
        <v>35</v>
      </c>
      <c r="B22" s="65" t="s">
        <v>20</v>
      </c>
      <c r="C22" s="66">
        <v>286</v>
      </c>
      <c r="D22" s="66">
        <v>3028</v>
      </c>
      <c r="E22" s="66">
        <v>761</v>
      </c>
      <c r="F22" s="66">
        <v>839</v>
      </c>
      <c r="G22" s="66">
        <v>988</v>
      </c>
      <c r="H22" s="66" t="s">
        <v>155</v>
      </c>
      <c r="I22" s="66" t="s">
        <v>155</v>
      </c>
      <c r="J22" s="66" t="s">
        <v>155</v>
      </c>
      <c r="K22" s="66">
        <v>13141</v>
      </c>
      <c r="L22" s="66" t="s">
        <v>155</v>
      </c>
      <c r="M22" s="66" t="s">
        <v>155</v>
      </c>
      <c r="N22" s="66" t="s">
        <v>155</v>
      </c>
      <c r="O22" s="67" t="s">
        <v>155</v>
      </c>
      <c r="P22" s="67" t="s">
        <v>155</v>
      </c>
      <c r="Q22" s="67" t="s">
        <v>155</v>
      </c>
      <c r="R22" s="67">
        <f t="shared" si="0"/>
        <v>19043</v>
      </c>
    </row>
    <row r="23" spans="1:18" ht="10" customHeight="1" x14ac:dyDescent="0.15">
      <c r="A23" s="64" t="s">
        <v>136</v>
      </c>
      <c r="B23" s="65" t="s">
        <v>19</v>
      </c>
      <c r="C23" s="66">
        <v>1108</v>
      </c>
      <c r="D23" s="66" t="s">
        <v>155</v>
      </c>
      <c r="E23" s="66" t="s">
        <v>155</v>
      </c>
      <c r="F23" s="66" t="s">
        <v>155</v>
      </c>
      <c r="G23" s="66">
        <v>2275</v>
      </c>
      <c r="H23" s="66">
        <v>72</v>
      </c>
      <c r="I23" s="66" t="s">
        <v>155</v>
      </c>
      <c r="J23" s="66" t="s">
        <v>155</v>
      </c>
      <c r="K23" s="66">
        <v>4518</v>
      </c>
      <c r="L23" s="66" t="s">
        <v>155</v>
      </c>
      <c r="M23" s="66" t="s">
        <v>155</v>
      </c>
      <c r="N23" s="66" t="s">
        <v>155</v>
      </c>
      <c r="O23" s="67" t="s">
        <v>155</v>
      </c>
      <c r="P23" s="67" t="s">
        <v>155</v>
      </c>
      <c r="Q23" s="67" t="s">
        <v>155</v>
      </c>
      <c r="R23" s="67">
        <f t="shared" si="0"/>
        <v>7973</v>
      </c>
    </row>
    <row r="24" spans="1:18" ht="10" customHeight="1" x14ac:dyDescent="0.15">
      <c r="A24" s="64" t="s">
        <v>136</v>
      </c>
      <c r="B24" s="65" t="s">
        <v>20</v>
      </c>
      <c r="C24" s="66">
        <v>260</v>
      </c>
      <c r="D24" s="66" t="s">
        <v>155</v>
      </c>
      <c r="E24" s="66" t="s">
        <v>155</v>
      </c>
      <c r="F24" s="66" t="s">
        <v>155</v>
      </c>
      <c r="G24" s="66">
        <v>483</v>
      </c>
      <c r="H24" s="66">
        <v>16</v>
      </c>
      <c r="I24" s="66" t="s">
        <v>155</v>
      </c>
      <c r="J24" s="66" t="s">
        <v>155</v>
      </c>
      <c r="K24" s="66">
        <v>942</v>
      </c>
      <c r="L24" s="66" t="s">
        <v>155</v>
      </c>
      <c r="M24" s="66" t="s">
        <v>155</v>
      </c>
      <c r="N24" s="66" t="s">
        <v>155</v>
      </c>
      <c r="O24" s="67" t="s">
        <v>155</v>
      </c>
      <c r="P24" s="67" t="s">
        <v>155</v>
      </c>
      <c r="Q24" s="67" t="s">
        <v>155</v>
      </c>
      <c r="R24" s="67">
        <f t="shared" si="0"/>
        <v>1701</v>
      </c>
    </row>
    <row r="25" spans="1:18" ht="10" customHeight="1" x14ac:dyDescent="0.15">
      <c r="A25" s="64" t="s">
        <v>37</v>
      </c>
      <c r="B25" s="65" t="s">
        <v>19</v>
      </c>
      <c r="C25" s="66" t="s">
        <v>155</v>
      </c>
      <c r="D25" s="66" t="s">
        <v>155</v>
      </c>
      <c r="E25" s="66" t="s">
        <v>155</v>
      </c>
      <c r="F25" s="66" t="s">
        <v>155</v>
      </c>
      <c r="G25" s="66" t="s">
        <v>155</v>
      </c>
      <c r="H25" s="66" t="s">
        <v>155</v>
      </c>
      <c r="I25" s="66" t="s">
        <v>155</v>
      </c>
      <c r="J25" s="66" t="s">
        <v>155</v>
      </c>
      <c r="K25" s="66">
        <v>51</v>
      </c>
      <c r="L25" s="66" t="s">
        <v>155</v>
      </c>
      <c r="M25" s="66" t="s">
        <v>155</v>
      </c>
      <c r="N25" s="66">
        <v>1</v>
      </c>
      <c r="O25" s="67" t="s">
        <v>155</v>
      </c>
      <c r="P25" s="67" t="s">
        <v>155</v>
      </c>
      <c r="Q25" s="67" t="s">
        <v>155</v>
      </c>
      <c r="R25" s="67">
        <f t="shared" si="0"/>
        <v>52</v>
      </c>
    </row>
    <row r="26" spans="1:18" ht="10" customHeight="1" x14ac:dyDescent="0.15">
      <c r="A26" s="64" t="s">
        <v>37</v>
      </c>
      <c r="B26" s="65" t="s">
        <v>20</v>
      </c>
      <c r="C26" s="66" t="s">
        <v>155</v>
      </c>
      <c r="D26" s="66" t="s">
        <v>155</v>
      </c>
      <c r="E26" s="66" t="s">
        <v>155</v>
      </c>
      <c r="F26" s="66" t="s">
        <v>155</v>
      </c>
      <c r="G26" s="66" t="s">
        <v>155</v>
      </c>
      <c r="H26" s="66" t="s">
        <v>155</v>
      </c>
      <c r="I26" s="66" t="s">
        <v>155</v>
      </c>
      <c r="J26" s="66" t="s">
        <v>155</v>
      </c>
      <c r="K26" s="66">
        <v>10</v>
      </c>
      <c r="L26" s="66" t="s">
        <v>155</v>
      </c>
      <c r="M26" s="66" t="s">
        <v>155</v>
      </c>
      <c r="N26" s="66" t="s">
        <v>155</v>
      </c>
      <c r="O26" s="67" t="s">
        <v>155</v>
      </c>
      <c r="P26" s="67" t="s">
        <v>155</v>
      </c>
      <c r="Q26" s="67" t="s">
        <v>155</v>
      </c>
      <c r="R26" s="67">
        <f t="shared" si="0"/>
        <v>10</v>
      </c>
    </row>
    <row r="27" spans="1:18" ht="10" customHeight="1" x14ac:dyDescent="0.15">
      <c r="A27" s="64" t="s">
        <v>137</v>
      </c>
      <c r="B27" s="65" t="s">
        <v>19</v>
      </c>
      <c r="C27" s="66">
        <v>2</v>
      </c>
      <c r="D27" s="66" t="s">
        <v>155</v>
      </c>
      <c r="E27" s="66" t="s">
        <v>155</v>
      </c>
      <c r="F27" s="66" t="s">
        <v>155</v>
      </c>
      <c r="G27" s="66" t="s">
        <v>155</v>
      </c>
      <c r="H27" s="66" t="s">
        <v>155</v>
      </c>
      <c r="I27" s="66" t="s">
        <v>155</v>
      </c>
      <c r="J27" s="66" t="s">
        <v>155</v>
      </c>
      <c r="K27" s="66">
        <v>3256</v>
      </c>
      <c r="L27" s="66" t="s">
        <v>155</v>
      </c>
      <c r="M27" s="66">
        <v>53</v>
      </c>
      <c r="N27" s="66">
        <v>9</v>
      </c>
      <c r="O27" s="67" t="s">
        <v>155</v>
      </c>
      <c r="P27" s="67" t="s">
        <v>155</v>
      </c>
      <c r="Q27" s="67" t="s">
        <v>155</v>
      </c>
      <c r="R27" s="67">
        <f t="shared" si="0"/>
        <v>3320</v>
      </c>
    </row>
    <row r="28" spans="1:18" ht="10" customHeight="1" x14ac:dyDescent="0.15">
      <c r="A28" s="64" t="s">
        <v>137</v>
      </c>
      <c r="B28" s="65" t="s">
        <v>20</v>
      </c>
      <c r="C28" s="66" t="s">
        <v>155</v>
      </c>
      <c r="D28" s="66" t="s">
        <v>155</v>
      </c>
      <c r="E28" s="66" t="s">
        <v>155</v>
      </c>
      <c r="F28" s="66" t="s">
        <v>155</v>
      </c>
      <c r="G28" s="66" t="s">
        <v>155</v>
      </c>
      <c r="H28" s="66" t="s">
        <v>155</v>
      </c>
      <c r="I28" s="66" t="s">
        <v>155</v>
      </c>
      <c r="J28" s="66" t="s">
        <v>155</v>
      </c>
      <c r="K28" s="66">
        <v>642</v>
      </c>
      <c r="L28" s="66" t="s">
        <v>155</v>
      </c>
      <c r="M28" s="66">
        <v>10</v>
      </c>
      <c r="N28" s="66">
        <v>1</v>
      </c>
      <c r="O28" s="67" t="s">
        <v>155</v>
      </c>
      <c r="P28" s="67" t="s">
        <v>155</v>
      </c>
      <c r="Q28" s="67" t="s">
        <v>155</v>
      </c>
      <c r="R28" s="67">
        <f t="shared" si="0"/>
        <v>653</v>
      </c>
    </row>
    <row r="29" spans="1:18" ht="10" customHeight="1" x14ac:dyDescent="0.15">
      <c r="A29" s="64" t="s">
        <v>40</v>
      </c>
      <c r="B29" s="65" t="s">
        <v>19</v>
      </c>
      <c r="C29" s="66">
        <v>1</v>
      </c>
      <c r="D29" s="66">
        <v>18</v>
      </c>
      <c r="E29" s="66">
        <v>2</v>
      </c>
      <c r="F29" s="66" t="s">
        <v>155</v>
      </c>
      <c r="G29" s="66" t="s">
        <v>155</v>
      </c>
      <c r="H29" s="66" t="s">
        <v>155</v>
      </c>
      <c r="I29" s="66" t="s">
        <v>155</v>
      </c>
      <c r="J29" s="66" t="s">
        <v>155</v>
      </c>
      <c r="K29" s="66">
        <v>34</v>
      </c>
      <c r="L29" s="66" t="s">
        <v>155</v>
      </c>
      <c r="M29" s="66">
        <v>1</v>
      </c>
      <c r="N29" s="66" t="s">
        <v>155</v>
      </c>
      <c r="O29" s="67" t="s">
        <v>155</v>
      </c>
      <c r="P29" s="67" t="s">
        <v>155</v>
      </c>
      <c r="Q29" s="67" t="s">
        <v>155</v>
      </c>
      <c r="R29" s="67">
        <f t="shared" si="0"/>
        <v>56</v>
      </c>
    </row>
    <row r="30" spans="1:18" ht="10" customHeight="1" x14ac:dyDescent="0.15">
      <c r="A30" s="64" t="s">
        <v>40</v>
      </c>
      <c r="B30" s="65" t="s">
        <v>20</v>
      </c>
      <c r="C30" s="66" t="s">
        <v>155</v>
      </c>
      <c r="D30" s="66">
        <v>4</v>
      </c>
      <c r="E30" s="66" t="s">
        <v>155</v>
      </c>
      <c r="F30" s="66" t="s">
        <v>155</v>
      </c>
      <c r="G30" s="66" t="s">
        <v>155</v>
      </c>
      <c r="H30" s="66" t="s">
        <v>155</v>
      </c>
      <c r="I30" s="66" t="s">
        <v>155</v>
      </c>
      <c r="J30" s="66" t="s">
        <v>155</v>
      </c>
      <c r="K30" s="66">
        <v>4</v>
      </c>
      <c r="L30" s="66" t="s">
        <v>155</v>
      </c>
      <c r="M30" s="66" t="s">
        <v>155</v>
      </c>
      <c r="N30" s="66" t="s">
        <v>155</v>
      </c>
      <c r="O30" s="67" t="s">
        <v>155</v>
      </c>
      <c r="P30" s="67" t="s">
        <v>155</v>
      </c>
      <c r="Q30" s="67" t="s">
        <v>155</v>
      </c>
      <c r="R30" s="67">
        <f t="shared" si="0"/>
        <v>8</v>
      </c>
    </row>
    <row r="31" spans="1:18" ht="10" customHeight="1" x14ac:dyDescent="0.15">
      <c r="A31" s="68" t="s">
        <v>112</v>
      </c>
      <c r="B31" s="65" t="s">
        <v>19</v>
      </c>
      <c r="C31" s="66">
        <v>2</v>
      </c>
      <c r="D31" s="66" t="s">
        <v>155</v>
      </c>
      <c r="E31" s="66">
        <v>135</v>
      </c>
      <c r="F31" s="66" t="s">
        <v>155</v>
      </c>
      <c r="G31" s="66" t="s">
        <v>155</v>
      </c>
      <c r="H31" s="66" t="s">
        <v>155</v>
      </c>
      <c r="I31" s="66" t="s">
        <v>155</v>
      </c>
      <c r="J31" s="66" t="s">
        <v>155</v>
      </c>
      <c r="K31" s="66">
        <v>57</v>
      </c>
      <c r="L31" s="66" t="s">
        <v>155</v>
      </c>
      <c r="M31" s="66" t="s">
        <v>155</v>
      </c>
      <c r="N31" s="66" t="s">
        <v>155</v>
      </c>
      <c r="O31" s="67" t="s">
        <v>155</v>
      </c>
      <c r="P31" s="67" t="s">
        <v>155</v>
      </c>
      <c r="Q31" s="67" t="s">
        <v>155</v>
      </c>
      <c r="R31" s="67">
        <f t="shared" si="0"/>
        <v>194</v>
      </c>
    </row>
    <row r="32" spans="1:18" ht="10" customHeight="1" x14ac:dyDescent="0.15">
      <c r="A32" s="68" t="s">
        <v>112</v>
      </c>
      <c r="B32" s="65" t="s">
        <v>20</v>
      </c>
      <c r="C32" s="66" t="s">
        <v>155</v>
      </c>
      <c r="D32" s="66" t="s">
        <v>155</v>
      </c>
      <c r="E32" s="66">
        <v>31</v>
      </c>
      <c r="F32" s="66" t="s">
        <v>155</v>
      </c>
      <c r="G32" s="66" t="s">
        <v>155</v>
      </c>
      <c r="H32" s="66" t="s">
        <v>155</v>
      </c>
      <c r="I32" s="66" t="s">
        <v>155</v>
      </c>
      <c r="J32" s="66" t="s">
        <v>155</v>
      </c>
      <c r="K32" s="66">
        <v>13</v>
      </c>
      <c r="L32" s="66" t="s">
        <v>155</v>
      </c>
      <c r="M32" s="66" t="s">
        <v>155</v>
      </c>
      <c r="N32" s="66" t="s">
        <v>155</v>
      </c>
      <c r="O32" s="67" t="s">
        <v>155</v>
      </c>
      <c r="P32" s="67" t="s">
        <v>155</v>
      </c>
      <c r="Q32" s="67" t="s">
        <v>155</v>
      </c>
      <c r="R32" s="67">
        <f t="shared" si="0"/>
        <v>44</v>
      </c>
    </row>
    <row r="33" spans="1:18" ht="10" customHeight="1" x14ac:dyDescent="0.15">
      <c r="A33" s="64" t="s">
        <v>42</v>
      </c>
      <c r="B33" s="65" t="s">
        <v>19</v>
      </c>
      <c r="C33" s="66" t="s">
        <v>155</v>
      </c>
      <c r="D33" s="66" t="s">
        <v>155</v>
      </c>
      <c r="E33" s="66" t="s">
        <v>155</v>
      </c>
      <c r="F33" s="66" t="s">
        <v>155</v>
      </c>
      <c r="G33" s="66" t="s">
        <v>155</v>
      </c>
      <c r="H33" s="66" t="s">
        <v>155</v>
      </c>
      <c r="I33" s="66" t="s">
        <v>155</v>
      </c>
      <c r="J33" s="66" t="s">
        <v>155</v>
      </c>
      <c r="K33" s="66">
        <v>31</v>
      </c>
      <c r="L33" s="66" t="s">
        <v>155</v>
      </c>
      <c r="M33" s="66" t="s">
        <v>155</v>
      </c>
      <c r="N33" s="66" t="s">
        <v>155</v>
      </c>
      <c r="O33" s="67" t="s">
        <v>155</v>
      </c>
      <c r="P33" s="67" t="s">
        <v>155</v>
      </c>
      <c r="Q33" s="67" t="s">
        <v>155</v>
      </c>
      <c r="R33" s="67">
        <f t="shared" si="0"/>
        <v>31</v>
      </c>
    </row>
    <row r="34" spans="1:18" ht="10" customHeight="1" x14ac:dyDescent="0.15">
      <c r="A34" s="64" t="s">
        <v>42</v>
      </c>
      <c r="B34" s="65" t="s">
        <v>20</v>
      </c>
      <c r="C34" s="66" t="s">
        <v>155</v>
      </c>
      <c r="D34" s="66" t="s">
        <v>155</v>
      </c>
      <c r="E34" s="66" t="s">
        <v>155</v>
      </c>
      <c r="F34" s="66" t="s">
        <v>155</v>
      </c>
      <c r="G34" s="66" t="s">
        <v>155</v>
      </c>
      <c r="H34" s="66" t="s">
        <v>155</v>
      </c>
      <c r="I34" s="66" t="s">
        <v>155</v>
      </c>
      <c r="J34" s="66" t="s">
        <v>155</v>
      </c>
      <c r="K34" s="66">
        <v>9</v>
      </c>
      <c r="L34" s="66" t="s">
        <v>155</v>
      </c>
      <c r="M34" s="66" t="s">
        <v>155</v>
      </c>
      <c r="N34" s="66" t="s">
        <v>155</v>
      </c>
      <c r="O34" s="67" t="s">
        <v>155</v>
      </c>
      <c r="P34" s="67" t="s">
        <v>155</v>
      </c>
      <c r="Q34" s="67" t="s">
        <v>155</v>
      </c>
      <c r="R34" s="67">
        <f t="shared" si="0"/>
        <v>9</v>
      </c>
    </row>
    <row r="35" spans="1:18" ht="10" customHeight="1" x14ac:dyDescent="0.15">
      <c r="A35" s="64" t="s">
        <v>138</v>
      </c>
      <c r="B35" s="65" t="s">
        <v>19</v>
      </c>
      <c r="C35" s="66">
        <v>59</v>
      </c>
      <c r="D35" s="66" t="s">
        <v>155</v>
      </c>
      <c r="E35" s="66" t="s">
        <v>155</v>
      </c>
      <c r="F35" s="66" t="s">
        <v>155</v>
      </c>
      <c r="G35" s="66" t="s">
        <v>155</v>
      </c>
      <c r="H35" s="66" t="s">
        <v>155</v>
      </c>
      <c r="I35" s="66" t="s">
        <v>155</v>
      </c>
      <c r="J35" s="66" t="s">
        <v>155</v>
      </c>
      <c r="K35" s="66" t="s">
        <v>155</v>
      </c>
      <c r="L35" s="66" t="s">
        <v>155</v>
      </c>
      <c r="M35" s="66" t="s">
        <v>155</v>
      </c>
      <c r="N35" s="66" t="s">
        <v>155</v>
      </c>
      <c r="O35" s="67" t="s">
        <v>155</v>
      </c>
      <c r="P35" s="67" t="s">
        <v>155</v>
      </c>
      <c r="Q35" s="67" t="s">
        <v>155</v>
      </c>
      <c r="R35" s="67">
        <f t="shared" si="0"/>
        <v>59</v>
      </c>
    </row>
    <row r="36" spans="1:18" ht="10" customHeight="1" x14ac:dyDescent="0.15">
      <c r="A36" s="64" t="s">
        <v>138</v>
      </c>
      <c r="B36" s="65" t="s">
        <v>20</v>
      </c>
      <c r="C36" s="66">
        <v>10</v>
      </c>
      <c r="D36" s="66" t="s">
        <v>155</v>
      </c>
      <c r="E36" s="66" t="s">
        <v>155</v>
      </c>
      <c r="F36" s="66" t="s">
        <v>155</v>
      </c>
      <c r="G36" s="66" t="s">
        <v>155</v>
      </c>
      <c r="H36" s="66" t="s">
        <v>155</v>
      </c>
      <c r="I36" s="66" t="s">
        <v>155</v>
      </c>
      <c r="J36" s="66" t="s">
        <v>155</v>
      </c>
      <c r="K36" s="66" t="s">
        <v>155</v>
      </c>
      <c r="L36" s="66" t="s">
        <v>155</v>
      </c>
      <c r="M36" s="66" t="s">
        <v>155</v>
      </c>
      <c r="N36" s="66" t="s">
        <v>155</v>
      </c>
      <c r="O36" s="67" t="s">
        <v>155</v>
      </c>
      <c r="P36" s="67" t="s">
        <v>155</v>
      </c>
      <c r="Q36" s="67" t="s">
        <v>155</v>
      </c>
      <c r="R36" s="67">
        <f t="shared" si="0"/>
        <v>10</v>
      </c>
    </row>
    <row r="37" spans="1:18" ht="10" customHeight="1" x14ac:dyDescent="0.15">
      <c r="A37" s="64" t="s">
        <v>116</v>
      </c>
      <c r="B37" s="65" t="s">
        <v>19</v>
      </c>
      <c r="C37" s="66" t="s">
        <v>155</v>
      </c>
      <c r="D37" s="66" t="s">
        <v>155</v>
      </c>
      <c r="E37" s="66" t="s">
        <v>155</v>
      </c>
      <c r="F37" s="66" t="s">
        <v>155</v>
      </c>
      <c r="G37" s="66" t="s">
        <v>155</v>
      </c>
      <c r="H37" s="66" t="s">
        <v>155</v>
      </c>
      <c r="I37" s="66" t="s">
        <v>155</v>
      </c>
      <c r="J37" s="66" t="s">
        <v>155</v>
      </c>
      <c r="K37" s="66">
        <v>474</v>
      </c>
      <c r="L37" s="66" t="s">
        <v>155</v>
      </c>
      <c r="M37" s="66" t="s">
        <v>155</v>
      </c>
      <c r="N37" s="66">
        <v>22779</v>
      </c>
      <c r="O37" s="67" t="s">
        <v>155</v>
      </c>
      <c r="P37" s="67" t="s">
        <v>155</v>
      </c>
      <c r="Q37" s="67" t="s">
        <v>155</v>
      </c>
      <c r="R37" s="67">
        <f t="shared" si="0"/>
        <v>23253</v>
      </c>
    </row>
    <row r="38" spans="1:18" ht="10" customHeight="1" x14ac:dyDescent="0.15">
      <c r="A38" s="64" t="s">
        <v>116</v>
      </c>
      <c r="B38" s="65" t="s">
        <v>20</v>
      </c>
      <c r="C38" s="66" t="s">
        <v>155</v>
      </c>
      <c r="D38" s="66" t="s">
        <v>155</v>
      </c>
      <c r="E38" s="66" t="s">
        <v>155</v>
      </c>
      <c r="F38" s="66" t="s">
        <v>155</v>
      </c>
      <c r="G38" s="66" t="s">
        <v>155</v>
      </c>
      <c r="H38" s="66" t="s">
        <v>155</v>
      </c>
      <c r="I38" s="66" t="s">
        <v>155</v>
      </c>
      <c r="J38" s="66" t="s">
        <v>155</v>
      </c>
      <c r="K38" s="66">
        <v>87</v>
      </c>
      <c r="L38" s="66" t="s">
        <v>155</v>
      </c>
      <c r="M38" s="66" t="s">
        <v>155</v>
      </c>
      <c r="N38" s="66">
        <v>4363</v>
      </c>
      <c r="O38" s="67" t="s">
        <v>155</v>
      </c>
      <c r="P38" s="67" t="s">
        <v>155</v>
      </c>
      <c r="Q38" s="67" t="s">
        <v>155</v>
      </c>
      <c r="R38" s="67">
        <f t="shared" si="0"/>
        <v>4450</v>
      </c>
    </row>
    <row r="39" spans="1:18" ht="10" customHeight="1" x14ac:dyDescent="0.15">
      <c r="A39" s="64" t="s">
        <v>46</v>
      </c>
      <c r="B39" s="65" t="s">
        <v>19</v>
      </c>
      <c r="C39" s="66" t="s">
        <v>155</v>
      </c>
      <c r="D39" s="66" t="s">
        <v>155</v>
      </c>
      <c r="E39" s="66" t="s">
        <v>155</v>
      </c>
      <c r="F39" s="66" t="s">
        <v>155</v>
      </c>
      <c r="G39" s="66" t="s">
        <v>155</v>
      </c>
      <c r="H39" s="66">
        <v>8968</v>
      </c>
      <c r="I39" s="66" t="s">
        <v>155</v>
      </c>
      <c r="J39" s="66" t="s">
        <v>155</v>
      </c>
      <c r="K39" s="66">
        <v>442624</v>
      </c>
      <c r="L39" s="66" t="s">
        <v>155</v>
      </c>
      <c r="M39" s="66">
        <v>85305</v>
      </c>
      <c r="N39" s="66">
        <v>2952</v>
      </c>
      <c r="O39" s="67" t="s">
        <v>155</v>
      </c>
      <c r="P39" s="67" t="s">
        <v>155</v>
      </c>
      <c r="Q39" s="67" t="s">
        <v>155</v>
      </c>
      <c r="R39" s="67">
        <f t="shared" si="0"/>
        <v>539849</v>
      </c>
    </row>
    <row r="40" spans="1:18" ht="10" customHeight="1" x14ac:dyDescent="0.15">
      <c r="A40" s="64" t="s">
        <v>46</v>
      </c>
      <c r="B40" s="65" t="s">
        <v>20</v>
      </c>
      <c r="C40" s="66" t="s">
        <v>155</v>
      </c>
      <c r="D40" s="66" t="s">
        <v>155</v>
      </c>
      <c r="E40" s="66" t="s">
        <v>155</v>
      </c>
      <c r="F40" s="66" t="s">
        <v>155</v>
      </c>
      <c r="G40" s="66" t="s">
        <v>155</v>
      </c>
      <c r="H40" s="66">
        <v>1801</v>
      </c>
      <c r="I40" s="66" t="s">
        <v>155</v>
      </c>
      <c r="J40" s="66" t="s">
        <v>155</v>
      </c>
      <c r="K40" s="66">
        <v>83848</v>
      </c>
      <c r="L40" s="66" t="s">
        <v>155</v>
      </c>
      <c r="M40" s="66">
        <v>17484</v>
      </c>
      <c r="N40" s="66">
        <v>505</v>
      </c>
      <c r="O40" s="67" t="s">
        <v>155</v>
      </c>
      <c r="P40" s="67" t="s">
        <v>155</v>
      </c>
      <c r="Q40" s="67" t="s">
        <v>155</v>
      </c>
      <c r="R40" s="67">
        <f t="shared" si="0"/>
        <v>103638</v>
      </c>
    </row>
    <row r="41" spans="1:18" ht="10" customHeight="1" x14ac:dyDescent="0.15">
      <c r="A41" s="64" t="s">
        <v>211</v>
      </c>
      <c r="B41" s="65" t="s">
        <v>19</v>
      </c>
      <c r="C41" s="66" t="s">
        <v>155</v>
      </c>
      <c r="D41" s="66" t="s">
        <v>155</v>
      </c>
      <c r="E41" s="66">
        <v>89</v>
      </c>
      <c r="F41" s="66">
        <v>1</v>
      </c>
      <c r="G41" s="66" t="s">
        <v>155</v>
      </c>
      <c r="H41" s="66" t="s">
        <v>155</v>
      </c>
      <c r="I41" s="66" t="s">
        <v>155</v>
      </c>
      <c r="J41" s="66" t="s">
        <v>155</v>
      </c>
      <c r="K41" s="66">
        <v>7</v>
      </c>
      <c r="L41" s="66" t="s">
        <v>155</v>
      </c>
      <c r="M41" s="66" t="s">
        <v>155</v>
      </c>
      <c r="N41" s="66" t="s">
        <v>155</v>
      </c>
      <c r="O41" s="67" t="s">
        <v>155</v>
      </c>
      <c r="P41" s="67" t="s">
        <v>155</v>
      </c>
      <c r="Q41" s="67" t="s">
        <v>155</v>
      </c>
      <c r="R41" s="67">
        <f t="shared" si="0"/>
        <v>97</v>
      </c>
    </row>
    <row r="42" spans="1:18" ht="10" customHeight="1" x14ac:dyDescent="0.15">
      <c r="A42" s="64" t="s">
        <v>211</v>
      </c>
      <c r="B42" s="65" t="s">
        <v>20</v>
      </c>
      <c r="C42" s="66" t="s">
        <v>155</v>
      </c>
      <c r="D42" s="66" t="s">
        <v>155</v>
      </c>
      <c r="E42" s="66">
        <v>23</v>
      </c>
      <c r="F42" s="66" t="s">
        <v>155</v>
      </c>
      <c r="G42" s="66" t="s">
        <v>155</v>
      </c>
      <c r="H42" s="66" t="s">
        <v>155</v>
      </c>
      <c r="I42" s="66" t="s">
        <v>155</v>
      </c>
      <c r="J42" s="66" t="s">
        <v>155</v>
      </c>
      <c r="K42" s="66">
        <v>1</v>
      </c>
      <c r="L42" s="66" t="s">
        <v>155</v>
      </c>
      <c r="M42" s="66" t="s">
        <v>155</v>
      </c>
      <c r="N42" s="66" t="s">
        <v>155</v>
      </c>
      <c r="O42" s="67" t="s">
        <v>155</v>
      </c>
      <c r="P42" s="67" t="s">
        <v>155</v>
      </c>
      <c r="Q42" s="67" t="s">
        <v>155</v>
      </c>
      <c r="R42" s="67">
        <f t="shared" si="0"/>
        <v>24</v>
      </c>
    </row>
    <row r="43" spans="1:18" ht="10" customHeight="1" x14ac:dyDescent="0.15">
      <c r="A43" s="64" t="s">
        <v>47</v>
      </c>
      <c r="B43" s="65" t="s">
        <v>19</v>
      </c>
      <c r="C43" s="66" t="s">
        <v>155</v>
      </c>
      <c r="D43" s="66" t="s">
        <v>155</v>
      </c>
      <c r="E43" s="66" t="s">
        <v>155</v>
      </c>
      <c r="F43" s="66" t="s">
        <v>155</v>
      </c>
      <c r="G43" s="66" t="s">
        <v>155</v>
      </c>
      <c r="H43" s="66" t="s">
        <v>155</v>
      </c>
      <c r="I43" s="66" t="s">
        <v>155</v>
      </c>
      <c r="J43" s="66" t="s">
        <v>155</v>
      </c>
      <c r="K43" s="66">
        <v>1</v>
      </c>
      <c r="L43" s="66" t="s">
        <v>155</v>
      </c>
      <c r="M43" s="66" t="s">
        <v>155</v>
      </c>
      <c r="N43" s="66" t="s">
        <v>155</v>
      </c>
      <c r="O43" s="67" t="s">
        <v>155</v>
      </c>
      <c r="P43" s="67" t="s">
        <v>155</v>
      </c>
      <c r="Q43" s="67" t="s">
        <v>155</v>
      </c>
      <c r="R43" s="67">
        <f t="shared" si="0"/>
        <v>1</v>
      </c>
    </row>
    <row r="44" spans="1:18" ht="10" customHeight="1" x14ac:dyDescent="0.15">
      <c r="A44" s="69" t="s">
        <v>47</v>
      </c>
      <c r="B44" s="70" t="s">
        <v>20</v>
      </c>
      <c r="C44" s="71" t="s">
        <v>155</v>
      </c>
      <c r="D44" s="71" t="s">
        <v>155</v>
      </c>
      <c r="E44" s="71" t="s">
        <v>155</v>
      </c>
      <c r="F44" s="71" t="s">
        <v>155</v>
      </c>
      <c r="G44" s="71" t="s">
        <v>155</v>
      </c>
      <c r="H44" s="71" t="s">
        <v>155</v>
      </c>
      <c r="I44" s="71" t="s">
        <v>155</v>
      </c>
      <c r="J44" s="71" t="s">
        <v>155</v>
      </c>
      <c r="K44" s="71" t="s">
        <v>155</v>
      </c>
      <c r="L44" s="71" t="s">
        <v>155</v>
      </c>
      <c r="M44" s="71" t="s">
        <v>155</v>
      </c>
      <c r="N44" s="71" t="s">
        <v>155</v>
      </c>
      <c r="O44" s="72" t="s">
        <v>155</v>
      </c>
      <c r="P44" s="72" t="s">
        <v>155</v>
      </c>
      <c r="Q44" s="72" t="s">
        <v>155</v>
      </c>
      <c r="R44" s="72">
        <f t="shared" si="0"/>
        <v>0</v>
      </c>
    </row>
    <row r="45" spans="1:18" ht="10" customHeight="1" x14ac:dyDescent="0.15">
      <c r="A45" s="64"/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7"/>
      <c r="P45" s="67"/>
      <c r="Q45" s="67"/>
      <c r="R45" s="67"/>
    </row>
    <row r="46" spans="1:18" ht="10" customHeight="1" x14ac:dyDescent="0.15">
      <c r="A46" s="64" t="s">
        <v>132</v>
      </c>
      <c r="B46" s="65" t="s">
        <v>19</v>
      </c>
      <c r="C46" s="66" t="s">
        <v>155</v>
      </c>
      <c r="D46" s="66" t="s">
        <v>155</v>
      </c>
      <c r="E46" s="66" t="s">
        <v>155</v>
      </c>
      <c r="F46" s="66" t="s">
        <v>155</v>
      </c>
      <c r="G46" s="66" t="s">
        <v>155</v>
      </c>
      <c r="H46" s="66" t="s">
        <v>155</v>
      </c>
      <c r="I46" s="66" t="s">
        <v>155</v>
      </c>
      <c r="J46" s="66" t="s">
        <v>155</v>
      </c>
      <c r="K46" s="66">
        <v>9</v>
      </c>
      <c r="L46" s="66" t="s">
        <v>155</v>
      </c>
      <c r="M46" s="66" t="s">
        <v>155</v>
      </c>
      <c r="N46" s="66" t="s">
        <v>155</v>
      </c>
      <c r="O46" s="67" t="s">
        <v>155</v>
      </c>
      <c r="P46" s="67" t="s">
        <v>155</v>
      </c>
      <c r="Q46" s="67" t="s">
        <v>155</v>
      </c>
      <c r="R46" s="67">
        <f t="shared" si="0"/>
        <v>9</v>
      </c>
    </row>
    <row r="47" spans="1:18" ht="10" customHeight="1" x14ac:dyDescent="0.15">
      <c r="A47" s="64" t="s">
        <v>132</v>
      </c>
      <c r="B47" s="65" t="s">
        <v>20</v>
      </c>
      <c r="C47" s="66" t="s">
        <v>155</v>
      </c>
      <c r="D47" s="66" t="s">
        <v>155</v>
      </c>
      <c r="E47" s="66" t="s">
        <v>155</v>
      </c>
      <c r="F47" s="66" t="s">
        <v>155</v>
      </c>
      <c r="G47" s="66" t="s">
        <v>155</v>
      </c>
      <c r="H47" s="66" t="s">
        <v>155</v>
      </c>
      <c r="I47" s="66" t="s">
        <v>155</v>
      </c>
      <c r="J47" s="66" t="s">
        <v>155</v>
      </c>
      <c r="K47" s="66">
        <v>1</v>
      </c>
      <c r="L47" s="66" t="s">
        <v>155</v>
      </c>
      <c r="M47" s="66" t="s">
        <v>155</v>
      </c>
      <c r="N47" s="66" t="s">
        <v>155</v>
      </c>
      <c r="O47" s="67" t="s">
        <v>155</v>
      </c>
      <c r="P47" s="67" t="s">
        <v>155</v>
      </c>
      <c r="Q47" s="67" t="s">
        <v>155</v>
      </c>
      <c r="R47" s="67">
        <f t="shared" si="0"/>
        <v>1</v>
      </c>
    </row>
    <row r="48" spans="1:18" ht="10" customHeight="1" x14ac:dyDescent="0.15">
      <c r="A48" s="64" t="s">
        <v>65</v>
      </c>
      <c r="B48" s="65" t="s">
        <v>19</v>
      </c>
      <c r="C48" s="66">
        <v>5</v>
      </c>
      <c r="D48" s="66">
        <v>58</v>
      </c>
      <c r="E48" s="66">
        <v>12</v>
      </c>
      <c r="F48" s="66" t="s">
        <v>155</v>
      </c>
      <c r="G48" s="66">
        <v>5</v>
      </c>
      <c r="H48" s="66" t="s">
        <v>155</v>
      </c>
      <c r="I48" s="66" t="s">
        <v>155</v>
      </c>
      <c r="J48" s="66" t="s">
        <v>155</v>
      </c>
      <c r="K48" s="66">
        <v>7455</v>
      </c>
      <c r="L48" s="66" t="s">
        <v>155</v>
      </c>
      <c r="M48" s="66" t="s">
        <v>155</v>
      </c>
      <c r="N48" s="66" t="s">
        <v>155</v>
      </c>
      <c r="O48" s="67" t="s">
        <v>155</v>
      </c>
      <c r="P48" s="67" t="s">
        <v>155</v>
      </c>
      <c r="Q48" s="67" t="s">
        <v>155</v>
      </c>
      <c r="R48" s="67">
        <f t="shared" si="0"/>
        <v>7535</v>
      </c>
    </row>
    <row r="49" spans="1:18" ht="10" customHeight="1" x14ac:dyDescent="0.15">
      <c r="A49" s="69" t="s">
        <v>65</v>
      </c>
      <c r="B49" s="70" t="s">
        <v>20</v>
      </c>
      <c r="C49" s="71">
        <v>1</v>
      </c>
      <c r="D49" s="71">
        <v>14</v>
      </c>
      <c r="E49" s="71">
        <v>2</v>
      </c>
      <c r="F49" s="71" t="s">
        <v>155</v>
      </c>
      <c r="G49" s="71">
        <v>1</v>
      </c>
      <c r="H49" s="71" t="s">
        <v>155</v>
      </c>
      <c r="I49" s="71" t="s">
        <v>155</v>
      </c>
      <c r="J49" s="71" t="s">
        <v>155</v>
      </c>
      <c r="K49" s="71">
        <v>1606</v>
      </c>
      <c r="L49" s="71" t="s">
        <v>155</v>
      </c>
      <c r="M49" s="71" t="s">
        <v>155</v>
      </c>
      <c r="N49" s="71" t="s">
        <v>155</v>
      </c>
      <c r="O49" s="72" t="s">
        <v>155</v>
      </c>
      <c r="P49" s="72" t="s">
        <v>155</v>
      </c>
      <c r="Q49" s="72" t="s">
        <v>155</v>
      </c>
      <c r="R49" s="72">
        <f t="shared" si="0"/>
        <v>1624</v>
      </c>
    </row>
    <row r="50" spans="1:18" ht="10" customHeight="1" x14ac:dyDescent="0.15">
      <c r="A50" s="64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7"/>
      <c r="P50" s="67"/>
      <c r="Q50" s="67"/>
      <c r="R50" s="67"/>
    </row>
    <row r="51" spans="1:18" ht="10" customHeight="1" x14ac:dyDescent="0.15">
      <c r="A51" s="64" t="s">
        <v>130</v>
      </c>
      <c r="B51" s="65" t="s">
        <v>19</v>
      </c>
      <c r="C51" s="66" t="s">
        <v>155</v>
      </c>
      <c r="D51" s="66" t="s">
        <v>155</v>
      </c>
      <c r="E51" s="66" t="s">
        <v>155</v>
      </c>
      <c r="F51" s="66" t="s">
        <v>155</v>
      </c>
      <c r="G51" s="66" t="s">
        <v>155</v>
      </c>
      <c r="H51" s="66" t="s">
        <v>155</v>
      </c>
      <c r="I51" s="66" t="s">
        <v>155</v>
      </c>
      <c r="J51" s="66" t="s">
        <v>155</v>
      </c>
      <c r="K51" s="66">
        <v>21</v>
      </c>
      <c r="L51" s="66" t="s">
        <v>155</v>
      </c>
      <c r="M51" s="66" t="s">
        <v>155</v>
      </c>
      <c r="N51" s="66" t="s">
        <v>155</v>
      </c>
      <c r="O51" s="67" t="s">
        <v>155</v>
      </c>
      <c r="P51" s="67" t="s">
        <v>155</v>
      </c>
      <c r="Q51" s="67" t="s">
        <v>155</v>
      </c>
      <c r="R51" s="67">
        <f t="shared" si="0"/>
        <v>21</v>
      </c>
    </row>
    <row r="52" spans="1:18" ht="10" customHeight="1" x14ac:dyDescent="0.15">
      <c r="A52" s="64" t="s">
        <v>130</v>
      </c>
      <c r="B52" s="65" t="s">
        <v>20</v>
      </c>
      <c r="C52" s="66" t="s">
        <v>155</v>
      </c>
      <c r="D52" s="66" t="s">
        <v>155</v>
      </c>
      <c r="E52" s="66" t="s">
        <v>155</v>
      </c>
      <c r="F52" s="66" t="s">
        <v>155</v>
      </c>
      <c r="G52" s="66" t="s">
        <v>155</v>
      </c>
      <c r="H52" s="66" t="s">
        <v>155</v>
      </c>
      <c r="I52" s="66" t="s">
        <v>155</v>
      </c>
      <c r="J52" s="66" t="s">
        <v>155</v>
      </c>
      <c r="K52" s="66">
        <v>3</v>
      </c>
      <c r="L52" s="66" t="s">
        <v>155</v>
      </c>
      <c r="M52" s="66" t="s">
        <v>155</v>
      </c>
      <c r="N52" s="66" t="s">
        <v>155</v>
      </c>
      <c r="O52" s="67" t="s">
        <v>155</v>
      </c>
      <c r="P52" s="67" t="s">
        <v>155</v>
      </c>
      <c r="Q52" s="67" t="s">
        <v>155</v>
      </c>
      <c r="R52" s="67">
        <f t="shared" si="0"/>
        <v>3</v>
      </c>
    </row>
    <row r="53" spans="1:18" ht="10" customHeight="1" x14ac:dyDescent="0.15">
      <c r="A53" s="64" t="s">
        <v>139</v>
      </c>
      <c r="B53" s="65" t="s">
        <v>19</v>
      </c>
      <c r="C53" s="66">
        <v>31</v>
      </c>
      <c r="D53" s="66">
        <v>130</v>
      </c>
      <c r="E53" s="66" t="s">
        <v>155</v>
      </c>
      <c r="F53" s="66" t="s">
        <v>155</v>
      </c>
      <c r="G53" s="66" t="s">
        <v>155</v>
      </c>
      <c r="H53" s="66" t="s">
        <v>155</v>
      </c>
      <c r="I53" s="66" t="s">
        <v>155</v>
      </c>
      <c r="J53" s="66" t="s">
        <v>155</v>
      </c>
      <c r="K53" s="66" t="s">
        <v>155</v>
      </c>
      <c r="L53" s="66" t="s">
        <v>155</v>
      </c>
      <c r="M53" s="66" t="s">
        <v>155</v>
      </c>
      <c r="N53" s="66">
        <v>62</v>
      </c>
      <c r="O53" s="67" t="s">
        <v>155</v>
      </c>
      <c r="P53" s="67" t="s">
        <v>155</v>
      </c>
      <c r="Q53" s="67" t="s">
        <v>155</v>
      </c>
      <c r="R53" s="67">
        <f t="shared" si="0"/>
        <v>223</v>
      </c>
    </row>
    <row r="54" spans="1:18" ht="10" customHeight="1" x14ac:dyDescent="0.15">
      <c r="A54" s="69" t="s">
        <v>139</v>
      </c>
      <c r="B54" s="70" t="s">
        <v>20</v>
      </c>
      <c r="C54" s="71">
        <v>4</v>
      </c>
      <c r="D54" s="71">
        <v>29</v>
      </c>
      <c r="E54" s="71" t="s">
        <v>155</v>
      </c>
      <c r="F54" s="71" t="s">
        <v>155</v>
      </c>
      <c r="G54" s="71" t="s">
        <v>155</v>
      </c>
      <c r="H54" s="71" t="s">
        <v>155</v>
      </c>
      <c r="I54" s="71" t="s">
        <v>155</v>
      </c>
      <c r="J54" s="71" t="s">
        <v>155</v>
      </c>
      <c r="K54" s="71" t="s">
        <v>155</v>
      </c>
      <c r="L54" s="71" t="s">
        <v>155</v>
      </c>
      <c r="M54" s="71" t="s">
        <v>155</v>
      </c>
      <c r="N54" s="71">
        <v>11</v>
      </c>
      <c r="O54" s="72" t="s">
        <v>155</v>
      </c>
      <c r="P54" s="72" t="s">
        <v>155</v>
      </c>
      <c r="Q54" s="72" t="s">
        <v>155</v>
      </c>
      <c r="R54" s="72">
        <f t="shared" si="0"/>
        <v>44</v>
      </c>
    </row>
    <row r="55" spans="1:18" ht="10" customHeight="1" x14ac:dyDescent="0.15">
      <c r="A55" s="64"/>
      <c r="B55" s="65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7"/>
      <c r="P55" s="67"/>
      <c r="Q55" s="67"/>
      <c r="R55" s="67"/>
    </row>
    <row r="56" spans="1:18" ht="10" customHeight="1" x14ac:dyDescent="0.15">
      <c r="A56" s="64" t="s">
        <v>156</v>
      </c>
      <c r="B56" s="65" t="s">
        <v>19</v>
      </c>
      <c r="C56" s="66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7">
        <v>0</v>
      </c>
      <c r="P56" s="67">
        <v>0</v>
      </c>
      <c r="Q56" s="67">
        <v>0</v>
      </c>
      <c r="R56" s="67">
        <f t="shared" si="0"/>
        <v>0</v>
      </c>
    </row>
    <row r="57" spans="1:18" ht="10" customHeight="1" x14ac:dyDescent="0.15">
      <c r="A57" s="64"/>
      <c r="B57" s="65" t="s">
        <v>20</v>
      </c>
      <c r="C57" s="66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7">
        <v>0</v>
      </c>
      <c r="P57" s="67">
        <v>0</v>
      </c>
      <c r="Q57" s="67">
        <v>0</v>
      </c>
      <c r="R57" s="67">
        <f t="shared" si="0"/>
        <v>0</v>
      </c>
    </row>
    <row r="58" spans="1:18" ht="10" customHeight="1" x14ac:dyDescent="0.15">
      <c r="A58" s="64" t="s">
        <v>157</v>
      </c>
      <c r="B58" s="65" t="s">
        <v>19</v>
      </c>
      <c r="C58" s="66">
        <f>+SUMIF($B$7:$B$44,$B21,C$7:C$44)</f>
        <v>260341</v>
      </c>
      <c r="D58" s="66">
        <f t="shared" ref="D58:P59" si="1">+SUMIF($B$7:$B$44,$B21,D$7:D$44)</f>
        <v>400872</v>
      </c>
      <c r="E58" s="66">
        <f t="shared" si="1"/>
        <v>82891</v>
      </c>
      <c r="F58" s="66">
        <f t="shared" si="1"/>
        <v>12614</v>
      </c>
      <c r="G58" s="66">
        <f t="shared" si="1"/>
        <v>27469</v>
      </c>
      <c r="H58" s="66">
        <f t="shared" si="1"/>
        <v>12425</v>
      </c>
      <c r="I58" s="66">
        <f>+SUMIF($B$7:$B$44,$B21,I$7:I$44)</f>
        <v>0</v>
      </c>
      <c r="J58" s="66">
        <f t="shared" si="1"/>
        <v>0</v>
      </c>
      <c r="K58" s="66">
        <f t="shared" si="1"/>
        <v>611084</v>
      </c>
      <c r="L58" s="66">
        <f t="shared" si="1"/>
        <v>0</v>
      </c>
      <c r="M58" s="66">
        <f t="shared" si="1"/>
        <v>90833</v>
      </c>
      <c r="N58" s="66">
        <f t="shared" si="1"/>
        <v>25986</v>
      </c>
      <c r="O58" s="67">
        <f t="shared" si="1"/>
        <v>0</v>
      </c>
      <c r="P58" s="67">
        <f t="shared" si="1"/>
        <v>0</v>
      </c>
      <c r="Q58" s="67">
        <f>+SUMIF($B$7:$B$44,$B21,Q$7:Q$44)</f>
        <v>0</v>
      </c>
      <c r="R58" s="67">
        <f t="shared" ref="R58:R67" si="2">+SUM(C58:Q58)</f>
        <v>1524515</v>
      </c>
    </row>
    <row r="59" spans="1:18" ht="10" customHeight="1" x14ac:dyDescent="0.15">
      <c r="A59" s="64"/>
      <c r="B59" s="65" t="s">
        <v>20</v>
      </c>
      <c r="C59" s="66">
        <f>+SUMIF($B$7:$B$44,$B22,C$7:C$44)</f>
        <v>59517</v>
      </c>
      <c r="D59" s="66">
        <f t="shared" si="1"/>
        <v>91449</v>
      </c>
      <c r="E59" s="66">
        <f t="shared" si="1"/>
        <v>20293</v>
      </c>
      <c r="F59" s="66">
        <f t="shared" si="1"/>
        <v>2839</v>
      </c>
      <c r="G59" s="66">
        <f t="shared" si="1"/>
        <v>5895</v>
      </c>
      <c r="H59" s="66">
        <f t="shared" si="1"/>
        <v>2513</v>
      </c>
      <c r="I59" s="66">
        <f>+SUMIF($B$7:$B$44,$B22,I$7:I$44)</f>
        <v>0</v>
      </c>
      <c r="J59" s="66">
        <f t="shared" si="1"/>
        <v>0</v>
      </c>
      <c r="K59" s="66">
        <f t="shared" si="1"/>
        <v>119039</v>
      </c>
      <c r="L59" s="66">
        <f t="shared" si="1"/>
        <v>0</v>
      </c>
      <c r="M59" s="66">
        <f t="shared" si="1"/>
        <v>18598</v>
      </c>
      <c r="N59" s="66">
        <f t="shared" si="1"/>
        <v>4908</v>
      </c>
      <c r="O59" s="67">
        <f t="shared" si="1"/>
        <v>0</v>
      </c>
      <c r="P59" s="67">
        <f t="shared" si="1"/>
        <v>0</v>
      </c>
      <c r="Q59" s="67">
        <f>+SUMIF($B$7:$B$44,$B22,Q$7:Q$44)</f>
        <v>0</v>
      </c>
      <c r="R59" s="67">
        <f t="shared" si="2"/>
        <v>325051</v>
      </c>
    </row>
    <row r="60" spans="1:18" ht="10" customHeight="1" x14ac:dyDescent="0.15">
      <c r="A60" s="64" t="s">
        <v>158</v>
      </c>
      <c r="B60" s="65" t="s">
        <v>19</v>
      </c>
      <c r="C60" s="66">
        <f>+SUMIF($B$46:$B$49,$B46,C$46:C$49)</f>
        <v>5</v>
      </c>
      <c r="D60" s="66">
        <f t="shared" ref="D60:P61" si="3">+SUMIF($B$46:$B$49,$B46,D$46:D$49)</f>
        <v>58</v>
      </c>
      <c r="E60" s="66">
        <f t="shared" si="3"/>
        <v>12</v>
      </c>
      <c r="F60" s="66">
        <f t="shared" si="3"/>
        <v>0</v>
      </c>
      <c r="G60" s="66">
        <f t="shared" si="3"/>
        <v>5</v>
      </c>
      <c r="H60" s="66">
        <f t="shared" si="3"/>
        <v>0</v>
      </c>
      <c r="I60" s="66">
        <f>+SUMIF($B$46:$B$49,$B46,I$46:I$49)</f>
        <v>0</v>
      </c>
      <c r="J60" s="66">
        <f t="shared" si="3"/>
        <v>0</v>
      </c>
      <c r="K60" s="66">
        <f t="shared" si="3"/>
        <v>7464</v>
      </c>
      <c r="L60" s="66">
        <f t="shared" si="3"/>
        <v>0</v>
      </c>
      <c r="M60" s="66">
        <f t="shared" si="3"/>
        <v>0</v>
      </c>
      <c r="N60" s="66">
        <f t="shared" si="3"/>
        <v>0</v>
      </c>
      <c r="O60" s="67">
        <f t="shared" si="3"/>
        <v>0</v>
      </c>
      <c r="P60" s="67">
        <f t="shared" si="3"/>
        <v>0</v>
      </c>
      <c r="Q60" s="67">
        <f>+SUMIF($B$46:$B$49,$B46,Q$46:Q$49)</f>
        <v>0</v>
      </c>
      <c r="R60" s="67">
        <f t="shared" si="2"/>
        <v>7544</v>
      </c>
    </row>
    <row r="61" spans="1:18" ht="10" customHeight="1" x14ac:dyDescent="0.15">
      <c r="A61" s="64"/>
      <c r="B61" s="65" t="s">
        <v>20</v>
      </c>
      <c r="C61" s="66">
        <f>+SUMIF($B$46:$B$49,$B47,C$46:C$49)</f>
        <v>1</v>
      </c>
      <c r="D61" s="66">
        <f t="shared" si="3"/>
        <v>14</v>
      </c>
      <c r="E61" s="66">
        <f t="shared" si="3"/>
        <v>2</v>
      </c>
      <c r="F61" s="66">
        <f t="shared" si="3"/>
        <v>0</v>
      </c>
      <c r="G61" s="66">
        <f t="shared" si="3"/>
        <v>1</v>
      </c>
      <c r="H61" s="66">
        <f t="shared" si="3"/>
        <v>0</v>
      </c>
      <c r="I61" s="66">
        <f>+SUMIF($B$46:$B$49,$B47,I$46:I$49)</f>
        <v>0</v>
      </c>
      <c r="J61" s="66">
        <f t="shared" si="3"/>
        <v>0</v>
      </c>
      <c r="K61" s="66">
        <f t="shared" si="3"/>
        <v>1607</v>
      </c>
      <c r="L61" s="66">
        <f t="shared" si="3"/>
        <v>0</v>
      </c>
      <c r="M61" s="66">
        <f t="shared" si="3"/>
        <v>0</v>
      </c>
      <c r="N61" s="66">
        <f t="shared" si="3"/>
        <v>0</v>
      </c>
      <c r="O61" s="67">
        <f t="shared" si="3"/>
        <v>0</v>
      </c>
      <c r="P61" s="67">
        <f t="shared" si="3"/>
        <v>0</v>
      </c>
      <c r="Q61" s="67">
        <f>+SUMIF($B$46:$B$49,$B47,Q$46:Q$49)</f>
        <v>0</v>
      </c>
      <c r="R61" s="67">
        <f t="shared" si="2"/>
        <v>1625</v>
      </c>
    </row>
    <row r="62" spans="1:18" ht="10" customHeight="1" x14ac:dyDescent="0.15">
      <c r="A62" s="64" t="s">
        <v>159</v>
      </c>
      <c r="B62" s="65" t="s">
        <v>19</v>
      </c>
      <c r="C62" s="66">
        <f>+SUMIF($B$51:$B$54,$B51,C$51:C$54)</f>
        <v>31</v>
      </c>
      <c r="D62" s="66">
        <f t="shared" ref="D62:Q63" si="4">+SUMIF($B$51:$B$54,$B51,D$51:D$54)</f>
        <v>130</v>
      </c>
      <c r="E62" s="66">
        <f t="shared" si="4"/>
        <v>0</v>
      </c>
      <c r="F62" s="66">
        <f t="shared" si="4"/>
        <v>0</v>
      </c>
      <c r="G62" s="66">
        <f t="shared" si="4"/>
        <v>0</v>
      </c>
      <c r="H62" s="66">
        <f t="shared" si="4"/>
        <v>0</v>
      </c>
      <c r="I62" s="66">
        <f>+SUMIF($B$51:$B$54,$B51,I$51:I$54)</f>
        <v>0</v>
      </c>
      <c r="J62" s="66">
        <f t="shared" si="4"/>
        <v>0</v>
      </c>
      <c r="K62" s="66">
        <f t="shared" si="4"/>
        <v>21</v>
      </c>
      <c r="L62" s="66">
        <f t="shared" si="4"/>
        <v>0</v>
      </c>
      <c r="M62" s="66">
        <f t="shared" si="4"/>
        <v>0</v>
      </c>
      <c r="N62" s="66">
        <f t="shared" si="4"/>
        <v>62</v>
      </c>
      <c r="O62" s="67">
        <f t="shared" si="4"/>
        <v>0</v>
      </c>
      <c r="P62" s="67">
        <f t="shared" si="4"/>
        <v>0</v>
      </c>
      <c r="Q62" s="67">
        <f t="shared" si="4"/>
        <v>0</v>
      </c>
      <c r="R62" s="67">
        <f t="shared" si="2"/>
        <v>244</v>
      </c>
    </row>
    <row r="63" spans="1:18" ht="10" customHeight="1" x14ac:dyDescent="0.15">
      <c r="A63" s="64"/>
      <c r="B63" s="65" t="s">
        <v>20</v>
      </c>
      <c r="C63" s="66">
        <f>+SUMIF($B$51:$B$54,$B52,C$51:C$54)</f>
        <v>4</v>
      </c>
      <c r="D63" s="66">
        <f t="shared" si="4"/>
        <v>29</v>
      </c>
      <c r="E63" s="66">
        <f t="shared" si="4"/>
        <v>0</v>
      </c>
      <c r="F63" s="66">
        <f t="shared" si="4"/>
        <v>0</v>
      </c>
      <c r="G63" s="66">
        <f t="shared" si="4"/>
        <v>0</v>
      </c>
      <c r="H63" s="66">
        <f t="shared" si="4"/>
        <v>0</v>
      </c>
      <c r="I63" s="66">
        <f>+SUMIF($B$51:$B$54,$B52,I$51:I$54)</f>
        <v>0</v>
      </c>
      <c r="J63" s="66">
        <f t="shared" si="4"/>
        <v>0</v>
      </c>
      <c r="K63" s="66">
        <f t="shared" si="4"/>
        <v>3</v>
      </c>
      <c r="L63" s="66">
        <f t="shared" si="4"/>
        <v>0</v>
      </c>
      <c r="M63" s="66">
        <f t="shared" si="4"/>
        <v>0</v>
      </c>
      <c r="N63" s="66">
        <f t="shared" si="4"/>
        <v>11</v>
      </c>
      <c r="O63" s="67">
        <f t="shared" si="4"/>
        <v>0</v>
      </c>
      <c r="P63" s="67">
        <f t="shared" si="4"/>
        <v>0</v>
      </c>
      <c r="Q63" s="67">
        <f t="shared" si="4"/>
        <v>0</v>
      </c>
      <c r="R63" s="67">
        <f t="shared" si="2"/>
        <v>47</v>
      </c>
    </row>
    <row r="64" spans="1:18" ht="10" customHeight="1" x14ac:dyDescent="0.15">
      <c r="A64" s="48" t="s">
        <v>160</v>
      </c>
      <c r="B64" s="65" t="s">
        <v>19</v>
      </c>
      <c r="C64" s="67">
        <v>0</v>
      </c>
      <c r="D64" s="67">
        <v>0</v>
      </c>
      <c r="E64" s="67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  <c r="O64" s="73">
        <v>0</v>
      </c>
      <c r="P64" s="73">
        <v>0</v>
      </c>
      <c r="Q64" s="67">
        <v>0</v>
      </c>
      <c r="R64" s="67">
        <f t="shared" si="2"/>
        <v>0</v>
      </c>
    </row>
    <row r="65" spans="1:18" ht="10" customHeight="1" x14ac:dyDescent="0.15">
      <c r="B65" s="65" t="s">
        <v>20</v>
      </c>
      <c r="C65" s="67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73">
        <v>0</v>
      </c>
      <c r="P65" s="73">
        <v>0</v>
      </c>
      <c r="Q65" s="67">
        <v>0</v>
      </c>
      <c r="R65" s="67">
        <f t="shared" si="2"/>
        <v>0</v>
      </c>
    </row>
    <row r="66" spans="1:18" ht="11.25" customHeight="1" x14ac:dyDescent="0.15">
      <c r="A66" s="74" t="s">
        <v>161</v>
      </c>
      <c r="B66" s="75" t="s">
        <v>19</v>
      </c>
      <c r="C66" s="76">
        <f>SUM(C56+C58+C60+C62+C64)</f>
        <v>260377</v>
      </c>
      <c r="D66" s="76">
        <f t="shared" ref="D66:Q67" si="5">SUM(D56+D58+D60+D62+D64)</f>
        <v>401060</v>
      </c>
      <c r="E66" s="76">
        <f t="shared" si="5"/>
        <v>82903</v>
      </c>
      <c r="F66" s="76">
        <f t="shared" si="5"/>
        <v>12614</v>
      </c>
      <c r="G66" s="76">
        <f t="shared" si="5"/>
        <v>27474</v>
      </c>
      <c r="H66" s="76">
        <f t="shared" si="5"/>
        <v>12425</v>
      </c>
      <c r="I66" s="76">
        <f t="shared" si="5"/>
        <v>0</v>
      </c>
      <c r="J66" s="76">
        <f t="shared" si="5"/>
        <v>0</v>
      </c>
      <c r="K66" s="76">
        <f t="shared" si="5"/>
        <v>618569</v>
      </c>
      <c r="L66" s="76">
        <f t="shared" si="5"/>
        <v>0</v>
      </c>
      <c r="M66" s="76">
        <f t="shared" si="5"/>
        <v>90833</v>
      </c>
      <c r="N66" s="76">
        <f t="shared" si="5"/>
        <v>26048</v>
      </c>
      <c r="O66" s="76">
        <f t="shared" si="5"/>
        <v>0</v>
      </c>
      <c r="P66" s="76">
        <f t="shared" si="5"/>
        <v>0</v>
      </c>
      <c r="Q66" s="76">
        <f t="shared" si="5"/>
        <v>0</v>
      </c>
      <c r="R66" s="76">
        <f t="shared" si="2"/>
        <v>1532303</v>
      </c>
    </row>
    <row r="67" spans="1:18" ht="11.25" customHeight="1" x14ac:dyDescent="0.15">
      <c r="A67" s="77"/>
      <c r="B67" s="78" t="s">
        <v>20</v>
      </c>
      <c r="C67" s="79">
        <f>SUM(C57+C59+C61+C63+C65)</f>
        <v>59522</v>
      </c>
      <c r="D67" s="79">
        <f t="shared" si="5"/>
        <v>91492</v>
      </c>
      <c r="E67" s="79">
        <f t="shared" si="5"/>
        <v>20295</v>
      </c>
      <c r="F67" s="79">
        <f t="shared" si="5"/>
        <v>2839</v>
      </c>
      <c r="G67" s="79">
        <f t="shared" si="5"/>
        <v>5896</v>
      </c>
      <c r="H67" s="79">
        <f t="shared" si="5"/>
        <v>2513</v>
      </c>
      <c r="I67" s="79">
        <f t="shared" si="5"/>
        <v>0</v>
      </c>
      <c r="J67" s="79">
        <f t="shared" si="5"/>
        <v>0</v>
      </c>
      <c r="K67" s="79">
        <f t="shared" si="5"/>
        <v>120649</v>
      </c>
      <c r="L67" s="79">
        <f t="shared" si="5"/>
        <v>0</v>
      </c>
      <c r="M67" s="79">
        <f t="shared" si="5"/>
        <v>18598</v>
      </c>
      <c r="N67" s="79">
        <f>SUM(N57+N59+N61+N63+N65)</f>
        <v>4919</v>
      </c>
      <c r="O67" s="79">
        <f t="shared" si="5"/>
        <v>0</v>
      </c>
      <c r="P67" s="79">
        <f t="shared" si="5"/>
        <v>0</v>
      </c>
      <c r="Q67" s="79">
        <f t="shared" si="5"/>
        <v>0</v>
      </c>
      <c r="R67" s="79">
        <f t="shared" si="2"/>
        <v>326723</v>
      </c>
    </row>
    <row r="68" spans="1:18" ht="10" customHeight="1" x14ac:dyDescent="0.2"/>
    <row r="69" spans="1:18" ht="10" customHeight="1" x14ac:dyDescent="0.2"/>
    <row r="70" spans="1:18" ht="10" customHeight="1" x14ac:dyDescent="0.2"/>
    <row r="71" spans="1:18" ht="10" customHeight="1" x14ac:dyDescent="0.2"/>
    <row r="72" spans="1:18" ht="10" customHeight="1" x14ac:dyDescent="0.2"/>
  </sheetData>
  <mergeCells count="4">
    <mergeCell ref="A1:R1"/>
    <mergeCell ref="A2:R2"/>
    <mergeCell ref="A3:R3"/>
    <mergeCell ref="A4:R4"/>
  </mergeCells>
  <printOptions horizontalCentered="1"/>
  <pageMargins left="0.31496062992125984" right="0" top="0.59055118110236227" bottom="0.55118110236220474" header="0" footer="0"/>
  <pageSetup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sqref="A1:O1"/>
    </sheetView>
  </sheetViews>
  <sheetFormatPr baseColWidth="10" defaultRowHeight="10" x14ac:dyDescent="0.15"/>
  <cols>
    <col min="1" max="1" width="17.5" style="48" bestFit="1" customWidth="1"/>
    <col min="2" max="2" width="2.6640625" style="80" bestFit="1" customWidth="1"/>
    <col min="3" max="3" width="5.5" style="81" bestFit="1" customWidth="1"/>
    <col min="4" max="4" width="6" style="81" bestFit="1" customWidth="1"/>
    <col min="5" max="6" width="6.83203125" style="81" bestFit="1" customWidth="1"/>
    <col min="7" max="7" width="6.5" style="81" bestFit="1" customWidth="1"/>
    <col min="8" max="9" width="6.33203125" style="81" bestFit="1" customWidth="1"/>
    <col min="10" max="11" width="5.6640625" style="81" customWidth="1"/>
    <col min="12" max="12" width="6.5" style="81" bestFit="1" customWidth="1"/>
    <col min="13" max="13" width="6.33203125" style="81" bestFit="1" customWidth="1"/>
    <col min="14" max="14" width="6" style="81" bestFit="1" customWidth="1"/>
    <col min="15" max="15" width="7.83203125" style="81" bestFit="1" customWidth="1"/>
    <col min="16" max="16384" width="10.83203125" style="48"/>
  </cols>
  <sheetData>
    <row r="1" spans="1:15" s="56" customFormat="1" ht="12.75" customHeight="1" x14ac:dyDescent="0.2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">
      <c r="A4" s="312" t="s">
        <v>198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57" customFormat="1" ht="12.75" customHeight="1" x14ac:dyDescent="0.1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33" customFormat="1" ht="11.25" customHeight="1" x14ac:dyDescent="0.15">
      <c r="A6" s="49" t="s">
        <v>153</v>
      </c>
      <c r="B6" s="50"/>
      <c r="C6" s="51" t="s">
        <v>172</v>
      </c>
      <c r="D6" s="51" t="s">
        <v>189</v>
      </c>
      <c r="E6" s="51" t="s">
        <v>174</v>
      </c>
      <c r="F6" s="51" t="s">
        <v>175</v>
      </c>
      <c r="G6" s="51" t="s">
        <v>176</v>
      </c>
      <c r="H6" s="51" t="s">
        <v>177</v>
      </c>
      <c r="I6" s="51" t="s">
        <v>178</v>
      </c>
      <c r="J6" s="51" t="s">
        <v>179</v>
      </c>
      <c r="K6" s="51" t="s">
        <v>180</v>
      </c>
      <c r="L6" s="51" t="s">
        <v>181</v>
      </c>
      <c r="M6" s="51" t="s">
        <v>182</v>
      </c>
      <c r="N6" s="51" t="s">
        <v>183</v>
      </c>
      <c r="O6" s="35" t="s">
        <v>154</v>
      </c>
    </row>
    <row r="7" spans="1:15" ht="10" customHeight="1" x14ac:dyDescent="0.15">
      <c r="A7" s="46" t="s">
        <v>133</v>
      </c>
      <c r="B7" s="47" t="s">
        <v>19</v>
      </c>
      <c r="C7" s="54">
        <v>14</v>
      </c>
      <c r="D7" s="54">
        <v>1</v>
      </c>
      <c r="E7" s="54">
        <v>105</v>
      </c>
      <c r="F7" s="54">
        <v>66</v>
      </c>
      <c r="G7" s="54">
        <v>121</v>
      </c>
      <c r="H7" s="54" t="s">
        <v>155</v>
      </c>
      <c r="I7" s="54" t="s">
        <v>155</v>
      </c>
      <c r="J7" s="54" t="s">
        <v>155</v>
      </c>
      <c r="K7" s="54" t="s">
        <v>155</v>
      </c>
      <c r="L7" s="54">
        <v>14</v>
      </c>
      <c r="M7" s="54">
        <v>15</v>
      </c>
      <c r="N7" s="54">
        <v>72</v>
      </c>
      <c r="O7" s="67">
        <f>+SUM(C7:N7)</f>
        <v>408</v>
      </c>
    </row>
    <row r="8" spans="1:15" ht="10" customHeight="1" x14ac:dyDescent="0.15">
      <c r="A8" s="46" t="s">
        <v>133</v>
      </c>
      <c r="B8" s="47" t="s">
        <v>20</v>
      </c>
      <c r="C8" s="54">
        <v>2</v>
      </c>
      <c r="D8" s="54" t="s">
        <v>155</v>
      </c>
      <c r="E8" s="54">
        <v>22</v>
      </c>
      <c r="F8" s="54">
        <v>16</v>
      </c>
      <c r="G8" s="54">
        <v>29</v>
      </c>
      <c r="H8" s="54" t="s">
        <v>155</v>
      </c>
      <c r="I8" s="54" t="s">
        <v>155</v>
      </c>
      <c r="J8" s="54" t="s">
        <v>155</v>
      </c>
      <c r="K8" s="54" t="s">
        <v>155</v>
      </c>
      <c r="L8" s="54">
        <v>3</v>
      </c>
      <c r="M8" s="54">
        <v>4</v>
      </c>
      <c r="N8" s="54">
        <v>15</v>
      </c>
      <c r="O8" s="67">
        <f t="shared" ref="O8:O54" si="0">+SUM(C8:N8)</f>
        <v>91</v>
      </c>
    </row>
    <row r="9" spans="1:15" ht="10" customHeight="1" x14ac:dyDescent="0.15">
      <c r="A9" s="46" t="s">
        <v>24</v>
      </c>
      <c r="B9" s="47" t="s">
        <v>19</v>
      </c>
      <c r="C9" s="54">
        <v>1258</v>
      </c>
      <c r="D9" s="54">
        <v>9106</v>
      </c>
      <c r="E9" s="54">
        <v>148740</v>
      </c>
      <c r="F9" s="54">
        <v>103352</v>
      </c>
      <c r="G9" s="54">
        <v>65037</v>
      </c>
      <c r="H9" s="54">
        <v>109836</v>
      </c>
      <c r="I9" s="54">
        <v>63354</v>
      </c>
      <c r="J9" s="54">
        <v>14542</v>
      </c>
      <c r="K9" s="54">
        <v>9646</v>
      </c>
      <c r="L9" s="54">
        <v>107064</v>
      </c>
      <c r="M9" s="54">
        <v>126363</v>
      </c>
      <c r="N9" s="54">
        <v>42363</v>
      </c>
      <c r="O9" s="67">
        <f t="shared" si="0"/>
        <v>800661</v>
      </c>
    </row>
    <row r="10" spans="1:15" ht="10" customHeight="1" x14ac:dyDescent="0.15">
      <c r="A10" s="46" t="s">
        <v>24</v>
      </c>
      <c r="B10" s="47" t="s">
        <v>20</v>
      </c>
      <c r="C10" s="54">
        <v>265</v>
      </c>
      <c r="D10" s="54">
        <v>2051</v>
      </c>
      <c r="E10" s="54">
        <v>33717</v>
      </c>
      <c r="F10" s="54">
        <v>22796</v>
      </c>
      <c r="G10" s="54">
        <v>14956</v>
      </c>
      <c r="H10" s="54">
        <v>24316</v>
      </c>
      <c r="I10" s="54">
        <v>14132</v>
      </c>
      <c r="J10" s="54">
        <v>3659</v>
      </c>
      <c r="K10" s="54">
        <v>2161</v>
      </c>
      <c r="L10" s="54">
        <v>24157</v>
      </c>
      <c r="M10" s="54">
        <v>29832</v>
      </c>
      <c r="N10" s="54">
        <v>9293</v>
      </c>
      <c r="O10" s="67">
        <f t="shared" si="0"/>
        <v>181335</v>
      </c>
    </row>
    <row r="11" spans="1:15" ht="10" customHeight="1" x14ac:dyDescent="0.15">
      <c r="A11" s="46" t="s">
        <v>134</v>
      </c>
      <c r="B11" s="47" t="s">
        <v>19</v>
      </c>
      <c r="C11" s="54">
        <v>79</v>
      </c>
      <c r="D11" s="54">
        <v>3558</v>
      </c>
      <c r="E11" s="54">
        <v>9122</v>
      </c>
      <c r="F11" s="54">
        <v>15318</v>
      </c>
      <c r="G11" s="54">
        <v>9324</v>
      </c>
      <c r="H11" s="54">
        <v>3271</v>
      </c>
      <c r="I11" s="54">
        <v>1931</v>
      </c>
      <c r="J11" s="54">
        <v>9</v>
      </c>
      <c r="K11" s="54" t="s">
        <v>155</v>
      </c>
      <c r="L11" s="54">
        <v>1930</v>
      </c>
      <c r="M11" s="54">
        <v>3120</v>
      </c>
      <c r="N11" s="54">
        <v>328</v>
      </c>
      <c r="O11" s="67">
        <f t="shared" si="0"/>
        <v>47990</v>
      </c>
    </row>
    <row r="12" spans="1:15" ht="10" customHeight="1" x14ac:dyDescent="0.15">
      <c r="A12" s="46" t="s">
        <v>134</v>
      </c>
      <c r="B12" s="47" t="s">
        <v>20</v>
      </c>
      <c r="C12" s="54">
        <v>18</v>
      </c>
      <c r="D12" s="54">
        <v>714</v>
      </c>
      <c r="E12" s="54">
        <v>1630</v>
      </c>
      <c r="F12" s="54">
        <v>2990</v>
      </c>
      <c r="G12" s="54">
        <v>1893</v>
      </c>
      <c r="H12" s="54">
        <v>654</v>
      </c>
      <c r="I12" s="54">
        <v>406</v>
      </c>
      <c r="J12" s="54">
        <v>1</v>
      </c>
      <c r="K12" s="54" t="s">
        <v>155</v>
      </c>
      <c r="L12" s="54">
        <v>388</v>
      </c>
      <c r="M12" s="54">
        <v>680</v>
      </c>
      <c r="N12" s="54">
        <v>71</v>
      </c>
      <c r="O12" s="67">
        <f t="shared" si="0"/>
        <v>9445</v>
      </c>
    </row>
    <row r="13" spans="1:15" ht="10" customHeight="1" x14ac:dyDescent="0.15">
      <c r="A13" s="46" t="s">
        <v>28</v>
      </c>
      <c r="B13" s="47" t="s">
        <v>19</v>
      </c>
      <c r="C13" s="54">
        <v>2209</v>
      </c>
      <c r="D13" s="54">
        <v>2662</v>
      </c>
      <c r="E13" s="54">
        <v>1414</v>
      </c>
      <c r="F13" s="54">
        <v>1489</v>
      </c>
      <c r="G13" s="54">
        <v>4940</v>
      </c>
      <c r="H13" s="54">
        <v>1415</v>
      </c>
      <c r="I13" s="54">
        <v>693</v>
      </c>
      <c r="J13" s="54">
        <v>1057</v>
      </c>
      <c r="K13" s="54" t="s">
        <v>155</v>
      </c>
      <c r="L13" s="54">
        <v>972</v>
      </c>
      <c r="M13" s="54">
        <v>1858</v>
      </c>
      <c r="N13" s="54">
        <v>786</v>
      </c>
      <c r="O13" s="67">
        <f t="shared" si="0"/>
        <v>19495</v>
      </c>
    </row>
    <row r="14" spans="1:15" ht="10" customHeight="1" x14ac:dyDescent="0.15">
      <c r="A14" s="46" t="s">
        <v>28</v>
      </c>
      <c r="B14" s="47" t="s">
        <v>20</v>
      </c>
      <c r="C14" s="54">
        <v>491</v>
      </c>
      <c r="D14" s="54">
        <v>622</v>
      </c>
      <c r="E14" s="54">
        <v>269</v>
      </c>
      <c r="F14" s="54">
        <v>331</v>
      </c>
      <c r="G14" s="54">
        <v>1276</v>
      </c>
      <c r="H14" s="54">
        <v>355</v>
      </c>
      <c r="I14" s="54">
        <v>166</v>
      </c>
      <c r="J14" s="54">
        <v>236</v>
      </c>
      <c r="K14" s="54" t="s">
        <v>155</v>
      </c>
      <c r="L14" s="54">
        <v>224</v>
      </c>
      <c r="M14" s="54">
        <v>425</v>
      </c>
      <c r="N14" s="54">
        <v>191</v>
      </c>
      <c r="O14" s="67">
        <f t="shared" si="0"/>
        <v>4586</v>
      </c>
    </row>
    <row r="15" spans="1:15" ht="10" customHeight="1" x14ac:dyDescent="0.15">
      <c r="A15" s="46" t="s">
        <v>135</v>
      </c>
      <c r="B15" s="47" t="s">
        <v>19</v>
      </c>
      <c r="C15" s="54" t="s">
        <v>155</v>
      </c>
      <c r="D15" s="54">
        <v>8</v>
      </c>
      <c r="E15" s="54" t="s">
        <v>155</v>
      </c>
      <c r="F15" s="54" t="s">
        <v>155</v>
      </c>
      <c r="G15" s="54">
        <v>1</v>
      </c>
      <c r="H15" s="54" t="s">
        <v>155</v>
      </c>
      <c r="I15" s="54">
        <v>3</v>
      </c>
      <c r="J15" s="54" t="s">
        <v>155</v>
      </c>
      <c r="K15" s="54" t="s">
        <v>155</v>
      </c>
      <c r="L15" s="54" t="s">
        <v>155</v>
      </c>
      <c r="M15" s="54" t="s">
        <v>155</v>
      </c>
      <c r="N15" s="54" t="s">
        <v>155</v>
      </c>
      <c r="O15" s="67">
        <f t="shared" si="0"/>
        <v>12</v>
      </c>
    </row>
    <row r="16" spans="1:15" ht="10" customHeight="1" x14ac:dyDescent="0.15">
      <c r="A16" s="46" t="s">
        <v>135</v>
      </c>
      <c r="B16" s="47" t="s">
        <v>20</v>
      </c>
      <c r="C16" s="54" t="s">
        <v>155</v>
      </c>
      <c r="D16" s="54">
        <v>2</v>
      </c>
      <c r="E16" s="54" t="s">
        <v>155</v>
      </c>
      <c r="F16" s="54" t="s">
        <v>155</v>
      </c>
      <c r="G16" s="54" t="s">
        <v>155</v>
      </c>
      <c r="H16" s="54" t="s">
        <v>155</v>
      </c>
      <c r="I16" s="54" t="s">
        <v>155</v>
      </c>
      <c r="J16" s="54" t="s">
        <v>155</v>
      </c>
      <c r="K16" s="54" t="s">
        <v>155</v>
      </c>
      <c r="L16" s="54" t="s">
        <v>155</v>
      </c>
      <c r="M16" s="54" t="s">
        <v>155</v>
      </c>
      <c r="N16" s="54" t="s">
        <v>155</v>
      </c>
      <c r="O16" s="67">
        <f t="shared" si="0"/>
        <v>2</v>
      </c>
    </row>
    <row r="17" spans="1:15" ht="10" customHeight="1" x14ac:dyDescent="0.15">
      <c r="A17" s="83" t="s">
        <v>109</v>
      </c>
      <c r="B17" s="47" t="s">
        <v>19</v>
      </c>
      <c r="C17" s="54" t="s">
        <v>155</v>
      </c>
      <c r="D17" s="54" t="s">
        <v>155</v>
      </c>
      <c r="E17" s="54" t="s">
        <v>155</v>
      </c>
      <c r="F17" s="54" t="s">
        <v>155</v>
      </c>
      <c r="G17" s="54">
        <v>3</v>
      </c>
      <c r="H17" s="54" t="s">
        <v>155</v>
      </c>
      <c r="I17" s="54" t="s">
        <v>155</v>
      </c>
      <c r="J17" s="54" t="s">
        <v>155</v>
      </c>
      <c r="K17" s="54" t="s">
        <v>155</v>
      </c>
      <c r="L17" s="54" t="s">
        <v>155</v>
      </c>
      <c r="M17" s="54" t="s">
        <v>155</v>
      </c>
      <c r="N17" s="54" t="s">
        <v>155</v>
      </c>
      <c r="O17" s="67">
        <f t="shared" si="0"/>
        <v>3</v>
      </c>
    </row>
    <row r="18" spans="1:15" ht="10" customHeight="1" x14ac:dyDescent="0.15">
      <c r="A18" s="83" t="s">
        <v>109</v>
      </c>
      <c r="B18" s="47" t="s">
        <v>20</v>
      </c>
      <c r="C18" s="54" t="s">
        <v>155</v>
      </c>
      <c r="D18" s="54" t="s">
        <v>155</v>
      </c>
      <c r="E18" s="54" t="s">
        <v>155</v>
      </c>
      <c r="F18" s="54" t="s">
        <v>155</v>
      </c>
      <c r="G18" s="54">
        <v>1</v>
      </c>
      <c r="H18" s="54" t="s">
        <v>155</v>
      </c>
      <c r="I18" s="54" t="s">
        <v>155</v>
      </c>
      <c r="J18" s="54" t="s">
        <v>155</v>
      </c>
      <c r="K18" s="54" t="s">
        <v>155</v>
      </c>
      <c r="L18" s="54" t="s">
        <v>155</v>
      </c>
      <c r="M18" s="54" t="s">
        <v>155</v>
      </c>
      <c r="N18" s="54" t="s">
        <v>155</v>
      </c>
      <c r="O18" s="67">
        <f t="shared" si="0"/>
        <v>1</v>
      </c>
    </row>
    <row r="19" spans="1:15" ht="10" customHeight="1" x14ac:dyDescent="0.15">
      <c r="A19" s="46" t="s">
        <v>34</v>
      </c>
      <c r="B19" s="47" t="s">
        <v>19</v>
      </c>
      <c r="C19" s="54" t="s">
        <v>155</v>
      </c>
      <c r="D19" s="54" t="s">
        <v>155</v>
      </c>
      <c r="E19" s="54" t="s">
        <v>155</v>
      </c>
      <c r="F19" s="54" t="s">
        <v>155</v>
      </c>
      <c r="G19" s="54">
        <v>5</v>
      </c>
      <c r="H19" s="54" t="s">
        <v>155</v>
      </c>
      <c r="I19" s="54" t="s">
        <v>155</v>
      </c>
      <c r="J19" s="54" t="s">
        <v>155</v>
      </c>
      <c r="K19" s="54" t="s">
        <v>155</v>
      </c>
      <c r="L19" s="54" t="s">
        <v>155</v>
      </c>
      <c r="M19" s="54" t="s">
        <v>155</v>
      </c>
      <c r="N19" s="54" t="s">
        <v>155</v>
      </c>
      <c r="O19" s="67">
        <f t="shared" si="0"/>
        <v>5</v>
      </c>
    </row>
    <row r="20" spans="1:15" ht="10" customHeight="1" x14ac:dyDescent="0.15">
      <c r="A20" s="46" t="s">
        <v>34</v>
      </c>
      <c r="B20" s="47" t="s">
        <v>20</v>
      </c>
      <c r="C20" s="54" t="s">
        <v>155</v>
      </c>
      <c r="D20" s="54" t="s">
        <v>155</v>
      </c>
      <c r="E20" s="54" t="s">
        <v>155</v>
      </c>
      <c r="F20" s="54" t="s">
        <v>155</v>
      </c>
      <c r="G20" s="54">
        <v>1</v>
      </c>
      <c r="H20" s="54" t="s">
        <v>155</v>
      </c>
      <c r="I20" s="54" t="s">
        <v>155</v>
      </c>
      <c r="J20" s="54" t="s">
        <v>155</v>
      </c>
      <c r="K20" s="54" t="s">
        <v>155</v>
      </c>
      <c r="L20" s="54" t="s">
        <v>155</v>
      </c>
      <c r="M20" s="54" t="s">
        <v>155</v>
      </c>
      <c r="N20" s="54" t="s">
        <v>155</v>
      </c>
      <c r="O20" s="67">
        <f t="shared" si="0"/>
        <v>1</v>
      </c>
    </row>
    <row r="21" spans="1:15" ht="10" customHeight="1" x14ac:dyDescent="0.15">
      <c r="A21" s="46" t="s">
        <v>35</v>
      </c>
      <c r="B21" s="47" t="s">
        <v>19</v>
      </c>
      <c r="C21" s="54">
        <v>6700</v>
      </c>
      <c r="D21" s="54">
        <v>4917</v>
      </c>
      <c r="E21" s="54">
        <v>5996</v>
      </c>
      <c r="F21" s="54">
        <v>22791</v>
      </c>
      <c r="G21" s="54">
        <v>18513</v>
      </c>
      <c r="H21" s="54">
        <v>6765</v>
      </c>
      <c r="I21" s="54">
        <v>1222</v>
      </c>
      <c r="J21" s="54">
        <v>1148</v>
      </c>
      <c r="K21" s="54" t="s">
        <v>155</v>
      </c>
      <c r="L21" s="54">
        <v>648</v>
      </c>
      <c r="M21" s="54">
        <v>699</v>
      </c>
      <c r="N21" s="54">
        <v>11657</v>
      </c>
      <c r="O21" s="67">
        <f t="shared" si="0"/>
        <v>81056</v>
      </c>
    </row>
    <row r="22" spans="1:15" ht="10" customHeight="1" x14ac:dyDescent="0.15">
      <c r="A22" s="46" t="s">
        <v>35</v>
      </c>
      <c r="B22" s="47" t="s">
        <v>20</v>
      </c>
      <c r="C22" s="54">
        <v>1585</v>
      </c>
      <c r="D22" s="54">
        <v>1237</v>
      </c>
      <c r="E22" s="54">
        <v>1304</v>
      </c>
      <c r="F22" s="54">
        <v>5359</v>
      </c>
      <c r="G22" s="54">
        <v>4395</v>
      </c>
      <c r="H22" s="54">
        <v>1565</v>
      </c>
      <c r="I22" s="54">
        <v>239</v>
      </c>
      <c r="J22" s="54">
        <v>255</v>
      </c>
      <c r="K22" s="54" t="s">
        <v>155</v>
      </c>
      <c r="L22" s="54">
        <v>153</v>
      </c>
      <c r="M22" s="54">
        <v>169</v>
      </c>
      <c r="N22" s="54">
        <v>2782</v>
      </c>
      <c r="O22" s="67">
        <f t="shared" si="0"/>
        <v>19043</v>
      </c>
    </row>
    <row r="23" spans="1:15" ht="10" customHeight="1" x14ac:dyDescent="0.15">
      <c r="A23" s="46" t="s">
        <v>136</v>
      </c>
      <c r="B23" s="47" t="s">
        <v>19</v>
      </c>
      <c r="C23" s="54">
        <v>754</v>
      </c>
      <c r="D23" s="54">
        <v>363</v>
      </c>
      <c r="E23" s="54">
        <v>154</v>
      </c>
      <c r="F23" s="54">
        <v>1407</v>
      </c>
      <c r="G23" s="54">
        <v>1230</v>
      </c>
      <c r="H23" s="54">
        <v>1079</v>
      </c>
      <c r="I23" s="54">
        <v>1302</v>
      </c>
      <c r="J23" s="54">
        <v>6</v>
      </c>
      <c r="K23" s="54">
        <v>3</v>
      </c>
      <c r="L23" s="54">
        <v>305</v>
      </c>
      <c r="M23" s="54">
        <v>1266</v>
      </c>
      <c r="N23" s="54">
        <v>104</v>
      </c>
      <c r="O23" s="67">
        <f t="shared" si="0"/>
        <v>7973</v>
      </c>
    </row>
    <row r="24" spans="1:15" ht="10" customHeight="1" x14ac:dyDescent="0.15">
      <c r="A24" s="46" t="s">
        <v>136</v>
      </c>
      <c r="B24" s="47" t="s">
        <v>20</v>
      </c>
      <c r="C24" s="54">
        <v>160</v>
      </c>
      <c r="D24" s="54">
        <v>72</v>
      </c>
      <c r="E24" s="54">
        <v>33</v>
      </c>
      <c r="F24" s="54">
        <v>294</v>
      </c>
      <c r="G24" s="54">
        <v>276</v>
      </c>
      <c r="H24" s="54">
        <v>233</v>
      </c>
      <c r="I24" s="54">
        <v>278</v>
      </c>
      <c r="J24" s="54">
        <v>1</v>
      </c>
      <c r="K24" s="54" t="s">
        <v>155</v>
      </c>
      <c r="L24" s="54">
        <v>61</v>
      </c>
      <c r="M24" s="54">
        <v>273</v>
      </c>
      <c r="N24" s="54">
        <v>20</v>
      </c>
      <c r="O24" s="67">
        <f t="shared" si="0"/>
        <v>1701</v>
      </c>
    </row>
    <row r="25" spans="1:15" ht="10" customHeight="1" x14ac:dyDescent="0.15">
      <c r="A25" s="46" t="s">
        <v>37</v>
      </c>
      <c r="B25" s="47" t="s">
        <v>19</v>
      </c>
      <c r="C25" s="54" t="s">
        <v>155</v>
      </c>
      <c r="D25" s="54">
        <v>1</v>
      </c>
      <c r="E25" s="54" t="s">
        <v>155</v>
      </c>
      <c r="F25" s="54">
        <v>1</v>
      </c>
      <c r="G25" s="54" t="s">
        <v>155</v>
      </c>
      <c r="H25" s="54" t="s">
        <v>155</v>
      </c>
      <c r="I25" s="54" t="s">
        <v>155</v>
      </c>
      <c r="J25" s="54" t="s">
        <v>155</v>
      </c>
      <c r="K25" s="54" t="s">
        <v>155</v>
      </c>
      <c r="L25" s="54">
        <v>50</v>
      </c>
      <c r="M25" s="54" t="s">
        <v>155</v>
      </c>
      <c r="N25" s="54" t="s">
        <v>155</v>
      </c>
      <c r="O25" s="67">
        <f t="shared" si="0"/>
        <v>52</v>
      </c>
    </row>
    <row r="26" spans="1:15" ht="10" customHeight="1" x14ac:dyDescent="0.15">
      <c r="A26" s="46" t="s">
        <v>37</v>
      </c>
      <c r="B26" s="47" t="s">
        <v>20</v>
      </c>
      <c r="C26" s="54" t="s">
        <v>155</v>
      </c>
      <c r="D26" s="54" t="s">
        <v>155</v>
      </c>
      <c r="E26" s="54" t="s">
        <v>155</v>
      </c>
      <c r="F26" s="54" t="s">
        <v>155</v>
      </c>
      <c r="G26" s="54" t="s">
        <v>155</v>
      </c>
      <c r="H26" s="54" t="s">
        <v>155</v>
      </c>
      <c r="I26" s="54" t="s">
        <v>155</v>
      </c>
      <c r="J26" s="54" t="s">
        <v>155</v>
      </c>
      <c r="K26" s="54" t="s">
        <v>155</v>
      </c>
      <c r="L26" s="54">
        <v>10</v>
      </c>
      <c r="M26" s="54" t="s">
        <v>155</v>
      </c>
      <c r="N26" s="54" t="s">
        <v>155</v>
      </c>
      <c r="O26" s="67">
        <f t="shared" si="0"/>
        <v>10</v>
      </c>
    </row>
    <row r="27" spans="1:15" ht="10" customHeight="1" x14ac:dyDescent="0.15">
      <c r="A27" s="46" t="s">
        <v>137</v>
      </c>
      <c r="B27" s="47" t="s">
        <v>19</v>
      </c>
      <c r="C27" s="54" t="s">
        <v>155</v>
      </c>
      <c r="D27" s="54">
        <v>84</v>
      </c>
      <c r="E27" s="54">
        <v>536</v>
      </c>
      <c r="F27" s="54">
        <v>1235</v>
      </c>
      <c r="G27" s="54">
        <v>355</v>
      </c>
      <c r="H27" s="54">
        <v>200</v>
      </c>
      <c r="I27" s="54">
        <v>538</v>
      </c>
      <c r="J27" s="54">
        <v>6</v>
      </c>
      <c r="K27" s="54" t="s">
        <v>155</v>
      </c>
      <c r="L27" s="54">
        <v>154</v>
      </c>
      <c r="M27" s="54">
        <v>186</v>
      </c>
      <c r="N27" s="54">
        <v>26</v>
      </c>
      <c r="O27" s="67">
        <f t="shared" si="0"/>
        <v>3320</v>
      </c>
    </row>
    <row r="28" spans="1:15" ht="10" customHeight="1" x14ac:dyDescent="0.15">
      <c r="A28" s="46" t="s">
        <v>137</v>
      </c>
      <c r="B28" s="47" t="s">
        <v>20</v>
      </c>
      <c r="C28" s="54" t="s">
        <v>155</v>
      </c>
      <c r="D28" s="54">
        <v>15</v>
      </c>
      <c r="E28" s="54">
        <v>94</v>
      </c>
      <c r="F28" s="54">
        <v>241</v>
      </c>
      <c r="G28" s="54">
        <v>80</v>
      </c>
      <c r="H28" s="54">
        <v>40</v>
      </c>
      <c r="I28" s="54">
        <v>102</v>
      </c>
      <c r="J28" s="54">
        <v>1</v>
      </c>
      <c r="K28" s="54" t="s">
        <v>155</v>
      </c>
      <c r="L28" s="54">
        <v>34</v>
      </c>
      <c r="M28" s="54">
        <v>43</v>
      </c>
      <c r="N28" s="54">
        <v>3</v>
      </c>
      <c r="O28" s="67">
        <f t="shared" si="0"/>
        <v>653</v>
      </c>
    </row>
    <row r="29" spans="1:15" ht="10" customHeight="1" x14ac:dyDescent="0.15">
      <c r="A29" s="46" t="s">
        <v>40</v>
      </c>
      <c r="B29" s="47" t="s">
        <v>19</v>
      </c>
      <c r="C29" s="54" t="s">
        <v>155</v>
      </c>
      <c r="D29" s="54" t="s">
        <v>155</v>
      </c>
      <c r="E29" s="54">
        <v>14</v>
      </c>
      <c r="F29" s="54">
        <v>9</v>
      </c>
      <c r="G29" s="54">
        <v>8</v>
      </c>
      <c r="H29" s="54">
        <v>1</v>
      </c>
      <c r="I29" s="54">
        <v>21</v>
      </c>
      <c r="J29" s="54" t="s">
        <v>155</v>
      </c>
      <c r="K29" s="54" t="s">
        <v>155</v>
      </c>
      <c r="L29" s="54" t="s">
        <v>155</v>
      </c>
      <c r="M29" s="54" t="s">
        <v>155</v>
      </c>
      <c r="N29" s="54">
        <v>3</v>
      </c>
      <c r="O29" s="67">
        <f t="shared" si="0"/>
        <v>56</v>
      </c>
    </row>
    <row r="30" spans="1:15" ht="10" customHeight="1" x14ac:dyDescent="0.15">
      <c r="A30" s="46" t="s">
        <v>40</v>
      </c>
      <c r="B30" s="47" t="s">
        <v>20</v>
      </c>
      <c r="C30" s="54" t="s">
        <v>155</v>
      </c>
      <c r="D30" s="54" t="s">
        <v>155</v>
      </c>
      <c r="E30" s="54">
        <v>3</v>
      </c>
      <c r="F30" s="54">
        <v>1</v>
      </c>
      <c r="G30" s="54">
        <v>1</v>
      </c>
      <c r="H30" s="54" t="s">
        <v>155</v>
      </c>
      <c r="I30" s="54">
        <v>2</v>
      </c>
      <c r="J30" s="54" t="s">
        <v>155</v>
      </c>
      <c r="K30" s="54" t="s">
        <v>155</v>
      </c>
      <c r="L30" s="54" t="s">
        <v>155</v>
      </c>
      <c r="M30" s="54" t="s">
        <v>155</v>
      </c>
      <c r="N30" s="54">
        <v>1</v>
      </c>
      <c r="O30" s="67">
        <f t="shared" si="0"/>
        <v>8</v>
      </c>
    </row>
    <row r="31" spans="1:15" ht="10" customHeight="1" x14ac:dyDescent="0.15">
      <c r="A31" s="83" t="s">
        <v>112</v>
      </c>
      <c r="B31" s="47" t="s">
        <v>19</v>
      </c>
      <c r="C31" s="54">
        <v>8</v>
      </c>
      <c r="D31" s="54">
        <v>41</v>
      </c>
      <c r="E31" s="54" t="s">
        <v>155</v>
      </c>
      <c r="F31" s="54">
        <v>8</v>
      </c>
      <c r="G31" s="54">
        <v>1</v>
      </c>
      <c r="H31" s="54" t="s">
        <v>155</v>
      </c>
      <c r="I31" s="54" t="s">
        <v>155</v>
      </c>
      <c r="J31" s="54">
        <v>3</v>
      </c>
      <c r="K31" s="54" t="s">
        <v>155</v>
      </c>
      <c r="L31" s="54" t="s">
        <v>155</v>
      </c>
      <c r="M31" s="54">
        <v>45</v>
      </c>
      <c r="N31" s="54">
        <v>88</v>
      </c>
      <c r="O31" s="67">
        <f t="shared" si="0"/>
        <v>194</v>
      </c>
    </row>
    <row r="32" spans="1:15" ht="10" customHeight="1" x14ac:dyDescent="0.15">
      <c r="A32" s="83" t="s">
        <v>112</v>
      </c>
      <c r="B32" s="47" t="s">
        <v>20</v>
      </c>
      <c r="C32" s="54">
        <v>2</v>
      </c>
      <c r="D32" s="54">
        <v>9</v>
      </c>
      <c r="E32" s="54" t="s">
        <v>155</v>
      </c>
      <c r="F32" s="54">
        <v>2</v>
      </c>
      <c r="G32" s="54" t="s">
        <v>155</v>
      </c>
      <c r="H32" s="54" t="s">
        <v>155</v>
      </c>
      <c r="I32" s="54" t="s">
        <v>155</v>
      </c>
      <c r="J32" s="54">
        <v>1</v>
      </c>
      <c r="K32" s="54" t="s">
        <v>155</v>
      </c>
      <c r="L32" s="54" t="s">
        <v>155</v>
      </c>
      <c r="M32" s="54">
        <v>11</v>
      </c>
      <c r="N32" s="54">
        <v>19</v>
      </c>
      <c r="O32" s="67">
        <f t="shared" si="0"/>
        <v>44</v>
      </c>
    </row>
    <row r="33" spans="1:15" ht="10" customHeight="1" x14ac:dyDescent="0.15">
      <c r="A33" s="46" t="s">
        <v>42</v>
      </c>
      <c r="B33" s="47" t="s">
        <v>19</v>
      </c>
      <c r="C33" s="54" t="s">
        <v>155</v>
      </c>
      <c r="D33" s="54" t="s">
        <v>155</v>
      </c>
      <c r="E33" s="54" t="s">
        <v>155</v>
      </c>
      <c r="F33" s="54">
        <v>31</v>
      </c>
      <c r="G33" s="54" t="s">
        <v>155</v>
      </c>
      <c r="H33" s="54" t="s">
        <v>155</v>
      </c>
      <c r="I33" s="54" t="s">
        <v>155</v>
      </c>
      <c r="J33" s="54" t="s">
        <v>155</v>
      </c>
      <c r="K33" s="54" t="s">
        <v>155</v>
      </c>
      <c r="L33" s="54" t="s">
        <v>155</v>
      </c>
      <c r="M33" s="54" t="s">
        <v>155</v>
      </c>
      <c r="N33" s="54" t="s">
        <v>155</v>
      </c>
      <c r="O33" s="67">
        <f t="shared" si="0"/>
        <v>31</v>
      </c>
    </row>
    <row r="34" spans="1:15" ht="10" customHeight="1" x14ac:dyDescent="0.15">
      <c r="A34" s="46" t="s">
        <v>42</v>
      </c>
      <c r="B34" s="47" t="s">
        <v>20</v>
      </c>
      <c r="C34" s="54" t="s">
        <v>155</v>
      </c>
      <c r="D34" s="54" t="s">
        <v>155</v>
      </c>
      <c r="E34" s="54" t="s">
        <v>155</v>
      </c>
      <c r="F34" s="54">
        <v>9</v>
      </c>
      <c r="G34" s="54" t="s">
        <v>155</v>
      </c>
      <c r="H34" s="54" t="s">
        <v>155</v>
      </c>
      <c r="I34" s="54" t="s">
        <v>155</v>
      </c>
      <c r="J34" s="54" t="s">
        <v>155</v>
      </c>
      <c r="K34" s="54" t="s">
        <v>155</v>
      </c>
      <c r="L34" s="54" t="s">
        <v>155</v>
      </c>
      <c r="M34" s="54" t="s">
        <v>155</v>
      </c>
      <c r="N34" s="54" t="s">
        <v>155</v>
      </c>
      <c r="O34" s="67">
        <f t="shared" si="0"/>
        <v>9</v>
      </c>
    </row>
    <row r="35" spans="1:15" ht="10" customHeight="1" x14ac:dyDescent="0.15">
      <c r="A35" s="46" t="s">
        <v>138</v>
      </c>
      <c r="B35" s="47" t="s">
        <v>19</v>
      </c>
      <c r="C35" s="54" t="s">
        <v>155</v>
      </c>
      <c r="D35" s="54" t="s">
        <v>155</v>
      </c>
      <c r="E35" s="54" t="s">
        <v>155</v>
      </c>
      <c r="F35" s="54">
        <v>9</v>
      </c>
      <c r="G35" s="54">
        <v>6</v>
      </c>
      <c r="H35" s="54">
        <v>2</v>
      </c>
      <c r="I35" s="54">
        <v>26</v>
      </c>
      <c r="J35" s="54">
        <v>7</v>
      </c>
      <c r="K35" s="54" t="s">
        <v>155</v>
      </c>
      <c r="L35" s="54">
        <v>5</v>
      </c>
      <c r="M35" s="54">
        <v>4</v>
      </c>
      <c r="N35" s="54" t="s">
        <v>155</v>
      </c>
      <c r="O35" s="67">
        <f t="shared" si="0"/>
        <v>59</v>
      </c>
    </row>
    <row r="36" spans="1:15" ht="10" customHeight="1" x14ac:dyDescent="0.15">
      <c r="A36" s="46" t="s">
        <v>138</v>
      </c>
      <c r="B36" s="47" t="s">
        <v>20</v>
      </c>
      <c r="C36" s="54" t="s">
        <v>155</v>
      </c>
      <c r="D36" s="54" t="s">
        <v>155</v>
      </c>
      <c r="E36" s="54" t="s">
        <v>155</v>
      </c>
      <c r="F36" s="54">
        <v>2</v>
      </c>
      <c r="G36" s="54" t="s">
        <v>155</v>
      </c>
      <c r="H36" s="54" t="s">
        <v>155</v>
      </c>
      <c r="I36" s="54">
        <v>5</v>
      </c>
      <c r="J36" s="54">
        <v>2</v>
      </c>
      <c r="K36" s="54" t="s">
        <v>155</v>
      </c>
      <c r="L36" s="54" t="s">
        <v>155</v>
      </c>
      <c r="M36" s="54">
        <v>1</v>
      </c>
      <c r="N36" s="54" t="s">
        <v>155</v>
      </c>
      <c r="O36" s="67">
        <f t="shared" si="0"/>
        <v>10</v>
      </c>
    </row>
    <row r="37" spans="1:15" ht="10" customHeight="1" x14ac:dyDescent="0.15">
      <c r="A37" s="46" t="s">
        <v>116</v>
      </c>
      <c r="B37" s="47" t="s">
        <v>19</v>
      </c>
      <c r="C37" s="54">
        <v>886</v>
      </c>
      <c r="D37" s="54">
        <v>3487</v>
      </c>
      <c r="E37" s="54">
        <v>3482</v>
      </c>
      <c r="F37" s="54">
        <v>2021</v>
      </c>
      <c r="G37" s="54">
        <v>1717</v>
      </c>
      <c r="H37" s="54">
        <v>2034</v>
      </c>
      <c r="I37" s="54">
        <v>2498</v>
      </c>
      <c r="J37" s="54">
        <v>353</v>
      </c>
      <c r="K37" s="54">
        <v>24</v>
      </c>
      <c r="L37" s="54" t="s">
        <v>155</v>
      </c>
      <c r="M37" s="54">
        <v>2871</v>
      </c>
      <c r="N37" s="54">
        <v>3880</v>
      </c>
      <c r="O37" s="67">
        <f t="shared" si="0"/>
        <v>23253</v>
      </c>
    </row>
    <row r="38" spans="1:15" ht="10" customHeight="1" x14ac:dyDescent="0.15">
      <c r="A38" s="46" t="s">
        <v>116</v>
      </c>
      <c r="B38" s="47" t="s">
        <v>20</v>
      </c>
      <c r="C38" s="54">
        <v>149</v>
      </c>
      <c r="D38" s="54">
        <v>673</v>
      </c>
      <c r="E38" s="54">
        <v>634</v>
      </c>
      <c r="F38" s="54">
        <v>380</v>
      </c>
      <c r="G38" s="54">
        <v>324</v>
      </c>
      <c r="H38" s="54">
        <v>385</v>
      </c>
      <c r="I38" s="54">
        <v>498</v>
      </c>
      <c r="J38" s="54">
        <v>56</v>
      </c>
      <c r="K38" s="54">
        <v>2</v>
      </c>
      <c r="L38" s="54" t="s">
        <v>155</v>
      </c>
      <c r="M38" s="54">
        <v>620</v>
      </c>
      <c r="N38" s="54">
        <v>729</v>
      </c>
      <c r="O38" s="67">
        <f t="shared" si="0"/>
        <v>4450</v>
      </c>
    </row>
    <row r="39" spans="1:15" ht="10" customHeight="1" x14ac:dyDescent="0.15">
      <c r="A39" s="46" t="s">
        <v>46</v>
      </c>
      <c r="B39" s="47" t="s">
        <v>19</v>
      </c>
      <c r="C39" s="54">
        <v>25</v>
      </c>
      <c r="D39" s="54">
        <v>15289</v>
      </c>
      <c r="E39" s="54">
        <v>194972</v>
      </c>
      <c r="F39" s="54">
        <v>118487</v>
      </c>
      <c r="G39" s="54">
        <v>47225</v>
      </c>
      <c r="H39" s="54">
        <v>41944</v>
      </c>
      <c r="I39" s="54">
        <v>41268</v>
      </c>
      <c r="J39" s="54">
        <v>42</v>
      </c>
      <c r="K39" s="54" t="s">
        <v>155</v>
      </c>
      <c r="L39" s="54">
        <v>32045</v>
      </c>
      <c r="M39" s="54">
        <v>43044</v>
      </c>
      <c r="N39" s="54">
        <v>5508</v>
      </c>
      <c r="O39" s="67">
        <f t="shared" si="0"/>
        <v>539849</v>
      </c>
    </row>
    <row r="40" spans="1:15" ht="10" customHeight="1" x14ac:dyDescent="0.15">
      <c r="A40" s="46" t="s">
        <v>46</v>
      </c>
      <c r="B40" s="47" t="s">
        <v>20</v>
      </c>
      <c r="C40" s="54">
        <v>4</v>
      </c>
      <c r="D40" s="54">
        <v>3075</v>
      </c>
      <c r="E40" s="54">
        <v>35039</v>
      </c>
      <c r="F40" s="54">
        <v>23443</v>
      </c>
      <c r="G40" s="54">
        <v>9461</v>
      </c>
      <c r="H40" s="54">
        <v>8379</v>
      </c>
      <c r="I40" s="54">
        <v>8311</v>
      </c>
      <c r="J40" s="54">
        <v>7</v>
      </c>
      <c r="K40" s="54" t="s">
        <v>155</v>
      </c>
      <c r="L40" s="54">
        <v>6215</v>
      </c>
      <c r="M40" s="54">
        <v>8645</v>
      </c>
      <c r="N40" s="54">
        <v>1059</v>
      </c>
      <c r="O40" s="67">
        <f t="shared" si="0"/>
        <v>103638</v>
      </c>
    </row>
    <row r="41" spans="1:15" ht="10" customHeight="1" x14ac:dyDescent="0.15">
      <c r="A41" s="46" t="s">
        <v>117</v>
      </c>
      <c r="B41" s="47" t="s">
        <v>19</v>
      </c>
      <c r="C41" s="54" t="s">
        <v>155</v>
      </c>
      <c r="D41" s="54" t="s">
        <v>155</v>
      </c>
      <c r="E41" s="54" t="s">
        <v>155</v>
      </c>
      <c r="F41" s="54" t="s">
        <v>155</v>
      </c>
      <c r="G41" s="54" t="s">
        <v>155</v>
      </c>
      <c r="H41" s="54">
        <v>50</v>
      </c>
      <c r="I41" s="54">
        <v>39</v>
      </c>
      <c r="J41" s="54">
        <v>1</v>
      </c>
      <c r="K41" s="54" t="s">
        <v>155</v>
      </c>
      <c r="L41" s="54" t="s">
        <v>155</v>
      </c>
      <c r="M41" s="54">
        <v>7</v>
      </c>
      <c r="N41" s="54" t="s">
        <v>155</v>
      </c>
      <c r="O41" s="67">
        <f t="shared" si="0"/>
        <v>97</v>
      </c>
    </row>
    <row r="42" spans="1:15" ht="10" customHeight="1" x14ac:dyDescent="0.15">
      <c r="A42" s="46" t="s">
        <v>117</v>
      </c>
      <c r="B42" s="47" t="s">
        <v>20</v>
      </c>
      <c r="C42" s="54" t="s">
        <v>155</v>
      </c>
      <c r="D42" s="54" t="s">
        <v>155</v>
      </c>
      <c r="E42" s="54" t="s">
        <v>155</v>
      </c>
      <c r="F42" s="54" t="s">
        <v>155</v>
      </c>
      <c r="G42" s="54" t="s">
        <v>155</v>
      </c>
      <c r="H42" s="54">
        <v>12</v>
      </c>
      <c r="I42" s="54">
        <v>11</v>
      </c>
      <c r="J42" s="54" t="s">
        <v>155</v>
      </c>
      <c r="K42" s="54" t="s">
        <v>155</v>
      </c>
      <c r="L42" s="54" t="s">
        <v>155</v>
      </c>
      <c r="M42" s="54">
        <v>1</v>
      </c>
      <c r="N42" s="54" t="s">
        <v>155</v>
      </c>
      <c r="O42" s="67">
        <f t="shared" si="0"/>
        <v>24</v>
      </c>
    </row>
    <row r="43" spans="1:15" ht="10" customHeight="1" x14ac:dyDescent="0.15">
      <c r="A43" s="46" t="s">
        <v>47</v>
      </c>
      <c r="B43" s="47" t="s">
        <v>19</v>
      </c>
      <c r="C43" s="54" t="s">
        <v>155</v>
      </c>
      <c r="D43" s="54" t="s">
        <v>155</v>
      </c>
      <c r="E43" s="54" t="s">
        <v>155</v>
      </c>
      <c r="F43" s="54" t="s">
        <v>155</v>
      </c>
      <c r="G43" s="54" t="s">
        <v>155</v>
      </c>
      <c r="H43" s="54" t="s">
        <v>155</v>
      </c>
      <c r="I43" s="54">
        <v>1</v>
      </c>
      <c r="J43" s="54" t="s">
        <v>155</v>
      </c>
      <c r="K43" s="54" t="s">
        <v>155</v>
      </c>
      <c r="L43" s="54" t="s">
        <v>155</v>
      </c>
      <c r="M43" s="54" t="s">
        <v>155</v>
      </c>
      <c r="N43" s="54" t="s">
        <v>155</v>
      </c>
      <c r="O43" s="67">
        <f t="shared" si="0"/>
        <v>1</v>
      </c>
    </row>
    <row r="44" spans="1:15" ht="10" customHeight="1" x14ac:dyDescent="0.15">
      <c r="A44" s="52" t="s">
        <v>47</v>
      </c>
      <c r="B44" s="53" t="s">
        <v>20</v>
      </c>
      <c r="C44" s="55" t="s">
        <v>155</v>
      </c>
      <c r="D44" s="55" t="s">
        <v>155</v>
      </c>
      <c r="E44" s="55" t="s">
        <v>155</v>
      </c>
      <c r="F44" s="55" t="s">
        <v>155</v>
      </c>
      <c r="G44" s="55" t="s">
        <v>155</v>
      </c>
      <c r="H44" s="55" t="s">
        <v>155</v>
      </c>
      <c r="I44" s="55" t="s">
        <v>155</v>
      </c>
      <c r="J44" s="55" t="s">
        <v>155</v>
      </c>
      <c r="K44" s="55" t="s">
        <v>155</v>
      </c>
      <c r="L44" s="55" t="s">
        <v>155</v>
      </c>
      <c r="M44" s="55" t="s">
        <v>155</v>
      </c>
      <c r="N44" s="55" t="s">
        <v>155</v>
      </c>
      <c r="O44" s="72">
        <f t="shared" si="0"/>
        <v>0</v>
      </c>
    </row>
    <row r="45" spans="1:15" ht="10" customHeight="1" x14ac:dyDescent="0.15">
      <c r="A45" s="46"/>
      <c r="B45" s="47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67"/>
    </row>
    <row r="46" spans="1:15" ht="10" customHeight="1" x14ac:dyDescent="0.15">
      <c r="A46" s="46" t="s">
        <v>132</v>
      </c>
      <c r="B46" s="47" t="s">
        <v>19</v>
      </c>
      <c r="C46" s="54">
        <v>1</v>
      </c>
      <c r="D46" s="54" t="s">
        <v>155</v>
      </c>
      <c r="E46" s="54">
        <v>1</v>
      </c>
      <c r="F46" s="54">
        <v>7</v>
      </c>
      <c r="G46" s="54" t="s">
        <v>155</v>
      </c>
      <c r="H46" s="54" t="s">
        <v>155</v>
      </c>
      <c r="I46" s="54" t="s">
        <v>155</v>
      </c>
      <c r="J46" s="54" t="s">
        <v>155</v>
      </c>
      <c r="K46" s="54" t="s">
        <v>155</v>
      </c>
      <c r="L46" s="54" t="s">
        <v>155</v>
      </c>
      <c r="M46" s="54" t="s">
        <v>155</v>
      </c>
      <c r="N46" s="54" t="s">
        <v>155</v>
      </c>
      <c r="O46" s="67">
        <f t="shared" si="0"/>
        <v>9</v>
      </c>
    </row>
    <row r="47" spans="1:15" ht="10" customHeight="1" x14ac:dyDescent="0.15">
      <c r="A47" s="46" t="s">
        <v>132</v>
      </c>
      <c r="B47" s="47" t="s">
        <v>20</v>
      </c>
      <c r="C47" s="54" t="s">
        <v>155</v>
      </c>
      <c r="D47" s="54" t="s">
        <v>155</v>
      </c>
      <c r="E47" s="54" t="s">
        <v>155</v>
      </c>
      <c r="F47" s="54">
        <v>1</v>
      </c>
      <c r="G47" s="54" t="s">
        <v>155</v>
      </c>
      <c r="H47" s="54" t="s">
        <v>155</v>
      </c>
      <c r="I47" s="54" t="s">
        <v>155</v>
      </c>
      <c r="J47" s="54" t="s">
        <v>155</v>
      </c>
      <c r="K47" s="54" t="s">
        <v>155</v>
      </c>
      <c r="L47" s="54" t="s">
        <v>155</v>
      </c>
      <c r="M47" s="54" t="s">
        <v>155</v>
      </c>
      <c r="N47" s="54" t="s">
        <v>155</v>
      </c>
      <c r="O47" s="67">
        <f t="shared" si="0"/>
        <v>1</v>
      </c>
    </row>
    <row r="48" spans="1:15" ht="10" customHeight="1" x14ac:dyDescent="0.15">
      <c r="A48" s="46" t="s">
        <v>65</v>
      </c>
      <c r="B48" s="47" t="s">
        <v>19</v>
      </c>
      <c r="C48" s="54">
        <v>234</v>
      </c>
      <c r="D48" s="54">
        <v>391</v>
      </c>
      <c r="E48" s="54">
        <v>789</v>
      </c>
      <c r="F48" s="54">
        <v>968</v>
      </c>
      <c r="G48" s="54">
        <v>2118</v>
      </c>
      <c r="H48" s="54">
        <v>1237</v>
      </c>
      <c r="I48" s="54">
        <v>1141</v>
      </c>
      <c r="J48" s="54">
        <v>440</v>
      </c>
      <c r="K48" s="54" t="s">
        <v>155</v>
      </c>
      <c r="L48" s="54">
        <v>59</v>
      </c>
      <c r="M48" s="54">
        <v>38</v>
      </c>
      <c r="N48" s="54">
        <v>120</v>
      </c>
      <c r="O48" s="67">
        <f t="shared" si="0"/>
        <v>7535</v>
      </c>
    </row>
    <row r="49" spans="1:15" ht="10" customHeight="1" x14ac:dyDescent="0.15">
      <c r="A49" s="52" t="s">
        <v>65</v>
      </c>
      <c r="B49" s="53" t="s">
        <v>20</v>
      </c>
      <c r="C49" s="55">
        <v>43</v>
      </c>
      <c r="D49" s="55">
        <v>134</v>
      </c>
      <c r="E49" s="55">
        <v>192</v>
      </c>
      <c r="F49" s="55">
        <v>199</v>
      </c>
      <c r="G49" s="55">
        <v>403</v>
      </c>
      <c r="H49" s="55">
        <v>207</v>
      </c>
      <c r="I49" s="55">
        <v>208</v>
      </c>
      <c r="J49" s="55">
        <v>150</v>
      </c>
      <c r="K49" s="55" t="s">
        <v>155</v>
      </c>
      <c r="L49" s="55">
        <v>37</v>
      </c>
      <c r="M49" s="55">
        <v>7</v>
      </c>
      <c r="N49" s="55">
        <v>44</v>
      </c>
      <c r="O49" s="72">
        <f t="shared" si="0"/>
        <v>1624</v>
      </c>
    </row>
    <row r="50" spans="1:15" ht="10" customHeight="1" x14ac:dyDescent="0.15">
      <c r="A50" s="46"/>
      <c r="B50" s="47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67"/>
    </row>
    <row r="51" spans="1:15" ht="10" customHeight="1" x14ac:dyDescent="0.15">
      <c r="A51" s="46" t="s">
        <v>130</v>
      </c>
      <c r="B51" s="47" t="s">
        <v>19</v>
      </c>
      <c r="C51" s="54" t="s">
        <v>155</v>
      </c>
      <c r="D51" s="54" t="s">
        <v>155</v>
      </c>
      <c r="E51" s="54" t="s">
        <v>155</v>
      </c>
      <c r="F51" s="54">
        <v>20</v>
      </c>
      <c r="G51" s="54">
        <v>1</v>
      </c>
      <c r="H51" s="54" t="s">
        <v>155</v>
      </c>
      <c r="I51" s="54" t="s">
        <v>155</v>
      </c>
      <c r="J51" s="54" t="s">
        <v>155</v>
      </c>
      <c r="K51" s="54" t="s">
        <v>155</v>
      </c>
      <c r="L51" s="54" t="s">
        <v>155</v>
      </c>
      <c r="M51" s="54" t="s">
        <v>155</v>
      </c>
      <c r="N51" s="54" t="s">
        <v>155</v>
      </c>
      <c r="O51" s="67">
        <f t="shared" si="0"/>
        <v>21</v>
      </c>
    </row>
    <row r="52" spans="1:15" ht="10" customHeight="1" x14ac:dyDescent="0.15">
      <c r="A52" s="46" t="s">
        <v>130</v>
      </c>
      <c r="B52" s="47" t="s">
        <v>20</v>
      </c>
      <c r="C52" s="54" t="s">
        <v>155</v>
      </c>
      <c r="D52" s="54" t="s">
        <v>155</v>
      </c>
      <c r="E52" s="54" t="s">
        <v>155</v>
      </c>
      <c r="F52" s="54">
        <v>3</v>
      </c>
      <c r="G52" s="54" t="s">
        <v>155</v>
      </c>
      <c r="H52" s="54" t="s">
        <v>155</v>
      </c>
      <c r="I52" s="54" t="s">
        <v>155</v>
      </c>
      <c r="J52" s="54" t="s">
        <v>155</v>
      </c>
      <c r="K52" s="54" t="s">
        <v>155</v>
      </c>
      <c r="L52" s="54" t="s">
        <v>155</v>
      </c>
      <c r="M52" s="54" t="s">
        <v>155</v>
      </c>
      <c r="N52" s="54" t="s">
        <v>155</v>
      </c>
      <c r="O52" s="67">
        <f t="shared" si="0"/>
        <v>3</v>
      </c>
    </row>
    <row r="53" spans="1:15" ht="10" customHeight="1" x14ac:dyDescent="0.15">
      <c r="A53" s="46" t="s">
        <v>139</v>
      </c>
      <c r="B53" s="47" t="s">
        <v>19</v>
      </c>
      <c r="C53" s="54" t="s">
        <v>155</v>
      </c>
      <c r="D53" s="54" t="s">
        <v>155</v>
      </c>
      <c r="E53" s="54">
        <v>30</v>
      </c>
      <c r="F53" s="54">
        <v>61</v>
      </c>
      <c r="G53" s="54">
        <v>45</v>
      </c>
      <c r="H53" s="54">
        <v>7</v>
      </c>
      <c r="I53" s="54" t="s">
        <v>155</v>
      </c>
      <c r="J53" s="54" t="s">
        <v>155</v>
      </c>
      <c r="K53" s="54" t="s">
        <v>155</v>
      </c>
      <c r="L53" s="54" t="s">
        <v>155</v>
      </c>
      <c r="M53" s="54">
        <v>15</v>
      </c>
      <c r="N53" s="54">
        <v>65</v>
      </c>
      <c r="O53" s="67">
        <f t="shared" si="0"/>
        <v>223</v>
      </c>
    </row>
    <row r="54" spans="1:15" ht="10" customHeight="1" x14ac:dyDescent="0.15">
      <c r="A54" s="52" t="s">
        <v>139</v>
      </c>
      <c r="B54" s="53" t="s">
        <v>20</v>
      </c>
      <c r="C54" s="55" t="s">
        <v>155</v>
      </c>
      <c r="D54" s="55" t="s">
        <v>155</v>
      </c>
      <c r="E54" s="55">
        <v>4</v>
      </c>
      <c r="F54" s="55">
        <v>14</v>
      </c>
      <c r="G54" s="55">
        <v>11</v>
      </c>
      <c r="H54" s="55" t="s">
        <v>155</v>
      </c>
      <c r="I54" s="55" t="s">
        <v>155</v>
      </c>
      <c r="J54" s="55" t="s">
        <v>155</v>
      </c>
      <c r="K54" s="55" t="s">
        <v>155</v>
      </c>
      <c r="L54" s="55" t="s">
        <v>155</v>
      </c>
      <c r="M54" s="55">
        <v>2</v>
      </c>
      <c r="N54" s="55">
        <v>13</v>
      </c>
      <c r="O54" s="72">
        <f t="shared" si="0"/>
        <v>44</v>
      </c>
    </row>
    <row r="55" spans="1:15" ht="10" customHeight="1" x14ac:dyDescent="0.15">
      <c r="A55" s="46"/>
      <c r="B55" s="47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67"/>
    </row>
    <row r="56" spans="1:15" ht="10" customHeight="1" x14ac:dyDescent="0.15">
      <c r="A56" s="46" t="s">
        <v>156</v>
      </c>
      <c r="B56" s="47" t="s">
        <v>19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67">
        <f t="shared" ref="O56:O65" si="1">SUM(C56:N56)</f>
        <v>0</v>
      </c>
    </row>
    <row r="57" spans="1:15" ht="10" customHeight="1" x14ac:dyDescent="0.15">
      <c r="A57" s="46"/>
      <c r="B57" s="47" t="s">
        <v>20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67">
        <f t="shared" si="1"/>
        <v>0</v>
      </c>
    </row>
    <row r="58" spans="1:15" ht="10" customHeight="1" x14ac:dyDescent="0.15">
      <c r="A58" s="46" t="s">
        <v>157</v>
      </c>
      <c r="B58" s="47" t="s">
        <v>19</v>
      </c>
      <c r="C58" s="54">
        <f>+SUMIF($B$7:$B$44,$B21,C$7:C$44)</f>
        <v>11933</v>
      </c>
      <c r="D58" s="54">
        <f t="shared" ref="D58:N59" si="2">+SUMIF($B$7:$B$44,$B21,D$7:D$44)</f>
        <v>39517</v>
      </c>
      <c r="E58" s="54">
        <f t="shared" si="2"/>
        <v>364535</v>
      </c>
      <c r="F58" s="54">
        <f t="shared" si="2"/>
        <v>266224</v>
      </c>
      <c r="G58" s="54">
        <f t="shared" si="2"/>
        <v>148486</v>
      </c>
      <c r="H58" s="54">
        <f t="shared" si="2"/>
        <v>166597</v>
      </c>
      <c r="I58" s="54">
        <f t="shared" si="2"/>
        <v>112896</v>
      </c>
      <c r="J58" s="54">
        <f t="shared" si="2"/>
        <v>17174</v>
      </c>
      <c r="K58" s="54">
        <f t="shared" si="2"/>
        <v>9673</v>
      </c>
      <c r="L58" s="54">
        <f t="shared" si="2"/>
        <v>143187</v>
      </c>
      <c r="M58" s="54">
        <f t="shared" si="2"/>
        <v>179478</v>
      </c>
      <c r="N58" s="54">
        <f t="shared" si="2"/>
        <v>64815</v>
      </c>
      <c r="O58" s="67">
        <f>SUM(C58:N58)</f>
        <v>1524515</v>
      </c>
    </row>
    <row r="59" spans="1:15" ht="10" customHeight="1" x14ac:dyDescent="0.15">
      <c r="A59" s="46"/>
      <c r="B59" s="47" t="s">
        <v>20</v>
      </c>
      <c r="C59" s="54">
        <f>+SUMIF($B$7:$B$44,$B22,C$7:C$44)</f>
        <v>2676</v>
      </c>
      <c r="D59" s="54">
        <f t="shared" si="2"/>
        <v>8470</v>
      </c>
      <c r="E59" s="54">
        <f t="shared" si="2"/>
        <v>72745</v>
      </c>
      <c r="F59" s="54">
        <f t="shared" si="2"/>
        <v>55864</v>
      </c>
      <c r="G59" s="54">
        <f t="shared" si="2"/>
        <v>32693</v>
      </c>
      <c r="H59" s="54">
        <f t="shared" si="2"/>
        <v>35939</v>
      </c>
      <c r="I59" s="54">
        <f t="shared" si="2"/>
        <v>24150</v>
      </c>
      <c r="J59" s="54">
        <f t="shared" si="2"/>
        <v>4219</v>
      </c>
      <c r="K59" s="54">
        <f t="shared" si="2"/>
        <v>2163</v>
      </c>
      <c r="L59" s="54">
        <f t="shared" si="2"/>
        <v>31245</v>
      </c>
      <c r="M59" s="54">
        <f t="shared" si="2"/>
        <v>40704</v>
      </c>
      <c r="N59" s="54">
        <f t="shared" si="2"/>
        <v>14183</v>
      </c>
      <c r="O59" s="67">
        <f t="shared" si="1"/>
        <v>325051</v>
      </c>
    </row>
    <row r="60" spans="1:15" ht="10" customHeight="1" x14ac:dyDescent="0.15">
      <c r="A60" s="46" t="s">
        <v>158</v>
      </c>
      <c r="B60" s="47" t="s">
        <v>19</v>
      </c>
      <c r="C60" s="54">
        <f>+SUMIF($B$46:$B$49,$B46,C$46:C$49)</f>
        <v>235</v>
      </c>
      <c r="D60" s="54">
        <f t="shared" ref="D60:N61" si="3">+SUMIF($B$46:$B$49,$B46,D$46:D$49)</f>
        <v>391</v>
      </c>
      <c r="E60" s="54">
        <f t="shared" si="3"/>
        <v>790</v>
      </c>
      <c r="F60" s="54">
        <f t="shared" si="3"/>
        <v>975</v>
      </c>
      <c r="G60" s="54">
        <f t="shared" si="3"/>
        <v>2118</v>
      </c>
      <c r="H60" s="54">
        <f t="shared" si="3"/>
        <v>1237</v>
      </c>
      <c r="I60" s="54">
        <f t="shared" si="3"/>
        <v>1141</v>
      </c>
      <c r="J60" s="54">
        <f t="shared" si="3"/>
        <v>440</v>
      </c>
      <c r="K60" s="54">
        <f t="shared" si="3"/>
        <v>0</v>
      </c>
      <c r="L60" s="54">
        <f t="shared" si="3"/>
        <v>59</v>
      </c>
      <c r="M60" s="54">
        <f t="shared" si="3"/>
        <v>38</v>
      </c>
      <c r="N60" s="54">
        <f t="shared" si="3"/>
        <v>120</v>
      </c>
      <c r="O60" s="67">
        <f t="shared" si="1"/>
        <v>7544</v>
      </c>
    </row>
    <row r="61" spans="1:15" ht="10" customHeight="1" x14ac:dyDescent="0.15">
      <c r="A61" s="46"/>
      <c r="B61" s="47" t="s">
        <v>20</v>
      </c>
      <c r="C61" s="54">
        <f>+SUMIF($B$46:$B$49,$B47,C$46:C$49)</f>
        <v>43</v>
      </c>
      <c r="D61" s="54">
        <f t="shared" si="3"/>
        <v>134</v>
      </c>
      <c r="E61" s="54">
        <f t="shared" si="3"/>
        <v>192</v>
      </c>
      <c r="F61" s="54">
        <f t="shared" si="3"/>
        <v>200</v>
      </c>
      <c r="G61" s="54">
        <f t="shared" si="3"/>
        <v>403</v>
      </c>
      <c r="H61" s="54">
        <f t="shared" si="3"/>
        <v>207</v>
      </c>
      <c r="I61" s="54">
        <f t="shared" si="3"/>
        <v>208</v>
      </c>
      <c r="J61" s="54">
        <f t="shared" si="3"/>
        <v>150</v>
      </c>
      <c r="K61" s="54">
        <f t="shared" si="3"/>
        <v>0</v>
      </c>
      <c r="L61" s="54">
        <f t="shared" si="3"/>
        <v>37</v>
      </c>
      <c r="M61" s="54">
        <f t="shared" si="3"/>
        <v>7</v>
      </c>
      <c r="N61" s="54">
        <f t="shared" si="3"/>
        <v>44</v>
      </c>
      <c r="O61" s="67">
        <f t="shared" si="1"/>
        <v>1625</v>
      </c>
    </row>
    <row r="62" spans="1:15" ht="10" customHeight="1" x14ac:dyDescent="0.15">
      <c r="A62" s="46" t="s">
        <v>159</v>
      </c>
      <c r="B62" s="47" t="s">
        <v>19</v>
      </c>
      <c r="C62" s="54">
        <f>+SUMIF($B$51:$B$54,$B51,C$51:C$54)</f>
        <v>0</v>
      </c>
      <c r="D62" s="54">
        <f t="shared" ref="D62:N63" si="4">+SUMIF($B$51:$B$54,$B51,D$51:D$54)</f>
        <v>0</v>
      </c>
      <c r="E62" s="54">
        <f t="shared" si="4"/>
        <v>30</v>
      </c>
      <c r="F62" s="54">
        <f t="shared" si="4"/>
        <v>81</v>
      </c>
      <c r="G62" s="54">
        <f t="shared" si="4"/>
        <v>46</v>
      </c>
      <c r="H62" s="54">
        <f t="shared" si="4"/>
        <v>7</v>
      </c>
      <c r="I62" s="54">
        <f t="shared" si="4"/>
        <v>0</v>
      </c>
      <c r="J62" s="54">
        <f t="shared" si="4"/>
        <v>0</v>
      </c>
      <c r="K62" s="54">
        <f t="shared" si="4"/>
        <v>0</v>
      </c>
      <c r="L62" s="54">
        <f t="shared" si="4"/>
        <v>0</v>
      </c>
      <c r="M62" s="54">
        <f t="shared" si="4"/>
        <v>15</v>
      </c>
      <c r="N62" s="54">
        <f t="shared" si="4"/>
        <v>65</v>
      </c>
      <c r="O62" s="67">
        <f t="shared" si="1"/>
        <v>244</v>
      </c>
    </row>
    <row r="63" spans="1:15" ht="10" customHeight="1" x14ac:dyDescent="0.15">
      <c r="A63" s="46"/>
      <c r="B63" s="47" t="s">
        <v>20</v>
      </c>
      <c r="C63" s="54">
        <f>+SUMIF($B$51:$B$54,$B52,C$51:C$54)</f>
        <v>0</v>
      </c>
      <c r="D63" s="54">
        <f t="shared" si="4"/>
        <v>0</v>
      </c>
      <c r="E63" s="54">
        <f t="shared" si="4"/>
        <v>4</v>
      </c>
      <c r="F63" s="54">
        <f t="shared" si="4"/>
        <v>17</v>
      </c>
      <c r="G63" s="54">
        <f t="shared" si="4"/>
        <v>11</v>
      </c>
      <c r="H63" s="54">
        <f t="shared" si="4"/>
        <v>0</v>
      </c>
      <c r="I63" s="54">
        <f t="shared" si="4"/>
        <v>0</v>
      </c>
      <c r="J63" s="54">
        <f t="shared" si="4"/>
        <v>0</v>
      </c>
      <c r="K63" s="54">
        <f t="shared" si="4"/>
        <v>0</v>
      </c>
      <c r="L63" s="54">
        <f t="shared" si="4"/>
        <v>0</v>
      </c>
      <c r="M63" s="54">
        <f t="shared" si="4"/>
        <v>2</v>
      </c>
      <c r="N63" s="54">
        <f t="shared" si="4"/>
        <v>13</v>
      </c>
      <c r="O63" s="67">
        <f t="shared" si="1"/>
        <v>47</v>
      </c>
    </row>
    <row r="64" spans="1:15" ht="10" customHeight="1" x14ac:dyDescent="0.15">
      <c r="A64" s="48" t="s">
        <v>160</v>
      </c>
      <c r="B64" s="47" t="s">
        <v>19</v>
      </c>
      <c r="C64" s="67">
        <v>0</v>
      </c>
      <c r="D64" s="67">
        <v>0</v>
      </c>
      <c r="E64" s="67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  <c r="O64" s="67">
        <f t="shared" si="1"/>
        <v>0</v>
      </c>
    </row>
    <row r="65" spans="1:15" ht="10" customHeight="1" x14ac:dyDescent="0.15">
      <c r="B65" s="47" t="s">
        <v>20</v>
      </c>
      <c r="C65" s="67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f t="shared" si="1"/>
        <v>0</v>
      </c>
    </row>
    <row r="66" spans="1:15" ht="11.25" customHeight="1" x14ac:dyDescent="0.15">
      <c r="A66" s="74" t="s">
        <v>161</v>
      </c>
      <c r="B66" s="84" t="s">
        <v>19</v>
      </c>
      <c r="C66" s="76">
        <f>SUM(C56+C58+C60+C62+C64)</f>
        <v>12168</v>
      </c>
      <c r="D66" s="76">
        <f t="shared" ref="D66:N67" si="5">SUM(D56+D58+D60+D62+D64)</f>
        <v>39908</v>
      </c>
      <c r="E66" s="76">
        <f t="shared" si="5"/>
        <v>365355</v>
      </c>
      <c r="F66" s="76">
        <f t="shared" si="5"/>
        <v>267280</v>
      </c>
      <c r="G66" s="76">
        <f t="shared" si="5"/>
        <v>150650</v>
      </c>
      <c r="H66" s="76">
        <f t="shared" si="5"/>
        <v>167841</v>
      </c>
      <c r="I66" s="76">
        <f t="shared" si="5"/>
        <v>114037</v>
      </c>
      <c r="J66" s="76">
        <f t="shared" si="5"/>
        <v>17614</v>
      </c>
      <c r="K66" s="76">
        <f t="shared" si="5"/>
        <v>9673</v>
      </c>
      <c r="L66" s="76">
        <f t="shared" si="5"/>
        <v>143246</v>
      </c>
      <c r="M66" s="76">
        <f t="shared" si="5"/>
        <v>179531</v>
      </c>
      <c r="N66" s="76">
        <f t="shared" si="5"/>
        <v>65000</v>
      </c>
      <c r="O66" s="76">
        <f>SUM(O56+O58+O60+O62+O64)</f>
        <v>1532303</v>
      </c>
    </row>
    <row r="67" spans="1:15" ht="11.25" customHeight="1" x14ac:dyDescent="0.15">
      <c r="A67" s="77"/>
      <c r="B67" s="85" t="s">
        <v>20</v>
      </c>
      <c r="C67" s="79">
        <f>SUM(C57+C59+C61+C63+C65)</f>
        <v>2719</v>
      </c>
      <c r="D67" s="79">
        <f t="shared" si="5"/>
        <v>8604</v>
      </c>
      <c r="E67" s="79">
        <f t="shared" si="5"/>
        <v>72941</v>
      </c>
      <c r="F67" s="79">
        <f t="shared" si="5"/>
        <v>56081</v>
      </c>
      <c r="G67" s="79">
        <f t="shared" si="5"/>
        <v>33107</v>
      </c>
      <c r="H67" s="79">
        <f t="shared" si="5"/>
        <v>36146</v>
      </c>
      <c r="I67" s="79">
        <f t="shared" si="5"/>
        <v>24358</v>
      </c>
      <c r="J67" s="79">
        <f t="shared" si="5"/>
        <v>4369</v>
      </c>
      <c r="K67" s="79">
        <f t="shared" si="5"/>
        <v>2163</v>
      </c>
      <c r="L67" s="79">
        <f t="shared" si="5"/>
        <v>31282</v>
      </c>
      <c r="M67" s="79">
        <f t="shared" si="5"/>
        <v>40713</v>
      </c>
      <c r="N67" s="79">
        <f>SUM(N57+N59+N61+N63+N65)</f>
        <v>14240</v>
      </c>
      <c r="O67" s="79">
        <f>SUM(O57+O59+O61+O63+O65)</f>
        <v>326723</v>
      </c>
    </row>
    <row r="68" spans="1:15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>
      <selection activeCell="Q42" sqref="Q42"/>
    </sheetView>
  </sheetViews>
  <sheetFormatPr baseColWidth="10" defaultRowHeight="15" x14ac:dyDescent="0.2"/>
  <cols>
    <col min="1" max="1" width="17.5" style="48" bestFit="1" customWidth="1"/>
    <col min="2" max="2" width="2.6640625" style="80" customWidth="1"/>
    <col min="3" max="14" width="5.6640625" style="81" customWidth="1"/>
    <col min="15" max="16" width="5.6640625" style="82" customWidth="1"/>
    <col min="17" max="18" width="5.6640625" style="81" customWidth="1"/>
    <col min="19" max="23" width="5.6640625" style="48" customWidth="1"/>
    <col min="24" max="16384" width="10.83203125" style="48"/>
  </cols>
  <sheetData>
    <row r="1" spans="1:18" s="56" customFormat="1" ht="12.75" customHeight="1" x14ac:dyDescent="0.2">
      <c r="A1" s="312" t="s">
        <v>212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</row>
    <row r="2" spans="1:18" s="56" customFormat="1" ht="12.75" customHeight="1" x14ac:dyDescent="0.2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1:18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</row>
    <row r="4" spans="1:18" s="56" customFormat="1" ht="12.75" customHeight="1" x14ac:dyDescent="0.2">
      <c r="A4" s="312" t="s">
        <v>199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</row>
    <row r="5" spans="1:18" ht="12.75" customHeight="1" x14ac:dyDescent="0.2"/>
    <row r="6" spans="1:18" s="33" customFormat="1" ht="11.25" customHeight="1" x14ac:dyDescent="0.15">
      <c r="A6" s="38" t="s">
        <v>153</v>
      </c>
      <c r="B6" s="39"/>
      <c r="C6" s="40" t="s">
        <v>16</v>
      </c>
      <c r="D6" s="40" t="s">
        <v>3</v>
      </c>
      <c r="E6" s="40" t="s">
        <v>4</v>
      </c>
      <c r="F6" s="40" t="s">
        <v>5</v>
      </c>
      <c r="G6" s="40" t="s">
        <v>6</v>
      </c>
      <c r="H6" s="40" t="s">
        <v>7</v>
      </c>
      <c r="I6" s="40" t="s">
        <v>13</v>
      </c>
      <c r="J6" s="40" t="s">
        <v>14</v>
      </c>
      <c r="K6" s="40" t="s">
        <v>8</v>
      </c>
      <c r="L6" s="40" t="s">
        <v>100</v>
      </c>
      <c r="M6" s="40" t="s">
        <v>15</v>
      </c>
      <c r="N6" s="40" t="s">
        <v>9</v>
      </c>
      <c r="O6" s="35" t="s">
        <v>10</v>
      </c>
      <c r="P6" s="35" t="s">
        <v>11</v>
      </c>
      <c r="Q6" s="35" t="s">
        <v>186</v>
      </c>
      <c r="R6" s="35" t="s">
        <v>154</v>
      </c>
    </row>
    <row r="7" spans="1:18" ht="10" customHeight="1" x14ac:dyDescent="0.15">
      <c r="A7" s="86" t="s">
        <v>133</v>
      </c>
      <c r="B7" s="87" t="s">
        <v>19</v>
      </c>
      <c r="C7" s="88" t="s">
        <v>155</v>
      </c>
      <c r="D7" s="88" t="s">
        <v>155</v>
      </c>
      <c r="E7" s="88" t="s">
        <v>155</v>
      </c>
      <c r="F7" s="89" t="s">
        <v>155</v>
      </c>
      <c r="G7" s="89" t="s">
        <v>155</v>
      </c>
      <c r="H7" s="89" t="s">
        <v>155</v>
      </c>
      <c r="I7" s="89" t="s">
        <v>155</v>
      </c>
      <c r="J7" s="89" t="s">
        <v>155</v>
      </c>
      <c r="K7" s="88" t="s">
        <v>155</v>
      </c>
      <c r="L7" s="88" t="s">
        <v>155</v>
      </c>
      <c r="M7" s="89" t="s">
        <v>155</v>
      </c>
      <c r="N7" s="89" t="s">
        <v>155</v>
      </c>
      <c r="O7" s="67" t="s">
        <v>155</v>
      </c>
      <c r="P7" s="67" t="s">
        <v>155</v>
      </c>
      <c r="Q7" s="67" t="s">
        <v>155</v>
      </c>
      <c r="R7" s="67">
        <f>+SUM(C7:Q7)</f>
        <v>0</v>
      </c>
    </row>
    <row r="8" spans="1:18" ht="10" customHeight="1" x14ac:dyDescent="0.15">
      <c r="A8" s="86" t="s">
        <v>133</v>
      </c>
      <c r="B8" s="87" t="s">
        <v>20</v>
      </c>
      <c r="C8" s="88" t="s">
        <v>155</v>
      </c>
      <c r="D8" s="88">
        <v>6</v>
      </c>
      <c r="E8" s="88" t="s">
        <v>155</v>
      </c>
      <c r="F8" s="89" t="s">
        <v>155</v>
      </c>
      <c r="G8" s="89" t="s">
        <v>155</v>
      </c>
      <c r="H8" s="89" t="s">
        <v>155</v>
      </c>
      <c r="I8" s="89" t="s">
        <v>155</v>
      </c>
      <c r="J8" s="89" t="s">
        <v>155</v>
      </c>
      <c r="K8" s="88" t="s">
        <v>155</v>
      </c>
      <c r="L8" s="88" t="s">
        <v>155</v>
      </c>
      <c r="M8" s="89" t="s">
        <v>155</v>
      </c>
      <c r="N8" s="89" t="s">
        <v>155</v>
      </c>
      <c r="O8" s="67" t="s">
        <v>155</v>
      </c>
      <c r="P8" s="67" t="s">
        <v>155</v>
      </c>
      <c r="Q8" s="67" t="s">
        <v>155</v>
      </c>
      <c r="R8" s="67">
        <f t="shared" ref="R8:R55" si="0">+SUM(C8:Q8)</f>
        <v>6</v>
      </c>
    </row>
    <row r="9" spans="1:18" ht="10" customHeight="1" x14ac:dyDescent="0.15">
      <c r="A9" s="86" t="s">
        <v>24</v>
      </c>
      <c r="B9" s="87" t="s">
        <v>19</v>
      </c>
      <c r="C9" s="88" t="s">
        <v>155</v>
      </c>
      <c r="D9" s="88" t="s">
        <v>155</v>
      </c>
      <c r="E9" s="88" t="s">
        <v>155</v>
      </c>
      <c r="F9" s="88" t="s">
        <v>155</v>
      </c>
      <c r="G9" s="88" t="s">
        <v>155</v>
      </c>
      <c r="H9" s="88" t="s">
        <v>155</v>
      </c>
      <c r="I9" s="88" t="s">
        <v>155</v>
      </c>
      <c r="J9" s="88" t="s">
        <v>155</v>
      </c>
      <c r="K9" s="88" t="s">
        <v>155</v>
      </c>
      <c r="L9" s="88" t="s">
        <v>155</v>
      </c>
      <c r="M9" s="88" t="s">
        <v>155</v>
      </c>
      <c r="N9" s="88" t="s">
        <v>155</v>
      </c>
      <c r="O9" s="67" t="s">
        <v>155</v>
      </c>
      <c r="P9" s="67" t="s">
        <v>155</v>
      </c>
      <c r="Q9" s="67" t="s">
        <v>155</v>
      </c>
      <c r="R9" s="67">
        <f t="shared" si="0"/>
        <v>0</v>
      </c>
    </row>
    <row r="10" spans="1:18" ht="10" customHeight="1" x14ac:dyDescent="0.15">
      <c r="A10" s="86" t="s">
        <v>24</v>
      </c>
      <c r="B10" s="87" t="s">
        <v>20</v>
      </c>
      <c r="C10" s="88">
        <v>3886</v>
      </c>
      <c r="D10" s="88">
        <v>6845</v>
      </c>
      <c r="E10" s="88">
        <v>1241</v>
      </c>
      <c r="F10" s="88">
        <v>59</v>
      </c>
      <c r="G10" s="88" t="s">
        <v>155</v>
      </c>
      <c r="H10" s="88">
        <v>207</v>
      </c>
      <c r="I10" s="88" t="s">
        <v>155</v>
      </c>
      <c r="J10" s="88" t="s">
        <v>155</v>
      </c>
      <c r="K10" s="88">
        <v>4955</v>
      </c>
      <c r="L10" s="88" t="s">
        <v>155</v>
      </c>
      <c r="M10" s="88">
        <v>75</v>
      </c>
      <c r="N10" s="88">
        <v>11</v>
      </c>
      <c r="O10" s="67" t="s">
        <v>155</v>
      </c>
      <c r="P10" s="67" t="s">
        <v>155</v>
      </c>
      <c r="Q10" s="67" t="s">
        <v>155</v>
      </c>
      <c r="R10" s="67">
        <f t="shared" si="0"/>
        <v>17279</v>
      </c>
    </row>
    <row r="11" spans="1:18" ht="10" customHeight="1" x14ac:dyDescent="0.15">
      <c r="A11" s="86" t="s">
        <v>134</v>
      </c>
      <c r="B11" s="87" t="s">
        <v>19</v>
      </c>
      <c r="C11" s="88" t="s">
        <v>155</v>
      </c>
      <c r="D11" s="88" t="s">
        <v>155</v>
      </c>
      <c r="E11" s="89" t="s">
        <v>155</v>
      </c>
      <c r="F11" s="88" t="s">
        <v>155</v>
      </c>
      <c r="G11" s="88" t="s">
        <v>155</v>
      </c>
      <c r="H11" s="88" t="s">
        <v>155</v>
      </c>
      <c r="I11" s="88" t="s">
        <v>155</v>
      </c>
      <c r="J11" s="88" t="s">
        <v>155</v>
      </c>
      <c r="K11" s="88" t="s">
        <v>155</v>
      </c>
      <c r="L11" s="88" t="s">
        <v>155</v>
      </c>
      <c r="M11" s="88" t="s">
        <v>155</v>
      </c>
      <c r="N11" s="88" t="s">
        <v>155</v>
      </c>
      <c r="O11" s="67" t="s">
        <v>155</v>
      </c>
      <c r="P11" s="67" t="s">
        <v>155</v>
      </c>
      <c r="Q11" s="67" t="s">
        <v>155</v>
      </c>
      <c r="R11" s="67">
        <f t="shared" si="0"/>
        <v>0</v>
      </c>
    </row>
    <row r="12" spans="1:18" ht="10" customHeight="1" x14ac:dyDescent="0.15">
      <c r="A12" s="86" t="s">
        <v>134</v>
      </c>
      <c r="B12" s="87" t="s">
        <v>20</v>
      </c>
      <c r="C12" s="88" t="s">
        <v>155</v>
      </c>
      <c r="D12" s="88" t="s">
        <v>155</v>
      </c>
      <c r="E12" s="89" t="s">
        <v>155</v>
      </c>
      <c r="F12" s="88">
        <v>6</v>
      </c>
      <c r="G12" s="88" t="s">
        <v>155</v>
      </c>
      <c r="H12" s="88" t="s">
        <v>155</v>
      </c>
      <c r="I12" s="88" t="s">
        <v>155</v>
      </c>
      <c r="J12" s="88" t="s">
        <v>155</v>
      </c>
      <c r="K12" s="88">
        <v>3714</v>
      </c>
      <c r="L12" s="88" t="s">
        <v>155</v>
      </c>
      <c r="M12" s="88">
        <v>323</v>
      </c>
      <c r="N12" s="88">
        <v>5</v>
      </c>
      <c r="O12" s="67" t="s">
        <v>155</v>
      </c>
      <c r="P12" s="67" t="s">
        <v>155</v>
      </c>
      <c r="Q12" s="67" t="s">
        <v>155</v>
      </c>
      <c r="R12" s="67">
        <f t="shared" si="0"/>
        <v>4048</v>
      </c>
    </row>
    <row r="13" spans="1:18" ht="10" customHeight="1" x14ac:dyDescent="0.15">
      <c r="A13" s="86" t="s">
        <v>28</v>
      </c>
      <c r="B13" s="87" t="s">
        <v>19</v>
      </c>
      <c r="C13" s="88" t="s">
        <v>155</v>
      </c>
      <c r="D13" s="88" t="s">
        <v>155</v>
      </c>
      <c r="E13" s="88" t="s">
        <v>155</v>
      </c>
      <c r="F13" s="88" t="s">
        <v>155</v>
      </c>
      <c r="G13" s="88" t="s">
        <v>155</v>
      </c>
      <c r="H13" s="89" t="s">
        <v>155</v>
      </c>
      <c r="I13" s="89" t="s">
        <v>155</v>
      </c>
      <c r="J13" s="89" t="s">
        <v>155</v>
      </c>
      <c r="K13" s="88" t="s">
        <v>155</v>
      </c>
      <c r="L13" s="88" t="s">
        <v>155</v>
      </c>
      <c r="M13" s="89" t="s">
        <v>155</v>
      </c>
      <c r="N13" s="89" t="s">
        <v>155</v>
      </c>
      <c r="O13" s="67" t="s">
        <v>155</v>
      </c>
      <c r="P13" s="67" t="s">
        <v>155</v>
      </c>
      <c r="Q13" s="67" t="s">
        <v>155</v>
      </c>
      <c r="R13" s="67">
        <f t="shared" si="0"/>
        <v>0</v>
      </c>
    </row>
    <row r="14" spans="1:18" ht="10" customHeight="1" x14ac:dyDescent="0.15">
      <c r="A14" s="86" t="s">
        <v>28</v>
      </c>
      <c r="B14" s="87" t="s">
        <v>20</v>
      </c>
      <c r="C14" s="88">
        <v>8</v>
      </c>
      <c r="D14" s="88">
        <v>128</v>
      </c>
      <c r="E14" s="88">
        <v>19</v>
      </c>
      <c r="F14" s="88">
        <v>51</v>
      </c>
      <c r="G14" s="88" t="s">
        <v>155</v>
      </c>
      <c r="H14" s="89" t="s">
        <v>155</v>
      </c>
      <c r="I14" s="89" t="s">
        <v>155</v>
      </c>
      <c r="J14" s="89" t="s">
        <v>155</v>
      </c>
      <c r="K14" s="88">
        <v>435</v>
      </c>
      <c r="L14" s="88" t="s">
        <v>155</v>
      </c>
      <c r="M14" s="89" t="s">
        <v>155</v>
      </c>
      <c r="N14" s="89" t="s">
        <v>155</v>
      </c>
      <c r="O14" s="67" t="s">
        <v>155</v>
      </c>
      <c r="P14" s="67" t="s">
        <v>155</v>
      </c>
      <c r="Q14" s="67" t="s">
        <v>155</v>
      </c>
      <c r="R14" s="67">
        <f t="shared" si="0"/>
        <v>641</v>
      </c>
    </row>
    <row r="15" spans="1:18" ht="10" customHeight="1" x14ac:dyDescent="0.15">
      <c r="A15" s="86" t="s">
        <v>35</v>
      </c>
      <c r="B15" s="87" t="s">
        <v>19</v>
      </c>
      <c r="C15" s="88" t="s">
        <v>155</v>
      </c>
      <c r="D15" s="88" t="s">
        <v>155</v>
      </c>
      <c r="E15" s="88" t="s">
        <v>155</v>
      </c>
      <c r="F15" s="88" t="s">
        <v>155</v>
      </c>
      <c r="G15" s="88" t="s">
        <v>155</v>
      </c>
      <c r="H15" s="89" t="s">
        <v>155</v>
      </c>
      <c r="I15" s="89" t="s">
        <v>155</v>
      </c>
      <c r="J15" s="89" t="s">
        <v>155</v>
      </c>
      <c r="K15" s="88" t="s">
        <v>155</v>
      </c>
      <c r="L15" s="88" t="s">
        <v>155</v>
      </c>
      <c r="M15" s="89" t="s">
        <v>155</v>
      </c>
      <c r="N15" s="89" t="s">
        <v>155</v>
      </c>
      <c r="O15" s="67" t="s">
        <v>155</v>
      </c>
      <c r="P15" s="67" t="s">
        <v>155</v>
      </c>
      <c r="Q15" s="67" t="s">
        <v>155</v>
      </c>
      <c r="R15" s="67">
        <f t="shared" si="0"/>
        <v>0</v>
      </c>
    </row>
    <row r="16" spans="1:18" ht="10" customHeight="1" x14ac:dyDescent="0.15">
      <c r="A16" s="86" t="s">
        <v>35</v>
      </c>
      <c r="B16" s="87" t="s">
        <v>20</v>
      </c>
      <c r="C16" s="88">
        <v>29</v>
      </c>
      <c r="D16" s="88">
        <v>357</v>
      </c>
      <c r="E16" s="88">
        <v>48</v>
      </c>
      <c r="F16" s="88">
        <v>74</v>
      </c>
      <c r="G16" s="88" t="s">
        <v>155</v>
      </c>
      <c r="H16" s="89" t="s">
        <v>155</v>
      </c>
      <c r="I16" s="89" t="s">
        <v>155</v>
      </c>
      <c r="J16" s="89" t="s">
        <v>155</v>
      </c>
      <c r="K16" s="88">
        <v>2541</v>
      </c>
      <c r="L16" s="88" t="s">
        <v>155</v>
      </c>
      <c r="M16" s="89" t="s">
        <v>155</v>
      </c>
      <c r="N16" s="89" t="s">
        <v>155</v>
      </c>
      <c r="O16" s="67" t="s">
        <v>155</v>
      </c>
      <c r="P16" s="67" t="s">
        <v>155</v>
      </c>
      <c r="Q16" s="67" t="s">
        <v>155</v>
      </c>
      <c r="R16" s="67">
        <f t="shared" si="0"/>
        <v>3049</v>
      </c>
    </row>
    <row r="17" spans="1:18" ht="10" customHeight="1" x14ac:dyDescent="0.15">
      <c r="A17" s="86" t="s">
        <v>136</v>
      </c>
      <c r="B17" s="87" t="s">
        <v>19</v>
      </c>
      <c r="C17" s="88" t="s">
        <v>155</v>
      </c>
      <c r="D17" s="88" t="s">
        <v>155</v>
      </c>
      <c r="E17" s="88" t="s">
        <v>155</v>
      </c>
      <c r="F17" s="88" t="s">
        <v>155</v>
      </c>
      <c r="G17" s="88" t="s">
        <v>155</v>
      </c>
      <c r="H17" s="89" t="s">
        <v>155</v>
      </c>
      <c r="I17" s="89" t="s">
        <v>155</v>
      </c>
      <c r="J17" s="89" t="s">
        <v>155</v>
      </c>
      <c r="K17" s="88" t="s">
        <v>155</v>
      </c>
      <c r="L17" s="88" t="s">
        <v>155</v>
      </c>
      <c r="M17" s="89" t="s">
        <v>155</v>
      </c>
      <c r="N17" s="89" t="s">
        <v>155</v>
      </c>
      <c r="O17" s="67" t="s">
        <v>155</v>
      </c>
      <c r="P17" s="67" t="s">
        <v>155</v>
      </c>
      <c r="Q17" s="67" t="s">
        <v>155</v>
      </c>
      <c r="R17" s="67">
        <f t="shared" si="0"/>
        <v>0</v>
      </c>
    </row>
    <row r="18" spans="1:18" ht="10" customHeight="1" x14ac:dyDescent="0.15">
      <c r="A18" s="86" t="s">
        <v>136</v>
      </c>
      <c r="B18" s="87" t="s">
        <v>20</v>
      </c>
      <c r="C18" s="88">
        <v>20</v>
      </c>
      <c r="D18" s="88" t="s">
        <v>155</v>
      </c>
      <c r="E18" s="88" t="s">
        <v>155</v>
      </c>
      <c r="F18" s="88" t="s">
        <v>155</v>
      </c>
      <c r="G18" s="88" t="s">
        <v>155</v>
      </c>
      <c r="H18" s="89">
        <v>7</v>
      </c>
      <c r="I18" s="89" t="s">
        <v>155</v>
      </c>
      <c r="J18" s="89" t="s">
        <v>155</v>
      </c>
      <c r="K18" s="88">
        <v>371</v>
      </c>
      <c r="L18" s="88" t="s">
        <v>155</v>
      </c>
      <c r="M18" s="89" t="s">
        <v>155</v>
      </c>
      <c r="N18" s="89" t="s">
        <v>155</v>
      </c>
      <c r="O18" s="67" t="s">
        <v>155</v>
      </c>
      <c r="P18" s="67" t="s">
        <v>155</v>
      </c>
      <c r="Q18" s="67" t="s">
        <v>155</v>
      </c>
      <c r="R18" s="67">
        <f t="shared" si="0"/>
        <v>398</v>
      </c>
    </row>
    <row r="19" spans="1:18" ht="10" customHeight="1" x14ac:dyDescent="0.15">
      <c r="A19" s="86" t="s">
        <v>37</v>
      </c>
      <c r="B19" s="87" t="s">
        <v>19</v>
      </c>
      <c r="C19" s="88" t="s">
        <v>155</v>
      </c>
      <c r="D19" s="88" t="s">
        <v>155</v>
      </c>
      <c r="E19" s="88" t="s">
        <v>155</v>
      </c>
      <c r="F19" s="88" t="s">
        <v>155</v>
      </c>
      <c r="G19" s="88" t="s">
        <v>155</v>
      </c>
      <c r="H19" s="89" t="s">
        <v>155</v>
      </c>
      <c r="I19" s="89" t="s">
        <v>155</v>
      </c>
      <c r="J19" s="89" t="s">
        <v>155</v>
      </c>
      <c r="K19" s="88" t="s">
        <v>155</v>
      </c>
      <c r="L19" s="88" t="s">
        <v>155</v>
      </c>
      <c r="M19" s="89" t="s">
        <v>155</v>
      </c>
      <c r="N19" s="88" t="s">
        <v>155</v>
      </c>
      <c r="O19" s="67" t="s">
        <v>155</v>
      </c>
      <c r="P19" s="67" t="s">
        <v>155</v>
      </c>
      <c r="Q19" s="67" t="s">
        <v>155</v>
      </c>
      <c r="R19" s="67">
        <f t="shared" si="0"/>
        <v>0</v>
      </c>
    </row>
    <row r="20" spans="1:18" ht="10" customHeight="1" x14ac:dyDescent="0.15">
      <c r="A20" s="86" t="s">
        <v>37</v>
      </c>
      <c r="B20" s="87" t="s">
        <v>20</v>
      </c>
      <c r="C20" s="88" t="s">
        <v>155</v>
      </c>
      <c r="D20" s="88" t="s">
        <v>155</v>
      </c>
      <c r="E20" s="88" t="s">
        <v>155</v>
      </c>
      <c r="F20" s="88" t="s">
        <v>155</v>
      </c>
      <c r="G20" s="88" t="s">
        <v>155</v>
      </c>
      <c r="H20" s="89" t="s">
        <v>155</v>
      </c>
      <c r="I20" s="89" t="s">
        <v>155</v>
      </c>
      <c r="J20" s="89" t="s">
        <v>155</v>
      </c>
      <c r="K20" s="88">
        <v>2</v>
      </c>
      <c r="L20" s="88" t="s">
        <v>155</v>
      </c>
      <c r="M20" s="89" t="s">
        <v>155</v>
      </c>
      <c r="N20" s="88" t="s">
        <v>155</v>
      </c>
      <c r="O20" s="67" t="s">
        <v>155</v>
      </c>
      <c r="P20" s="67" t="s">
        <v>155</v>
      </c>
      <c r="Q20" s="67" t="s">
        <v>155</v>
      </c>
      <c r="R20" s="67">
        <f t="shared" si="0"/>
        <v>2</v>
      </c>
    </row>
    <row r="21" spans="1:18" ht="10" customHeight="1" x14ac:dyDescent="0.15">
      <c r="A21" s="86" t="s">
        <v>137</v>
      </c>
      <c r="B21" s="87" t="s">
        <v>19</v>
      </c>
      <c r="C21" s="88" t="s">
        <v>155</v>
      </c>
      <c r="D21" s="89" t="s">
        <v>155</v>
      </c>
      <c r="E21" s="89" t="s">
        <v>155</v>
      </c>
      <c r="F21" s="89" t="s">
        <v>155</v>
      </c>
      <c r="G21" s="89" t="s">
        <v>155</v>
      </c>
      <c r="H21" s="88" t="s">
        <v>155</v>
      </c>
      <c r="I21" s="88" t="s">
        <v>155</v>
      </c>
      <c r="J21" s="88" t="s">
        <v>155</v>
      </c>
      <c r="K21" s="88" t="s">
        <v>155</v>
      </c>
      <c r="L21" s="88" t="s">
        <v>155</v>
      </c>
      <c r="M21" s="89" t="s">
        <v>155</v>
      </c>
      <c r="N21" s="89" t="s">
        <v>155</v>
      </c>
      <c r="O21" s="67" t="s">
        <v>155</v>
      </c>
      <c r="P21" s="67" t="s">
        <v>155</v>
      </c>
      <c r="Q21" s="67" t="s">
        <v>155</v>
      </c>
      <c r="R21" s="67">
        <f t="shared" si="0"/>
        <v>0</v>
      </c>
    </row>
    <row r="22" spans="1:18" ht="10" customHeight="1" x14ac:dyDescent="0.15">
      <c r="A22" s="86" t="s">
        <v>137</v>
      </c>
      <c r="B22" s="87" t="s">
        <v>20</v>
      </c>
      <c r="C22" s="88" t="s">
        <v>155</v>
      </c>
      <c r="D22" s="89" t="s">
        <v>155</v>
      </c>
      <c r="E22" s="89" t="s">
        <v>155</v>
      </c>
      <c r="F22" s="89" t="s">
        <v>155</v>
      </c>
      <c r="G22" s="89" t="s">
        <v>155</v>
      </c>
      <c r="H22" s="88" t="s">
        <v>155</v>
      </c>
      <c r="I22" s="88" t="s">
        <v>155</v>
      </c>
      <c r="J22" s="88" t="s">
        <v>155</v>
      </c>
      <c r="K22" s="88">
        <v>308</v>
      </c>
      <c r="L22" s="88" t="s">
        <v>155</v>
      </c>
      <c r="M22" s="89">
        <v>3</v>
      </c>
      <c r="N22" s="89" t="s">
        <v>155</v>
      </c>
      <c r="O22" s="67" t="s">
        <v>155</v>
      </c>
      <c r="P22" s="67" t="s">
        <v>155</v>
      </c>
      <c r="Q22" s="67" t="s">
        <v>155</v>
      </c>
      <c r="R22" s="67">
        <f t="shared" si="0"/>
        <v>311</v>
      </c>
    </row>
    <row r="23" spans="1:18" ht="10" customHeight="1" x14ac:dyDescent="0.15">
      <c r="A23" s="86" t="s">
        <v>40</v>
      </c>
      <c r="B23" s="87" t="s">
        <v>19</v>
      </c>
      <c r="C23" s="89" t="s">
        <v>155</v>
      </c>
      <c r="D23" s="89" t="s">
        <v>155</v>
      </c>
      <c r="E23" s="89" t="s">
        <v>155</v>
      </c>
      <c r="F23" s="89" t="s">
        <v>155</v>
      </c>
      <c r="G23" s="89" t="s">
        <v>155</v>
      </c>
      <c r="H23" s="89" t="s">
        <v>155</v>
      </c>
      <c r="I23" s="89" t="s">
        <v>155</v>
      </c>
      <c r="J23" s="89" t="s">
        <v>155</v>
      </c>
      <c r="K23" s="88" t="s">
        <v>155</v>
      </c>
      <c r="L23" s="88" t="s">
        <v>155</v>
      </c>
      <c r="M23" s="89" t="s">
        <v>155</v>
      </c>
      <c r="N23" s="89" t="s">
        <v>155</v>
      </c>
      <c r="O23" s="67" t="s">
        <v>155</v>
      </c>
      <c r="P23" s="67" t="s">
        <v>155</v>
      </c>
      <c r="Q23" s="67" t="s">
        <v>155</v>
      </c>
      <c r="R23" s="67">
        <f t="shared" si="0"/>
        <v>0</v>
      </c>
    </row>
    <row r="24" spans="1:18" ht="10" customHeight="1" x14ac:dyDescent="0.15">
      <c r="A24" s="86" t="s">
        <v>40</v>
      </c>
      <c r="B24" s="87" t="s">
        <v>20</v>
      </c>
      <c r="C24" s="89" t="s">
        <v>155</v>
      </c>
      <c r="D24" s="89" t="s">
        <v>155</v>
      </c>
      <c r="E24" s="89" t="s">
        <v>155</v>
      </c>
      <c r="F24" s="89" t="s">
        <v>155</v>
      </c>
      <c r="G24" s="89" t="s">
        <v>155</v>
      </c>
      <c r="H24" s="89" t="s">
        <v>155</v>
      </c>
      <c r="I24" s="89" t="s">
        <v>155</v>
      </c>
      <c r="J24" s="89" t="s">
        <v>155</v>
      </c>
      <c r="K24" s="88">
        <v>1</v>
      </c>
      <c r="L24" s="88" t="s">
        <v>155</v>
      </c>
      <c r="M24" s="89" t="s">
        <v>155</v>
      </c>
      <c r="N24" s="89" t="s">
        <v>155</v>
      </c>
      <c r="O24" s="67" t="s">
        <v>155</v>
      </c>
      <c r="P24" s="67" t="s">
        <v>155</v>
      </c>
      <c r="Q24" s="67" t="s">
        <v>155</v>
      </c>
      <c r="R24" s="67">
        <f t="shared" si="0"/>
        <v>1</v>
      </c>
    </row>
    <row r="25" spans="1:18" ht="10" customHeight="1" x14ac:dyDescent="0.15">
      <c r="A25" s="90" t="s">
        <v>112</v>
      </c>
      <c r="B25" s="87" t="s">
        <v>19</v>
      </c>
      <c r="C25" s="89" t="s">
        <v>155</v>
      </c>
      <c r="D25" s="89" t="s">
        <v>155</v>
      </c>
      <c r="E25" s="89" t="s">
        <v>155</v>
      </c>
      <c r="F25" s="89" t="s">
        <v>155</v>
      </c>
      <c r="G25" s="89" t="s">
        <v>155</v>
      </c>
      <c r="H25" s="88" t="s">
        <v>155</v>
      </c>
      <c r="I25" s="88" t="s">
        <v>155</v>
      </c>
      <c r="J25" s="88" t="s">
        <v>155</v>
      </c>
      <c r="K25" s="88" t="s">
        <v>155</v>
      </c>
      <c r="L25" s="88" t="s">
        <v>155</v>
      </c>
      <c r="M25" s="88" t="s">
        <v>155</v>
      </c>
      <c r="N25" s="89" t="s">
        <v>155</v>
      </c>
      <c r="O25" s="67" t="s">
        <v>155</v>
      </c>
      <c r="P25" s="67" t="s">
        <v>155</v>
      </c>
      <c r="Q25" s="67" t="s">
        <v>155</v>
      </c>
      <c r="R25" s="67">
        <f t="shared" si="0"/>
        <v>0</v>
      </c>
    </row>
    <row r="26" spans="1:18" ht="10" customHeight="1" x14ac:dyDescent="0.15">
      <c r="A26" s="90" t="s">
        <v>112</v>
      </c>
      <c r="B26" s="87" t="s">
        <v>20</v>
      </c>
      <c r="C26" s="89" t="s">
        <v>155</v>
      </c>
      <c r="D26" s="89" t="s">
        <v>155</v>
      </c>
      <c r="E26" s="89">
        <v>2</v>
      </c>
      <c r="F26" s="89" t="s">
        <v>155</v>
      </c>
      <c r="G26" s="89" t="s">
        <v>155</v>
      </c>
      <c r="H26" s="88" t="s">
        <v>155</v>
      </c>
      <c r="I26" s="88" t="s">
        <v>155</v>
      </c>
      <c r="J26" s="88" t="s">
        <v>155</v>
      </c>
      <c r="K26" s="88">
        <v>5</v>
      </c>
      <c r="L26" s="88" t="s">
        <v>155</v>
      </c>
      <c r="M26" s="88" t="s">
        <v>155</v>
      </c>
      <c r="N26" s="89" t="s">
        <v>155</v>
      </c>
      <c r="O26" s="67" t="s">
        <v>155</v>
      </c>
      <c r="P26" s="67" t="s">
        <v>155</v>
      </c>
      <c r="Q26" s="67" t="s">
        <v>155</v>
      </c>
      <c r="R26" s="67">
        <f t="shared" si="0"/>
        <v>7</v>
      </c>
    </row>
    <row r="27" spans="1:18" ht="10" customHeight="1" x14ac:dyDescent="0.15">
      <c r="A27" s="86" t="s">
        <v>42</v>
      </c>
      <c r="B27" s="87" t="s">
        <v>19</v>
      </c>
      <c r="C27" s="89" t="s">
        <v>155</v>
      </c>
      <c r="D27" s="89" t="s">
        <v>155</v>
      </c>
      <c r="E27" s="88" t="s">
        <v>155</v>
      </c>
      <c r="F27" s="89" t="s">
        <v>155</v>
      </c>
      <c r="G27" s="89" t="s">
        <v>155</v>
      </c>
      <c r="H27" s="89" t="s">
        <v>155</v>
      </c>
      <c r="I27" s="89" t="s">
        <v>155</v>
      </c>
      <c r="J27" s="89" t="s">
        <v>155</v>
      </c>
      <c r="K27" s="88" t="s">
        <v>155</v>
      </c>
      <c r="L27" s="88" t="s">
        <v>155</v>
      </c>
      <c r="M27" s="89" t="s">
        <v>155</v>
      </c>
      <c r="N27" s="88" t="s">
        <v>155</v>
      </c>
      <c r="O27" s="67" t="s">
        <v>155</v>
      </c>
      <c r="P27" s="67" t="s">
        <v>155</v>
      </c>
      <c r="Q27" s="67" t="s">
        <v>155</v>
      </c>
      <c r="R27" s="67">
        <f t="shared" si="0"/>
        <v>0</v>
      </c>
    </row>
    <row r="28" spans="1:18" ht="10" customHeight="1" x14ac:dyDescent="0.15">
      <c r="A28" s="86" t="s">
        <v>42</v>
      </c>
      <c r="B28" s="87" t="s">
        <v>20</v>
      </c>
      <c r="C28" s="89" t="s">
        <v>155</v>
      </c>
      <c r="D28" s="89" t="s">
        <v>155</v>
      </c>
      <c r="E28" s="88" t="s">
        <v>155</v>
      </c>
      <c r="F28" s="89" t="s">
        <v>155</v>
      </c>
      <c r="G28" s="89" t="s">
        <v>155</v>
      </c>
      <c r="H28" s="89" t="s">
        <v>155</v>
      </c>
      <c r="I28" s="89" t="s">
        <v>155</v>
      </c>
      <c r="J28" s="89" t="s">
        <v>155</v>
      </c>
      <c r="K28" s="88">
        <v>5</v>
      </c>
      <c r="L28" s="88" t="s">
        <v>155</v>
      </c>
      <c r="M28" s="89" t="s">
        <v>155</v>
      </c>
      <c r="N28" s="88" t="s">
        <v>155</v>
      </c>
      <c r="O28" s="67" t="s">
        <v>155</v>
      </c>
      <c r="P28" s="67" t="s">
        <v>155</v>
      </c>
      <c r="Q28" s="67" t="s">
        <v>155</v>
      </c>
      <c r="R28" s="67">
        <f t="shared" si="0"/>
        <v>5</v>
      </c>
    </row>
    <row r="29" spans="1:18" ht="10" customHeight="1" x14ac:dyDescent="0.15">
      <c r="A29" s="86" t="s">
        <v>116</v>
      </c>
      <c r="B29" s="87" t="s">
        <v>19</v>
      </c>
      <c r="C29" s="89" t="s">
        <v>155</v>
      </c>
      <c r="D29" s="89" t="s">
        <v>155</v>
      </c>
      <c r="E29" s="89" t="s">
        <v>155</v>
      </c>
      <c r="F29" s="89" t="s">
        <v>155</v>
      </c>
      <c r="G29" s="89" t="s">
        <v>155</v>
      </c>
      <c r="H29" s="89" t="s">
        <v>155</v>
      </c>
      <c r="I29" s="89" t="s">
        <v>155</v>
      </c>
      <c r="J29" s="89" t="s">
        <v>155</v>
      </c>
      <c r="K29" s="89" t="s">
        <v>155</v>
      </c>
      <c r="L29" s="89" t="s">
        <v>155</v>
      </c>
      <c r="M29" s="89" t="s">
        <v>155</v>
      </c>
      <c r="N29" s="88" t="s">
        <v>155</v>
      </c>
      <c r="O29" s="67" t="s">
        <v>155</v>
      </c>
      <c r="P29" s="67" t="s">
        <v>155</v>
      </c>
      <c r="Q29" s="67" t="s">
        <v>155</v>
      </c>
      <c r="R29" s="67">
        <f t="shared" si="0"/>
        <v>0</v>
      </c>
    </row>
    <row r="30" spans="1:18" ht="10" customHeight="1" x14ac:dyDescent="0.15">
      <c r="A30" s="86" t="s">
        <v>116</v>
      </c>
      <c r="B30" s="87" t="s">
        <v>20</v>
      </c>
      <c r="C30" s="89" t="s">
        <v>155</v>
      </c>
      <c r="D30" s="89" t="s">
        <v>155</v>
      </c>
      <c r="E30" s="89" t="s">
        <v>155</v>
      </c>
      <c r="F30" s="89" t="s">
        <v>155</v>
      </c>
      <c r="G30" s="89" t="s">
        <v>155</v>
      </c>
      <c r="H30" s="89" t="s">
        <v>155</v>
      </c>
      <c r="I30" s="89" t="s">
        <v>155</v>
      </c>
      <c r="J30" s="89" t="s">
        <v>155</v>
      </c>
      <c r="K30" s="89">
        <v>39</v>
      </c>
      <c r="L30" s="89" t="s">
        <v>155</v>
      </c>
      <c r="M30" s="89" t="s">
        <v>155</v>
      </c>
      <c r="N30" s="88">
        <v>1914</v>
      </c>
      <c r="O30" s="67" t="s">
        <v>155</v>
      </c>
      <c r="P30" s="67" t="s">
        <v>155</v>
      </c>
      <c r="Q30" s="67" t="s">
        <v>155</v>
      </c>
      <c r="R30" s="67">
        <f t="shared" si="0"/>
        <v>1953</v>
      </c>
    </row>
    <row r="31" spans="1:18" ht="10" customHeight="1" x14ac:dyDescent="0.15">
      <c r="A31" s="86" t="s">
        <v>46</v>
      </c>
      <c r="B31" s="87" t="s">
        <v>19</v>
      </c>
      <c r="C31" s="89" t="s">
        <v>155</v>
      </c>
      <c r="D31" s="89" t="s">
        <v>155</v>
      </c>
      <c r="E31" s="89" t="s">
        <v>155</v>
      </c>
      <c r="F31" s="89" t="s">
        <v>155</v>
      </c>
      <c r="G31" s="89" t="s">
        <v>155</v>
      </c>
      <c r="H31" s="88" t="s">
        <v>155</v>
      </c>
      <c r="I31" s="88" t="s">
        <v>155</v>
      </c>
      <c r="J31" s="88" t="s">
        <v>155</v>
      </c>
      <c r="K31" s="88" t="s">
        <v>155</v>
      </c>
      <c r="L31" s="88" t="s">
        <v>155</v>
      </c>
      <c r="M31" s="88" t="s">
        <v>155</v>
      </c>
      <c r="N31" s="88" t="s">
        <v>155</v>
      </c>
      <c r="O31" s="67" t="s">
        <v>155</v>
      </c>
      <c r="P31" s="67" t="s">
        <v>155</v>
      </c>
      <c r="Q31" s="67" t="s">
        <v>155</v>
      </c>
      <c r="R31" s="67">
        <f t="shared" si="0"/>
        <v>0</v>
      </c>
    </row>
    <row r="32" spans="1:18" ht="10" customHeight="1" x14ac:dyDescent="0.15">
      <c r="A32" s="91" t="s">
        <v>46</v>
      </c>
      <c r="B32" s="92" t="s">
        <v>20</v>
      </c>
      <c r="C32" s="93" t="s">
        <v>155</v>
      </c>
      <c r="D32" s="93" t="s">
        <v>155</v>
      </c>
      <c r="E32" s="93" t="s">
        <v>155</v>
      </c>
      <c r="F32" s="93" t="s">
        <v>155</v>
      </c>
      <c r="G32" s="93" t="s">
        <v>155</v>
      </c>
      <c r="H32" s="94">
        <v>527</v>
      </c>
      <c r="I32" s="94" t="s">
        <v>155</v>
      </c>
      <c r="J32" s="94" t="s">
        <v>155</v>
      </c>
      <c r="K32" s="94">
        <v>39763</v>
      </c>
      <c r="L32" s="94" t="s">
        <v>155</v>
      </c>
      <c r="M32" s="94">
        <v>6318</v>
      </c>
      <c r="N32" s="94">
        <v>204</v>
      </c>
      <c r="O32" s="72" t="s">
        <v>155</v>
      </c>
      <c r="P32" s="72" t="s">
        <v>155</v>
      </c>
      <c r="Q32" s="72" t="s">
        <v>155</v>
      </c>
      <c r="R32" s="72">
        <f t="shared" si="0"/>
        <v>46812</v>
      </c>
    </row>
    <row r="33" spans="1:18" ht="10" customHeight="1" x14ac:dyDescent="0.15">
      <c r="A33" s="86"/>
      <c r="B33" s="87"/>
      <c r="C33" s="89"/>
      <c r="D33" s="89"/>
      <c r="E33" s="89"/>
      <c r="F33" s="89"/>
      <c r="G33" s="89"/>
      <c r="H33" s="88"/>
      <c r="I33" s="88"/>
      <c r="J33" s="88"/>
      <c r="K33" s="88"/>
      <c r="L33" s="88"/>
      <c r="M33" s="88"/>
      <c r="N33" s="88"/>
      <c r="O33" s="67"/>
      <c r="P33" s="67"/>
      <c r="Q33" s="67"/>
      <c r="R33" s="67"/>
    </row>
    <row r="34" spans="1:18" ht="10" customHeight="1" x14ac:dyDescent="0.15">
      <c r="A34" s="86" t="s">
        <v>132</v>
      </c>
      <c r="B34" s="87" t="s">
        <v>19</v>
      </c>
      <c r="C34" s="88" t="s">
        <v>155</v>
      </c>
      <c r="D34" s="88" t="s">
        <v>155</v>
      </c>
      <c r="E34" s="88" t="s">
        <v>155</v>
      </c>
      <c r="F34" s="88" t="s">
        <v>155</v>
      </c>
      <c r="G34" s="88" t="s">
        <v>155</v>
      </c>
      <c r="H34" s="88" t="s">
        <v>155</v>
      </c>
      <c r="I34" s="88" t="s">
        <v>155</v>
      </c>
      <c r="J34" s="88" t="s">
        <v>155</v>
      </c>
      <c r="K34" s="88" t="s">
        <v>155</v>
      </c>
      <c r="L34" s="88" t="s">
        <v>155</v>
      </c>
      <c r="M34" s="89" t="s">
        <v>155</v>
      </c>
      <c r="N34" s="89" t="s">
        <v>155</v>
      </c>
      <c r="O34" s="67" t="s">
        <v>155</v>
      </c>
      <c r="P34" s="67" t="s">
        <v>155</v>
      </c>
      <c r="Q34" s="67" t="s">
        <v>155</v>
      </c>
      <c r="R34" s="67">
        <f t="shared" si="0"/>
        <v>0</v>
      </c>
    </row>
    <row r="35" spans="1:18" ht="10" customHeight="1" x14ac:dyDescent="0.15">
      <c r="A35" s="86" t="s">
        <v>132</v>
      </c>
      <c r="B35" s="87" t="s">
        <v>20</v>
      </c>
      <c r="C35" s="88" t="s">
        <v>155</v>
      </c>
      <c r="D35" s="88" t="s">
        <v>155</v>
      </c>
      <c r="E35" s="88" t="s">
        <v>155</v>
      </c>
      <c r="F35" s="88" t="s">
        <v>155</v>
      </c>
      <c r="G35" s="88" t="s">
        <v>155</v>
      </c>
      <c r="H35" s="88" t="s">
        <v>155</v>
      </c>
      <c r="I35" s="88" t="s">
        <v>155</v>
      </c>
      <c r="J35" s="88" t="s">
        <v>155</v>
      </c>
      <c r="K35" s="88">
        <v>1</v>
      </c>
      <c r="L35" s="88" t="s">
        <v>155</v>
      </c>
      <c r="M35" s="89" t="s">
        <v>155</v>
      </c>
      <c r="N35" s="89" t="s">
        <v>155</v>
      </c>
      <c r="O35" s="67" t="s">
        <v>155</v>
      </c>
      <c r="P35" s="67" t="s">
        <v>155</v>
      </c>
      <c r="Q35" s="67" t="s">
        <v>155</v>
      </c>
      <c r="R35" s="67">
        <f t="shared" si="0"/>
        <v>1</v>
      </c>
    </row>
    <row r="36" spans="1:18" ht="10" customHeight="1" x14ac:dyDescent="0.15">
      <c r="A36" s="86" t="s">
        <v>65</v>
      </c>
      <c r="B36" s="87" t="s">
        <v>19</v>
      </c>
      <c r="C36" s="88" t="s">
        <v>155</v>
      </c>
      <c r="D36" s="88" t="s">
        <v>155</v>
      </c>
      <c r="E36" s="88" t="s">
        <v>155</v>
      </c>
      <c r="F36" s="88" t="s">
        <v>155</v>
      </c>
      <c r="G36" s="88" t="s">
        <v>155</v>
      </c>
      <c r="H36" s="88" t="s">
        <v>155</v>
      </c>
      <c r="I36" s="88" t="s">
        <v>155</v>
      </c>
      <c r="J36" s="88" t="s">
        <v>155</v>
      </c>
      <c r="K36" s="88" t="s">
        <v>155</v>
      </c>
      <c r="L36" s="88" t="s">
        <v>155</v>
      </c>
      <c r="M36" s="89" t="s">
        <v>155</v>
      </c>
      <c r="N36" s="89" t="s">
        <v>155</v>
      </c>
      <c r="O36" s="67" t="s">
        <v>155</v>
      </c>
      <c r="P36" s="67" t="s">
        <v>155</v>
      </c>
      <c r="Q36" s="67" t="s">
        <v>155</v>
      </c>
      <c r="R36" s="67">
        <f t="shared" si="0"/>
        <v>0</v>
      </c>
    </row>
    <row r="37" spans="1:18" ht="10" customHeight="1" x14ac:dyDescent="0.15">
      <c r="A37" s="91" t="s">
        <v>65</v>
      </c>
      <c r="B37" s="92" t="s">
        <v>20</v>
      </c>
      <c r="C37" s="94" t="s">
        <v>155</v>
      </c>
      <c r="D37" s="94">
        <v>2</v>
      </c>
      <c r="E37" s="94" t="s">
        <v>155</v>
      </c>
      <c r="F37" s="94" t="s">
        <v>155</v>
      </c>
      <c r="G37" s="94" t="s">
        <v>155</v>
      </c>
      <c r="H37" s="94" t="s">
        <v>155</v>
      </c>
      <c r="I37" s="94" t="s">
        <v>155</v>
      </c>
      <c r="J37" s="94" t="s">
        <v>155</v>
      </c>
      <c r="K37" s="94">
        <v>178</v>
      </c>
      <c r="L37" s="94" t="s">
        <v>155</v>
      </c>
      <c r="M37" s="93" t="s">
        <v>155</v>
      </c>
      <c r="N37" s="93" t="s">
        <v>155</v>
      </c>
      <c r="O37" s="72" t="s">
        <v>155</v>
      </c>
      <c r="P37" s="72" t="s">
        <v>155</v>
      </c>
      <c r="Q37" s="72" t="s">
        <v>155</v>
      </c>
      <c r="R37" s="72">
        <f t="shared" si="0"/>
        <v>180</v>
      </c>
    </row>
    <row r="38" spans="1:18" ht="10" customHeight="1" x14ac:dyDescent="0.15">
      <c r="A38" s="86"/>
      <c r="B38" s="87"/>
      <c r="C38" s="89"/>
      <c r="D38" s="89"/>
      <c r="E38" s="89"/>
      <c r="F38" s="89"/>
      <c r="G38" s="89"/>
      <c r="H38" s="88"/>
      <c r="I38" s="88"/>
      <c r="J38" s="88"/>
      <c r="K38" s="88"/>
      <c r="L38" s="88"/>
      <c r="M38" s="88"/>
      <c r="N38" s="88"/>
      <c r="O38" s="67"/>
      <c r="P38" s="67"/>
      <c r="Q38" s="67"/>
      <c r="R38" s="67"/>
    </row>
    <row r="39" spans="1:18" ht="10" customHeight="1" x14ac:dyDescent="0.15">
      <c r="A39" s="86" t="s">
        <v>130</v>
      </c>
      <c r="B39" s="87" t="s">
        <v>19</v>
      </c>
      <c r="C39" s="88" t="s">
        <v>155</v>
      </c>
      <c r="D39" s="88" t="s">
        <v>155</v>
      </c>
      <c r="E39" s="88" t="s">
        <v>155</v>
      </c>
      <c r="F39" s="88" t="s">
        <v>155</v>
      </c>
      <c r="G39" s="88" t="s">
        <v>155</v>
      </c>
      <c r="H39" s="88" t="s">
        <v>155</v>
      </c>
      <c r="I39" s="88" t="s">
        <v>155</v>
      </c>
      <c r="J39" s="88" t="s">
        <v>155</v>
      </c>
      <c r="K39" s="88" t="s">
        <v>155</v>
      </c>
      <c r="L39" s="88" t="s">
        <v>155</v>
      </c>
      <c r="M39" s="89" t="s">
        <v>155</v>
      </c>
      <c r="N39" s="89" t="s">
        <v>155</v>
      </c>
      <c r="O39" s="67" t="s">
        <v>155</v>
      </c>
      <c r="P39" s="67" t="s">
        <v>155</v>
      </c>
      <c r="Q39" s="67" t="s">
        <v>155</v>
      </c>
      <c r="R39" s="67">
        <f t="shared" si="0"/>
        <v>0</v>
      </c>
    </row>
    <row r="40" spans="1:18" ht="10" customHeight="1" x14ac:dyDescent="0.15">
      <c r="A40" s="86" t="s">
        <v>130</v>
      </c>
      <c r="B40" s="87" t="s">
        <v>20</v>
      </c>
      <c r="C40" s="88" t="s">
        <v>155</v>
      </c>
      <c r="D40" s="88" t="s">
        <v>155</v>
      </c>
      <c r="E40" s="88" t="s">
        <v>155</v>
      </c>
      <c r="F40" s="88" t="s">
        <v>155</v>
      </c>
      <c r="G40" s="88" t="s">
        <v>155</v>
      </c>
      <c r="H40" s="88" t="s">
        <v>155</v>
      </c>
      <c r="I40" s="88" t="s">
        <v>155</v>
      </c>
      <c r="J40" s="88" t="s">
        <v>155</v>
      </c>
      <c r="K40" s="88">
        <v>1</v>
      </c>
      <c r="L40" s="88" t="s">
        <v>155</v>
      </c>
      <c r="M40" s="89" t="s">
        <v>155</v>
      </c>
      <c r="N40" s="89" t="s">
        <v>155</v>
      </c>
      <c r="O40" s="67" t="s">
        <v>155</v>
      </c>
      <c r="P40" s="67" t="s">
        <v>155</v>
      </c>
      <c r="Q40" s="67" t="s">
        <v>155</v>
      </c>
      <c r="R40" s="67">
        <f t="shared" si="0"/>
        <v>1</v>
      </c>
    </row>
    <row r="41" spans="1:18" ht="10" customHeight="1" x14ac:dyDescent="0.15">
      <c r="A41" s="86" t="s">
        <v>139</v>
      </c>
      <c r="B41" s="87" t="s">
        <v>19</v>
      </c>
      <c r="C41" s="88" t="s">
        <v>155</v>
      </c>
      <c r="D41" s="88" t="s">
        <v>155</v>
      </c>
      <c r="E41" s="88" t="s">
        <v>155</v>
      </c>
      <c r="F41" s="88" t="s">
        <v>155</v>
      </c>
      <c r="G41" s="88" t="s">
        <v>155</v>
      </c>
      <c r="H41" s="88" t="s">
        <v>155</v>
      </c>
      <c r="I41" s="88" t="s">
        <v>155</v>
      </c>
      <c r="J41" s="88" t="s">
        <v>155</v>
      </c>
      <c r="K41" s="88" t="s">
        <v>155</v>
      </c>
      <c r="L41" s="88" t="s">
        <v>155</v>
      </c>
      <c r="M41" s="89" t="s">
        <v>155</v>
      </c>
      <c r="N41" s="89" t="s">
        <v>155</v>
      </c>
      <c r="O41" s="67" t="s">
        <v>155</v>
      </c>
      <c r="P41" s="67" t="s">
        <v>155</v>
      </c>
      <c r="Q41" s="67" t="s">
        <v>155</v>
      </c>
      <c r="R41" s="67">
        <f t="shared" si="0"/>
        <v>0</v>
      </c>
    </row>
    <row r="42" spans="1:18" ht="10" customHeight="1" x14ac:dyDescent="0.15">
      <c r="A42" s="91" t="s">
        <v>139</v>
      </c>
      <c r="B42" s="92" t="s">
        <v>20</v>
      </c>
      <c r="C42" s="94" t="s">
        <v>155</v>
      </c>
      <c r="D42" s="94">
        <v>3</v>
      </c>
      <c r="E42" s="94" t="s">
        <v>155</v>
      </c>
      <c r="F42" s="94" t="s">
        <v>155</v>
      </c>
      <c r="G42" s="94" t="s">
        <v>155</v>
      </c>
      <c r="H42" s="94" t="s">
        <v>155</v>
      </c>
      <c r="I42" s="94" t="s">
        <v>155</v>
      </c>
      <c r="J42" s="94" t="s">
        <v>155</v>
      </c>
      <c r="K42" s="94" t="s">
        <v>155</v>
      </c>
      <c r="L42" s="94" t="s">
        <v>155</v>
      </c>
      <c r="M42" s="93" t="s">
        <v>155</v>
      </c>
      <c r="N42" s="93">
        <v>4</v>
      </c>
      <c r="O42" s="72" t="s">
        <v>155</v>
      </c>
      <c r="P42" s="72" t="s">
        <v>155</v>
      </c>
      <c r="Q42" s="72" t="s">
        <v>155</v>
      </c>
      <c r="R42" s="72">
        <f t="shared" si="0"/>
        <v>7</v>
      </c>
    </row>
    <row r="43" spans="1:18" ht="10" customHeight="1" x14ac:dyDescent="0.15">
      <c r="A43" s="86"/>
      <c r="B43" s="87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9"/>
      <c r="N43" s="89"/>
      <c r="O43" s="67"/>
      <c r="P43" s="67"/>
      <c r="Q43" s="67"/>
      <c r="R43" s="67"/>
    </row>
    <row r="44" spans="1:18" ht="10" customHeight="1" x14ac:dyDescent="0.15">
      <c r="A44" s="86" t="s">
        <v>156</v>
      </c>
      <c r="B44" s="87" t="s">
        <v>19</v>
      </c>
      <c r="C44" s="89">
        <v>0</v>
      </c>
      <c r="D44" s="88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0</v>
      </c>
      <c r="N44" s="88">
        <v>0</v>
      </c>
      <c r="O44" s="88">
        <v>0</v>
      </c>
      <c r="P44" s="88">
        <v>0</v>
      </c>
      <c r="Q44" s="88">
        <v>0</v>
      </c>
      <c r="R44" s="67">
        <f t="shared" si="0"/>
        <v>0</v>
      </c>
    </row>
    <row r="45" spans="1:18" ht="10" customHeight="1" x14ac:dyDescent="0.15">
      <c r="A45" s="86"/>
      <c r="B45" s="87" t="s">
        <v>20</v>
      </c>
      <c r="C45" s="89">
        <v>0</v>
      </c>
      <c r="D45" s="88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8">
        <v>0</v>
      </c>
      <c r="O45" s="88">
        <v>0</v>
      </c>
      <c r="P45" s="88">
        <v>0</v>
      </c>
      <c r="Q45" s="88">
        <v>0</v>
      </c>
      <c r="R45" s="67">
        <f t="shared" si="0"/>
        <v>0</v>
      </c>
    </row>
    <row r="46" spans="1:18" ht="10" customHeight="1" x14ac:dyDescent="0.15">
      <c r="A46" s="86" t="s">
        <v>157</v>
      </c>
      <c r="B46" s="87" t="s">
        <v>19</v>
      </c>
      <c r="C46" s="88">
        <f>+SUMIF($B$7:$B$32,$B9,C$7:C$32)</f>
        <v>0</v>
      </c>
      <c r="D46" s="88">
        <f t="shared" ref="D46:Q47" si="1">+SUMIF($B$7:$B$32,$B9,D$7:D$32)</f>
        <v>0</v>
      </c>
      <c r="E46" s="88">
        <f t="shared" si="1"/>
        <v>0</v>
      </c>
      <c r="F46" s="88">
        <f t="shared" si="1"/>
        <v>0</v>
      </c>
      <c r="G46" s="88">
        <f t="shared" si="1"/>
        <v>0</v>
      </c>
      <c r="H46" s="88">
        <f t="shared" si="1"/>
        <v>0</v>
      </c>
      <c r="I46" s="88">
        <f t="shared" si="1"/>
        <v>0</v>
      </c>
      <c r="J46" s="88">
        <f t="shared" si="1"/>
        <v>0</v>
      </c>
      <c r="K46" s="88">
        <f t="shared" si="1"/>
        <v>0</v>
      </c>
      <c r="L46" s="88">
        <f t="shared" si="1"/>
        <v>0</v>
      </c>
      <c r="M46" s="88">
        <f t="shared" si="1"/>
        <v>0</v>
      </c>
      <c r="N46" s="88">
        <f t="shared" si="1"/>
        <v>0</v>
      </c>
      <c r="O46" s="88">
        <f t="shared" si="1"/>
        <v>0</v>
      </c>
      <c r="P46" s="88">
        <f t="shared" si="1"/>
        <v>0</v>
      </c>
      <c r="Q46" s="88">
        <f t="shared" si="1"/>
        <v>0</v>
      </c>
      <c r="R46" s="67">
        <f t="shared" si="0"/>
        <v>0</v>
      </c>
    </row>
    <row r="47" spans="1:18" ht="10" customHeight="1" x14ac:dyDescent="0.15">
      <c r="A47" s="86"/>
      <c r="B47" s="87" t="s">
        <v>20</v>
      </c>
      <c r="C47" s="88">
        <f>+SUMIF($B$7:$B$32,$B10,C$7:C$32)</f>
        <v>3943</v>
      </c>
      <c r="D47" s="88">
        <f t="shared" si="1"/>
        <v>7336</v>
      </c>
      <c r="E47" s="88">
        <f t="shared" si="1"/>
        <v>1310</v>
      </c>
      <c r="F47" s="88">
        <f t="shared" si="1"/>
        <v>190</v>
      </c>
      <c r="G47" s="88">
        <f t="shared" si="1"/>
        <v>0</v>
      </c>
      <c r="H47" s="88">
        <f t="shared" si="1"/>
        <v>741</v>
      </c>
      <c r="I47" s="88">
        <f t="shared" si="1"/>
        <v>0</v>
      </c>
      <c r="J47" s="88">
        <f t="shared" si="1"/>
        <v>0</v>
      </c>
      <c r="K47" s="88">
        <f t="shared" si="1"/>
        <v>52139</v>
      </c>
      <c r="L47" s="88">
        <f t="shared" si="1"/>
        <v>0</v>
      </c>
      <c r="M47" s="88">
        <f>+SUMIF($B$7:$B$32,$B10,M$7:M$32)</f>
        <v>6719</v>
      </c>
      <c r="N47" s="88">
        <f t="shared" si="1"/>
        <v>2134</v>
      </c>
      <c r="O47" s="88">
        <f t="shared" si="1"/>
        <v>0</v>
      </c>
      <c r="P47" s="88">
        <f t="shared" si="1"/>
        <v>0</v>
      </c>
      <c r="Q47" s="88">
        <f t="shared" si="1"/>
        <v>0</v>
      </c>
      <c r="R47" s="67">
        <f t="shared" si="0"/>
        <v>74512</v>
      </c>
    </row>
    <row r="48" spans="1:18" ht="10" customHeight="1" x14ac:dyDescent="0.15">
      <c r="A48" s="86" t="s">
        <v>158</v>
      </c>
      <c r="B48" s="87" t="s">
        <v>19</v>
      </c>
      <c r="C48" s="88">
        <f>+SUMIF($B$34:$B$37,$B34,C$34:C$37)</f>
        <v>0</v>
      </c>
      <c r="D48" s="88">
        <f t="shared" ref="D48:Q49" si="2">+SUMIF($B$34:$B$37,$B34,D$34:D$37)</f>
        <v>0</v>
      </c>
      <c r="E48" s="88">
        <f t="shared" si="2"/>
        <v>0</v>
      </c>
      <c r="F48" s="88">
        <f t="shared" si="2"/>
        <v>0</v>
      </c>
      <c r="G48" s="88">
        <f t="shared" si="2"/>
        <v>0</v>
      </c>
      <c r="H48" s="88">
        <f t="shared" si="2"/>
        <v>0</v>
      </c>
      <c r="I48" s="88">
        <f t="shared" si="2"/>
        <v>0</v>
      </c>
      <c r="J48" s="88">
        <f t="shared" si="2"/>
        <v>0</v>
      </c>
      <c r="K48" s="88">
        <f t="shared" si="2"/>
        <v>0</v>
      </c>
      <c r="L48" s="88">
        <f t="shared" si="2"/>
        <v>0</v>
      </c>
      <c r="M48" s="89">
        <f t="shared" si="2"/>
        <v>0</v>
      </c>
      <c r="N48" s="89">
        <f t="shared" si="2"/>
        <v>0</v>
      </c>
      <c r="O48" s="89">
        <f t="shared" si="2"/>
        <v>0</v>
      </c>
      <c r="P48" s="89">
        <f t="shared" si="2"/>
        <v>0</v>
      </c>
      <c r="Q48" s="89">
        <f t="shared" si="2"/>
        <v>0</v>
      </c>
      <c r="R48" s="67">
        <f t="shared" si="0"/>
        <v>0</v>
      </c>
    </row>
    <row r="49" spans="1:18" ht="10" customHeight="1" x14ac:dyDescent="0.15">
      <c r="A49" s="86"/>
      <c r="B49" s="87" t="s">
        <v>20</v>
      </c>
      <c r="C49" s="88">
        <f>+SUMIF($B$34:$B$37,$B35,C$34:C$37)</f>
        <v>0</v>
      </c>
      <c r="D49" s="88">
        <f t="shared" si="2"/>
        <v>2</v>
      </c>
      <c r="E49" s="88">
        <f t="shared" si="2"/>
        <v>0</v>
      </c>
      <c r="F49" s="88">
        <f t="shared" si="2"/>
        <v>0</v>
      </c>
      <c r="G49" s="88">
        <f t="shared" si="2"/>
        <v>0</v>
      </c>
      <c r="H49" s="88">
        <f t="shared" si="2"/>
        <v>0</v>
      </c>
      <c r="I49" s="88">
        <f t="shared" si="2"/>
        <v>0</v>
      </c>
      <c r="J49" s="88">
        <f t="shared" si="2"/>
        <v>0</v>
      </c>
      <c r="K49" s="88">
        <f t="shared" si="2"/>
        <v>179</v>
      </c>
      <c r="L49" s="88">
        <f t="shared" si="2"/>
        <v>0</v>
      </c>
      <c r="M49" s="89">
        <f t="shared" si="2"/>
        <v>0</v>
      </c>
      <c r="N49" s="89">
        <f t="shared" si="2"/>
        <v>0</v>
      </c>
      <c r="O49" s="89">
        <f t="shared" si="2"/>
        <v>0</v>
      </c>
      <c r="P49" s="89">
        <f t="shared" si="2"/>
        <v>0</v>
      </c>
      <c r="Q49" s="89">
        <f t="shared" si="2"/>
        <v>0</v>
      </c>
      <c r="R49" s="67">
        <f t="shared" si="0"/>
        <v>181</v>
      </c>
    </row>
    <row r="50" spans="1:18" ht="10" customHeight="1" x14ac:dyDescent="0.15">
      <c r="A50" s="86" t="s">
        <v>159</v>
      </c>
      <c r="B50" s="87" t="s">
        <v>19</v>
      </c>
      <c r="C50" s="89">
        <f>+SUMIF($B$39:$B$42,$B39,C$39:C$42)</f>
        <v>0</v>
      </c>
      <c r="D50" s="88">
        <f t="shared" ref="D50:Q51" si="3">+SUMIF($B$39:$B$42,$B39,D$39:D$42)</f>
        <v>0</v>
      </c>
      <c r="E50" s="89">
        <f>+SUMIF($B$39:$B$42,$B39,E$39:E$42)</f>
        <v>0</v>
      </c>
      <c r="F50" s="89">
        <f t="shared" si="3"/>
        <v>0</v>
      </c>
      <c r="G50" s="89">
        <f t="shared" si="3"/>
        <v>0</v>
      </c>
      <c r="H50" s="89">
        <f t="shared" si="3"/>
        <v>0</v>
      </c>
      <c r="I50" s="89">
        <f t="shared" si="3"/>
        <v>0</v>
      </c>
      <c r="J50" s="89">
        <f t="shared" si="3"/>
        <v>0</v>
      </c>
      <c r="K50" s="89">
        <f t="shared" si="3"/>
        <v>0</v>
      </c>
      <c r="L50" s="89">
        <f t="shared" si="3"/>
        <v>0</v>
      </c>
      <c r="M50" s="89">
        <f t="shared" si="3"/>
        <v>0</v>
      </c>
      <c r="N50" s="88">
        <f t="shared" si="3"/>
        <v>0</v>
      </c>
      <c r="O50" s="88">
        <f t="shared" si="3"/>
        <v>0</v>
      </c>
      <c r="P50" s="88">
        <f t="shared" si="3"/>
        <v>0</v>
      </c>
      <c r="Q50" s="88">
        <f t="shared" si="3"/>
        <v>0</v>
      </c>
      <c r="R50" s="67">
        <f t="shared" si="0"/>
        <v>0</v>
      </c>
    </row>
    <row r="51" spans="1:18" ht="10" customHeight="1" x14ac:dyDescent="0.15">
      <c r="A51" s="86"/>
      <c r="B51" s="87" t="s">
        <v>20</v>
      </c>
      <c r="C51" s="89">
        <f>+SUMIF($B$39:$B$42,$B40,C$39:C$42)</f>
        <v>0</v>
      </c>
      <c r="D51" s="88">
        <f>+SUMIF($B$39:$B$42,$B40,D$39:D$42)</f>
        <v>3</v>
      </c>
      <c r="E51" s="89">
        <f>+SUMIF($B$39:$B$42,$B40,E$39:E$42)</f>
        <v>0</v>
      </c>
      <c r="F51" s="89">
        <f t="shared" si="3"/>
        <v>0</v>
      </c>
      <c r="G51" s="89">
        <f t="shared" si="3"/>
        <v>0</v>
      </c>
      <c r="H51" s="89">
        <f t="shared" si="3"/>
        <v>0</v>
      </c>
      <c r="I51" s="89">
        <f t="shared" si="3"/>
        <v>0</v>
      </c>
      <c r="J51" s="89">
        <f t="shared" si="3"/>
        <v>0</v>
      </c>
      <c r="K51" s="89">
        <f t="shared" si="3"/>
        <v>1</v>
      </c>
      <c r="L51" s="89">
        <f t="shared" si="3"/>
        <v>0</v>
      </c>
      <c r="M51" s="89">
        <f t="shared" si="3"/>
        <v>0</v>
      </c>
      <c r="N51" s="88">
        <f>+SUMIF($B$39:$B$42,$B40,N$39:N$42)</f>
        <v>4</v>
      </c>
      <c r="O51" s="88">
        <f t="shared" si="3"/>
        <v>0</v>
      </c>
      <c r="P51" s="88">
        <f t="shared" si="3"/>
        <v>0</v>
      </c>
      <c r="Q51" s="88">
        <f t="shared" si="3"/>
        <v>0</v>
      </c>
      <c r="R51" s="67">
        <f t="shared" si="0"/>
        <v>8</v>
      </c>
    </row>
    <row r="52" spans="1:18" ht="10" customHeight="1" x14ac:dyDescent="0.15">
      <c r="A52" s="48" t="s">
        <v>160</v>
      </c>
      <c r="B52" s="87" t="s">
        <v>19</v>
      </c>
      <c r="C52" s="67">
        <v>0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f t="shared" si="0"/>
        <v>0</v>
      </c>
    </row>
    <row r="53" spans="1:18" ht="10.5" customHeight="1" x14ac:dyDescent="0.15">
      <c r="B53" s="87" t="s">
        <v>20</v>
      </c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7">
        <v>0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0</v>
      </c>
      <c r="O53" s="67">
        <v>0</v>
      </c>
      <c r="P53" s="67">
        <v>0</v>
      </c>
      <c r="Q53" s="67">
        <v>0</v>
      </c>
      <c r="R53" s="67">
        <f t="shared" si="0"/>
        <v>0</v>
      </c>
    </row>
    <row r="54" spans="1:18" s="96" customFormat="1" ht="11.25" customHeight="1" x14ac:dyDescent="0.15">
      <c r="A54" s="74" t="s">
        <v>161</v>
      </c>
      <c r="B54" s="95" t="s">
        <v>19</v>
      </c>
      <c r="C54" s="76">
        <f>SUM(C44+C46+C48+C50+C52)</f>
        <v>0</v>
      </c>
      <c r="D54" s="76">
        <f t="shared" ref="D54:Q55" si="4">SUM(D44+D46+D48+D50+D52)</f>
        <v>0</v>
      </c>
      <c r="E54" s="76">
        <f t="shared" si="4"/>
        <v>0</v>
      </c>
      <c r="F54" s="76">
        <f t="shared" si="4"/>
        <v>0</v>
      </c>
      <c r="G54" s="76">
        <f t="shared" si="4"/>
        <v>0</v>
      </c>
      <c r="H54" s="76">
        <f t="shared" si="4"/>
        <v>0</v>
      </c>
      <c r="I54" s="76">
        <f t="shared" si="4"/>
        <v>0</v>
      </c>
      <c r="J54" s="76">
        <f t="shared" si="4"/>
        <v>0</v>
      </c>
      <c r="K54" s="76">
        <f t="shared" si="4"/>
        <v>0</v>
      </c>
      <c r="L54" s="76">
        <f t="shared" si="4"/>
        <v>0</v>
      </c>
      <c r="M54" s="76">
        <f t="shared" si="4"/>
        <v>0</v>
      </c>
      <c r="N54" s="76">
        <f t="shared" si="4"/>
        <v>0</v>
      </c>
      <c r="O54" s="76">
        <f t="shared" si="4"/>
        <v>0</v>
      </c>
      <c r="P54" s="76">
        <f t="shared" si="4"/>
        <v>0</v>
      </c>
      <c r="Q54" s="76">
        <f t="shared" si="4"/>
        <v>0</v>
      </c>
      <c r="R54" s="76">
        <f t="shared" si="0"/>
        <v>0</v>
      </c>
    </row>
    <row r="55" spans="1:18" s="96" customFormat="1" ht="11.25" customHeight="1" x14ac:dyDescent="0.15">
      <c r="A55" s="77"/>
      <c r="B55" s="97" t="s">
        <v>20</v>
      </c>
      <c r="C55" s="79">
        <f>SUM(C45+C47+C49+C51+C53)</f>
        <v>3943</v>
      </c>
      <c r="D55" s="79">
        <f t="shared" si="4"/>
        <v>7341</v>
      </c>
      <c r="E55" s="79">
        <f t="shared" si="4"/>
        <v>1310</v>
      </c>
      <c r="F55" s="79">
        <f t="shared" si="4"/>
        <v>190</v>
      </c>
      <c r="G55" s="79">
        <f t="shared" si="4"/>
        <v>0</v>
      </c>
      <c r="H55" s="79">
        <f t="shared" si="4"/>
        <v>741</v>
      </c>
      <c r="I55" s="79">
        <f t="shared" si="4"/>
        <v>0</v>
      </c>
      <c r="J55" s="79">
        <f t="shared" si="4"/>
        <v>0</v>
      </c>
      <c r="K55" s="79">
        <f t="shared" si="4"/>
        <v>52319</v>
      </c>
      <c r="L55" s="79">
        <f t="shared" si="4"/>
        <v>0</v>
      </c>
      <c r="M55" s="79">
        <f t="shared" si="4"/>
        <v>6719</v>
      </c>
      <c r="N55" s="79">
        <f>SUM(N45+N47+N49+N51+N53)</f>
        <v>2138</v>
      </c>
      <c r="O55" s="79">
        <f t="shared" si="4"/>
        <v>0</v>
      </c>
      <c r="P55" s="79">
        <f t="shared" si="4"/>
        <v>0</v>
      </c>
      <c r="Q55" s="79">
        <f t="shared" si="4"/>
        <v>0</v>
      </c>
      <c r="R55" s="79">
        <f t="shared" si="0"/>
        <v>74701</v>
      </c>
    </row>
    <row r="56" spans="1:18" ht="10" customHeight="1" x14ac:dyDescent="0.2"/>
    <row r="57" spans="1:18" ht="10" customHeight="1" x14ac:dyDescent="0.2"/>
    <row r="58" spans="1:18" ht="10" customHeight="1" x14ac:dyDescent="0.2"/>
    <row r="59" spans="1:18" ht="10" customHeight="1" x14ac:dyDescent="0.2"/>
    <row r="60" spans="1:18" ht="10" customHeight="1" x14ac:dyDescent="0.2"/>
    <row r="61" spans="1:18" ht="10" customHeight="1" x14ac:dyDescent="0.2"/>
    <row r="62" spans="1:18" ht="10" customHeight="1" x14ac:dyDescent="0.2"/>
    <row r="63" spans="1:18" ht="10" customHeight="1" x14ac:dyDescent="0.2"/>
    <row r="64" spans="1:18" ht="10" customHeight="1" x14ac:dyDescent="0.2"/>
    <row r="65" ht="10" customHeight="1" x14ac:dyDescent="0.2"/>
    <row r="66" ht="10" customHeight="1" x14ac:dyDescent="0.2"/>
    <row r="67" ht="10" customHeight="1" x14ac:dyDescent="0.2"/>
    <row r="68" ht="10" customHeight="1" x14ac:dyDescent="0.2"/>
    <row r="69" ht="10" customHeight="1" x14ac:dyDescent="0.2"/>
    <row r="70" ht="10" customHeight="1" x14ac:dyDescent="0.2"/>
    <row r="71" ht="10" customHeight="1" x14ac:dyDescent="0.2"/>
    <row r="72" ht="10" customHeight="1" x14ac:dyDescent="0.2"/>
  </sheetData>
  <mergeCells count="4">
    <mergeCell ref="A1:R1"/>
    <mergeCell ref="A2:R2"/>
    <mergeCell ref="A3:R3"/>
    <mergeCell ref="A4:R4"/>
  </mergeCells>
  <printOptions horizontalCentered="1"/>
  <pageMargins left="0.31496062992125984" right="0" top="0.59055118110236227" bottom="0.35433070866141736" header="0" footer="0"/>
  <pageSetup scale="9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O1"/>
    </sheetView>
  </sheetViews>
  <sheetFormatPr baseColWidth="10" defaultRowHeight="10" x14ac:dyDescent="0.15"/>
  <cols>
    <col min="1" max="1" width="17.5" style="48" bestFit="1" customWidth="1"/>
    <col min="2" max="2" width="2.6640625" style="80" bestFit="1" customWidth="1"/>
    <col min="3" max="15" width="6.6640625" style="81" customWidth="1"/>
    <col min="16" max="16384" width="10.83203125" style="48"/>
  </cols>
  <sheetData>
    <row r="1" spans="1:15" s="56" customFormat="1" ht="12.75" customHeight="1" x14ac:dyDescent="0.2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">
      <c r="A4" s="312" t="s">
        <v>199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57" customFormat="1" ht="12.75" customHeight="1" x14ac:dyDescent="0.1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33" customFormat="1" ht="11.25" customHeight="1" x14ac:dyDescent="0.15">
      <c r="A6" s="49" t="s">
        <v>153</v>
      </c>
      <c r="B6" s="50"/>
      <c r="C6" s="51" t="s">
        <v>172</v>
      </c>
      <c r="D6" s="51" t="s">
        <v>189</v>
      </c>
      <c r="E6" s="51" t="s">
        <v>174</v>
      </c>
      <c r="F6" s="51" t="s">
        <v>175</v>
      </c>
      <c r="G6" s="51" t="s">
        <v>176</v>
      </c>
      <c r="H6" s="51" t="s">
        <v>177</v>
      </c>
      <c r="I6" s="51" t="s">
        <v>178</v>
      </c>
      <c r="J6" s="51" t="s">
        <v>179</v>
      </c>
      <c r="K6" s="51" t="s">
        <v>180</v>
      </c>
      <c r="L6" s="51" t="s">
        <v>181</v>
      </c>
      <c r="M6" s="51" t="s">
        <v>182</v>
      </c>
      <c r="N6" s="51" t="s">
        <v>183</v>
      </c>
      <c r="O6" s="35" t="s">
        <v>154</v>
      </c>
    </row>
    <row r="7" spans="1:15" ht="10" customHeight="1" x14ac:dyDescent="0.15">
      <c r="A7" s="46" t="s">
        <v>133</v>
      </c>
      <c r="B7" s="47" t="s">
        <v>19</v>
      </c>
      <c r="C7" s="54" t="s">
        <v>155</v>
      </c>
      <c r="D7" s="54" t="s">
        <v>155</v>
      </c>
      <c r="E7" s="54" t="s">
        <v>155</v>
      </c>
      <c r="F7" s="54" t="s">
        <v>155</v>
      </c>
      <c r="G7" s="54" t="s">
        <v>155</v>
      </c>
      <c r="H7" s="54" t="s">
        <v>155</v>
      </c>
      <c r="I7" s="54" t="s">
        <v>155</v>
      </c>
      <c r="J7" s="54" t="s">
        <v>155</v>
      </c>
      <c r="K7" s="54" t="s">
        <v>155</v>
      </c>
      <c r="L7" s="54" t="s">
        <v>155</v>
      </c>
      <c r="M7" s="54" t="s">
        <v>155</v>
      </c>
      <c r="N7" s="54" t="s">
        <v>155</v>
      </c>
      <c r="O7" s="67">
        <f>+SUM(C7:N7)</f>
        <v>0</v>
      </c>
    </row>
    <row r="8" spans="1:15" ht="10" customHeight="1" x14ac:dyDescent="0.15">
      <c r="A8" s="46" t="s">
        <v>133</v>
      </c>
      <c r="B8" s="47" t="s">
        <v>20</v>
      </c>
      <c r="C8" s="54" t="s">
        <v>155</v>
      </c>
      <c r="D8" s="54" t="s">
        <v>155</v>
      </c>
      <c r="E8" s="54">
        <v>3</v>
      </c>
      <c r="F8" s="54">
        <v>2</v>
      </c>
      <c r="G8" s="54">
        <v>1</v>
      </c>
      <c r="H8" s="54" t="s">
        <v>155</v>
      </c>
      <c r="I8" s="54" t="s">
        <v>155</v>
      </c>
      <c r="J8" s="54" t="s">
        <v>155</v>
      </c>
      <c r="K8" s="54" t="s">
        <v>155</v>
      </c>
      <c r="L8" s="54" t="s">
        <v>155</v>
      </c>
      <c r="M8" s="54" t="s">
        <v>155</v>
      </c>
      <c r="N8" s="54" t="s">
        <v>155</v>
      </c>
      <c r="O8" s="67">
        <f t="shared" ref="O8:O31" si="0">+SUM(C8:N8)</f>
        <v>6</v>
      </c>
    </row>
    <row r="9" spans="1:15" ht="10" customHeight="1" x14ac:dyDescent="0.15">
      <c r="A9" s="46" t="s">
        <v>24</v>
      </c>
      <c r="B9" s="47" t="s">
        <v>19</v>
      </c>
      <c r="C9" s="54" t="s">
        <v>155</v>
      </c>
      <c r="D9" s="54" t="s">
        <v>155</v>
      </c>
      <c r="E9" s="54" t="s">
        <v>155</v>
      </c>
      <c r="F9" s="54" t="s">
        <v>155</v>
      </c>
      <c r="G9" s="54" t="s">
        <v>155</v>
      </c>
      <c r="H9" s="54" t="s">
        <v>155</v>
      </c>
      <c r="I9" s="54" t="s">
        <v>155</v>
      </c>
      <c r="J9" s="54" t="s">
        <v>155</v>
      </c>
      <c r="K9" s="54" t="s">
        <v>155</v>
      </c>
      <c r="L9" s="54" t="s">
        <v>155</v>
      </c>
      <c r="M9" s="54" t="s">
        <v>155</v>
      </c>
      <c r="N9" s="54" t="s">
        <v>155</v>
      </c>
      <c r="O9" s="67">
        <f t="shared" si="0"/>
        <v>0</v>
      </c>
    </row>
    <row r="10" spans="1:15" ht="10" customHeight="1" x14ac:dyDescent="0.15">
      <c r="A10" s="46" t="s">
        <v>24</v>
      </c>
      <c r="B10" s="47" t="s">
        <v>20</v>
      </c>
      <c r="C10" s="54">
        <v>1</v>
      </c>
      <c r="D10" s="54">
        <v>139</v>
      </c>
      <c r="E10" s="54">
        <v>4925</v>
      </c>
      <c r="F10" s="54">
        <v>4771</v>
      </c>
      <c r="G10" s="54">
        <v>1933</v>
      </c>
      <c r="H10" s="54">
        <v>1395</v>
      </c>
      <c r="I10" s="54">
        <v>632</v>
      </c>
      <c r="J10" s="54">
        <v>38</v>
      </c>
      <c r="K10" s="54">
        <v>7</v>
      </c>
      <c r="L10" s="54">
        <v>1075</v>
      </c>
      <c r="M10" s="54">
        <v>2021</v>
      </c>
      <c r="N10" s="54">
        <v>342</v>
      </c>
      <c r="O10" s="67">
        <f t="shared" si="0"/>
        <v>17279</v>
      </c>
    </row>
    <row r="11" spans="1:15" ht="10" customHeight="1" x14ac:dyDescent="0.15">
      <c r="A11" s="46" t="s">
        <v>134</v>
      </c>
      <c r="B11" s="47" t="s">
        <v>19</v>
      </c>
      <c r="C11" s="54" t="s">
        <v>155</v>
      </c>
      <c r="D11" s="54" t="s">
        <v>155</v>
      </c>
      <c r="E11" s="54" t="s">
        <v>155</v>
      </c>
      <c r="F11" s="54" t="s">
        <v>155</v>
      </c>
      <c r="G11" s="54" t="s">
        <v>155</v>
      </c>
      <c r="H11" s="54" t="s">
        <v>155</v>
      </c>
      <c r="I11" s="54" t="s">
        <v>155</v>
      </c>
      <c r="J11" s="54" t="s">
        <v>155</v>
      </c>
      <c r="K11" s="54" t="s">
        <v>155</v>
      </c>
      <c r="L11" s="54" t="s">
        <v>155</v>
      </c>
      <c r="M11" s="54" t="s">
        <v>155</v>
      </c>
      <c r="N11" s="54" t="s">
        <v>155</v>
      </c>
      <c r="O11" s="67">
        <f t="shared" si="0"/>
        <v>0</v>
      </c>
    </row>
    <row r="12" spans="1:15" ht="10" customHeight="1" x14ac:dyDescent="0.15">
      <c r="A12" s="46" t="s">
        <v>134</v>
      </c>
      <c r="B12" s="47" t="s">
        <v>20</v>
      </c>
      <c r="C12" s="54" t="s">
        <v>155</v>
      </c>
      <c r="D12" s="54">
        <v>211</v>
      </c>
      <c r="E12" s="54">
        <v>920</v>
      </c>
      <c r="F12" s="54">
        <v>1524</v>
      </c>
      <c r="G12" s="54">
        <v>696</v>
      </c>
      <c r="H12" s="54">
        <v>221</v>
      </c>
      <c r="I12" s="54">
        <v>144</v>
      </c>
      <c r="J12" s="54" t="s">
        <v>155</v>
      </c>
      <c r="K12" s="54" t="s">
        <v>155</v>
      </c>
      <c r="L12" s="54">
        <v>100</v>
      </c>
      <c r="M12" s="54">
        <v>205</v>
      </c>
      <c r="N12" s="54">
        <v>27</v>
      </c>
      <c r="O12" s="67">
        <f t="shared" si="0"/>
        <v>4048</v>
      </c>
    </row>
    <row r="13" spans="1:15" ht="10" customHeight="1" x14ac:dyDescent="0.15">
      <c r="A13" s="46" t="s">
        <v>28</v>
      </c>
      <c r="B13" s="47" t="s">
        <v>19</v>
      </c>
      <c r="C13" s="54" t="s">
        <v>155</v>
      </c>
      <c r="D13" s="54" t="s">
        <v>155</v>
      </c>
      <c r="E13" s="54" t="s">
        <v>155</v>
      </c>
      <c r="F13" s="54" t="s">
        <v>155</v>
      </c>
      <c r="G13" s="54" t="s">
        <v>155</v>
      </c>
      <c r="H13" s="54" t="s">
        <v>155</v>
      </c>
      <c r="I13" s="54" t="s">
        <v>155</v>
      </c>
      <c r="J13" s="54" t="s">
        <v>155</v>
      </c>
      <c r="K13" s="54" t="s">
        <v>155</v>
      </c>
      <c r="L13" s="54" t="s">
        <v>155</v>
      </c>
      <c r="M13" s="54" t="s">
        <v>155</v>
      </c>
      <c r="N13" s="54" t="s">
        <v>155</v>
      </c>
      <c r="O13" s="67">
        <f t="shared" si="0"/>
        <v>0</v>
      </c>
    </row>
    <row r="14" spans="1:15" ht="10" customHeight="1" x14ac:dyDescent="0.15">
      <c r="A14" s="46" t="s">
        <v>28</v>
      </c>
      <c r="B14" s="47" t="s">
        <v>20</v>
      </c>
      <c r="C14" s="54">
        <v>43</v>
      </c>
      <c r="D14" s="54">
        <v>66</v>
      </c>
      <c r="E14" s="54">
        <v>56</v>
      </c>
      <c r="F14" s="54">
        <v>159</v>
      </c>
      <c r="G14" s="54">
        <v>261</v>
      </c>
      <c r="H14" s="54">
        <v>12</v>
      </c>
      <c r="I14" s="54">
        <v>1</v>
      </c>
      <c r="J14" s="54">
        <v>2</v>
      </c>
      <c r="K14" s="54" t="s">
        <v>155</v>
      </c>
      <c r="L14" s="54">
        <v>8</v>
      </c>
      <c r="M14" s="54">
        <v>24</v>
      </c>
      <c r="N14" s="54">
        <v>9</v>
      </c>
      <c r="O14" s="67">
        <f t="shared" si="0"/>
        <v>641</v>
      </c>
    </row>
    <row r="15" spans="1:15" ht="10" customHeight="1" x14ac:dyDescent="0.15">
      <c r="A15" s="46" t="s">
        <v>35</v>
      </c>
      <c r="B15" s="47" t="s">
        <v>19</v>
      </c>
      <c r="C15" s="54" t="s">
        <v>155</v>
      </c>
      <c r="D15" s="54" t="s">
        <v>155</v>
      </c>
      <c r="E15" s="54" t="s">
        <v>155</v>
      </c>
      <c r="F15" s="54" t="s">
        <v>155</v>
      </c>
      <c r="G15" s="54" t="s">
        <v>155</v>
      </c>
      <c r="H15" s="54" t="s">
        <v>155</v>
      </c>
      <c r="I15" s="54" t="s">
        <v>155</v>
      </c>
      <c r="J15" s="54" t="s">
        <v>155</v>
      </c>
      <c r="K15" s="54" t="s">
        <v>155</v>
      </c>
      <c r="L15" s="54" t="s">
        <v>155</v>
      </c>
      <c r="M15" s="54" t="s">
        <v>155</v>
      </c>
      <c r="N15" s="54" t="s">
        <v>155</v>
      </c>
      <c r="O15" s="67">
        <f t="shared" si="0"/>
        <v>0</v>
      </c>
    </row>
    <row r="16" spans="1:15" ht="10" customHeight="1" x14ac:dyDescent="0.15">
      <c r="A16" s="46" t="s">
        <v>35</v>
      </c>
      <c r="B16" s="47" t="s">
        <v>20</v>
      </c>
      <c r="C16" s="54">
        <v>483</v>
      </c>
      <c r="D16" s="54">
        <v>294</v>
      </c>
      <c r="E16" s="54">
        <v>194</v>
      </c>
      <c r="F16" s="54">
        <v>949</v>
      </c>
      <c r="G16" s="54">
        <v>577</v>
      </c>
      <c r="H16" s="54">
        <v>252</v>
      </c>
      <c r="I16" s="54">
        <v>30</v>
      </c>
      <c r="J16" s="54">
        <v>14</v>
      </c>
      <c r="K16" s="54" t="s">
        <v>155</v>
      </c>
      <c r="L16" s="54">
        <v>46</v>
      </c>
      <c r="M16" s="54">
        <v>9</v>
      </c>
      <c r="N16" s="54">
        <v>201</v>
      </c>
      <c r="O16" s="67">
        <f t="shared" si="0"/>
        <v>3049</v>
      </c>
    </row>
    <row r="17" spans="1:15" ht="10" customHeight="1" x14ac:dyDescent="0.15">
      <c r="A17" s="46" t="s">
        <v>136</v>
      </c>
      <c r="B17" s="47" t="s">
        <v>19</v>
      </c>
      <c r="C17" s="54" t="s">
        <v>155</v>
      </c>
      <c r="D17" s="54" t="s">
        <v>155</v>
      </c>
      <c r="E17" s="54" t="s">
        <v>155</v>
      </c>
      <c r="F17" s="54" t="s">
        <v>155</v>
      </c>
      <c r="G17" s="54" t="s">
        <v>155</v>
      </c>
      <c r="H17" s="54" t="s">
        <v>155</v>
      </c>
      <c r="I17" s="54" t="s">
        <v>155</v>
      </c>
      <c r="J17" s="54" t="s">
        <v>155</v>
      </c>
      <c r="K17" s="54" t="s">
        <v>155</v>
      </c>
      <c r="L17" s="54" t="s">
        <v>155</v>
      </c>
      <c r="M17" s="54" t="s">
        <v>155</v>
      </c>
      <c r="N17" s="54" t="s">
        <v>155</v>
      </c>
      <c r="O17" s="67">
        <f t="shared" si="0"/>
        <v>0</v>
      </c>
    </row>
    <row r="18" spans="1:15" ht="10" customHeight="1" x14ac:dyDescent="0.15">
      <c r="A18" s="46" t="s">
        <v>136</v>
      </c>
      <c r="B18" s="47" t="s">
        <v>20</v>
      </c>
      <c r="C18" s="54" t="s">
        <v>155</v>
      </c>
      <c r="D18" s="54" t="s">
        <v>155</v>
      </c>
      <c r="E18" s="54">
        <v>1</v>
      </c>
      <c r="F18" s="54">
        <v>114</v>
      </c>
      <c r="G18" s="54">
        <v>58</v>
      </c>
      <c r="H18" s="54">
        <v>71</v>
      </c>
      <c r="I18" s="54">
        <v>73</v>
      </c>
      <c r="J18" s="54" t="s">
        <v>155</v>
      </c>
      <c r="K18" s="54" t="s">
        <v>155</v>
      </c>
      <c r="L18" s="54">
        <v>1</v>
      </c>
      <c r="M18" s="54">
        <v>78</v>
      </c>
      <c r="N18" s="54">
        <v>2</v>
      </c>
      <c r="O18" s="67">
        <f t="shared" si="0"/>
        <v>398</v>
      </c>
    </row>
    <row r="19" spans="1:15" ht="10" customHeight="1" x14ac:dyDescent="0.15">
      <c r="A19" s="46" t="s">
        <v>37</v>
      </c>
      <c r="B19" s="47" t="s">
        <v>19</v>
      </c>
      <c r="C19" s="54" t="s">
        <v>155</v>
      </c>
      <c r="D19" s="54" t="s">
        <v>155</v>
      </c>
      <c r="E19" s="54" t="s">
        <v>155</v>
      </c>
      <c r="F19" s="54" t="s">
        <v>155</v>
      </c>
      <c r="G19" s="54" t="s">
        <v>155</v>
      </c>
      <c r="H19" s="54" t="s">
        <v>155</v>
      </c>
      <c r="I19" s="54" t="s">
        <v>155</v>
      </c>
      <c r="J19" s="54" t="s">
        <v>155</v>
      </c>
      <c r="K19" s="54" t="s">
        <v>155</v>
      </c>
      <c r="L19" s="54" t="s">
        <v>155</v>
      </c>
      <c r="M19" s="54" t="s">
        <v>155</v>
      </c>
      <c r="N19" s="54" t="s">
        <v>155</v>
      </c>
      <c r="O19" s="67">
        <f t="shared" si="0"/>
        <v>0</v>
      </c>
    </row>
    <row r="20" spans="1:15" ht="10" customHeight="1" x14ac:dyDescent="0.15">
      <c r="A20" s="46" t="s">
        <v>37</v>
      </c>
      <c r="B20" s="47" t="s">
        <v>20</v>
      </c>
      <c r="C20" s="54" t="s">
        <v>155</v>
      </c>
      <c r="D20" s="54" t="s">
        <v>155</v>
      </c>
      <c r="E20" s="54" t="s">
        <v>155</v>
      </c>
      <c r="F20" s="54" t="s">
        <v>155</v>
      </c>
      <c r="G20" s="54" t="s">
        <v>155</v>
      </c>
      <c r="H20" s="54" t="s">
        <v>155</v>
      </c>
      <c r="I20" s="54" t="s">
        <v>155</v>
      </c>
      <c r="J20" s="54" t="s">
        <v>155</v>
      </c>
      <c r="K20" s="54" t="s">
        <v>155</v>
      </c>
      <c r="L20" s="54">
        <v>2</v>
      </c>
      <c r="M20" s="54" t="s">
        <v>155</v>
      </c>
      <c r="N20" s="54" t="s">
        <v>155</v>
      </c>
      <c r="O20" s="67">
        <f t="shared" si="0"/>
        <v>2</v>
      </c>
    </row>
    <row r="21" spans="1:15" ht="10" customHeight="1" x14ac:dyDescent="0.15">
      <c r="A21" s="46" t="s">
        <v>137</v>
      </c>
      <c r="B21" s="47" t="s">
        <v>19</v>
      </c>
      <c r="C21" s="54" t="s">
        <v>155</v>
      </c>
      <c r="D21" s="54" t="s">
        <v>155</v>
      </c>
      <c r="E21" s="54" t="s">
        <v>155</v>
      </c>
      <c r="F21" s="54" t="s">
        <v>155</v>
      </c>
      <c r="G21" s="54" t="s">
        <v>155</v>
      </c>
      <c r="H21" s="54" t="s">
        <v>155</v>
      </c>
      <c r="I21" s="54" t="s">
        <v>155</v>
      </c>
      <c r="J21" s="54" t="s">
        <v>155</v>
      </c>
      <c r="K21" s="54" t="s">
        <v>155</v>
      </c>
      <c r="L21" s="54" t="s">
        <v>155</v>
      </c>
      <c r="M21" s="54" t="s">
        <v>155</v>
      </c>
      <c r="N21" s="54" t="s">
        <v>155</v>
      </c>
      <c r="O21" s="67">
        <f t="shared" si="0"/>
        <v>0</v>
      </c>
    </row>
    <row r="22" spans="1:15" ht="10" customHeight="1" x14ac:dyDescent="0.15">
      <c r="A22" s="46" t="s">
        <v>137</v>
      </c>
      <c r="B22" s="47" t="s">
        <v>20</v>
      </c>
      <c r="C22" s="54" t="s">
        <v>155</v>
      </c>
      <c r="D22" s="54">
        <v>5</v>
      </c>
      <c r="E22" s="54">
        <v>60</v>
      </c>
      <c r="F22" s="54">
        <v>126</v>
      </c>
      <c r="G22" s="54">
        <v>34</v>
      </c>
      <c r="H22" s="54">
        <v>18</v>
      </c>
      <c r="I22" s="54">
        <v>40</v>
      </c>
      <c r="J22" s="54" t="s">
        <v>155</v>
      </c>
      <c r="K22" s="54" t="s">
        <v>155</v>
      </c>
      <c r="L22" s="54">
        <v>12</v>
      </c>
      <c r="M22" s="54">
        <v>14</v>
      </c>
      <c r="N22" s="54">
        <v>2</v>
      </c>
      <c r="O22" s="67">
        <f t="shared" si="0"/>
        <v>311</v>
      </c>
    </row>
    <row r="23" spans="1:15" ht="10" customHeight="1" x14ac:dyDescent="0.15">
      <c r="A23" s="46" t="s">
        <v>40</v>
      </c>
      <c r="B23" s="47" t="s">
        <v>19</v>
      </c>
      <c r="C23" s="54" t="s">
        <v>155</v>
      </c>
      <c r="D23" s="54" t="s">
        <v>155</v>
      </c>
      <c r="E23" s="54" t="s">
        <v>155</v>
      </c>
      <c r="F23" s="54" t="s">
        <v>155</v>
      </c>
      <c r="G23" s="54" t="s">
        <v>155</v>
      </c>
      <c r="H23" s="54" t="s">
        <v>155</v>
      </c>
      <c r="I23" s="54" t="s">
        <v>155</v>
      </c>
      <c r="J23" s="54" t="s">
        <v>155</v>
      </c>
      <c r="K23" s="54" t="s">
        <v>155</v>
      </c>
      <c r="L23" s="54" t="s">
        <v>155</v>
      </c>
      <c r="M23" s="54" t="s">
        <v>155</v>
      </c>
      <c r="N23" s="54" t="s">
        <v>155</v>
      </c>
      <c r="O23" s="67">
        <f t="shared" si="0"/>
        <v>0</v>
      </c>
    </row>
    <row r="24" spans="1:15" ht="10" customHeight="1" x14ac:dyDescent="0.15">
      <c r="A24" s="46" t="s">
        <v>40</v>
      </c>
      <c r="B24" s="47" t="s">
        <v>20</v>
      </c>
      <c r="C24" s="54" t="s">
        <v>155</v>
      </c>
      <c r="D24" s="54" t="s">
        <v>155</v>
      </c>
      <c r="E24" s="54" t="s">
        <v>155</v>
      </c>
      <c r="F24" s="54" t="s">
        <v>155</v>
      </c>
      <c r="G24" s="54" t="s">
        <v>155</v>
      </c>
      <c r="H24" s="54" t="s">
        <v>155</v>
      </c>
      <c r="I24" s="54">
        <v>1</v>
      </c>
      <c r="J24" s="54" t="s">
        <v>155</v>
      </c>
      <c r="K24" s="54" t="s">
        <v>155</v>
      </c>
      <c r="L24" s="54" t="s">
        <v>155</v>
      </c>
      <c r="M24" s="54" t="s">
        <v>155</v>
      </c>
      <c r="N24" s="54" t="s">
        <v>155</v>
      </c>
      <c r="O24" s="67">
        <f t="shared" si="0"/>
        <v>1</v>
      </c>
    </row>
    <row r="25" spans="1:15" ht="10" customHeight="1" x14ac:dyDescent="0.15">
      <c r="A25" s="83" t="s">
        <v>112</v>
      </c>
      <c r="B25" s="47" t="s">
        <v>19</v>
      </c>
      <c r="C25" s="54" t="s">
        <v>155</v>
      </c>
      <c r="D25" s="54" t="s">
        <v>155</v>
      </c>
      <c r="E25" s="54" t="s">
        <v>155</v>
      </c>
      <c r="F25" s="54" t="s">
        <v>155</v>
      </c>
      <c r="G25" s="54" t="s">
        <v>155</v>
      </c>
      <c r="H25" s="54" t="s">
        <v>155</v>
      </c>
      <c r="I25" s="54" t="s">
        <v>155</v>
      </c>
      <c r="J25" s="54" t="s">
        <v>155</v>
      </c>
      <c r="K25" s="54" t="s">
        <v>155</v>
      </c>
      <c r="L25" s="54" t="s">
        <v>155</v>
      </c>
      <c r="M25" s="54" t="s">
        <v>155</v>
      </c>
      <c r="N25" s="54" t="s">
        <v>155</v>
      </c>
      <c r="O25" s="67">
        <f t="shared" si="0"/>
        <v>0</v>
      </c>
    </row>
    <row r="26" spans="1:15" ht="10" customHeight="1" x14ac:dyDescent="0.15">
      <c r="A26" s="83" t="s">
        <v>112</v>
      </c>
      <c r="B26" s="47" t="s">
        <v>20</v>
      </c>
      <c r="C26" s="54" t="s">
        <v>155</v>
      </c>
      <c r="D26" s="54">
        <v>1</v>
      </c>
      <c r="E26" s="54" t="s">
        <v>155</v>
      </c>
      <c r="F26" s="54">
        <v>4</v>
      </c>
      <c r="G26" s="54" t="s">
        <v>155</v>
      </c>
      <c r="H26" s="54" t="s">
        <v>155</v>
      </c>
      <c r="I26" s="54" t="s">
        <v>155</v>
      </c>
      <c r="J26" s="54" t="s">
        <v>155</v>
      </c>
      <c r="K26" s="54" t="s">
        <v>155</v>
      </c>
      <c r="L26" s="54" t="s">
        <v>155</v>
      </c>
      <c r="M26" s="54">
        <v>1</v>
      </c>
      <c r="N26" s="54">
        <v>1</v>
      </c>
      <c r="O26" s="67">
        <f t="shared" si="0"/>
        <v>7</v>
      </c>
    </row>
    <row r="27" spans="1:15" ht="10" customHeight="1" x14ac:dyDescent="0.15">
      <c r="A27" s="46" t="s">
        <v>42</v>
      </c>
      <c r="B27" s="47" t="s">
        <v>19</v>
      </c>
      <c r="C27" s="54" t="s">
        <v>155</v>
      </c>
      <c r="D27" s="54" t="s">
        <v>155</v>
      </c>
      <c r="E27" s="54" t="s">
        <v>155</v>
      </c>
      <c r="F27" s="54" t="s">
        <v>155</v>
      </c>
      <c r="G27" s="54" t="s">
        <v>155</v>
      </c>
      <c r="H27" s="54" t="s">
        <v>155</v>
      </c>
      <c r="I27" s="54" t="s">
        <v>155</v>
      </c>
      <c r="J27" s="54" t="s">
        <v>155</v>
      </c>
      <c r="K27" s="54" t="s">
        <v>155</v>
      </c>
      <c r="L27" s="54" t="s">
        <v>155</v>
      </c>
      <c r="M27" s="54" t="s">
        <v>155</v>
      </c>
      <c r="N27" s="54" t="s">
        <v>155</v>
      </c>
      <c r="O27" s="67">
        <f t="shared" si="0"/>
        <v>0</v>
      </c>
    </row>
    <row r="28" spans="1:15" ht="10" customHeight="1" x14ac:dyDescent="0.15">
      <c r="A28" s="46" t="s">
        <v>42</v>
      </c>
      <c r="B28" s="47" t="s">
        <v>20</v>
      </c>
      <c r="C28" s="54" t="s">
        <v>155</v>
      </c>
      <c r="D28" s="54" t="s">
        <v>155</v>
      </c>
      <c r="E28" s="54" t="s">
        <v>155</v>
      </c>
      <c r="F28" s="54">
        <v>5</v>
      </c>
      <c r="G28" s="54" t="s">
        <v>155</v>
      </c>
      <c r="H28" s="54" t="s">
        <v>155</v>
      </c>
      <c r="I28" s="54" t="s">
        <v>155</v>
      </c>
      <c r="J28" s="54" t="s">
        <v>155</v>
      </c>
      <c r="K28" s="54" t="s">
        <v>155</v>
      </c>
      <c r="L28" s="54" t="s">
        <v>155</v>
      </c>
      <c r="M28" s="54" t="s">
        <v>155</v>
      </c>
      <c r="N28" s="54" t="s">
        <v>155</v>
      </c>
      <c r="O28" s="67">
        <f t="shared" si="0"/>
        <v>5</v>
      </c>
    </row>
    <row r="29" spans="1:15" ht="10" customHeight="1" x14ac:dyDescent="0.15">
      <c r="A29" s="46" t="s">
        <v>116</v>
      </c>
      <c r="B29" s="47" t="s">
        <v>19</v>
      </c>
      <c r="C29" s="54" t="s">
        <v>155</v>
      </c>
      <c r="D29" s="54" t="s">
        <v>155</v>
      </c>
      <c r="E29" s="54" t="s">
        <v>155</v>
      </c>
      <c r="F29" s="54" t="s">
        <v>155</v>
      </c>
      <c r="G29" s="54" t="s">
        <v>155</v>
      </c>
      <c r="H29" s="54" t="s">
        <v>155</v>
      </c>
      <c r="I29" s="54" t="s">
        <v>155</v>
      </c>
      <c r="J29" s="54" t="s">
        <v>155</v>
      </c>
      <c r="K29" s="54" t="s">
        <v>155</v>
      </c>
      <c r="L29" s="54" t="s">
        <v>155</v>
      </c>
      <c r="M29" s="54" t="s">
        <v>155</v>
      </c>
      <c r="N29" s="54" t="s">
        <v>155</v>
      </c>
      <c r="O29" s="67">
        <f t="shared" si="0"/>
        <v>0</v>
      </c>
    </row>
    <row r="30" spans="1:15" ht="10" customHeight="1" x14ac:dyDescent="0.15">
      <c r="A30" s="46" t="s">
        <v>116</v>
      </c>
      <c r="B30" s="47" t="s">
        <v>20</v>
      </c>
      <c r="C30" s="54">
        <v>108</v>
      </c>
      <c r="D30" s="54">
        <v>357</v>
      </c>
      <c r="E30" s="54">
        <v>369</v>
      </c>
      <c r="F30" s="54">
        <v>186</v>
      </c>
      <c r="G30" s="54">
        <v>132</v>
      </c>
      <c r="H30" s="54">
        <v>135</v>
      </c>
      <c r="I30" s="54">
        <v>164</v>
      </c>
      <c r="J30" s="54">
        <v>23</v>
      </c>
      <c r="K30" s="54" t="s">
        <v>155</v>
      </c>
      <c r="L30" s="54" t="s">
        <v>155</v>
      </c>
      <c r="M30" s="54">
        <v>123</v>
      </c>
      <c r="N30" s="54">
        <v>356</v>
      </c>
      <c r="O30" s="67">
        <f t="shared" si="0"/>
        <v>1953</v>
      </c>
    </row>
    <row r="31" spans="1:15" ht="10" customHeight="1" x14ac:dyDescent="0.15">
      <c r="A31" s="46" t="s">
        <v>46</v>
      </c>
      <c r="B31" s="47" t="s">
        <v>19</v>
      </c>
      <c r="C31" s="54" t="s">
        <v>155</v>
      </c>
      <c r="D31" s="54" t="s">
        <v>155</v>
      </c>
      <c r="E31" s="54" t="s">
        <v>155</v>
      </c>
      <c r="F31" s="54" t="s">
        <v>155</v>
      </c>
      <c r="G31" s="54" t="s">
        <v>155</v>
      </c>
      <c r="H31" s="54" t="s">
        <v>155</v>
      </c>
      <c r="I31" s="54" t="s">
        <v>155</v>
      </c>
      <c r="J31" s="54" t="s">
        <v>155</v>
      </c>
      <c r="K31" s="54" t="s">
        <v>155</v>
      </c>
      <c r="L31" s="54" t="s">
        <v>155</v>
      </c>
      <c r="M31" s="54" t="s">
        <v>155</v>
      </c>
      <c r="N31" s="54" t="s">
        <v>155</v>
      </c>
      <c r="O31" s="67">
        <f t="shared" si="0"/>
        <v>0</v>
      </c>
    </row>
    <row r="32" spans="1:15" ht="10" customHeight="1" x14ac:dyDescent="0.15">
      <c r="A32" s="52" t="s">
        <v>46</v>
      </c>
      <c r="B32" s="53" t="s">
        <v>20</v>
      </c>
      <c r="C32" s="55">
        <v>5</v>
      </c>
      <c r="D32" s="55">
        <v>1137</v>
      </c>
      <c r="E32" s="55">
        <v>20893</v>
      </c>
      <c r="F32" s="55">
        <v>11311</v>
      </c>
      <c r="G32" s="55">
        <v>3591</v>
      </c>
      <c r="H32" s="55">
        <v>3261</v>
      </c>
      <c r="I32" s="55">
        <v>3099</v>
      </c>
      <c r="J32" s="55">
        <v>3</v>
      </c>
      <c r="K32" s="55" t="s">
        <v>155</v>
      </c>
      <c r="L32" s="55">
        <v>1439</v>
      </c>
      <c r="M32" s="55">
        <v>1668</v>
      </c>
      <c r="N32" s="55">
        <v>405</v>
      </c>
      <c r="O32" s="72">
        <f>+SUM(C32:N32)</f>
        <v>46812</v>
      </c>
    </row>
    <row r="33" spans="1:15" ht="10" customHeight="1" x14ac:dyDescent="0.15">
      <c r="A33" s="46"/>
      <c r="B33" s="47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67"/>
    </row>
    <row r="34" spans="1:15" ht="10" customHeight="1" x14ac:dyDescent="0.15">
      <c r="A34" s="46" t="s">
        <v>132</v>
      </c>
      <c r="B34" s="47" t="s">
        <v>19</v>
      </c>
      <c r="C34" s="54" t="s">
        <v>155</v>
      </c>
      <c r="D34" s="54" t="s">
        <v>155</v>
      </c>
      <c r="E34" s="54" t="s">
        <v>155</v>
      </c>
      <c r="F34" s="54" t="s">
        <v>155</v>
      </c>
      <c r="G34" s="54" t="s">
        <v>155</v>
      </c>
      <c r="H34" s="54" t="s">
        <v>155</v>
      </c>
      <c r="I34" s="54" t="s">
        <v>155</v>
      </c>
      <c r="J34" s="54" t="s">
        <v>155</v>
      </c>
      <c r="K34" s="54" t="s">
        <v>155</v>
      </c>
      <c r="L34" s="54" t="s">
        <v>155</v>
      </c>
      <c r="M34" s="54" t="s">
        <v>155</v>
      </c>
      <c r="N34" s="54" t="s">
        <v>155</v>
      </c>
      <c r="O34" s="67">
        <f>+SUM(C34:N34)</f>
        <v>0</v>
      </c>
    </row>
    <row r="35" spans="1:15" ht="10" customHeight="1" x14ac:dyDescent="0.15">
      <c r="A35" s="46" t="s">
        <v>132</v>
      </c>
      <c r="B35" s="47" t="s">
        <v>20</v>
      </c>
      <c r="C35" s="54" t="s">
        <v>155</v>
      </c>
      <c r="D35" s="54" t="s">
        <v>155</v>
      </c>
      <c r="E35" s="54" t="s">
        <v>155</v>
      </c>
      <c r="F35" s="54">
        <v>1</v>
      </c>
      <c r="G35" s="54" t="s">
        <v>155</v>
      </c>
      <c r="H35" s="54" t="s">
        <v>155</v>
      </c>
      <c r="I35" s="54" t="s">
        <v>155</v>
      </c>
      <c r="J35" s="54" t="s">
        <v>155</v>
      </c>
      <c r="K35" s="54" t="s">
        <v>155</v>
      </c>
      <c r="L35" s="54" t="s">
        <v>155</v>
      </c>
      <c r="M35" s="54" t="s">
        <v>155</v>
      </c>
      <c r="N35" s="54" t="s">
        <v>155</v>
      </c>
      <c r="O35" s="67">
        <f>+SUM(C35:N35)</f>
        <v>1</v>
      </c>
    </row>
    <row r="36" spans="1:15" ht="10" customHeight="1" x14ac:dyDescent="0.15">
      <c r="A36" s="46" t="s">
        <v>65</v>
      </c>
      <c r="B36" s="47" t="s">
        <v>19</v>
      </c>
      <c r="C36" s="54" t="s">
        <v>155</v>
      </c>
      <c r="D36" s="54" t="s">
        <v>155</v>
      </c>
      <c r="E36" s="54" t="s">
        <v>155</v>
      </c>
      <c r="F36" s="54" t="s">
        <v>155</v>
      </c>
      <c r="G36" s="54" t="s">
        <v>155</v>
      </c>
      <c r="H36" s="54" t="s">
        <v>155</v>
      </c>
      <c r="I36" s="54" t="s">
        <v>155</v>
      </c>
      <c r="J36" s="54" t="s">
        <v>155</v>
      </c>
      <c r="K36" s="54" t="s">
        <v>155</v>
      </c>
      <c r="L36" s="54" t="s">
        <v>155</v>
      </c>
      <c r="M36" s="54" t="s">
        <v>155</v>
      </c>
      <c r="N36" s="54" t="s">
        <v>155</v>
      </c>
      <c r="O36" s="67">
        <f>+SUM(C36:N36)</f>
        <v>0</v>
      </c>
    </row>
    <row r="37" spans="1:15" ht="10" customHeight="1" x14ac:dyDescent="0.15">
      <c r="A37" s="52" t="s">
        <v>65</v>
      </c>
      <c r="B37" s="53" t="s">
        <v>20</v>
      </c>
      <c r="C37" s="55">
        <v>3</v>
      </c>
      <c r="D37" s="55">
        <v>12</v>
      </c>
      <c r="E37" s="55">
        <v>35</v>
      </c>
      <c r="F37" s="55">
        <v>61</v>
      </c>
      <c r="G37" s="55">
        <v>25</v>
      </c>
      <c r="H37" s="55">
        <v>19</v>
      </c>
      <c r="I37" s="55">
        <v>19</v>
      </c>
      <c r="J37" s="55">
        <v>5</v>
      </c>
      <c r="K37" s="55" t="s">
        <v>155</v>
      </c>
      <c r="L37" s="55" t="s">
        <v>155</v>
      </c>
      <c r="M37" s="55">
        <v>1</v>
      </c>
      <c r="N37" s="55" t="s">
        <v>155</v>
      </c>
      <c r="O37" s="72">
        <f>+SUM(C37:N37)</f>
        <v>180</v>
      </c>
    </row>
    <row r="38" spans="1:15" ht="10" customHeight="1" x14ac:dyDescent="0.15">
      <c r="A38" s="46"/>
      <c r="B38" s="47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67"/>
    </row>
    <row r="39" spans="1:15" ht="10" customHeight="1" x14ac:dyDescent="0.15">
      <c r="A39" s="46" t="s">
        <v>130</v>
      </c>
      <c r="B39" s="47" t="s">
        <v>19</v>
      </c>
      <c r="C39" s="54" t="s">
        <v>155</v>
      </c>
      <c r="D39" s="54" t="s">
        <v>155</v>
      </c>
      <c r="E39" s="54" t="s">
        <v>155</v>
      </c>
      <c r="F39" s="54" t="s">
        <v>155</v>
      </c>
      <c r="G39" s="54" t="s">
        <v>155</v>
      </c>
      <c r="H39" s="54" t="s">
        <v>155</v>
      </c>
      <c r="I39" s="54" t="s">
        <v>155</v>
      </c>
      <c r="J39" s="54" t="s">
        <v>155</v>
      </c>
      <c r="K39" s="54" t="s">
        <v>155</v>
      </c>
      <c r="L39" s="54" t="s">
        <v>155</v>
      </c>
      <c r="M39" s="54" t="s">
        <v>155</v>
      </c>
      <c r="N39" s="54" t="s">
        <v>155</v>
      </c>
      <c r="O39" s="67">
        <f>+SUM(C39:N39)</f>
        <v>0</v>
      </c>
    </row>
    <row r="40" spans="1:15" ht="10" customHeight="1" x14ac:dyDescent="0.15">
      <c r="A40" s="46" t="s">
        <v>130</v>
      </c>
      <c r="B40" s="47" t="s">
        <v>20</v>
      </c>
      <c r="C40" s="54" t="s">
        <v>155</v>
      </c>
      <c r="D40" s="54" t="s">
        <v>155</v>
      </c>
      <c r="E40" s="54" t="s">
        <v>155</v>
      </c>
      <c r="F40" s="54">
        <v>1</v>
      </c>
      <c r="G40" s="54" t="s">
        <v>155</v>
      </c>
      <c r="H40" s="54" t="s">
        <v>155</v>
      </c>
      <c r="I40" s="54" t="s">
        <v>155</v>
      </c>
      <c r="J40" s="54" t="s">
        <v>155</v>
      </c>
      <c r="K40" s="54" t="s">
        <v>155</v>
      </c>
      <c r="L40" s="54" t="s">
        <v>155</v>
      </c>
      <c r="M40" s="54" t="s">
        <v>155</v>
      </c>
      <c r="N40" s="54" t="s">
        <v>155</v>
      </c>
      <c r="O40" s="67">
        <f>+SUM(C40:N40)</f>
        <v>1</v>
      </c>
    </row>
    <row r="41" spans="1:15" ht="10" customHeight="1" x14ac:dyDescent="0.15">
      <c r="A41" s="46" t="s">
        <v>139</v>
      </c>
      <c r="B41" s="47" t="s">
        <v>19</v>
      </c>
      <c r="C41" s="54" t="s">
        <v>155</v>
      </c>
      <c r="D41" s="54" t="s">
        <v>155</v>
      </c>
      <c r="E41" s="54" t="s">
        <v>155</v>
      </c>
      <c r="F41" s="54" t="s">
        <v>155</v>
      </c>
      <c r="G41" s="54" t="s">
        <v>155</v>
      </c>
      <c r="H41" s="54" t="s">
        <v>155</v>
      </c>
      <c r="I41" s="54" t="s">
        <v>155</v>
      </c>
      <c r="J41" s="54" t="s">
        <v>155</v>
      </c>
      <c r="K41" s="54" t="s">
        <v>155</v>
      </c>
      <c r="L41" s="54" t="s">
        <v>155</v>
      </c>
      <c r="M41" s="54" t="s">
        <v>155</v>
      </c>
      <c r="N41" s="54" t="s">
        <v>155</v>
      </c>
      <c r="O41" s="67">
        <f>+SUM(C41:N41)</f>
        <v>0</v>
      </c>
    </row>
    <row r="42" spans="1:15" ht="10" customHeight="1" x14ac:dyDescent="0.15">
      <c r="A42" s="52" t="s">
        <v>139</v>
      </c>
      <c r="B42" s="53" t="s">
        <v>20</v>
      </c>
      <c r="C42" s="55" t="s">
        <v>155</v>
      </c>
      <c r="D42" s="55" t="s">
        <v>155</v>
      </c>
      <c r="E42" s="55">
        <v>1</v>
      </c>
      <c r="F42" s="55">
        <v>2</v>
      </c>
      <c r="G42" s="55">
        <v>1</v>
      </c>
      <c r="H42" s="55" t="s">
        <v>155</v>
      </c>
      <c r="I42" s="55" t="s">
        <v>155</v>
      </c>
      <c r="J42" s="55" t="s">
        <v>155</v>
      </c>
      <c r="K42" s="55" t="s">
        <v>155</v>
      </c>
      <c r="L42" s="55" t="s">
        <v>155</v>
      </c>
      <c r="M42" s="55" t="s">
        <v>155</v>
      </c>
      <c r="N42" s="55">
        <v>3</v>
      </c>
      <c r="O42" s="72">
        <f>+SUM(C42:N42)</f>
        <v>7</v>
      </c>
    </row>
    <row r="43" spans="1:15" ht="10" customHeight="1" x14ac:dyDescent="0.15">
      <c r="A43" s="46"/>
      <c r="B43" s="47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67"/>
    </row>
    <row r="44" spans="1:15" ht="10" customHeight="1" x14ac:dyDescent="0.15">
      <c r="A44" s="46" t="s">
        <v>156</v>
      </c>
      <c r="B44" s="47" t="s">
        <v>19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67">
        <f t="shared" ref="O44:O53" si="1">SUM(C44:N44)</f>
        <v>0</v>
      </c>
    </row>
    <row r="45" spans="1:15" ht="10" customHeight="1" x14ac:dyDescent="0.15">
      <c r="A45" s="46"/>
      <c r="B45" s="47" t="s">
        <v>20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67">
        <f t="shared" si="1"/>
        <v>0</v>
      </c>
    </row>
    <row r="46" spans="1:15" ht="10" customHeight="1" x14ac:dyDescent="0.15">
      <c r="A46" s="46" t="s">
        <v>157</v>
      </c>
      <c r="B46" s="47" t="s">
        <v>19</v>
      </c>
      <c r="C46" s="54">
        <f>+SUMIF($B$7:$B$32,$B9,C$7:C$32)</f>
        <v>0</v>
      </c>
      <c r="D46" s="54">
        <f t="shared" ref="D46:N47" si="2">+SUMIF($B$7:$B$32,$B9,D$7:D$32)</f>
        <v>0</v>
      </c>
      <c r="E46" s="54">
        <f t="shared" si="2"/>
        <v>0</v>
      </c>
      <c r="F46" s="54">
        <f t="shared" si="2"/>
        <v>0</v>
      </c>
      <c r="G46" s="54">
        <f t="shared" si="2"/>
        <v>0</v>
      </c>
      <c r="H46" s="54">
        <f t="shared" si="2"/>
        <v>0</v>
      </c>
      <c r="I46" s="54">
        <f t="shared" si="2"/>
        <v>0</v>
      </c>
      <c r="J46" s="54">
        <f t="shared" si="2"/>
        <v>0</v>
      </c>
      <c r="K46" s="54">
        <f t="shared" si="2"/>
        <v>0</v>
      </c>
      <c r="L46" s="54">
        <f t="shared" si="2"/>
        <v>0</v>
      </c>
      <c r="M46" s="54">
        <f t="shared" si="2"/>
        <v>0</v>
      </c>
      <c r="N46" s="54">
        <f t="shared" si="2"/>
        <v>0</v>
      </c>
      <c r="O46" s="67">
        <f t="shared" si="1"/>
        <v>0</v>
      </c>
    </row>
    <row r="47" spans="1:15" ht="10" customHeight="1" x14ac:dyDescent="0.15">
      <c r="A47" s="46"/>
      <c r="B47" s="47" t="s">
        <v>20</v>
      </c>
      <c r="C47" s="54">
        <f>+SUMIF($B$7:$B$32,$B10,C$7:C$32)</f>
        <v>640</v>
      </c>
      <c r="D47" s="54">
        <f t="shared" si="2"/>
        <v>2210</v>
      </c>
      <c r="E47" s="54">
        <f t="shared" si="2"/>
        <v>27421</v>
      </c>
      <c r="F47" s="54">
        <f t="shared" si="2"/>
        <v>19151</v>
      </c>
      <c r="G47" s="54">
        <f t="shared" si="2"/>
        <v>7283</v>
      </c>
      <c r="H47" s="54">
        <f t="shared" si="2"/>
        <v>5365</v>
      </c>
      <c r="I47" s="54">
        <f t="shared" si="2"/>
        <v>4184</v>
      </c>
      <c r="J47" s="54">
        <f t="shared" si="2"/>
        <v>80</v>
      </c>
      <c r="K47" s="54">
        <f t="shared" si="2"/>
        <v>7</v>
      </c>
      <c r="L47" s="54">
        <f t="shared" si="2"/>
        <v>2683</v>
      </c>
      <c r="M47" s="54">
        <f>+SUMIF($B$7:$B$32,$B10,M$7:M$32)</f>
        <v>4143</v>
      </c>
      <c r="N47" s="54">
        <f t="shared" si="2"/>
        <v>1345</v>
      </c>
      <c r="O47" s="67">
        <f t="shared" si="1"/>
        <v>74512</v>
      </c>
    </row>
    <row r="48" spans="1:15" ht="10" customHeight="1" x14ac:dyDescent="0.15">
      <c r="A48" s="46" t="s">
        <v>158</v>
      </c>
      <c r="B48" s="47" t="s">
        <v>19</v>
      </c>
      <c r="C48" s="54">
        <f>+SUMIF($B$34:$B$37,$B34,C$34:C$37)</f>
        <v>0</v>
      </c>
      <c r="D48" s="54">
        <f t="shared" ref="D48:N49" si="3">+SUMIF($B$34:$B$37,$B34,D$34:D$37)</f>
        <v>0</v>
      </c>
      <c r="E48" s="54">
        <f t="shared" si="3"/>
        <v>0</v>
      </c>
      <c r="F48" s="54">
        <f t="shared" si="3"/>
        <v>0</v>
      </c>
      <c r="G48" s="54">
        <f t="shared" si="3"/>
        <v>0</v>
      </c>
      <c r="H48" s="54">
        <f t="shared" si="3"/>
        <v>0</v>
      </c>
      <c r="I48" s="54">
        <f t="shared" si="3"/>
        <v>0</v>
      </c>
      <c r="J48" s="54">
        <f t="shared" si="3"/>
        <v>0</v>
      </c>
      <c r="K48" s="54">
        <f t="shared" si="3"/>
        <v>0</v>
      </c>
      <c r="L48" s="54">
        <f t="shared" si="3"/>
        <v>0</v>
      </c>
      <c r="M48" s="54">
        <f t="shared" si="3"/>
        <v>0</v>
      </c>
      <c r="N48" s="54">
        <f t="shared" si="3"/>
        <v>0</v>
      </c>
      <c r="O48" s="67">
        <f t="shared" si="1"/>
        <v>0</v>
      </c>
    </row>
    <row r="49" spans="1:15" ht="10" customHeight="1" x14ac:dyDescent="0.15">
      <c r="A49" s="46"/>
      <c r="B49" s="47" t="s">
        <v>20</v>
      </c>
      <c r="C49" s="54">
        <f>+SUMIF($B$34:$B$37,$B35,C$34:C$37)</f>
        <v>3</v>
      </c>
      <c r="D49" s="54">
        <f t="shared" si="3"/>
        <v>12</v>
      </c>
      <c r="E49" s="54">
        <f t="shared" si="3"/>
        <v>35</v>
      </c>
      <c r="F49" s="54">
        <f t="shared" si="3"/>
        <v>62</v>
      </c>
      <c r="G49" s="54">
        <f t="shared" si="3"/>
        <v>25</v>
      </c>
      <c r="H49" s="54">
        <f t="shared" si="3"/>
        <v>19</v>
      </c>
      <c r="I49" s="54">
        <f t="shared" si="3"/>
        <v>19</v>
      </c>
      <c r="J49" s="54">
        <f t="shared" si="3"/>
        <v>5</v>
      </c>
      <c r="K49" s="54">
        <f t="shared" si="3"/>
        <v>0</v>
      </c>
      <c r="L49" s="54">
        <f t="shared" si="3"/>
        <v>0</v>
      </c>
      <c r="M49" s="54">
        <f t="shared" si="3"/>
        <v>1</v>
      </c>
      <c r="N49" s="54">
        <f t="shared" si="3"/>
        <v>0</v>
      </c>
      <c r="O49" s="67">
        <f t="shared" si="1"/>
        <v>181</v>
      </c>
    </row>
    <row r="50" spans="1:15" ht="10" customHeight="1" x14ac:dyDescent="0.15">
      <c r="A50" s="46" t="s">
        <v>159</v>
      </c>
      <c r="B50" s="47" t="s">
        <v>19</v>
      </c>
      <c r="C50" s="54">
        <f>+SUMIF($B$39:$B$42,$B39,C$39:C$42)</f>
        <v>0</v>
      </c>
      <c r="D50" s="54">
        <f t="shared" ref="D50:N51" si="4">+SUMIF($B$39:$B$42,$B39,D$39:D$42)</f>
        <v>0</v>
      </c>
      <c r="E50" s="54">
        <f t="shared" si="4"/>
        <v>0</v>
      </c>
      <c r="F50" s="54">
        <f t="shared" si="4"/>
        <v>0</v>
      </c>
      <c r="G50" s="54">
        <f t="shared" si="4"/>
        <v>0</v>
      </c>
      <c r="H50" s="54">
        <f t="shared" si="4"/>
        <v>0</v>
      </c>
      <c r="I50" s="54">
        <f t="shared" si="4"/>
        <v>0</v>
      </c>
      <c r="J50" s="54">
        <f t="shared" si="4"/>
        <v>0</v>
      </c>
      <c r="K50" s="54">
        <f t="shared" si="4"/>
        <v>0</v>
      </c>
      <c r="L50" s="54">
        <f t="shared" si="4"/>
        <v>0</v>
      </c>
      <c r="M50" s="54">
        <f t="shared" si="4"/>
        <v>0</v>
      </c>
      <c r="N50" s="54">
        <f t="shared" si="4"/>
        <v>0</v>
      </c>
      <c r="O50" s="67">
        <f t="shared" si="1"/>
        <v>0</v>
      </c>
    </row>
    <row r="51" spans="1:15" ht="10" customHeight="1" x14ac:dyDescent="0.15">
      <c r="A51" s="46"/>
      <c r="B51" s="47" t="s">
        <v>20</v>
      </c>
      <c r="C51" s="54">
        <f>+SUMIF($B$39:$B$42,$B40,C$39:C$42)</f>
        <v>0</v>
      </c>
      <c r="D51" s="54">
        <f t="shared" si="4"/>
        <v>0</v>
      </c>
      <c r="E51" s="54">
        <f t="shared" si="4"/>
        <v>1</v>
      </c>
      <c r="F51" s="54">
        <f t="shared" si="4"/>
        <v>3</v>
      </c>
      <c r="G51" s="54">
        <f t="shared" si="4"/>
        <v>1</v>
      </c>
      <c r="H51" s="54">
        <f t="shared" si="4"/>
        <v>0</v>
      </c>
      <c r="I51" s="54">
        <f t="shared" si="4"/>
        <v>0</v>
      </c>
      <c r="J51" s="54">
        <f t="shared" si="4"/>
        <v>0</v>
      </c>
      <c r="K51" s="54">
        <f t="shared" si="4"/>
        <v>0</v>
      </c>
      <c r="L51" s="54">
        <f t="shared" si="4"/>
        <v>0</v>
      </c>
      <c r="M51" s="54">
        <f t="shared" si="4"/>
        <v>0</v>
      </c>
      <c r="N51" s="54">
        <f t="shared" si="4"/>
        <v>3</v>
      </c>
      <c r="O51" s="67">
        <f t="shared" si="1"/>
        <v>8</v>
      </c>
    </row>
    <row r="52" spans="1:15" ht="10" customHeight="1" x14ac:dyDescent="0.15">
      <c r="A52" s="48" t="s">
        <v>160</v>
      </c>
      <c r="B52" s="47" t="s">
        <v>19</v>
      </c>
      <c r="C52" s="67">
        <v>0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f t="shared" si="1"/>
        <v>0</v>
      </c>
    </row>
    <row r="53" spans="1:15" ht="10" customHeight="1" x14ac:dyDescent="0.15">
      <c r="B53" s="47" t="s">
        <v>20</v>
      </c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7">
        <v>0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0</v>
      </c>
      <c r="O53" s="67">
        <f t="shared" si="1"/>
        <v>0</v>
      </c>
    </row>
    <row r="54" spans="1:15" ht="11.25" customHeight="1" x14ac:dyDescent="0.15">
      <c r="A54" s="74" t="s">
        <v>161</v>
      </c>
      <c r="B54" s="84" t="s">
        <v>19</v>
      </c>
      <c r="C54" s="76">
        <f>SUM(C44+C46+C48+C50+C52)</f>
        <v>0</v>
      </c>
      <c r="D54" s="76">
        <f t="shared" ref="D54:O55" si="5">SUM(D44+D46+D48+D50+D52)</f>
        <v>0</v>
      </c>
      <c r="E54" s="76">
        <f t="shared" si="5"/>
        <v>0</v>
      </c>
      <c r="F54" s="76">
        <f t="shared" si="5"/>
        <v>0</v>
      </c>
      <c r="G54" s="76">
        <f t="shared" si="5"/>
        <v>0</v>
      </c>
      <c r="H54" s="76">
        <f t="shared" si="5"/>
        <v>0</v>
      </c>
      <c r="I54" s="76">
        <f t="shared" si="5"/>
        <v>0</v>
      </c>
      <c r="J54" s="76">
        <f t="shared" si="5"/>
        <v>0</v>
      </c>
      <c r="K54" s="76">
        <f t="shared" si="5"/>
        <v>0</v>
      </c>
      <c r="L54" s="76">
        <f t="shared" si="5"/>
        <v>0</v>
      </c>
      <c r="M54" s="76">
        <f t="shared" si="5"/>
        <v>0</v>
      </c>
      <c r="N54" s="76">
        <f t="shared" si="5"/>
        <v>0</v>
      </c>
      <c r="O54" s="76">
        <f t="shared" si="5"/>
        <v>0</v>
      </c>
    </row>
    <row r="55" spans="1:15" ht="11.25" customHeight="1" x14ac:dyDescent="0.15">
      <c r="A55" s="77"/>
      <c r="B55" s="85" t="s">
        <v>20</v>
      </c>
      <c r="C55" s="79">
        <f>SUM(C45+C47+C49+C51+C53)</f>
        <v>643</v>
      </c>
      <c r="D55" s="79">
        <f t="shared" si="5"/>
        <v>2222</v>
      </c>
      <c r="E55" s="79">
        <f t="shared" si="5"/>
        <v>27457</v>
      </c>
      <c r="F55" s="79">
        <f t="shared" si="5"/>
        <v>19216</v>
      </c>
      <c r="G55" s="79">
        <f t="shared" si="5"/>
        <v>7309</v>
      </c>
      <c r="H55" s="79">
        <f t="shared" si="5"/>
        <v>5384</v>
      </c>
      <c r="I55" s="79">
        <f t="shared" si="5"/>
        <v>4203</v>
      </c>
      <c r="J55" s="79">
        <f t="shared" si="5"/>
        <v>85</v>
      </c>
      <c r="K55" s="79">
        <f t="shared" si="5"/>
        <v>7</v>
      </c>
      <c r="L55" s="79">
        <f t="shared" si="5"/>
        <v>2683</v>
      </c>
      <c r="M55" s="79">
        <f t="shared" si="5"/>
        <v>4144</v>
      </c>
      <c r="N55" s="79">
        <f>SUM(N45+N47+N49+N51+N53)</f>
        <v>1348</v>
      </c>
      <c r="O55" s="79">
        <f>SUM(O45+O47+O49+O51+O53)</f>
        <v>74701</v>
      </c>
    </row>
    <row r="56" spans="1:15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Q10" sqref="Q10"/>
    </sheetView>
  </sheetViews>
  <sheetFormatPr baseColWidth="10" defaultRowHeight="10" x14ac:dyDescent="0.15"/>
  <cols>
    <col min="1" max="1" width="17.5" style="106" bestFit="1" customWidth="1"/>
    <col min="2" max="2" width="2.6640625" style="80" customWidth="1"/>
    <col min="3" max="18" width="5.6640625" style="81" customWidth="1"/>
    <col min="19" max="24" width="5.6640625" style="106" customWidth="1"/>
    <col min="25" max="16384" width="10.83203125" style="106"/>
  </cols>
  <sheetData>
    <row r="1" spans="1:18" s="56" customFormat="1" ht="12.75" customHeight="1" x14ac:dyDescent="0.2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</row>
    <row r="2" spans="1:18" s="56" customFormat="1" ht="12.75" customHeight="1" x14ac:dyDescent="0.2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1:18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</row>
    <row r="4" spans="1:18" s="56" customFormat="1" ht="12.75" customHeight="1" x14ac:dyDescent="0.2">
      <c r="A4" s="312" t="s">
        <v>200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</row>
    <row r="5" spans="1:18" s="98" customFormat="1" ht="12.75" customHeight="1" x14ac:dyDescent="0.1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s="102" customFormat="1" ht="11.25" customHeight="1" x14ac:dyDescent="0.15">
      <c r="A6" s="99" t="s">
        <v>153</v>
      </c>
      <c r="B6" s="100"/>
      <c r="C6" s="101" t="s">
        <v>16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13</v>
      </c>
      <c r="J6" s="101" t="s">
        <v>14</v>
      </c>
      <c r="K6" s="101" t="s">
        <v>8</v>
      </c>
      <c r="L6" s="101" t="s">
        <v>100</v>
      </c>
      <c r="M6" s="101" t="s">
        <v>15</v>
      </c>
      <c r="N6" s="101" t="s">
        <v>9</v>
      </c>
      <c r="O6" s="35" t="s">
        <v>10</v>
      </c>
      <c r="P6" s="35" t="s">
        <v>11</v>
      </c>
      <c r="Q6" s="35" t="s">
        <v>186</v>
      </c>
      <c r="R6" s="35" t="s">
        <v>154</v>
      </c>
    </row>
    <row r="7" spans="1:18" ht="10" customHeight="1" x14ac:dyDescent="0.15">
      <c r="A7" s="103" t="s">
        <v>140</v>
      </c>
      <c r="B7" s="104" t="s">
        <v>19</v>
      </c>
      <c r="C7" s="105" t="s">
        <v>155</v>
      </c>
      <c r="D7" s="105" t="s">
        <v>155</v>
      </c>
      <c r="E7" s="105" t="s">
        <v>155</v>
      </c>
      <c r="F7" s="105" t="s">
        <v>155</v>
      </c>
      <c r="G7" s="105" t="s">
        <v>155</v>
      </c>
      <c r="H7" s="105">
        <v>106</v>
      </c>
      <c r="I7" s="105" t="s">
        <v>155</v>
      </c>
      <c r="J7" s="105" t="s">
        <v>155</v>
      </c>
      <c r="K7" s="105" t="s">
        <v>155</v>
      </c>
      <c r="L7" s="105" t="s">
        <v>155</v>
      </c>
      <c r="M7" s="105" t="s">
        <v>155</v>
      </c>
      <c r="N7" s="105" t="s">
        <v>155</v>
      </c>
      <c r="O7" s="67" t="s">
        <v>155</v>
      </c>
      <c r="P7" s="67" t="s">
        <v>155</v>
      </c>
      <c r="Q7" s="67" t="s">
        <v>155</v>
      </c>
      <c r="R7" s="67">
        <f>SUM(C7:Q7)</f>
        <v>106</v>
      </c>
    </row>
    <row r="8" spans="1:18" ht="10" customHeight="1" x14ac:dyDescent="0.15">
      <c r="A8" s="103" t="s">
        <v>140</v>
      </c>
      <c r="B8" s="104" t="s">
        <v>20</v>
      </c>
      <c r="C8" s="105" t="s">
        <v>155</v>
      </c>
      <c r="D8" s="105" t="s">
        <v>155</v>
      </c>
      <c r="E8" s="105" t="s">
        <v>155</v>
      </c>
      <c r="F8" s="105" t="s">
        <v>155</v>
      </c>
      <c r="G8" s="105" t="s">
        <v>155</v>
      </c>
      <c r="H8" s="105">
        <v>11</v>
      </c>
      <c r="I8" s="105" t="s">
        <v>155</v>
      </c>
      <c r="J8" s="105" t="s">
        <v>155</v>
      </c>
      <c r="K8" s="105" t="s">
        <v>155</v>
      </c>
      <c r="L8" s="105" t="s">
        <v>155</v>
      </c>
      <c r="M8" s="105" t="s">
        <v>155</v>
      </c>
      <c r="N8" s="105" t="s">
        <v>155</v>
      </c>
      <c r="O8" s="67" t="s">
        <v>155</v>
      </c>
      <c r="P8" s="67" t="s">
        <v>155</v>
      </c>
      <c r="Q8" s="67" t="s">
        <v>155</v>
      </c>
      <c r="R8" s="67">
        <f>SUM(C8:Q8)</f>
        <v>11</v>
      </c>
    </row>
    <row r="9" spans="1:18" ht="10" customHeight="1" x14ac:dyDescent="0.15">
      <c r="A9" s="103" t="s">
        <v>141</v>
      </c>
      <c r="B9" s="104" t="s">
        <v>19</v>
      </c>
      <c r="C9" s="105" t="s">
        <v>155</v>
      </c>
      <c r="D9" s="105" t="s">
        <v>155</v>
      </c>
      <c r="E9" s="105" t="s">
        <v>155</v>
      </c>
      <c r="F9" s="105" t="s">
        <v>155</v>
      </c>
      <c r="G9" s="105" t="s">
        <v>155</v>
      </c>
      <c r="H9" s="105">
        <v>19251</v>
      </c>
      <c r="I9" s="105" t="s">
        <v>155</v>
      </c>
      <c r="J9" s="105" t="s">
        <v>155</v>
      </c>
      <c r="K9" s="105">
        <v>7078</v>
      </c>
      <c r="L9" s="105" t="s">
        <v>155</v>
      </c>
      <c r="M9" s="105" t="s">
        <v>155</v>
      </c>
      <c r="N9" s="105">
        <v>4226</v>
      </c>
      <c r="O9" s="67" t="s">
        <v>155</v>
      </c>
      <c r="P9" s="67" t="s">
        <v>155</v>
      </c>
      <c r="Q9" s="67" t="s">
        <v>155</v>
      </c>
      <c r="R9" s="67">
        <f>SUM(C9:Q9)</f>
        <v>30555</v>
      </c>
    </row>
    <row r="10" spans="1:18" ht="10" customHeight="1" x14ac:dyDescent="0.15">
      <c r="A10" s="107" t="s">
        <v>141</v>
      </c>
      <c r="B10" s="108" t="s">
        <v>20</v>
      </c>
      <c r="C10" s="109" t="s">
        <v>155</v>
      </c>
      <c r="D10" s="109" t="s">
        <v>155</v>
      </c>
      <c r="E10" s="109" t="s">
        <v>155</v>
      </c>
      <c r="F10" s="109" t="s">
        <v>155</v>
      </c>
      <c r="G10" s="109" t="s">
        <v>155</v>
      </c>
      <c r="H10" s="109">
        <v>563</v>
      </c>
      <c r="I10" s="109" t="s">
        <v>155</v>
      </c>
      <c r="J10" s="109" t="s">
        <v>155</v>
      </c>
      <c r="K10" s="109">
        <v>181</v>
      </c>
      <c r="L10" s="109" t="s">
        <v>155</v>
      </c>
      <c r="M10" s="109" t="s">
        <v>155</v>
      </c>
      <c r="N10" s="109">
        <v>126</v>
      </c>
      <c r="O10" s="72" t="s">
        <v>155</v>
      </c>
      <c r="P10" s="72" t="s">
        <v>155</v>
      </c>
      <c r="Q10" s="72" t="s">
        <v>155</v>
      </c>
      <c r="R10" s="72">
        <f>SUM(C10:Q10)</f>
        <v>870</v>
      </c>
    </row>
    <row r="11" spans="1:18" ht="10" customHeight="1" x14ac:dyDescent="0.15">
      <c r="A11" s="103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67"/>
      <c r="P11" s="67"/>
      <c r="Q11" s="67"/>
      <c r="R11" s="67"/>
    </row>
    <row r="12" spans="1:18" ht="10" customHeight="1" x14ac:dyDescent="0.15">
      <c r="A12" s="103" t="s">
        <v>156</v>
      </c>
      <c r="B12" s="104" t="s">
        <v>19</v>
      </c>
      <c r="C12" s="105">
        <f>+SUMIF($B$7:$B$10,$B7,C$7:C$10)</f>
        <v>0</v>
      </c>
      <c r="D12" s="105">
        <f>+SUMIF($B$7:$B$10,$B7,D$7:D$10)</f>
        <v>0</v>
      </c>
      <c r="E12" s="105">
        <f t="shared" ref="E12:Q13" si="0">+SUMIF($B$7:$B$10,$B7,E$7:E$10)</f>
        <v>0</v>
      </c>
      <c r="F12" s="105">
        <f t="shared" si="0"/>
        <v>0</v>
      </c>
      <c r="G12" s="105">
        <f t="shared" si="0"/>
        <v>0</v>
      </c>
      <c r="H12" s="105">
        <f>+SUMIF($B$7:$B$10,$B7,H$7:H$10)</f>
        <v>19357</v>
      </c>
      <c r="I12" s="105">
        <f t="shared" si="0"/>
        <v>0</v>
      </c>
      <c r="J12" s="105">
        <f t="shared" si="0"/>
        <v>0</v>
      </c>
      <c r="K12" s="105">
        <f t="shared" si="0"/>
        <v>7078</v>
      </c>
      <c r="L12" s="105">
        <f t="shared" si="0"/>
        <v>0</v>
      </c>
      <c r="M12" s="105">
        <f t="shared" si="0"/>
        <v>0</v>
      </c>
      <c r="N12" s="105">
        <f t="shared" si="0"/>
        <v>4226</v>
      </c>
      <c r="O12" s="67">
        <f t="shared" si="0"/>
        <v>0</v>
      </c>
      <c r="P12" s="67">
        <f t="shared" si="0"/>
        <v>0</v>
      </c>
      <c r="Q12" s="67">
        <f t="shared" si="0"/>
        <v>0</v>
      </c>
      <c r="R12" s="67">
        <f>SUM(C12:Q12)</f>
        <v>30661</v>
      </c>
    </row>
    <row r="13" spans="1:18" ht="10" customHeight="1" x14ac:dyDescent="0.15">
      <c r="A13" s="103"/>
      <c r="B13" s="104" t="s">
        <v>20</v>
      </c>
      <c r="C13" s="105">
        <f>+SUMIF($B$7:$B$10,$B8,C$7:C$10)</f>
        <v>0</v>
      </c>
      <c r="D13" s="105">
        <f>+SUMIF($B$7:$B$10,$B8,D$7:D$10)</f>
        <v>0</v>
      </c>
      <c r="E13" s="105">
        <f t="shared" si="0"/>
        <v>0</v>
      </c>
      <c r="F13" s="105">
        <f t="shared" si="0"/>
        <v>0</v>
      </c>
      <c r="G13" s="105">
        <f t="shared" si="0"/>
        <v>0</v>
      </c>
      <c r="H13" s="105">
        <f t="shared" si="0"/>
        <v>574</v>
      </c>
      <c r="I13" s="105">
        <f t="shared" si="0"/>
        <v>0</v>
      </c>
      <c r="J13" s="105">
        <f t="shared" si="0"/>
        <v>0</v>
      </c>
      <c r="K13" s="105">
        <f>+SUMIF($B$7:$B$10,$B8,K$7:K$10)</f>
        <v>181</v>
      </c>
      <c r="L13" s="105">
        <f t="shared" si="0"/>
        <v>0</v>
      </c>
      <c r="M13" s="105">
        <f t="shared" si="0"/>
        <v>0</v>
      </c>
      <c r="N13" s="105">
        <f t="shared" si="0"/>
        <v>126</v>
      </c>
      <c r="O13" s="67">
        <f t="shared" si="0"/>
        <v>0</v>
      </c>
      <c r="P13" s="67">
        <f t="shared" si="0"/>
        <v>0</v>
      </c>
      <c r="Q13" s="67">
        <f t="shared" si="0"/>
        <v>0</v>
      </c>
      <c r="R13" s="67">
        <f>SUM(C13:Q13)</f>
        <v>881</v>
      </c>
    </row>
    <row r="14" spans="1:18" ht="10" customHeight="1" x14ac:dyDescent="0.15">
      <c r="A14" s="106" t="s">
        <v>157</v>
      </c>
      <c r="B14" s="80" t="s">
        <v>19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f t="shared" ref="R14:R21" si="1">SUM(C14:Q14)</f>
        <v>0</v>
      </c>
    </row>
    <row r="15" spans="1:18" ht="10" customHeight="1" x14ac:dyDescent="0.15">
      <c r="B15" s="80" t="s">
        <v>20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f t="shared" si="1"/>
        <v>0</v>
      </c>
    </row>
    <row r="16" spans="1:18" ht="10" customHeight="1" x14ac:dyDescent="0.15">
      <c r="A16" s="106" t="s">
        <v>158</v>
      </c>
      <c r="B16" s="80" t="s">
        <v>19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f t="shared" si="1"/>
        <v>0</v>
      </c>
    </row>
    <row r="17" spans="1:18" ht="10" customHeight="1" x14ac:dyDescent="0.15">
      <c r="B17" s="80" t="s">
        <v>20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f t="shared" si="1"/>
        <v>0</v>
      </c>
    </row>
    <row r="18" spans="1:18" ht="10" customHeight="1" x14ac:dyDescent="0.15">
      <c r="A18" s="106" t="s">
        <v>159</v>
      </c>
      <c r="B18" s="80" t="s">
        <v>19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f t="shared" si="1"/>
        <v>0</v>
      </c>
    </row>
    <row r="19" spans="1:18" ht="10" customHeight="1" x14ac:dyDescent="0.15">
      <c r="B19" s="80" t="s">
        <v>20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f t="shared" si="1"/>
        <v>0</v>
      </c>
    </row>
    <row r="20" spans="1:18" ht="10" customHeight="1" x14ac:dyDescent="0.15">
      <c r="A20" s="106" t="s">
        <v>160</v>
      </c>
      <c r="B20" s="80" t="s">
        <v>19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f t="shared" si="1"/>
        <v>0</v>
      </c>
    </row>
    <row r="21" spans="1:18" ht="10" customHeight="1" x14ac:dyDescent="0.15">
      <c r="B21" s="80" t="s">
        <v>20</v>
      </c>
      <c r="C21" s="67">
        <v>0</v>
      </c>
      <c r="D21" s="67">
        <v>0</v>
      </c>
      <c r="E21" s="67">
        <v>0</v>
      </c>
      <c r="F21" s="67">
        <v>0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f t="shared" si="1"/>
        <v>0</v>
      </c>
    </row>
    <row r="22" spans="1:18" ht="11.25" customHeight="1" x14ac:dyDescent="0.15">
      <c r="A22" s="110" t="s">
        <v>161</v>
      </c>
      <c r="B22" s="111" t="s">
        <v>19</v>
      </c>
      <c r="C22" s="76">
        <f>SUM(C12+C14+C16+C18+C20)</f>
        <v>0</v>
      </c>
      <c r="D22" s="76">
        <f>SUM(D12+D14+D16+D18+D20)</f>
        <v>0</v>
      </c>
      <c r="E22" s="76">
        <f t="shared" ref="D22:Q23" si="2">SUM(E12+E14+E16+E18+E20)</f>
        <v>0</v>
      </c>
      <c r="F22" s="76">
        <f t="shared" si="2"/>
        <v>0</v>
      </c>
      <c r="G22" s="76">
        <f t="shared" si="2"/>
        <v>0</v>
      </c>
      <c r="H22" s="76">
        <f t="shared" si="2"/>
        <v>19357</v>
      </c>
      <c r="I22" s="76">
        <f t="shared" si="2"/>
        <v>0</v>
      </c>
      <c r="J22" s="76">
        <f t="shared" si="2"/>
        <v>0</v>
      </c>
      <c r="K22" s="76">
        <f t="shared" si="2"/>
        <v>7078</v>
      </c>
      <c r="L22" s="76">
        <f t="shared" si="2"/>
        <v>0</v>
      </c>
      <c r="M22" s="76">
        <f t="shared" si="2"/>
        <v>0</v>
      </c>
      <c r="N22" s="76">
        <f>SUM(N12+N14+N16+N18+N20)</f>
        <v>4226</v>
      </c>
      <c r="O22" s="76">
        <f t="shared" si="2"/>
        <v>0</v>
      </c>
      <c r="P22" s="76">
        <f t="shared" si="2"/>
        <v>0</v>
      </c>
      <c r="Q22" s="76">
        <f t="shared" si="2"/>
        <v>0</v>
      </c>
      <c r="R22" s="76">
        <f>SUM(R12+R14+R16+R18+R20)</f>
        <v>30661</v>
      </c>
    </row>
    <row r="23" spans="1:18" ht="11.25" customHeight="1" x14ac:dyDescent="0.15">
      <c r="A23" s="112"/>
      <c r="B23" s="113" t="s">
        <v>20</v>
      </c>
      <c r="C23" s="79">
        <f>SUM(C13+C15+C17+C19+C21)</f>
        <v>0</v>
      </c>
      <c r="D23" s="79">
        <f t="shared" si="2"/>
        <v>0</v>
      </c>
      <c r="E23" s="79">
        <f t="shared" si="2"/>
        <v>0</v>
      </c>
      <c r="F23" s="79">
        <f t="shared" si="2"/>
        <v>0</v>
      </c>
      <c r="G23" s="79">
        <f t="shared" si="2"/>
        <v>0</v>
      </c>
      <c r="H23" s="79">
        <f t="shared" si="2"/>
        <v>574</v>
      </c>
      <c r="I23" s="79">
        <f t="shared" si="2"/>
        <v>0</v>
      </c>
      <c r="J23" s="79">
        <f t="shared" si="2"/>
        <v>0</v>
      </c>
      <c r="K23" s="79">
        <f t="shared" si="2"/>
        <v>181</v>
      </c>
      <c r="L23" s="79">
        <f t="shared" si="2"/>
        <v>0</v>
      </c>
      <c r="M23" s="79">
        <f t="shared" si="2"/>
        <v>0</v>
      </c>
      <c r="N23" s="79">
        <f t="shared" si="2"/>
        <v>126</v>
      </c>
      <c r="O23" s="79">
        <f t="shared" si="2"/>
        <v>0</v>
      </c>
      <c r="P23" s="79">
        <f t="shared" si="2"/>
        <v>0</v>
      </c>
      <c r="Q23" s="79">
        <f t="shared" si="2"/>
        <v>0</v>
      </c>
      <c r="R23" s="79">
        <f>SUM(R13+R15+R17+R19+R21)</f>
        <v>881</v>
      </c>
    </row>
    <row r="24" spans="1:18" ht="10" customHeight="1" x14ac:dyDescent="0.15"/>
    <row r="25" spans="1:18" ht="10" customHeight="1" x14ac:dyDescent="0.15"/>
    <row r="26" spans="1:18" ht="10" customHeight="1" x14ac:dyDescent="0.15"/>
    <row r="27" spans="1:18" ht="10" customHeight="1" x14ac:dyDescent="0.15"/>
    <row r="28" spans="1:18" ht="10" customHeight="1" x14ac:dyDescent="0.15"/>
    <row r="29" spans="1:18" ht="10" customHeight="1" x14ac:dyDescent="0.15"/>
    <row r="30" spans="1:18" ht="10" customHeight="1" x14ac:dyDescent="0.15"/>
    <row r="31" spans="1:18" ht="10" customHeight="1" x14ac:dyDescent="0.15"/>
    <row r="32" spans="1:18" ht="10" customHeight="1" x14ac:dyDescent="0.15"/>
    <row r="33" ht="10" customHeight="1" x14ac:dyDescent="0.15"/>
    <row r="34" ht="10" customHeight="1" x14ac:dyDescent="0.15"/>
    <row r="35" ht="10" customHeight="1" x14ac:dyDescent="0.15"/>
    <row r="36" ht="10" customHeight="1" x14ac:dyDescent="0.15"/>
    <row r="37" ht="10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31496062992125984" right="0" top="0.59055118110236227" bottom="0.35433070866141736" header="0" footer="0"/>
  <pageSetup scale="9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O1"/>
    </sheetView>
  </sheetViews>
  <sheetFormatPr baseColWidth="10" defaultRowHeight="10" x14ac:dyDescent="0.15"/>
  <cols>
    <col min="1" max="1" width="17" style="106" customWidth="1"/>
    <col min="2" max="2" width="2.6640625" style="80" customWidth="1"/>
    <col min="3" max="15" width="5.6640625" style="81" customWidth="1"/>
    <col min="16" max="16384" width="10.83203125" style="106"/>
  </cols>
  <sheetData>
    <row r="1" spans="1:15" s="56" customFormat="1" ht="12.75" customHeight="1" x14ac:dyDescent="0.2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">
      <c r="A4" s="312" t="s">
        <v>200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98" customFormat="1" ht="12.75" customHeight="1" x14ac:dyDescent="0.1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102" customFormat="1" ht="11.25" customHeight="1" x14ac:dyDescent="0.15">
      <c r="A6" s="114" t="s">
        <v>153</v>
      </c>
      <c r="B6" s="115"/>
      <c r="C6" s="116" t="s">
        <v>172</v>
      </c>
      <c r="D6" s="116" t="s">
        <v>189</v>
      </c>
      <c r="E6" s="116" t="s">
        <v>174</v>
      </c>
      <c r="F6" s="116" t="s">
        <v>175</v>
      </c>
      <c r="G6" s="116" t="s">
        <v>176</v>
      </c>
      <c r="H6" s="116" t="s">
        <v>177</v>
      </c>
      <c r="I6" s="116" t="s">
        <v>178</v>
      </c>
      <c r="J6" s="116" t="s">
        <v>179</v>
      </c>
      <c r="K6" s="116" t="s">
        <v>180</v>
      </c>
      <c r="L6" s="116" t="s">
        <v>181</v>
      </c>
      <c r="M6" s="116" t="s">
        <v>182</v>
      </c>
      <c r="N6" s="116" t="s">
        <v>183</v>
      </c>
      <c r="O6" s="35" t="s">
        <v>154</v>
      </c>
    </row>
    <row r="7" spans="1:15" ht="10" customHeight="1" x14ac:dyDescent="0.15">
      <c r="A7" s="117" t="s">
        <v>140</v>
      </c>
      <c r="B7" s="118" t="s">
        <v>19</v>
      </c>
      <c r="C7" s="119">
        <v>20</v>
      </c>
      <c r="D7" s="119" t="s">
        <v>155</v>
      </c>
      <c r="E7" s="119" t="s">
        <v>155</v>
      </c>
      <c r="F7" s="119" t="s">
        <v>155</v>
      </c>
      <c r="G7" s="119" t="s">
        <v>155</v>
      </c>
      <c r="H7" s="119" t="s">
        <v>155</v>
      </c>
      <c r="I7" s="119" t="s">
        <v>155</v>
      </c>
      <c r="J7" s="119">
        <v>86</v>
      </c>
      <c r="K7" s="119" t="s">
        <v>155</v>
      </c>
      <c r="L7" s="119" t="s">
        <v>155</v>
      </c>
      <c r="M7" s="119" t="s">
        <v>155</v>
      </c>
      <c r="N7" s="119" t="s">
        <v>155</v>
      </c>
      <c r="O7" s="67">
        <f>+SUM(C7:N7)</f>
        <v>106</v>
      </c>
    </row>
    <row r="8" spans="1:15" ht="10" customHeight="1" x14ac:dyDescent="0.15">
      <c r="A8" s="117" t="s">
        <v>140</v>
      </c>
      <c r="B8" s="118" t="s">
        <v>20</v>
      </c>
      <c r="C8" s="119">
        <v>4</v>
      </c>
      <c r="D8" s="119" t="s">
        <v>155</v>
      </c>
      <c r="E8" s="119" t="s">
        <v>155</v>
      </c>
      <c r="F8" s="119" t="s">
        <v>155</v>
      </c>
      <c r="G8" s="119" t="s">
        <v>155</v>
      </c>
      <c r="H8" s="119" t="s">
        <v>155</v>
      </c>
      <c r="I8" s="119" t="s">
        <v>155</v>
      </c>
      <c r="J8" s="119">
        <v>7</v>
      </c>
      <c r="K8" s="119" t="s">
        <v>155</v>
      </c>
      <c r="L8" s="119" t="s">
        <v>155</v>
      </c>
      <c r="M8" s="119" t="s">
        <v>155</v>
      </c>
      <c r="N8" s="119" t="s">
        <v>155</v>
      </c>
      <c r="O8" s="67">
        <f>+SUM(C8:N8)</f>
        <v>11</v>
      </c>
    </row>
    <row r="9" spans="1:15" ht="10" customHeight="1" x14ac:dyDescent="0.15">
      <c r="A9" s="106" t="s">
        <v>141</v>
      </c>
      <c r="B9" s="80" t="s">
        <v>19</v>
      </c>
      <c r="C9" s="81">
        <v>850</v>
      </c>
      <c r="D9" s="81">
        <v>794</v>
      </c>
      <c r="E9" s="81">
        <v>692</v>
      </c>
      <c r="F9" s="81">
        <v>483</v>
      </c>
      <c r="G9" s="81">
        <v>1715</v>
      </c>
      <c r="H9" s="81">
        <v>480</v>
      </c>
      <c r="I9" s="81">
        <v>1608</v>
      </c>
      <c r="J9" s="81">
        <v>1484</v>
      </c>
      <c r="K9" s="81">
        <v>5327</v>
      </c>
      <c r="L9" s="81">
        <v>5497</v>
      </c>
      <c r="M9" s="81">
        <v>5631</v>
      </c>
      <c r="N9" s="81">
        <v>5994</v>
      </c>
      <c r="O9" s="67">
        <f>+SUM(C9:N9)</f>
        <v>30555</v>
      </c>
    </row>
    <row r="10" spans="1:15" ht="10" customHeight="1" x14ac:dyDescent="0.15">
      <c r="A10" s="120" t="s">
        <v>141</v>
      </c>
      <c r="B10" s="121" t="s">
        <v>20</v>
      </c>
      <c r="C10" s="122">
        <v>16</v>
      </c>
      <c r="D10" s="122">
        <v>21</v>
      </c>
      <c r="E10" s="122">
        <v>38</v>
      </c>
      <c r="F10" s="122">
        <v>21</v>
      </c>
      <c r="G10" s="122">
        <v>50</v>
      </c>
      <c r="H10" s="122">
        <v>17</v>
      </c>
      <c r="I10" s="122">
        <v>51</v>
      </c>
      <c r="J10" s="122">
        <v>41</v>
      </c>
      <c r="K10" s="122">
        <v>144</v>
      </c>
      <c r="L10" s="122">
        <v>142</v>
      </c>
      <c r="M10" s="122">
        <v>148</v>
      </c>
      <c r="N10" s="122">
        <v>181</v>
      </c>
      <c r="O10" s="122">
        <f>+SUM(C10:N10)</f>
        <v>870</v>
      </c>
    </row>
    <row r="11" spans="1:15" ht="10" customHeight="1" x14ac:dyDescent="0.15">
      <c r="A11" s="117"/>
      <c r="B11" s="118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67"/>
    </row>
    <row r="12" spans="1:15" ht="10" customHeight="1" x14ac:dyDescent="0.15">
      <c r="A12" s="117" t="s">
        <v>156</v>
      </c>
      <c r="B12" s="118" t="s">
        <v>19</v>
      </c>
      <c r="C12" s="119">
        <f>+SUMIF($B$7:$B$10,$B7,C$7:C$10)</f>
        <v>870</v>
      </c>
      <c r="D12" s="119">
        <f t="shared" ref="D12:N13" si="0">+SUMIF($B$7:$B$10,$B7,D$7:D$10)</f>
        <v>794</v>
      </c>
      <c r="E12" s="119">
        <f t="shared" si="0"/>
        <v>692</v>
      </c>
      <c r="F12" s="119">
        <f t="shared" si="0"/>
        <v>483</v>
      </c>
      <c r="G12" s="119">
        <f t="shared" si="0"/>
        <v>1715</v>
      </c>
      <c r="H12" s="119">
        <f t="shared" si="0"/>
        <v>480</v>
      </c>
      <c r="I12" s="119">
        <f t="shared" si="0"/>
        <v>1608</v>
      </c>
      <c r="J12" s="119">
        <f t="shared" si="0"/>
        <v>1570</v>
      </c>
      <c r="K12" s="119">
        <f t="shared" si="0"/>
        <v>5327</v>
      </c>
      <c r="L12" s="119">
        <f t="shared" si="0"/>
        <v>5497</v>
      </c>
      <c r="M12" s="119">
        <f t="shared" si="0"/>
        <v>5631</v>
      </c>
      <c r="N12" s="119">
        <f t="shared" si="0"/>
        <v>5994</v>
      </c>
      <c r="O12" s="67">
        <f t="shared" ref="O12:O21" si="1">SUM(C12:N12)</f>
        <v>30661</v>
      </c>
    </row>
    <row r="13" spans="1:15" ht="10" customHeight="1" x14ac:dyDescent="0.15">
      <c r="A13" s="117"/>
      <c r="B13" s="118" t="s">
        <v>20</v>
      </c>
      <c r="C13" s="119">
        <f>+SUMIF($B$7:$B$10,$B8,C$7:C$10)</f>
        <v>20</v>
      </c>
      <c r="D13" s="119">
        <f t="shared" si="0"/>
        <v>21</v>
      </c>
      <c r="E13" s="119">
        <f t="shared" si="0"/>
        <v>38</v>
      </c>
      <c r="F13" s="119">
        <f t="shared" si="0"/>
        <v>21</v>
      </c>
      <c r="G13" s="119">
        <f t="shared" si="0"/>
        <v>50</v>
      </c>
      <c r="H13" s="119">
        <f t="shared" si="0"/>
        <v>17</v>
      </c>
      <c r="I13" s="119">
        <f t="shared" si="0"/>
        <v>51</v>
      </c>
      <c r="J13" s="119">
        <f t="shared" si="0"/>
        <v>48</v>
      </c>
      <c r="K13" s="119">
        <f t="shared" si="0"/>
        <v>144</v>
      </c>
      <c r="L13" s="119">
        <f t="shared" si="0"/>
        <v>142</v>
      </c>
      <c r="M13" s="119">
        <f t="shared" si="0"/>
        <v>148</v>
      </c>
      <c r="N13" s="119">
        <f t="shared" si="0"/>
        <v>181</v>
      </c>
      <c r="O13" s="67">
        <f t="shared" si="1"/>
        <v>881</v>
      </c>
    </row>
    <row r="14" spans="1:15" ht="10" customHeight="1" x14ac:dyDescent="0.15">
      <c r="A14" s="106" t="s">
        <v>157</v>
      </c>
      <c r="B14" s="80" t="s">
        <v>19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f t="shared" si="1"/>
        <v>0</v>
      </c>
    </row>
    <row r="15" spans="1:15" ht="10" customHeight="1" x14ac:dyDescent="0.15">
      <c r="B15" s="80" t="s">
        <v>20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f t="shared" si="1"/>
        <v>0</v>
      </c>
    </row>
    <row r="16" spans="1:15" ht="10" customHeight="1" x14ac:dyDescent="0.15">
      <c r="A16" s="106" t="s">
        <v>158</v>
      </c>
      <c r="B16" s="80" t="s">
        <v>19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f t="shared" si="1"/>
        <v>0</v>
      </c>
    </row>
    <row r="17" spans="1:15" ht="10" customHeight="1" x14ac:dyDescent="0.15">
      <c r="B17" s="80" t="s">
        <v>20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f t="shared" si="1"/>
        <v>0</v>
      </c>
    </row>
    <row r="18" spans="1:15" ht="10" customHeight="1" x14ac:dyDescent="0.15">
      <c r="A18" s="106" t="s">
        <v>159</v>
      </c>
      <c r="B18" s="80" t="s">
        <v>19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f t="shared" si="1"/>
        <v>0</v>
      </c>
    </row>
    <row r="19" spans="1:15" ht="10" customHeight="1" x14ac:dyDescent="0.15">
      <c r="B19" s="80" t="s">
        <v>20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f t="shared" si="1"/>
        <v>0</v>
      </c>
    </row>
    <row r="20" spans="1:15" ht="10" customHeight="1" x14ac:dyDescent="0.15">
      <c r="A20" s="106" t="s">
        <v>160</v>
      </c>
      <c r="B20" s="80" t="s">
        <v>19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f t="shared" si="1"/>
        <v>0</v>
      </c>
    </row>
    <row r="21" spans="1:15" ht="10" customHeight="1" x14ac:dyDescent="0.15">
      <c r="B21" s="80" t="s">
        <v>20</v>
      </c>
      <c r="C21" s="67">
        <v>0</v>
      </c>
      <c r="D21" s="67">
        <v>0</v>
      </c>
      <c r="E21" s="67">
        <v>0</v>
      </c>
      <c r="F21" s="67">
        <v>0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f t="shared" si="1"/>
        <v>0</v>
      </c>
    </row>
    <row r="22" spans="1:15" ht="11.25" customHeight="1" x14ac:dyDescent="0.15">
      <c r="A22" s="110" t="s">
        <v>161</v>
      </c>
      <c r="B22" s="111" t="s">
        <v>19</v>
      </c>
      <c r="C22" s="76">
        <f>SUM(C12+C14+C16+C18+C20)</f>
        <v>870</v>
      </c>
      <c r="D22" s="76">
        <f t="shared" ref="D22:O23" si="2">SUM(D12+D14+D16+D18+D20)</f>
        <v>794</v>
      </c>
      <c r="E22" s="76">
        <f t="shared" si="2"/>
        <v>692</v>
      </c>
      <c r="F22" s="76">
        <f t="shared" si="2"/>
        <v>483</v>
      </c>
      <c r="G22" s="76">
        <f t="shared" si="2"/>
        <v>1715</v>
      </c>
      <c r="H22" s="76">
        <f t="shared" si="2"/>
        <v>480</v>
      </c>
      <c r="I22" s="76">
        <f t="shared" si="2"/>
        <v>1608</v>
      </c>
      <c r="J22" s="76">
        <f t="shared" si="2"/>
        <v>1570</v>
      </c>
      <c r="K22" s="76">
        <f t="shared" si="2"/>
        <v>5327</v>
      </c>
      <c r="L22" s="76">
        <f t="shared" si="2"/>
        <v>5497</v>
      </c>
      <c r="M22" s="76">
        <f t="shared" si="2"/>
        <v>5631</v>
      </c>
      <c r="N22" s="76">
        <f t="shared" si="2"/>
        <v>5994</v>
      </c>
      <c r="O22" s="76">
        <f t="shared" si="2"/>
        <v>30661</v>
      </c>
    </row>
    <row r="23" spans="1:15" ht="11.25" customHeight="1" x14ac:dyDescent="0.15">
      <c r="A23" s="112"/>
      <c r="B23" s="113" t="s">
        <v>20</v>
      </c>
      <c r="C23" s="79">
        <f>SUM(C13+C15+C17+C19+C21)</f>
        <v>20</v>
      </c>
      <c r="D23" s="79">
        <f t="shared" si="2"/>
        <v>21</v>
      </c>
      <c r="E23" s="79">
        <f t="shared" si="2"/>
        <v>38</v>
      </c>
      <c r="F23" s="79">
        <f t="shared" si="2"/>
        <v>21</v>
      </c>
      <c r="G23" s="79">
        <f t="shared" si="2"/>
        <v>50</v>
      </c>
      <c r="H23" s="79">
        <f t="shared" si="2"/>
        <v>17</v>
      </c>
      <c r="I23" s="79">
        <f t="shared" si="2"/>
        <v>51</v>
      </c>
      <c r="J23" s="79">
        <f t="shared" si="2"/>
        <v>48</v>
      </c>
      <c r="K23" s="79">
        <f t="shared" si="2"/>
        <v>144</v>
      </c>
      <c r="L23" s="79">
        <f t="shared" si="2"/>
        <v>142</v>
      </c>
      <c r="M23" s="79">
        <f t="shared" si="2"/>
        <v>148</v>
      </c>
      <c r="N23" s="79">
        <f t="shared" si="2"/>
        <v>181</v>
      </c>
      <c r="O23" s="79">
        <f t="shared" si="2"/>
        <v>881</v>
      </c>
    </row>
    <row r="24" spans="1:15" ht="10" customHeight="1" x14ac:dyDescent="0.15"/>
    <row r="25" spans="1:15" ht="10" customHeight="1" x14ac:dyDescent="0.15"/>
    <row r="26" spans="1:15" ht="10" customHeight="1" x14ac:dyDescent="0.15"/>
    <row r="27" spans="1:15" ht="10" customHeight="1" x14ac:dyDescent="0.15"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</row>
    <row r="28" spans="1:15" ht="10" customHeight="1" x14ac:dyDescent="0.15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</row>
    <row r="29" spans="1:15" ht="10" customHeight="1" x14ac:dyDescent="0.15"/>
    <row r="30" spans="1:15" ht="10" customHeight="1" x14ac:dyDescent="0.15"/>
    <row r="31" spans="1:15" ht="10" customHeight="1" x14ac:dyDescent="0.15"/>
    <row r="32" spans="1:15" ht="10" customHeight="1" x14ac:dyDescent="0.15"/>
    <row r="33" ht="10" customHeight="1" x14ac:dyDescent="0.15"/>
    <row r="34" ht="10" customHeight="1" x14ac:dyDescent="0.15"/>
    <row r="35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31496062992125984" right="0.31496062992125984" top="0.59055118110236227" bottom="0.55118110236220474" header="0" footer="0"/>
  <pageSetup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0"/>
  <sheetViews>
    <sheetView zoomScale="90" zoomScaleNormal="90" zoomScalePageLayoutView="90" workbookViewId="0">
      <selection activeCell="D4" sqref="D4"/>
    </sheetView>
  </sheetViews>
  <sheetFormatPr baseColWidth="10" defaultRowHeight="15" x14ac:dyDescent="0.2"/>
  <cols>
    <col min="3" max="3" width="5" customWidth="1"/>
  </cols>
  <sheetData>
    <row r="1" spans="1:17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</row>
    <row r="2" spans="1:17" hidden="1" x14ac:dyDescent="0.2">
      <c r="A2" s="26" t="s">
        <v>17</v>
      </c>
      <c r="B2" s="26" t="s">
        <v>140</v>
      </c>
      <c r="C2" s="26" t="s">
        <v>19</v>
      </c>
      <c r="D2" s="27"/>
      <c r="E2" s="27"/>
      <c r="F2" s="27"/>
      <c r="G2" s="28">
        <v>16</v>
      </c>
      <c r="H2" s="28">
        <v>254</v>
      </c>
      <c r="I2" s="28">
        <v>7</v>
      </c>
      <c r="J2" s="27"/>
      <c r="K2" s="27"/>
      <c r="L2" s="27"/>
      <c r="M2" s="28">
        <v>30</v>
      </c>
      <c r="N2" s="27"/>
      <c r="O2" s="27"/>
      <c r="P2" s="27"/>
    </row>
    <row r="3" spans="1:17" hidden="1" x14ac:dyDescent="0.2">
      <c r="A3" s="26" t="s">
        <v>17</v>
      </c>
      <c r="B3" s="26" t="s">
        <v>140</v>
      </c>
      <c r="C3" s="26" t="s">
        <v>20</v>
      </c>
      <c r="D3" s="27"/>
      <c r="E3" s="27"/>
      <c r="F3" s="27"/>
      <c r="G3" s="28">
        <v>5</v>
      </c>
      <c r="H3" s="28">
        <v>72</v>
      </c>
      <c r="I3" s="28">
        <v>2</v>
      </c>
      <c r="J3" s="27"/>
      <c r="K3" s="27"/>
      <c r="L3" s="27"/>
      <c r="M3" s="28">
        <v>8</v>
      </c>
      <c r="N3" s="27"/>
      <c r="O3" s="27"/>
      <c r="P3" s="27"/>
    </row>
    <row r="4" spans="1:17" ht="45" x14ac:dyDescent="0.2">
      <c r="A4" s="26" t="s">
        <v>17</v>
      </c>
      <c r="B4" s="26" t="s">
        <v>142</v>
      </c>
      <c r="C4" s="26" t="s">
        <v>19</v>
      </c>
      <c r="D4" s="28">
        <v>49966</v>
      </c>
      <c r="E4" s="28">
        <v>100742</v>
      </c>
      <c r="F4" s="28">
        <v>67011</v>
      </c>
      <c r="G4" s="28">
        <v>21895</v>
      </c>
      <c r="H4" s="28">
        <v>6172</v>
      </c>
      <c r="I4" s="28">
        <v>997</v>
      </c>
      <c r="J4" s="28">
        <v>4</v>
      </c>
      <c r="K4" s="27"/>
      <c r="L4" s="27"/>
      <c r="M4" s="28">
        <v>171</v>
      </c>
      <c r="N4" s="28">
        <v>94</v>
      </c>
      <c r="O4" s="27"/>
      <c r="P4" s="27"/>
      <c r="Q4">
        <f>+SUM(D4:P4)</f>
        <v>247052</v>
      </c>
    </row>
    <row r="5" spans="1:17" ht="45" x14ac:dyDescent="0.2">
      <c r="A5" s="26" t="s">
        <v>17</v>
      </c>
      <c r="B5" s="26" t="s">
        <v>142</v>
      </c>
      <c r="C5" s="26" t="s">
        <v>20</v>
      </c>
      <c r="D5" s="28">
        <v>10702</v>
      </c>
      <c r="E5" s="28">
        <v>21334</v>
      </c>
      <c r="F5" s="28">
        <v>14343</v>
      </c>
      <c r="G5" s="28">
        <v>4307</v>
      </c>
      <c r="H5" s="28">
        <v>1331</v>
      </c>
      <c r="I5" s="28">
        <v>225</v>
      </c>
      <c r="J5" s="28">
        <v>1</v>
      </c>
      <c r="K5" s="27"/>
      <c r="L5" s="27"/>
      <c r="M5" s="28">
        <v>38</v>
      </c>
      <c r="N5" s="28">
        <v>19</v>
      </c>
      <c r="O5" s="27"/>
      <c r="P5" s="27"/>
      <c r="Q5" s="34">
        <f>+SUM(D5:P5)</f>
        <v>52300</v>
      </c>
    </row>
    <row r="6" spans="1:17" ht="30" hidden="1" x14ac:dyDescent="0.2">
      <c r="A6" s="26" t="s">
        <v>17</v>
      </c>
      <c r="B6" s="26" t="s">
        <v>18</v>
      </c>
      <c r="C6" s="26" t="s">
        <v>19</v>
      </c>
      <c r="D6" s="27"/>
      <c r="E6" s="27"/>
      <c r="F6" s="27"/>
      <c r="G6" s="28">
        <v>309</v>
      </c>
      <c r="H6" s="27"/>
      <c r="I6" s="28">
        <v>2357</v>
      </c>
      <c r="J6" s="28">
        <v>17</v>
      </c>
      <c r="K6" s="27"/>
      <c r="L6" s="27"/>
      <c r="M6" s="27"/>
      <c r="N6" s="27"/>
      <c r="O6" s="27"/>
      <c r="P6" s="27"/>
    </row>
    <row r="7" spans="1:17" ht="30" hidden="1" x14ac:dyDescent="0.2">
      <c r="A7" s="26" t="s">
        <v>17</v>
      </c>
      <c r="B7" s="26" t="s">
        <v>18</v>
      </c>
      <c r="C7" s="26" t="s">
        <v>20</v>
      </c>
      <c r="D7" s="27"/>
      <c r="E7" s="27"/>
      <c r="F7" s="27"/>
      <c r="G7" s="28">
        <v>50</v>
      </c>
      <c r="H7" s="27"/>
      <c r="I7" s="28">
        <v>385</v>
      </c>
      <c r="J7" s="28">
        <v>1</v>
      </c>
      <c r="K7" s="27"/>
      <c r="L7" s="27"/>
      <c r="M7" s="27"/>
      <c r="N7" s="27"/>
      <c r="O7" s="27"/>
      <c r="P7" s="27"/>
    </row>
    <row r="8" spans="1:17" hidden="1" x14ac:dyDescent="0.2">
      <c r="A8" s="26" t="s">
        <v>17</v>
      </c>
      <c r="B8" s="26" t="s">
        <v>21</v>
      </c>
      <c r="C8" s="26" t="s">
        <v>19</v>
      </c>
      <c r="D8" s="27"/>
      <c r="E8" s="27"/>
      <c r="F8" s="28">
        <v>523</v>
      </c>
      <c r="G8" s="28">
        <v>241</v>
      </c>
      <c r="H8" s="28">
        <v>456</v>
      </c>
      <c r="I8" s="28">
        <v>6174</v>
      </c>
      <c r="J8" s="28">
        <v>245</v>
      </c>
      <c r="K8" s="27"/>
      <c r="L8" s="27"/>
      <c r="M8" s="27"/>
      <c r="N8" s="28">
        <v>434</v>
      </c>
      <c r="O8" s="28">
        <v>197</v>
      </c>
      <c r="P8" s="28">
        <v>1</v>
      </c>
    </row>
    <row r="9" spans="1:17" hidden="1" x14ac:dyDescent="0.2">
      <c r="A9" s="26" t="s">
        <v>17</v>
      </c>
      <c r="B9" s="26" t="s">
        <v>21</v>
      </c>
      <c r="C9" s="26" t="s">
        <v>20</v>
      </c>
      <c r="D9" s="27"/>
      <c r="E9" s="27"/>
      <c r="F9" s="28">
        <v>159</v>
      </c>
      <c r="G9" s="28">
        <v>74</v>
      </c>
      <c r="H9" s="28">
        <v>141</v>
      </c>
      <c r="I9" s="28">
        <v>1846</v>
      </c>
      <c r="J9" s="28">
        <v>78</v>
      </c>
      <c r="K9" s="27"/>
      <c r="L9" s="27"/>
      <c r="M9" s="27"/>
      <c r="N9" s="28">
        <v>134</v>
      </c>
      <c r="O9" s="28">
        <v>56</v>
      </c>
      <c r="P9" s="28">
        <v>0</v>
      </c>
    </row>
    <row r="10" spans="1:17" ht="30" hidden="1" x14ac:dyDescent="0.2">
      <c r="A10" s="26" t="s">
        <v>17</v>
      </c>
      <c r="B10" s="26" t="s">
        <v>143</v>
      </c>
      <c r="C10" s="26" t="s">
        <v>19</v>
      </c>
      <c r="D10" s="28">
        <v>26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7" ht="30" hidden="1" x14ac:dyDescent="0.2">
      <c r="A11" s="26" t="s">
        <v>17</v>
      </c>
      <c r="B11" s="26" t="s">
        <v>143</v>
      </c>
      <c r="C11" s="26" t="s">
        <v>20</v>
      </c>
      <c r="D11" s="28">
        <v>4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7" hidden="1" x14ac:dyDescent="0.2">
      <c r="A12" s="26" t="s">
        <v>17</v>
      </c>
      <c r="B12" s="26" t="s">
        <v>144</v>
      </c>
      <c r="C12" s="26" t="s">
        <v>19</v>
      </c>
      <c r="D12" s="28">
        <v>3341</v>
      </c>
      <c r="E12" s="28">
        <v>3002</v>
      </c>
      <c r="F12" s="28">
        <v>4018</v>
      </c>
      <c r="G12" s="28">
        <v>7514</v>
      </c>
      <c r="H12" s="28">
        <v>319</v>
      </c>
      <c r="I12" s="28">
        <v>323</v>
      </c>
      <c r="J12" s="27"/>
      <c r="K12" s="27"/>
      <c r="L12" s="27"/>
      <c r="M12" s="28">
        <v>278</v>
      </c>
      <c r="N12" s="27"/>
      <c r="O12" s="27"/>
      <c r="P12" s="28">
        <v>13</v>
      </c>
    </row>
    <row r="13" spans="1:17" hidden="1" x14ac:dyDescent="0.2">
      <c r="A13" s="26" t="s">
        <v>17</v>
      </c>
      <c r="B13" s="26" t="s">
        <v>144</v>
      </c>
      <c r="C13" s="26" t="s">
        <v>20</v>
      </c>
      <c r="D13" s="28">
        <v>636</v>
      </c>
      <c r="E13" s="28">
        <v>588</v>
      </c>
      <c r="F13" s="28">
        <v>734</v>
      </c>
      <c r="G13" s="28">
        <v>1410</v>
      </c>
      <c r="H13" s="28">
        <v>59</v>
      </c>
      <c r="I13" s="28">
        <v>54</v>
      </c>
      <c r="J13" s="27"/>
      <c r="K13" s="27"/>
      <c r="L13" s="27"/>
      <c r="M13" s="28">
        <v>41</v>
      </c>
      <c r="N13" s="27"/>
      <c r="O13" s="27"/>
      <c r="P13" s="28">
        <v>2</v>
      </c>
    </row>
    <row r="14" spans="1:17" hidden="1" x14ac:dyDescent="0.2">
      <c r="A14" s="26" t="s">
        <v>17</v>
      </c>
      <c r="B14" s="26" t="s">
        <v>145</v>
      </c>
      <c r="C14" s="26" t="s">
        <v>19</v>
      </c>
      <c r="D14" s="28">
        <v>3173</v>
      </c>
      <c r="E14" s="28">
        <v>13569</v>
      </c>
      <c r="F14" s="28">
        <v>20982</v>
      </c>
      <c r="G14" s="28">
        <v>16570</v>
      </c>
      <c r="H14" s="28">
        <v>3444</v>
      </c>
      <c r="I14" s="28">
        <v>619</v>
      </c>
      <c r="J14" s="27"/>
      <c r="K14" s="27"/>
      <c r="L14" s="27"/>
      <c r="M14" s="28">
        <v>2162</v>
      </c>
      <c r="N14" s="27"/>
      <c r="O14" s="27"/>
      <c r="P14" s="27"/>
    </row>
    <row r="15" spans="1:17" hidden="1" x14ac:dyDescent="0.2">
      <c r="A15" s="26" t="s">
        <v>17</v>
      </c>
      <c r="B15" s="26" t="s">
        <v>145</v>
      </c>
      <c r="C15" s="26" t="s">
        <v>20</v>
      </c>
      <c r="D15" s="28">
        <v>635</v>
      </c>
      <c r="E15" s="28">
        <v>2703</v>
      </c>
      <c r="F15" s="28">
        <v>4095</v>
      </c>
      <c r="G15" s="28">
        <v>3223</v>
      </c>
      <c r="H15" s="28">
        <v>663</v>
      </c>
      <c r="I15" s="28">
        <v>119</v>
      </c>
      <c r="J15" s="27"/>
      <c r="K15" s="27"/>
      <c r="L15" s="27"/>
      <c r="M15" s="28">
        <v>427</v>
      </c>
      <c r="N15" s="27"/>
      <c r="O15" s="27"/>
      <c r="P15" s="27"/>
    </row>
    <row r="16" spans="1:17" ht="30" hidden="1" x14ac:dyDescent="0.2">
      <c r="A16" s="26" t="s">
        <v>17</v>
      </c>
      <c r="B16" s="26" t="s">
        <v>146</v>
      </c>
      <c r="C16" s="26" t="s">
        <v>19</v>
      </c>
      <c r="D16" s="27"/>
      <c r="E16" s="27"/>
      <c r="F16" s="27"/>
      <c r="G16" s="27"/>
      <c r="H16" s="28">
        <v>0</v>
      </c>
      <c r="I16" s="27"/>
      <c r="J16" s="27"/>
      <c r="K16" s="27"/>
      <c r="L16" s="27"/>
      <c r="M16" s="27"/>
      <c r="N16" s="27"/>
      <c r="O16" s="27"/>
      <c r="P16" s="27"/>
    </row>
    <row r="17" spans="1:16" ht="30" hidden="1" x14ac:dyDescent="0.2">
      <c r="A17" s="26" t="s">
        <v>17</v>
      </c>
      <c r="B17" s="26" t="s">
        <v>146</v>
      </c>
      <c r="C17" s="26" t="s">
        <v>20</v>
      </c>
      <c r="D17" s="27"/>
      <c r="E17" s="27"/>
      <c r="F17" s="27"/>
      <c r="G17" s="27"/>
      <c r="H17" s="28">
        <v>0</v>
      </c>
      <c r="I17" s="27"/>
      <c r="J17" s="27"/>
      <c r="K17" s="27"/>
      <c r="L17" s="27"/>
      <c r="M17" s="27"/>
      <c r="N17" s="27"/>
      <c r="O17" s="27"/>
      <c r="P17" s="27"/>
    </row>
    <row r="18" spans="1:16" hidden="1" x14ac:dyDescent="0.2">
      <c r="A18" s="26" t="s">
        <v>17</v>
      </c>
      <c r="B18" s="26" t="s">
        <v>147</v>
      </c>
      <c r="C18" s="26" t="s">
        <v>19</v>
      </c>
      <c r="D18" s="27"/>
      <c r="E18" s="27"/>
      <c r="F18" s="27"/>
      <c r="G18" s="27"/>
      <c r="H18" s="28">
        <v>0</v>
      </c>
      <c r="I18" s="27"/>
      <c r="J18" s="27"/>
      <c r="K18" s="27"/>
      <c r="L18" s="27"/>
      <c r="M18" s="27"/>
      <c r="N18" s="27"/>
      <c r="O18" s="27"/>
      <c r="P18" s="28">
        <v>0</v>
      </c>
    </row>
    <row r="19" spans="1:16" hidden="1" x14ac:dyDescent="0.2">
      <c r="A19" s="26" t="s">
        <v>17</v>
      </c>
      <c r="B19" s="26" t="s">
        <v>147</v>
      </c>
      <c r="C19" s="26" t="s">
        <v>20</v>
      </c>
      <c r="D19" s="27"/>
      <c r="E19" s="27"/>
      <c r="F19" s="27"/>
      <c r="G19" s="27"/>
      <c r="H19" s="28">
        <v>0</v>
      </c>
      <c r="I19" s="27"/>
      <c r="J19" s="27"/>
      <c r="K19" s="27"/>
      <c r="L19" s="27"/>
      <c r="M19" s="27"/>
      <c r="N19" s="27"/>
      <c r="O19" s="27"/>
      <c r="P19" s="28">
        <v>0</v>
      </c>
    </row>
    <row r="20" spans="1:16" ht="45" hidden="1" x14ac:dyDescent="0.2">
      <c r="A20" s="26" t="s">
        <v>17</v>
      </c>
      <c r="B20" s="26" t="s">
        <v>148</v>
      </c>
      <c r="C20" s="26" t="s">
        <v>19</v>
      </c>
      <c r="D20" s="27"/>
      <c r="E20" s="27"/>
      <c r="F20" s="27"/>
      <c r="G20" s="27"/>
      <c r="H20" s="28">
        <v>853</v>
      </c>
      <c r="I20" s="28">
        <v>3531</v>
      </c>
      <c r="J20" s="27"/>
      <c r="K20" s="27"/>
      <c r="L20" s="27"/>
      <c r="M20" s="28">
        <v>219</v>
      </c>
      <c r="N20" s="27"/>
      <c r="O20" s="27"/>
      <c r="P20" s="27"/>
    </row>
    <row r="21" spans="1:16" ht="45" hidden="1" x14ac:dyDescent="0.2">
      <c r="A21" s="26" t="s">
        <v>17</v>
      </c>
      <c r="B21" s="26" t="s">
        <v>148</v>
      </c>
      <c r="C21" s="26" t="s">
        <v>20</v>
      </c>
      <c r="D21" s="27"/>
      <c r="E21" s="27"/>
      <c r="F21" s="27"/>
      <c r="G21" s="27"/>
      <c r="H21" s="28">
        <v>156</v>
      </c>
      <c r="I21" s="28">
        <v>670</v>
      </c>
      <c r="J21" s="27"/>
      <c r="K21" s="27"/>
      <c r="L21" s="27"/>
      <c r="M21" s="28">
        <v>43</v>
      </c>
      <c r="N21" s="27"/>
      <c r="O21" s="27"/>
      <c r="P21" s="27"/>
    </row>
    <row r="22" spans="1:16" ht="45" hidden="1" x14ac:dyDescent="0.2">
      <c r="A22" s="26" t="s">
        <v>17</v>
      </c>
      <c r="B22" s="26" t="s">
        <v>149</v>
      </c>
      <c r="C22" s="26" t="s">
        <v>19</v>
      </c>
      <c r="D22" s="27"/>
      <c r="E22" s="27"/>
      <c r="F22" s="27"/>
      <c r="G22" s="27"/>
      <c r="H22" s="28">
        <v>588</v>
      </c>
      <c r="I22" s="28">
        <v>24995</v>
      </c>
      <c r="J22" s="28">
        <v>464</v>
      </c>
      <c r="K22" s="28">
        <v>134</v>
      </c>
      <c r="L22" s="27"/>
      <c r="M22" s="28">
        <v>8500</v>
      </c>
      <c r="N22" s="27"/>
      <c r="O22" s="27"/>
      <c r="P22" s="27"/>
    </row>
    <row r="23" spans="1:16" ht="45" hidden="1" x14ac:dyDescent="0.2">
      <c r="A23" s="26" t="s">
        <v>17</v>
      </c>
      <c r="B23" s="26" t="s">
        <v>149</v>
      </c>
      <c r="C23" s="26" t="s">
        <v>20</v>
      </c>
      <c r="D23" s="27"/>
      <c r="E23" s="27"/>
      <c r="F23" s="27"/>
      <c r="G23" s="27"/>
      <c r="H23" s="28">
        <v>108</v>
      </c>
      <c r="I23" s="28">
        <v>4654</v>
      </c>
      <c r="J23" s="28">
        <v>91</v>
      </c>
      <c r="K23" s="28">
        <v>16</v>
      </c>
      <c r="L23" s="27"/>
      <c r="M23" s="28">
        <v>1592</v>
      </c>
      <c r="N23" s="27"/>
      <c r="O23" s="27"/>
      <c r="P23" s="27"/>
    </row>
    <row r="24" spans="1:16" hidden="1" x14ac:dyDescent="0.2">
      <c r="A24" s="26" t="s">
        <v>17</v>
      </c>
      <c r="B24" s="26" t="s">
        <v>150</v>
      </c>
      <c r="C24" s="26" t="s">
        <v>19</v>
      </c>
      <c r="D24" s="27"/>
      <c r="E24" s="27"/>
      <c r="F24" s="27"/>
      <c r="G24" s="27"/>
      <c r="H24" s="28">
        <v>706</v>
      </c>
      <c r="I24" s="28">
        <v>7472</v>
      </c>
      <c r="J24" s="28">
        <v>2838</v>
      </c>
      <c r="K24" s="28">
        <v>18</v>
      </c>
      <c r="L24" s="28">
        <v>12442</v>
      </c>
      <c r="M24" s="28">
        <v>3581</v>
      </c>
      <c r="N24" s="27"/>
      <c r="O24" s="27"/>
      <c r="P24" s="27"/>
    </row>
    <row r="25" spans="1:16" hidden="1" x14ac:dyDescent="0.2">
      <c r="A25" s="26" t="s">
        <v>17</v>
      </c>
      <c r="B25" s="26" t="s">
        <v>150</v>
      </c>
      <c r="C25" s="26" t="s">
        <v>20</v>
      </c>
      <c r="D25" s="27"/>
      <c r="E25" s="27"/>
      <c r="F25" s="27"/>
      <c r="G25" s="27"/>
      <c r="H25" s="28">
        <v>108</v>
      </c>
      <c r="I25" s="28">
        <v>1081</v>
      </c>
      <c r="J25" s="28">
        <v>374</v>
      </c>
      <c r="K25" s="28">
        <v>5</v>
      </c>
      <c r="L25" s="28">
        <v>1767</v>
      </c>
      <c r="M25" s="28">
        <v>493</v>
      </c>
      <c r="N25" s="27"/>
      <c r="O25" s="27"/>
      <c r="P25" s="27"/>
    </row>
    <row r="26" spans="1:16" hidden="1" x14ac:dyDescent="0.2">
      <c r="A26" s="26" t="s">
        <v>17</v>
      </c>
      <c r="B26" s="26" t="s">
        <v>141</v>
      </c>
      <c r="C26" s="26" t="s">
        <v>19</v>
      </c>
      <c r="D26" s="27"/>
      <c r="E26" s="28">
        <v>239</v>
      </c>
      <c r="F26" s="27"/>
      <c r="G26" s="28">
        <v>3203</v>
      </c>
      <c r="H26" s="28">
        <v>7461</v>
      </c>
      <c r="I26" s="28">
        <v>2711</v>
      </c>
      <c r="J26" s="27"/>
      <c r="K26" s="27"/>
      <c r="L26" s="27"/>
      <c r="M26" s="28">
        <v>518</v>
      </c>
      <c r="N26" s="27"/>
      <c r="O26" s="27"/>
      <c r="P26" s="27"/>
    </row>
    <row r="27" spans="1:16" hidden="1" x14ac:dyDescent="0.2">
      <c r="A27" s="26" t="s">
        <v>17</v>
      </c>
      <c r="B27" s="26" t="s">
        <v>141</v>
      </c>
      <c r="C27" s="26" t="s">
        <v>20</v>
      </c>
      <c r="D27" s="27"/>
      <c r="E27" s="28">
        <v>29</v>
      </c>
      <c r="F27" s="27"/>
      <c r="G27" s="28">
        <v>381</v>
      </c>
      <c r="H27" s="28">
        <v>969</v>
      </c>
      <c r="I27" s="28">
        <v>332</v>
      </c>
      <c r="J27" s="27"/>
      <c r="K27" s="27"/>
      <c r="L27" s="27"/>
      <c r="M27" s="28">
        <v>58</v>
      </c>
      <c r="N27" s="27"/>
      <c r="O27" s="27"/>
      <c r="P27" s="27"/>
    </row>
    <row r="28" spans="1:16" hidden="1" x14ac:dyDescent="0.2">
      <c r="A28" s="25" t="s">
        <v>0</v>
      </c>
      <c r="B28" s="25" t="s">
        <v>88</v>
      </c>
      <c r="C28" s="25" t="s">
        <v>2</v>
      </c>
      <c r="D28" s="25" t="s">
        <v>3</v>
      </c>
      <c r="E28" s="25" t="s">
        <v>4</v>
      </c>
      <c r="F28" s="25" t="s">
        <v>5</v>
      </c>
      <c r="G28" s="25" t="s">
        <v>6</v>
      </c>
      <c r="H28" s="25" t="s">
        <v>12</v>
      </c>
      <c r="I28" s="25" t="s">
        <v>7</v>
      </c>
      <c r="J28" s="25" t="s">
        <v>13</v>
      </c>
      <c r="K28" s="25" t="s">
        <v>14</v>
      </c>
      <c r="L28" s="25" t="s">
        <v>8</v>
      </c>
      <c r="M28" s="25" t="s">
        <v>9</v>
      </c>
      <c r="N28" s="25" t="s">
        <v>10</v>
      </c>
      <c r="O28" s="25" t="s">
        <v>11</v>
      </c>
      <c r="P28" s="25" t="s">
        <v>15</v>
      </c>
    </row>
    <row r="29" spans="1:16" hidden="1" x14ac:dyDescent="0.2">
      <c r="A29" s="26" t="s">
        <v>17</v>
      </c>
      <c r="B29" s="26" t="s">
        <v>89</v>
      </c>
      <c r="C29" s="26" t="s">
        <v>19</v>
      </c>
      <c r="D29" s="28">
        <v>56506</v>
      </c>
      <c r="E29" s="28">
        <v>117552</v>
      </c>
      <c r="F29" s="28">
        <v>154368</v>
      </c>
      <c r="G29" s="28">
        <v>49748</v>
      </c>
      <c r="H29" s="28">
        <v>15459</v>
      </c>
      <c r="I29" s="28">
        <v>20253</v>
      </c>
      <c r="J29" s="28">
        <v>528</v>
      </c>
      <c r="K29" s="28">
        <v>197</v>
      </c>
      <c r="L29" s="28">
        <v>49186</v>
      </c>
      <c r="M29" s="28">
        <v>3568</v>
      </c>
      <c r="N29" s="28">
        <v>152</v>
      </c>
      <c r="O29" s="28">
        <v>12442</v>
      </c>
      <c r="P29" s="28">
        <v>14</v>
      </c>
    </row>
    <row r="30" spans="1:16" hidden="1" x14ac:dyDescent="0.2">
      <c r="A30" s="26" t="s">
        <v>17</v>
      </c>
      <c r="B30" s="26" t="s">
        <v>89</v>
      </c>
      <c r="C30" s="26" t="s">
        <v>20</v>
      </c>
      <c r="D30" s="28">
        <v>11977</v>
      </c>
      <c r="E30" s="28">
        <v>24654</v>
      </c>
      <c r="F30" s="28">
        <v>32410</v>
      </c>
      <c r="G30" s="28">
        <v>9450</v>
      </c>
      <c r="H30" s="28">
        <v>2700</v>
      </c>
      <c r="I30" s="28">
        <v>3607</v>
      </c>
      <c r="J30" s="28">
        <v>153</v>
      </c>
      <c r="K30" s="28">
        <v>56</v>
      </c>
      <c r="L30" s="28">
        <v>9368</v>
      </c>
      <c r="M30" s="28">
        <v>545</v>
      </c>
      <c r="N30" s="28">
        <v>21</v>
      </c>
      <c r="O30" s="28">
        <v>1767</v>
      </c>
      <c r="P30" s="28">
        <v>2</v>
      </c>
    </row>
  </sheetData>
  <autoFilter ref="A1:P30">
    <filterColumn colId="1">
      <filters>
        <filter val="CHASCON O HUIRO NEGRO"/>
      </filters>
    </filterColumn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30"/>
  <sheetViews>
    <sheetView zoomScale="90" zoomScaleNormal="90" zoomScalePageLayoutView="90" workbookViewId="0">
      <selection activeCell="D4" sqref="D4"/>
    </sheetView>
  </sheetViews>
  <sheetFormatPr baseColWidth="10" defaultRowHeight="15" x14ac:dyDescent="0.2"/>
  <sheetData>
    <row r="1" spans="1:16" x14ac:dyDescent="0.2">
      <c r="A1" s="29" t="s">
        <v>0</v>
      </c>
      <c r="B1" s="29" t="s">
        <v>1</v>
      </c>
      <c r="C1" s="29" t="s">
        <v>2</v>
      </c>
      <c r="D1" s="29" t="s">
        <v>17</v>
      </c>
      <c r="E1" s="29" t="s">
        <v>22</v>
      </c>
      <c r="F1" s="29" t="s">
        <v>54</v>
      </c>
      <c r="G1" s="29" t="s">
        <v>79</v>
      </c>
      <c r="H1" s="29" t="s">
        <v>85</v>
      </c>
      <c r="I1" s="29" t="s">
        <v>93</v>
      </c>
      <c r="J1" s="29" t="s">
        <v>94</v>
      </c>
      <c r="K1" s="29" t="s">
        <v>95</v>
      </c>
      <c r="L1" s="29" t="s">
        <v>96</v>
      </c>
      <c r="M1" s="29" t="s">
        <v>97</v>
      </c>
      <c r="N1" s="29" t="s">
        <v>98</v>
      </c>
      <c r="O1" s="29" t="s">
        <v>99</v>
      </c>
    </row>
    <row r="2" spans="1:16" hidden="1" x14ac:dyDescent="0.2">
      <c r="A2" s="30" t="s">
        <v>17</v>
      </c>
      <c r="B2" s="30" t="s">
        <v>140</v>
      </c>
      <c r="C2" s="30" t="s">
        <v>19</v>
      </c>
      <c r="D2" s="31">
        <v>22</v>
      </c>
      <c r="E2" s="31">
        <v>65</v>
      </c>
      <c r="F2" s="31">
        <v>37</v>
      </c>
      <c r="G2" s="31">
        <v>30</v>
      </c>
      <c r="H2" s="31">
        <v>7</v>
      </c>
      <c r="I2" s="32"/>
      <c r="J2" s="32"/>
      <c r="K2" s="32"/>
      <c r="L2" s="32"/>
      <c r="M2" s="31">
        <v>16</v>
      </c>
      <c r="N2" s="31">
        <v>44</v>
      </c>
      <c r="O2" s="31">
        <v>86</v>
      </c>
    </row>
    <row r="3" spans="1:16" hidden="1" x14ac:dyDescent="0.2">
      <c r="A3" s="30" t="s">
        <v>17</v>
      </c>
      <c r="B3" s="30" t="s">
        <v>140</v>
      </c>
      <c r="C3" s="30" t="s">
        <v>20</v>
      </c>
      <c r="D3" s="31">
        <v>7</v>
      </c>
      <c r="E3" s="31">
        <v>18</v>
      </c>
      <c r="F3" s="31">
        <v>11</v>
      </c>
      <c r="G3" s="31">
        <v>9</v>
      </c>
      <c r="H3" s="31">
        <v>2</v>
      </c>
      <c r="I3" s="32"/>
      <c r="J3" s="32"/>
      <c r="K3" s="32"/>
      <c r="L3" s="32"/>
      <c r="M3" s="31">
        <v>4</v>
      </c>
      <c r="N3" s="31">
        <v>12</v>
      </c>
      <c r="O3" s="31">
        <v>24</v>
      </c>
    </row>
    <row r="4" spans="1:16" ht="45" x14ac:dyDescent="0.2">
      <c r="A4" s="30" t="s">
        <v>17</v>
      </c>
      <c r="B4" s="30" t="s">
        <v>142</v>
      </c>
      <c r="C4" s="30" t="s">
        <v>19</v>
      </c>
      <c r="D4" s="31">
        <v>32536</v>
      </c>
      <c r="E4" s="31">
        <v>33093</v>
      </c>
      <c r="F4" s="31">
        <v>30944</v>
      </c>
      <c r="G4" s="31">
        <v>31966</v>
      </c>
      <c r="H4" s="31">
        <v>36139</v>
      </c>
      <c r="I4" s="31">
        <v>24418</v>
      </c>
      <c r="J4" s="31">
        <v>26062</v>
      </c>
      <c r="K4" s="31">
        <v>18387</v>
      </c>
      <c r="L4" s="31">
        <v>22674</v>
      </c>
      <c r="M4" s="31">
        <v>18432</v>
      </c>
      <c r="N4" s="31">
        <v>14660</v>
      </c>
      <c r="O4" s="31">
        <v>19575</v>
      </c>
      <c r="P4">
        <f>+SUM(D4:O4)</f>
        <v>308886</v>
      </c>
    </row>
    <row r="5" spans="1:16" ht="45" x14ac:dyDescent="0.2">
      <c r="A5" s="30" t="s">
        <v>17</v>
      </c>
      <c r="B5" s="30" t="s">
        <v>142</v>
      </c>
      <c r="C5" s="30" t="s">
        <v>20</v>
      </c>
      <c r="D5" s="31">
        <v>6546</v>
      </c>
      <c r="E5" s="31">
        <v>7022</v>
      </c>
      <c r="F5" s="31">
        <v>6552</v>
      </c>
      <c r="G5" s="31">
        <v>6735</v>
      </c>
      <c r="H5" s="31">
        <v>7648</v>
      </c>
      <c r="I5" s="31">
        <v>5214</v>
      </c>
      <c r="J5" s="31">
        <v>5586</v>
      </c>
      <c r="K5" s="31">
        <v>3975</v>
      </c>
      <c r="L5" s="31">
        <v>4809</v>
      </c>
      <c r="M5" s="31">
        <v>3938</v>
      </c>
      <c r="N5" s="31">
        <v>3192</v>
      </c>
      <c r="O5" s="31">
        <v>4162</v>
      </c>
      <c r="P5" s="34">
        <f>+SUM(D5:O5)</f>
        <v>65379</v>
      </c>
    </row>
    <row r="6" spans="1:16" ht="30" hidden="1" x14ac:dyDescent="0.2">
      <c r="A6" s="30" t="s">
        <v>17</v>
      </c>
      <c r="B6" s="30" t="s">
        <v>18</v>
      </c>
      <c r="C6" s="30" t="s">
        <v>19</v>
      </c>
      <c r="D6" s="31">
        <v>436</v>
      </c>
      <c r="E6" s="31">
        <v>273</v>
      </c>
      <c r="F6" s="31">
        <v>293</v>
      </c>
      <c r="G6" s="31">
        <v>189</v>
      </c>
      <c r="H6" s="31">
        <v>136</v>
      </c>
      <c r="I6" s="31">
        <v>5</v>
      </c>
      <c r="J6" s="31">
        <v>200</v>
      </c>
      <c r="K6" s="31">
        <v>39</v>
      </c>
      <c r="L6" s="31">
        <v>143</v>
      </c>
      <c r="M6" s="31">
        <v>303</v>
      </c>
      <c r="N6" s="31">
        <v>396</v>
      </c>
      <c r="O6" s="31">
        <v>270</v>
      </c>
    </row>
    <row r="7" spans="1:16" ht="30" hidden="1" x14ac:dyDescent="0.2">
      <c r="A7" s="30" t="s">
        <v>17</v>
      </c>
      <c r="B7" s="30" t="s">
        <v>18</v>
      </c>
      <c r="C7" s="30" t="s">
        <v>20</v>
      </c>
      <c r="D7" s="31">
        <v>77</v>
      </c>
      <c r="E7" s="31">
        <v>39</v>
      </c>
      <c r="F7" s="31">
        <v>48</v>
      </c>
      <c r="G7" s="31">
        <v>37</v>
      </c>
      <c r="H7" s="31">
        <v>33</v>
      </c>
      <c r="I7" s="31">
        <v>0</v>
      </c>
      <c r="J7" s="31">
        <v>37</v>
      </c>
      <c r="K7" s="31">
        <v>4</v>
      </c>
      <c r="L7" s="31">
        <v>16</v>
      </c>
      <c r="M7" s="31">
        <v>56</v>
      </c>
      <c r="N7" s="31">
        <v>60</v>
      </c>
      <c r="O7" s="31">
        <v>29</v>
      </c>
    </row>
    <row r="8" spans="1:16" hidden="1" x14ac:dyDescent="0.2">
      <c r="A8" s="30" t="s">
        <v>17</v>
      </c>
      <c r="B8" s="30" t="s">
        <v>21</v>
      </c>
      <c r="C8" s="30" t="s">
        <v>19</v>
      </c>
      <c r="D8" s="31">
        <v>971</v>
      </c>
      <c r="E8" s="31">
        <v>1133</v>
      </c>
      <c r="F8" s="31">
        <v>1158</v>
      </c>
      <c r="G8" s="31">
        <v>911</v>
      </c>
      <c r="H8" s="31">
        <v>409</v>
      </c>
      <c r="I8" s="31">
        <v>235</v>
      </c>
      <c r="J8" s="31">
        <v>187</v>
      </c>
      <c r="K8" s="31">
        <v>339</v>
      </c>
      <c r="L8" s="31">
        <v>198</v>
      </c>
      <c r="M8" s="31">
        <v>669</v>
      </c>
      <c r="N8" s="31">
        <v>1006</v>
      </c>
      <c r="O8" s="31">
        <v>1055</v>
      </c>
    </row>
    <row r="9" spans="1:16" hidden="1" x14ac:dyDescent="0.2">
      <c r="A9" s="30" t="s">
        <v>17</v>
      </c>
      <c r="B9" s="30" t="s">
        <v>21</v>
      </c>
      <c r="C9" s="30" t="s">
        <v>20</v>
      </c>
      <c r="D9" s="31">
        <v>300</v>
      </c>
      <c r="E9" s="31">
        <v>347</v>
      </c>
      <c r="F9" s="31">
        <v>365</v>
      </c>
      <c r="G9" s="31">
        <v>284</v>
      </c>
      <c r="H9" s="31">
        <v>125</v>
      </c>
      <c r="I9" s="31">
        <v>73</v>
      </c>
      <c r="J9" s="31">
        <v>41</v>
      </c>
      <c r="K9" s="31">
        <v>97</v>
      </c>
      <c r="L9" s="31">
        <v>55</v>
      </c>
      <c r="M9" s="31">
        <v>182</v>
      </c>
      <c r="N9" s="31">
        <v>309</v>
      </c>
      <c r="O9" s="31">
        <v>310</v>
      </c>
    </row>
    <row r="10" spans="1:16" ht="30" hidden="1" x14ac:dyDescent="0.2">
      <c r="A10" s="30" t="s">
        <v>17</v>
      </c>
      <c r="B10" s="30" t="s">
        <v>143</v>
      </c>
      <c r="C10" s="30" t="s">
        <v>19</v>
      </c>
      <c r="D10" s="31">
        <v>6</v>
      </c>
      <c r="E10" s="31">
        <v>2</v>
      </c>
      <c r="F10" s="31">
        <v>1</v>
      </c>
      <c r="G10" s="31">
        <v>1</v>
      </c>
      <c r="H10" s="31">
        <v>2</v>
      </c>
      <c r="I10" s="31">
        <v>2</v>
      </c>
      <c r="J10" s="31">
        <v>3</v>
      </c>
      <c r="K10" s="31">
        <v>3</v>
      </c>
      <c r="L10" s="31">
        <v>2</v>
      </c>
      <c r="M10" s="31">
        <v>4</v>
      </c>
      <c r="N10" s="32"/>
      <c r="O10" s="32"/>
    </row>
    <row r="11" spans="1:16" ht="30" hidden="1" x14ac:dyDescent="0.2">
      <c r="A11" s="30" t="s">
        <v>17</v>
      </c>
      <c r="B11" s="30" t="s">
        <v>143</v>
      </c>
      <c r="C11" s="30" t="s">
        <v>20</v>
      </c>
      <c r="D11" s="31">
        <v>1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1</v>
      </c>
      <c r="K11" s="31">
        <v>1</v>
      </c>
      <c r="L11" s="31">
        <v>0</v>
      </c>
      <c r="M11" s="31">
        <v>1</v>
      </c>
      <c r="N11" s="32"/>
      <c r="O11" s="32"/>
    </row>
    <row r="12" spans="1:16" hidden="1" x14ac:dyDescent="0.2">
      <c r="A12" s="30" t="s">
        <v>17</v>
      </c>
      <c r="B12" s="30" t="s">
        <v>144</v>
      </c>
      <c r="C12" s="30" t="s">
        <v>19</v>
      </c>
      <c r="D12" s="31">
        <v>3016</v>
      </c>
      <c r="E12" s="31">
        <v>3703</v>
      </c>
      <c r="F12" s="31">
        <v>1682</v>
      </c>
      <c r="G12" s="31">
        <v>1681</v>
      </c>
      <c r="H12" s="31">
        <v>2473</v>
      </c>
      <c r="I12" s="31">
        <v>1236</v>
      </c>
      <c r="J12" s="31">
        <v>1541</v>
      </c>
      <c r="K12" s="31">
        <v>1200</v>
      </c>
      <c r="L12" s="31">
        <v>743</v>
      </c>
      <c r="M12" s="31">
        <v>1069</v>
      </c>
      <c r="N12" s="31">
        <v>94</v>
      </c>
      <c r="O12" s="31">
        <v>370</v>
      </c>
    </row>
    <row r="13" spans="1:16" hidden="1" x14ac:dyDescent="0.2">
      <c r="A13" s="30" t="s">
        <v>17</v>
      </c>
      <c r="B13" s="30" t="s">
        <v>144</v>
      </c>
      <c r="C13" s="30" t="s">
        <v>20</v>
      </c>
      <c r="D13" s="31">
        <v>571</v>
      </c>
      <c r="E13" s="31">
        <v>721</v>
      </c>
      <c r="F13" s="31">
        <v>334</v>
      </c>
      <c r="G13" s="31">
        <v>280</v>
      </c>
      <c r="H13" s="31">
        <v>473</v>
      </c>
      <c r="I13" s="31">
        <v>206</v>
      </c>
      <c r="J13" s="31">
        <v>295</v>
      </c>
      <c r="K13" s="31">
        <v>223</v>
      </c>
      <c r="L13" s="31">
        <v>138</v>
      </c>
      <c r="M13" s="31">
        <v>205</v>
      </c>
      <c r="N13" s="31">
        <v>16</v>
      </c>
      <c r="O13" s="31">
        <v>62</v>
      </c>
    </row>
    <row r="14" spans="1:16" hidden="1" x14ac:dyDescent="0.2">
      <c r="A14" s="30" t="s">
        <v>17</v>
      </c>
      <c r="B14" s="30" t="s">
        <v>145</v>
      </c>
      <c r="C14" s="30" t="s">
        <v>19</v>
      </c>
      <c r="D14" s="31">
        <v>3702</v>
      </c>
      <c r="E14" s="31">
        <v>3600</v>
      </c>
      <c r="F14" s="31">
        <v>3274</v>
      </c>
      <c r="G14" s="31">
        <v>4074</v>
      </c>
      <c r="H14" s="31">
        <v>3570</v>
      </c>
      <c r="I14" s="31">
        <v>4158</v>
      </c>
      <c r="J14" s="31">
        <v>6617</v>
      </c>
      <c r="K14" s="31">
        <v>7854</v>
      </c>
      <c r="L14" s="31">
        <v>5458</v>
      </c>
      <c r="M14" s="31">
        <v>6249</v>
      </c>
      <c r="N14" s="31">
        <v>5469</v>
      </c>
      <c r="O14" s="31">
        <v>6494</v>
      </c>
    </row>
    <row r="15" spans="1:16" hidden="1" x14ac:dyDescent="0.2">
      <c r="A15" s="30" t="s">
        <v>17</v>
      </c>
      <c r="B15" s="30" t="s">
        <v>145</v>
      </c>
      <c r="C15" s="30" t="s">
        <v>20</v>
      </c>
      <c r="D15" s="31">
        <v>724</v>
      </c>
      <c r="E15" s="31">
        <v>704</v>
      </c>
      <c r="F15" s="31">
        <v>648</v>
      </c>
      <c r="G15" s="31">
        <v>796</v>
      </c>
      <c r="H15" s="31">
        <v>699</v>
      </c>
      <c r="I15" s="31">
        <v>815</v>
      </c>
      <c r="J15" s="31">
        <v>1317</v>
      </c>
      <c r="K15" s="31">
        <v>1559</v>
      </c>
      <c r="L15" s="31">
        <v>1066</v>
      </c>
      <c r="M15" s="31">
        <v>1202</v>
      </c>
      <c r="N15" s="31">
        <v>1081</v>
      </c>
      <c r="O15" s="31">
        <v>1254</v>
      </c>
    </row>
    <row r="16" spans="1:16" ht="30" hidden="1" x14ac:dyDescent="0.2">
      <c r="A16" s="30" t="s">
        <v>17</v>
      </c>
      <c r="B16" s="30" t="s">
        <v>146</v>
      </c>
      <c r="C16" s="30" t="s">
        <v>19</v>
      </c>
      <c r="D16" s="32"/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</row>
    <row r="17" spans="1:15" ht="30" hidden="1" x14ac:dyDescent="0.2">
      <c r="A17" s="30" t="s">
        <v>17</v>
      </c>
      <c r="B17" s="30" t="s">
        <v>146</v>
      </c>
      <c r="C17" s="30" t="s">
        <v>20</v>
      </c>
      <c r="D17" s="32"/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</row>
    <row r="18" spans="1:15" hidden="1" x14ac:dyDescent="0.2">
      <c r="A18" s="30" t="s">
        <v>17</v>
      </c>
      <c r="B18" s="30" t="s">
        <v>147</v>
      </c>
      <c r="C18" s="30" t="s">
        <v>19</v>
      </c>
      <c r="D18" s="32"/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</row>
    <row r="19" spans="1:15" hidden="1" x14ac:dyDescent="0.2">
      <c r="A19" s="30" t="s">
        <v>17</v>
      </c>
      <c r="B19" s="30" t="s">
        <v>147</v>
      </c>
      <c r="C19" s="30" t="s">
        <v>20</v>
      </c>
      <c r="D19" s="32"/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</row>
    <row r="20" spans="1:15" ht="45" hidden="1" x14ac:dyDescent="0.2">
      <c r="A20" s="30" t="s">
        <v>17</v>
      </c>
      <c r="B20" s="30" t="s">
        <v>148</v>
      </c>
      <c r="C20" s="30" t="s">
        <v>19</v>
      </c>
      <c r="D20" s="31">
        <v>1688</v>
      </c>
      <c r="E20" s="31">
        <v>764</v>
      </c>
      <c r="F20" s="31">
        <v>659</v>
      </c>
      <c r="G20" s="31">
        <v>273</v>
      </c>
      <c r="H20" s="31">
        <v>214</v>
      </c>
      <c r="I20" s="31">
        <v>9</v>
      </c>
      <c r="J20" s="32"/>
      <c r="K20" s="31">
        <v>10</v>
      </c>
      <c r="L20" s="31">
        <v>109</v>
      </c>
      <c r="M20" s="31">
        <v>47</v>
      </c>
      <c r="N20" s="31">
        <v>256</v>
      </c>
      <c r="O20" s="31">
        <v>574</v>
      </c>
    </row>
    <row r="21" spans="1:15" ht="45" hidden="1" x14ac:dyDescent="0.2">
      <c r="A21" s="30" t="s">
        <v>17</v>
      </c>
      <c r="B21" s="30" t="s">
        <v>148</v>
      </c>
      <c r="C21" s="30" t="s">
        <v>20</v>
      </c>
      <c r="D21" s="31">
        <v>332</v>
      </c>
      <c r="E21" s="31">
        <v>138</v>
      </c>
      <c r="F21" s="31">
        <v>120</v>
      </c>
      <c r="G21" s="31">
        <v>50</v>
      </c>
      <c r="H21" s="31">
        <v>40</v>
      </c>
      <c r="I21" s="31">
        <v>2</v>
      </c>
      <c r="J21" s="32"/>
      <c r="K21" s="31">
        <v>2</v>
      </c>
      <c r="L21" s="31">
        <v>22</v>
      </c>
      <c r="M21" s="31">
        <v>8</v>
      </c>
      <c r="N21" s="31">
        <v>43</v>
      </c>
      <c r="O21" s="31">
        <v>112</v>
      </c>
    </row>
    <row r="22" spans="1:15" ht="45" hidden="1" x14ac:dyDescent="0.2">
      <c r="A22" s="30" t="s">
        <v>17</v>
      </c>
      <c r="B22" s="30" t="s">
        <v>149</v>
      </c>
      <c r="C22" s="30" t="s">
        <v>19</v>
      </c>
      <c r="D22" s="31">
        <v>5560</v>
      </c>
      <c r="E22" s="31">
        <v>8454</v>
      </c>
      <c r="F22" s="31">
        <v>7943</v>
      </c>
      <c r="G22" s="31">
        <v>5277</v>
      </c>
      <c r="H22" s="31">
        <v>3877</v>
      </c>
      <c r="I22" s="31">
        <v>563</v>
      </c>
      <c r="J22" s="32"/>
      <c r="K22" s="31">
        <v>47</v>
      </c>
      <c r="L22" s="31">
        <v>183</v>
      </c>
      <c r="M22" s="31">
        <v>75</v>
      </c>
      <c r="N22" s="31">
        <v>679</v>
      </c>
      <c r="O22" s="31">
        <v>2023</v>
      </c>
    </row>
    <row r="23" spans="1:15" ht="45" hidden="1" x14ac:dyDescent="0.2">
      <c r="A23" s="30" t="s">
        <v>17</v>
      </c>
      <c r="B23" s="30" t="s">
        <v>149</v>
      </c>
      <c r="C23" s="30" t="s">
        <v>20</v>
      </c>
      <c r="D23" s="31">
        <v>1041</v>
      </c>
      <c r="E23" s="31">
        <v>1516</v>
      </c>
      <c r="F23" s="31">
        <v>1506</v>
      </c>
      <c r="G23" s="31">
        <v>979</v>
      </c>
      <c r="H23" s="31">
        <v>730</v>
      </c>
      <c r="I23" s="31">
        <v>105</v>
      </c>
      <c r="J23" s="32"/>
      <c r="K23" s="31">
        <v>9</v>
      </c>
      <c r="L23" s="31">
        <v>34</v>
      </c>
      <c r="M23" s="31">
        <v>14</v>
      </c>
      <c r="N23" s="31">
        <v>132</v>
      </c>
      <c r="O23" s="31">
        <v>395</v>
      </c>
    </row>
    <row r="24" spans="1:15" hidden="1" x14ac:dyDescent="0.2">
      <c r="A24" s="30" t="s">
        <v>17</v>
      </c>
      <c r="B24" s="30" t="s">
        <v>150</v>
      </c>
      <c r="C24" s="30" t="s">
        <v>19</v>
      </c>
      <c r="D24" s="31">
        <v>3425</v>
      </c>
      <c r="E24" s="31">
        <v>5140</v>
      </c>
      <c r="F24" s="31">
        <v>3726</v>
      </c>
      <c r="G24" s="31">
        <v>2526</v>
      </c>
      <c r="H24" s="31">
        <v>2125</v>
      </c>
      <c r="I24" s="31">
        <v>322</v>
      </c>
      <c r="J24" s="32"/>
      <c r="K24" s="32"/>
      <c r="L24" s="31">
        <v>921</v>
      </c>
      <c r="M24" s="31">
        <v>2699</v>
      </c>
      <c r="N24" s="31">
        <v>3089</v>
      </c>
      <c r="O24" s="31">
        <v>3084</v>
      </c>
    </row>
    <row r="25" spans="1:15" hidden="1" x14ac:dyDescent="0.2">
      <c r="A25" s="30" t="s">
        <v>17</v>
      </c>
      <c r="B25" s="30" t="s">
        <v>150</v>
      </c>
      <c r="C25" s="30" t="s">
        <v>20</v>
      </c>
      <c r="D25" s="31">
        <v>483</v>
      </c>
      <c r="E25" s="31">
        <v>698</v>
      </c>
      <c r="F25" s="31">
        <v>551</v>
      </c>
      <c r="G25" s="31">
        <v>351</v>
      </c>
      <c r="H25" s="31">
        <v>306</v>
      </c>
      <c r="I25" s="31">
        <v>51</v>
      </c>
      <c r="J25" s="32"/>
      <c r="K25" s="32"/>
      <c r="L25" s="31">
        <v>140</v>
      </c>
      <c r="M25" s="31">
        <v>396</v>
      </c>
      <c r="N25" s="31">
        <v>442</v>
      </c>
      <c r="O25" s="31">
        <v>410</v>
      </c>
    </row>
    <row r="26" spans="1:15" hidden="1" x14ac:dyDescent="0.2">
      <c r="A26" s="30" t="s">
        <v>17</v>
      </c>
      <c r="B26" s="30" t="s">
        <v>141</v>
      </c>
      <c r="C26" s="30" t="s">
        <v>19</v>
      </c>
      <c r="D26" s="31">
        <v>4969</v>
      </c>
      <c r="E26" s="31">
        <v>2622</v>
      </c>
      <c r="F26" s="31">
        <v>865</v>
      </c>
      <c r="G26" s="31">
        <v>1203</v>
      </c>
      <c r="H26" s="31">
        <v>647</v>
      </c>
      <c r="I26" s="31">
        <v>668</v>
      </c>
      <c r="J26" s="31">
        <v>299</v>
      </c>
      <c r="K26" s="31">
        <v>193</v>
      </c>
      <c r="L26" s="31">
        <v>185</v>
      </c>
      <c r="M26" s="31">
        <v>345</v>
      </c>
      <c r="N26" s="31">
        <v>997</v>
      </c>
      <c r="O26" s="31">
        <v>1139</v>
      </c>
    </row>
    <row r="27" spans="1:15" hidden="1" x14ac:dyDescent="0.2">
      <c r="A27" s="30" t="s">
        <v>17</v>
      </c>
      <c r="B27" s="30" t="s">
        <v>141</v>
      </c>
      <c r="C27" s="30" t="s">
        <v>20</v>
      </c>
      <c r="D27" s="31">
        <v>656</v>
      </c>
      <c r="E27" s="31">
        <v>319</v>
      </c>
      <c r="F27" s="31">
        <v>108</v>
      </c>
      <c r="G27" s="31">
        <v>151</v>
      </c>
      <c r="H27" s="31">
        <v>80</v>
      </c>
      <c r="I27" s="31">
        <v>78</v>
      </c>
      <c r="J27" s="31">
        <v>36</v>
      </c>
      <c r="K27" s="31">
        <v>24</v>
      </c>
      <c r="L27" s="31">
        <v>24</v>
      </c>
      <c r="M27" s="31">
        <v>40</v>
      </c>
      <c r="N27" s="31">
        <v>111</v>
      </c>
      <c r="O27" s="31">
        <v>142</v>
      </c>
    </row>
    <row r="28" spans="1:15" hidden="1" x14ac:dyDescent="0.2">
      <c r="A28" s="29" t="s">
        <v>0</v>
      </c>
      <c r="B28" s="29" t="s">
        <v>88</v>
      </c>
      <c r="C28" s="29" t="s">
        <v>2</v>
      </c>
      <c r="D28" s="29" t="s">
        <v>17</v>
      </c>
      <c r="E28" s="29" t="s">
        <v>22</v>
      </c>
      <c r="F28" s="29" t="s">
        <v>54</v>
      </c>
      <c r="G28" s="29" t="s">
        <v>79</v>
      </c>
      <c r="H28" s="29" t="s">
        <v>85</v>
      </c>
      <c r="I28" s="29" t="s">
        <v>93</v>
      </c>
      <c r="J28" s="29" t="s">
        <v>94</v>
      </c>
      <c r="K28" s="29" t="s">
        <v>95</v>
      </c>
      <c r="L28" s="29" t="s">
        <v>96</v>
      </c>
      <c r="M28" s="29" t="s">
        <v>97</v>
      </c>
      <c r="N28" s="29" t="s">
        <v>98</v>
      </c>
      <c r="O28" s="29" t="s">
        <v>99</v>
      </c>
    </row>
    <row r="29" spans="1:15" hidden="1" x14ac:dyDescent="0.2">
      <c r="A29" s="30" t="s">
        <v>17</v>
      </c>
      <c r="B29" s="30" t="s">
        <v>89</v>
      </c>
      <c r="C29" s="30" t="s">
        <v>19</v>
      </c>
      <c r="D29" s="31">
        <v>56331</v>
      </c>
      <c r="E29" s="31">
        <v>58849</v>
      </c>
      <c r="F29" s="31">
        <v>50582</v>
      </c>
      <c r="G29" s="31">
        <v>48131</v>
      </c>
      <c r="H29" s="31">
        <v>49599</v>
      </c>
      <c r="I29" s="31">
        <v>31616</v>
      </c>
      <c r="J29" s="31">
        <v>34909</v>
      </c>
      <c r="K29" s="31">
        <v>28072</v>
      </c>
      <c r="L29" s="31">
        <v>30616</v>
      </c>
      <c r="M29" s="31">
        <v>29908</v>
      </c>
      <c r="N29" s="31">
        <v>26690</v>
      </c>
      <c r="O29" s="31">
        <v>34670</v>
      </c>
    </row>
    <row r="30" spans="1:15" hidden="1" x14ac:dyDescent="0.2">
      <c r="A30" s="30" t="s">
        <v>17</v>
      </c>
      <c r="B30" s="30" t="s">
        <v>89</v>
      </c>
      <c r="C30" s="30" t="s">
        <v>20</v>
      </c>
      <c r="D30" s="31">
        <v>10738</v>
      </c>
      <c r="E30" s="31">
        <v>11522</v>
      </c>
      <c r="F30" s="31">
        <v>10243</v>
      </c>
      <c r="G30" s="31">
        <v>9672</v>
      </c>
      <c r="H30" s="31">
        <v>10136</v>
      </c>
      <c r="I30" s="31">
        <v>6544</v>
      </c>
      <c r="J30" s="31">
        <v>7313</v>
      </c>
      <c r="K30" s="31">
        <v>5894</v>
      </c>
      <c r="L30" s="31">
        <v>6304</v>
      </c>
      <c r="M30" s="31">
        <v>6046</v>
      </c>
      <c r="N30" s="31">
        <v>5398</v>
      </c>
      <c r="O30" s="31">
        <v>6900</v>
      </c>
    </row>
  </sheetData>
  <autoFilter ref="A1:O30">
    <filterColumn colId="1">
      <filters>
        <filter val="CHASCON O HUIRO NEGRO"/>
      </filters>
    </filterColumn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Q28" sqref="Q28"/>
    </sheetView>
  </sheetViews>
  <sheetFormatPr baseColWidth="10" defaultRowHeight="10" x14ac:dyDescent="0.2"/>
  <cols>
    <col min="1" max="1" width="18.83203125" style="141" bestFit="1" customWidth="1"/>
    <col min="2" max="2" width="2.33203125" style="141" bestFit="1" customWidth="1"/>
    <col min="3" max="3" width="4.6640625" style="146" customWidth="1"/>
    <col min="4" max="4" width="6" style="146" bestFit="1" customWidth="1"/>
    <col min="5" max="5" width="6.33203125" style="146" bestFit="1" customWidth="1"/>
    <col min="6" max="8" width="6" style="146" bestFit="1" customWidth="1"/>
    <col min="9" max="10" width="4.6640625" style="146" customWidth="1"/>
    <col min="11" max="11" width="5.6640625" style="146" bestFit="1" customWidth="1"/>
    <col min="12" max="15" width="4.6640625" style="146" customWidth="1"/>
    <col min="16" max="17" width="5.6640625" style="146" bestFit="1" customWidth="1"/>
    <col min="18" max="18" width="6.33203125" style="146" bestFit="1" customWidth="1"/>
    <col min="19" max="16384" width="10.83203125" style="141"/>
  </cols>
  <sheetData>
    <row r="1" spans="1:19" s="56" customFormat="1" ht="12.75" customHeight="1" x14ac:dyDescent="0.2">
      <c r="A1" s="312" t="s">
        <v>212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123"/>
    </row>
    <row r="2" spans="1:19" s="56" customFormat="1" ht="12.75" customHeight="1" x14ac:dyDescent="0.2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123"/>
    </row>
    <row r="3" spans="1:19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123"/>
    </row>
    <row r="4" spans="1:19" s="56" customFormat="1" ht="12.75" customHeight="1" x14ac:dyDescent="0.2">
      <c r="A4" s="312" t="s">
        <v>201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123"/>
    </row>
    <row r="5" spans="1:19" s="57" customFormat="1" ht="12.75" customHeight="1" x14ac:dyDescent="0.2">
      <c r="B5" s="58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24"/>
    </row>
    <row r="6" spans="1:19" s="33" customFormat="1" ht="11.25" customHeight="1" x14ac:dyDescent="0.15">
      <c r="A6" s="125" t="s">
        <v>153</v>
      </c>
      <c r="B6" s="126"/>
      <c r="C6" s="144" t="s">
        <v>16</v>
      </c>
      <c r="D6" s="144" t="s">
        <v>3</v>
      </c>
      <c r="E6" s="144" t="s">
        <v>4</v>
      </c>
      <c r="F6" s="144" t="s">
        <v>5</v>
      </c>
      <c r="G6" s="144" t="s">
        <v>6</v>
      </c>
      <c r="H6" s="144" t="s">
        <v>7</v>
      </c>
      <c r="I6" s="144" t="s">
        <v>13</v>
      </c>
      <c r="J6" s="144" t="s">
        <v>14</v>
      </c>
      <c r="K6" s="144" t="s">
        <v>8</v>
      </c>
      <c r="L6" s="144" t="s">
        <v>100</v>
      </c>
      <c r="M6" s="144" t="s">
        <v>15</v>
      </c>
      <c r="N6" s="144" t="s">
        <v>9</v>
      </c>
      <c r="O6" s="144" t="s">
        <v>10</v>
      </c>
      <c r="P6" s="144" t="s">
        <v>11</v>
      </c>
      <c r="Q6" s="144" t="s">
        <v>186</v>
      </c>
      <c r="R6" s="145" t="s">
        <v>154</v>
      </c>
    </row>
    <row r="7" spans="1:19" x14ac:dyDescent="0.2">
      <c r="A7" s="142" t="s">
        <v>140</v>
      </c>
      <c r="B7" s="142" t="s">
        <v>19</v>
      </c>
      <c r="C7" s="151" t="s">
        <v>155</v>
      </c>
      <c r="D7" s="147" t="s">
        <v>155</v>
      </c>
      <c r="E7" s="147" t="s">
        <v>155</v>
      </c>
      <c r="F7" s="147" t="s">
        <v>155</v>
      </c>
      <c r="G7" s="147">
        <v>16</v>
      </c>
      <c r="H7" s="147">
        <v>254</v>
      </c>
      <c r="I7" s="147" t="s">
        <v>155</v>
      </c>
      <c r="J7" s="147" t="s">
        <v>155</v>
      </c>
      <c r="K7" s="147">
        <v>7</v>
      </c>
      <c r="L7" s="151" t="s">
        <v>155</v>
      </c>
      <c r="M7" s="147" t="s">
        <v>155</v>
      </c>
      <c r="N7" s="147" t="s">
        <v>155</v>
      </c>
      <c r="O7" s="147" t="s">
        <v>155</v>
      </c>
      <c r="P7" s="147" t="s">
        <v>155</v>
      </c>
      <c r="Q7" s="147">
        <v>30</v>
      </c>
      <c r="R7" s="146">
        <f>SUM(C7:Q7)</f>
        <v>307</v>
      </c>
    </row>
    <row r="8" spans="1:19" x14ac:dyDescent="0.2">
      <c r="A8" s="142" t="s">
        <v>140</v>
      </c>
      <c r="B8" s="142" t="s">
        <v>20</v>
      </c>
      <c r="C8" s="151" t="s">
        <v>155</v>
      </c>
      <c r="D8" s="147" t="s">
        <v>155</v>
      </c>
      <c r="E8" s="147" t="s">
        <v>155</v>
      </c>
      <c r="F8" s="147" t="s">
        <v>155</v>
      </c>
      <c r="G8" s="147">
        <v>5</v>
      </c>
      <c r="H8" s="147">
        <v>72</v>
      </c>
      <c r="I8" s="147" t="s">
        <v>155</v>
      </c>
      <c r="J8" s="147" t="s">
        <v>155</v>
      </c>
      <c r="K8" s="147">
        <v>2</v>
      </c>
      <c r="L8" s="151" t="s">
        <v>155</v>
      </c>
      <c r="M8" s="147" t="s">
        <v>155</v>
      </c>
      <c r="N8" s="147" t="s">
        <v>155</v>
      </c>
      <c r="O8" s="147" t="s">
        <v>155</v>
      </c>
      <c r="P8" s="147" t="s">
        <v>155</v>
      </c>
      <c r="Q8" s="147">
        <v>8</v>
      </c>
      <c r="R8" s="146">
        <f t="shared" ref="R8:R28" si="0">SUM(C8:Q8)</f>
        <v>87</v>
      </c>
    </row>
    <row r="9" spans="1:19" x14ac:dyDescent="0.2">
      <c r="A9" s="142" t="s">
        <v>142</v>
      </c>
      <c r="B9" s="142" t="s">
        <v>19</v>
      </c>
      <c r="C9" s="151" t="s">
        <v>155</v>
      </c>
      <c r="D9" s="147">
        <v>49966</v>
      </c>
      <c r="E9" s="147">
        <v>100742</v>
      </c>
      <c r="F9" s="147">
        <v>67004</v>
      </c>
      <c r="G9" s="147">
        <v>21895</v>
      </c>
      <c r="H9" s="147">
        <v>6172</v>
      </c>
      <c r="I9" s="147">
        <v>94</v>
      </c>
      <c r="J9" s="147" t="s">
        <v>155</v>
      </c>
      <c r="K9" s="147">
        <v>997</v>
      </c>
      <c r="L9" s="151" t="s">
        <v>155</v>
      </c>
      <c r="M9" s="147" t="s">
        <v>155</v>
      </c>
      <c r="N9" s="147">
        <v>4</v>
      </c>
      <c r="O9" s="147" t="s">
        <v>155</v>
      </c>
      <c r="P9" s="147" t="s">
        <v>155</v>
      </c>
      <c r="Q9" s="147">
        <v>171</v>
      </c>
      <c r="R9" s="146">
        <f t="shared" si="0"/>
        <v>247045</v>
      </c>
    </row>
    <row r="10" spans="1:19" x14ac:dyDescent="0.2">
      <c r="A10" s="142" t="s">
        <v>142</v>
      </c>
      <c r="B10" s="142" t="s">
        <v>20</v>
      </c>
      <c r="C10" s="151" t="s">
        <v>155</v>
      </c>
      <c r="D10" s="147">
        <v>10702</v>
      </c>
      <c r="E10" s="147">
        <v>21334</v>
      </c>
      <c r="F10" s="147">
        <v>14342</v>
      </c>
      <c r="G10" s="147">
        <v>4307</v>
      </c>
      <c r="H10" s="147">
        <v>1331</v>
      </c>
      <c r="I10" s="147">
        <v>19</v>
      </c>
      <c r="J10" s="147" t="s">
        <v>155</v>
      </c>
      <c r="K10" s="147">
        <v>225</v>
      </c>
      <c r="L10" s="151" t="s">
        <v>155</v>
      </c>
      <c r="M10" s="147" t="s">
        <v>155</v>
      </c>
      <c r="N10" s="147">
        <v>1</v>
      </c>
      <c r="O10" s="147" t="s">
        <v>155</v>
      </c>
      <c r="P10" s="147" t="s">
        <v>155</v>
      </c>
      <c r="Q10" s="147">
        <v>38</v>
      </c>
      <c r="R10" s="146">
        <f t="shared" si="0"/>
        <v>52299</v>
      </c>
    </row>
    <row r="11" spans="1:19" x14ac:dyDescent="0.2">
      <c r="A11" s="142" t="s">
        <v>18</v>
      </c>
      <c r="B11" s="142" t="s">
        <v>19</v>
      </c>
      <c r="C11" s="151" t="s">
        <v>155</v>
      </c>
      <c r="D11" s="147" t="s">
        <v>155</v>
      </c>
      <c r="E11" s="147" t="s">
        <v>155</v>
      </c>
      <c r="F11" s="147" t="s">
        <v>155</v>
      </c>
      <c r="G11" s="147">
        <v>309</v>
      </c>
      <c r="H11" s="147" t="s">
        <v>155</v>
      </c>
      <c r="I11" s="147" t="s">
        <v>155</v>
      </c>
      <c r="J11" s="147" t="s">
        <v>155</v>
      </c>
      <c r="K11" s="147">
        <v>2357</v>
      </c>
      <c r="L11" s="151" t="s">
        <v>155</v>
      </c>
      <c r="M11" s="147" t="s">
        <v>155</v>
      </c>
      <c r="N11" s="147">
        <v>17</v>
      </c>
      <c r="O11" s="147" t="s">
        <v>155</v>
      </c>
      <c r="P11" s="147" t="s">
        <v>155</v>
      </c>
      <c r="Q11" s="147" t="s">
        <v>155</v>
      </c>
      <c r="R11" s="146">
        <f t="shared" si="0"/>
        <v>2683</v>
      </c>
    </row>
    <row r="12" spans="1:19" x14ac:dyDescent="0.2">
      <c r="A12" s="142" t="s">
        <v>18</v>
      </c>
      <c r="B12" s="142" t="s">
        <v>20</v>
      </c>
      <c r="C12" s="151" t="s">
        <v>155</v>
      </c>
      <c r="D12" s="147" t="s">
        <v>155</v>
      </c>
      <c r="E12" s="147" t="s">
        <v>155</v>
      </c>
      <c r="F12" s="147" t="s">
        <v>155</v>
      </c>
      <c r="G12" s="147">
        <v>50</v>
      </c>
      <c r="H12" s="147" t="s">
        <v>155</v>
      </c>
      <c r="I12" s="147" t="s">
        <v>155</v>
      </c>
      <c r="J12" s="147" t="s">
        <v>155</v>
      </c>
      <c r="K12" s="147">
        <v>385</v>
      </c>
      <c r="L12" s="151" t="s">
        <v>155</v>
      </c>
      <c r="M12" s="147" t="s">
        <v>155</v>
      </c>
      <c r="N12" s="147">
        <v>1</v>
      </c>
      <c r="O12" s="147" t="s">
        <v>155</v>
      </c>
      <c r="P12" s="147" t="s">
        <v>155</v>
      </c>
      <c r="Q12" s="147" t="s">
        <v>155</v>
      </c>
      <c r="R12" s="146">
        <f t="shared" si="0"/>
        <v>436</v>
      </c>
    </row>
    <row r="13" spans="1:19" x14ac:dyDescent="0.2">
      <c r="A13" s="142" t="s">
        <v>21</v>
      </c>
      <c r="B13" s="142" t="s">
        <v>19</v>
      </c>
      <c r="C13" s="151" t="s">
        <v>155</v>
      </c>
      <c r="D13" s="147" t="s">
        <v>155</v>
      </c>
      <c r="E13" s="147" t="s">
        <v>155</v>
      </c>
      <c r="F13" s="147">
        <v>523</v>
      </c>
      <c r="G13" s="147">
        <v>241</v>
      </c>
      <c r="H13" s="147">
        <v>456</v>
      </c>
      <c r="I13" s="147">
        <v>434</v>
      </c>
      <c r="J13" s="147">
        <v>197</v>
      </c>
      <c r="K13" s="147">
        <v>6174</v>
      </c>
      <c r="L13" s="151" t="s">
        <v>155</v>
      </c>
      <c r="M13" s="147">
        <v>1</v>
      </c>
      <c r="N13" s="147">
        <v>245</v>
      </c>
      <c r="O13" s="147" t="s">
        <v>155</v>
      </c>
      <c r="P13" s="147" t="s">
        <v>155</v>
      </c>
      <c r="Q13" s="147" t="s">
        <v>155</v>
      </c>
      <c r="R13" s="146">
        <f t="shared" si="0"/>
        <v>8271</v>
      </c>
    </row>
    <row r="14" spans="1:19" x14ac:dyDescent="0.2">
      <c r="A14" s="142" t="s">
        <v>21</v>
      </c>
      <c r="B14" s="142" t="s">
        <v>20</v>
      </c>
      <c r="C14" s="151" t="s">
        <v>155</v>
      </c>
      <c r="D14" s="147" t="s">
        <v>155</v>
      </c>
      <c r="E14" s="147" t="s">
        <v>155</v>
      </c>
      <c r="F14" s="147">
        <v>159</v>
      </c>
      <c r="G14" s="147">
        <v>74</v>
      </c>
      <c r="H14" s="147">
        <v>141</v>
      </c>
      <c r="I14" s="147">
        <v>134</v>
      </c>
      <c r="J14" s="147">
        <v>56</v>
      </c>
      <c r="K14" s="147">
        <v>1846</v>
      </c>
      <c r="L14" s="151" t="s">
        <v>155</v>
      </c>
      <c r="M14" s="147" t="s">
        <v>155</v>
      </c>
      <c r="N14" s="147">
        <v>78</v>
      </c>
      <c r="O14" s="147" t="s">
        <v>155</v>
      </c>
      <c r="P14" s="147" t="s">
        <v>155</v>
      </c>
      <c r="Q14" s="147" t="s">
        <v>155</v>
      </c>
      <c r="R14" s="146">
        <f t="shared" si="0"/>
        <v>2488</v>
      </c>
    </row>
    <row r="15" spans="1:19" x14ac:dyDescent="0.2">
      <c r="A15" s="142" t="s">
        <v>143</v>
      </c>
      <c r="B15" s="142" t="s">
        <v>19</v>
      </c>
      <c r="C15" s="151" t="s">
        <v>155</v>
      </c>
      <c r="D15" s="147">
        <v>26</v>
      </c>
      <c r="E15" s="147" t="s">
        <v>155</v>
      </c>
      <c r="F15" s="147" t="s">
        <v>155</v>
      </c>
      <c r="G15" s="147" t="s">
        <v>155</v>
      </c>
      <c r="H15" s="147" t="s">
        <v>155</v>
      </c>
      <c r="I15" s="147" t="s">
        <v>155</v>
      </c>
      <c r="J15" s="147" t="s">
        <v>155</v>
      </c>
      <c r="K15" s="147" t="s">
        <v>155</v>
      </c>
      <c r="L15" s="151" t="s">
        <v>155</v>
      </c>
      <c r="M15" s="147" t="s">
        <v>155</v>
      </c>
      <c r="N15" s="147" t="s">
        <v>155</v>
      </c>
      <c r="O15" s="147" t="s">
        <v>155</v>
      </c>
      <c r="P15" s="147" t="s">
        <v>155</v>
      </c>
      <c r="Q15" s="147" t="s">
        <v>155</v>
      </c>
      <c r="R15" s="146">
        <f t="shared" si="0"/>
        <v>26</v>
      </c>
    </row>
    <row r="16" spans="1:19" x14ac:dyDescent="0.2">
      <c r="A16" s="142" t="s">
        <v>143</v>
      </c>
      <c r="B16" s="142" t="s">
        <v>20</v>
      </c>
      <c r="C16" s="151" t="s">
        <v>155</v>
      </c>
      <c r="D16" s="147">
        <v>4</v>
      </c>
      <c r="E16" s="147" t="s">
        <v>155</v>
      </c>
      <c r="F16" s="147" t="s">
        <v>155</v>
      </c>
      <c r="G16" s="147" t="s">
        <v>155</v>
      </c>
      <c r="H16" s="147" t="s">
        <v>155</v>
      </c>
      <c r="I16" s="147" t="s">
        <v>155</v>
      </c>
      <c r="J16" s="147" t="s">
        <v>155</v>
      </c>
      <c r="K16" s="147" t="s">
        <v>155</v>
      </c>
      <c r="L16" s="151" t="s">
        <v>155</v>
      </c>
      <c r="M16" s="147" t="s">
        <v>155</v>
      </c>
      <c r="N16" s="147" t="s">
        <v>155</v>
      </c>
      <c r="O16" s="147" t="s">
        <v>155</v>
      </c>
      <c r="P16" s="147" t="s">
        <v>155</v>
      </c>
      <c r="Q16" s="147" t="s">
        <v>155</v>
      </c>
      <c r="R16" s="146">
        <f t="shared" si="0"/>
        <v>4</v>
      </c>
    </row>
    <row r="17" spans="1:18" x14ac:dyDescent="0.2">
      <c r="A17" s="142" t="s">
        <v>144</v>
      </c>
      <c r="B17" s="142" t="s">
        <v>19</v>
      </c>
      <c r="C17" s="151" t="s">
        <v>155</v>
      </c>
      <c r="D17" s="147">
        <v>3341</v>
      </c>
      <c r="E17" s="147">
        <v>3002</v>
      </c>
      <c r="F17" s="147">
        <v>4018</v>
      </c>
      <c r="G17" s="147">
        <v>7514</v>
      </c>
      <c r="H17" s="147">
        <v>319</v>
      </c>
      <c r="I17" s="147" t="s">
        <v>155</v>
      </c>
      <c r="J17" s="147" t="s">
        <v>155</v>
      </c>
      <c r="K17" s="147">
        <v>323</v>
      </c>
      <c r="L17" s="151" t="s">
        <v>155</v>
      </c>
      <c r="M17" s="147">
        <v>13</v>
      </c>
      <c r="N17" s="147" t="s">
        <v>155</v>
      </c>
      <c r="O17" s="147" t="s">
        <v>155</v>
      </c>
      <c r="P17" s="147" t="s">
        <v>155</v>
      </c>
      <c r="Q17" s="147">
        <v>278</v>
      </c>
      <c r="R17" s="146">
        <f t="shared" si="0"/>
        <v>18808</v>
      </c>
    </row>
    <row r="18" spans="1:18" x14ac:dyDescent="0.2">
      <c r="A18" s="142" t="s">
        <v>144</v>
      </c>
      <c r="B18" s="142" t="s">
        <v>20</v>
      </c>
      <c r="C18" s="151" t="s">
        <v>155</v>
      </c>
      <c r="D18" s="147">
        <v>636</v>
      </c>
      <c r="E18" s="147">
        <v>588</v>
      </c>
      <c r="F18" s="147">
        <v>734</v>
      </c>
      <c r="G18" s="147">
        <v>1410</v>
      </c>
      <c r="H18" s="147">
        <v>59</v>
      </c>
      <c r="I18" s="147" t="s">
        <v>155</v>
      </c>
      <c r="J18" s="147" t="s">
        <v>155</v>
      </c>
      <c r="K18" s="147">
        <v>54</v>
      </c>
      <c r="L18" s="151" t="s">
        <v>155</v>
      </c>
      <c r="M18" s="147">
        <v>2</v>
      </c>
      <c r="N18" s="147" t="s">
        <v>155</v>
      </c>
      <c r="O18" s="147" t="s">
        <v>155</v>
      </c>
      <c r="P18" s="147" t="s">
        <v>155</v>
      </c>
      <c r="Q18" s="147">
        <v>41</v>
      </c>
      <c r="R18" s="146">
        <f t="shared" si="0"/>
        <v>3524</v>
      </c>
    </row>
    <row r="19" spans="1:18" x14ac:dyDescent="0.2">
      <c r="A19" s="142" t="s">
        <v>145</v>
      </c>
      <c r="B19" s="142" t="s">
        <v>19</v>
      </c>
      <c r="C19" s="151" t="s">
        <v>155</v>
      </c>
      <c r="D19" s="147">
        <v>3173</v>
      </c>
      <c r="E19" s="147">
        <v>13569</v>
      </c>
      <c r="F19" s="147">
        <v>20982</v>
      </c>
      <c r="G19" s="147">
        <v>16570</v>
      </c>
      <c r="H19" s="147">
        <v>3444</v>
      </c>
      <c r="I19" s="147" t="s">
        <v>155</v>
      </c>
      <c r="J19" s="147" t="s">
        <v>155</v>
      </c>
      <c r="K19" s="147">
        <v>619</v>
      </c>
      <c r="L19" s="151" t="s">
        <v>155</v>
      </c>
      <c r="M19" s="147" t="s">
        <v>155</v>
      </c>
      <c r="N19" s="147" t="s">
        <v>155</v>
      </c>
      <c r="O19" s="147" t="s">
        <v>155</v>
      </c>
      <c r="P19" s="147" t="s">
        <v>155</v>
      </c>
      <c r="Q19" s="147">
        <v>2162</v>
      </c>
      <c r="R19" s="146">
        <f t="shared" si="0"/>
        <v>60519</v>
      </c>
    </row>
    <row r="20" spans="1:18" x14ac:dyDescent="0.2">
      <c r="A20" s="142" t="s">
        <v>145</v>
      </c>
      <c r="B20" s="142" t="s">
        <v>20</v>
      </c>
      <c r="C20" s="151" t="s">
        <v>155</v>
      </c>
      <c r="D20" s="147">
        <v>635</v>
      </c>
      <c r="E20" s="147">
        <v>2703</v>
      </c>
      <c r="F20" s="147">
        <v>4095</v>
      </c>
      <c r="G20" s="147">
        <v>3223</v>
      </c>
      <c r="H20" s="147">
        <v>663</v>
      </c>
      <c r="I20" s="147" t="s">
        <v>155</v>
      </c>
      <c r="J20" s="147" t="s">
        <v>155</v>
      </c>
      <c r="K20" s="147">
        <v>119</v>
      </c>
      <c r="L20" s="151" t="s">
        <v>155</v>
      </c>
      <c r="M20" s="147" t="s">
        <v>155</v>
      </c>
      <c r="N20" s="147" t="s">
        <v>155</v>
      </c>
      <c r="O20" s="147" t="s">
        <v>155</v>
      </c>
      <c r="P20" s="147" t="s">
        <v>155</v>
      </c>
      <c r="Q20" s="147">
        <v>427</v>
      </c>
      <c r="R20" s="146">
        <f t="shared" si="0"/>
        <v>11865</v>
      </c>
    </row>
    <row r="21" spans="1:18" x14ac:dyDescent="0.2">
      <c r="A21" s="142" t="s">
        <v>148</v>
      </c>
      <c r="B21" s="142" t="s">
        <v>19</v>
      </c>
      <c r="C21" s="151" t="s">
        <v>155</v>
      </c>
      <c r="D21" s="147" t="s">
        <v>155</v>
      </c>
      <c r="E21" s="147" t="s">
        <v>155</v>
      </c>
      <c r="F21" s="147" t="s">
        <v>155</v>
      </c>
      <c r="G21" s="147" t="s">
        <v>155</v>
      </c>
      <c r="H21" s="147">
        <v>853</v>
      </c>
      <c r="I21" s="147" t="s">
        <v>155</v>
      </c>
      <c r="J21" s="147" t="s">
        <v>155</v>
      </c>
      <c r="K21" s="147">
        <v>3531</v>
      </c>
      <c r="L21" s="151" t="s">
        <v>155</v>
      </c>
      <c r="M21" s="147" t="s">
        <v>155</v>
      </c>
      <c r="N21" s="147" t="s">
        <v>155</v>
      </c>
      <c r="O21" s="147" t="s">
        <v>155</v>
      </c>
      <c r="P21" s="147" t="s">
        <v>155</v>
      </c>
      <c r="Q21" s="147">
        <v>219</v>
      </c>
      <c r="R21" s="146">
        <f t="shared" si="0"/>
        <v>4603</v>
      </c>
    </row>
    <row r="22" spans="1:18" x14ac:dyDescent="0.2">
      <c r="A22" s="142" t="s">
        <v>148</v>
      </c>
      <c r="B22" s="142" t="s">
        <v>20</v>
      </c>
      <c r="C22" s="151" t="s">
        <v>155</v>
      </c>
      <c r="D22" s="147" t="s">
        <v>155</v>
      </c>
      <c r="E22" s="147" t="s">
        <v>155</v>
      </c>
      <c r="F22" s="147" t="s">
        <v>155</v>
      </c>
      <c r="G22" s="147" t="s">
        <v>155</v>
      </c>
      <c r="H22" s="147">
        <v>156</v>
      </c>
      <c r="I22" s="147" t="s">
        <v>155</v>
      </c>
      <c r="J22" s="147" t="s">
        <v>155</v>
      </c>
      <c r="K22" s="147">
        <v>670</v>
      </c>
      <c r="L22" s="151" t="s">
        <v>155</v>
      </c>
      <c r="M22" s="147" t="s">
        <v>155</v>
      </c>
      <c r="N22" s="147" t="s">
        <v>155</v>
      </c>
      <c r="O22" s="147" t="s">
        <v>155</v>
      </c>
      <c r="P22" s="147" t="s">
        <v>155</v>
      </c>
      <c r="Q22" s="147">
        <v>43</v>
      </c>
      <c r="R22" s="146">
        <f t="shared" si="0"/>
        <v>869</v>
      </c>
    </row>
    <row r="23" spans="1:18" x14ac:dyDescent="0.2">
      <c r="A23" s="142" t="s">
        <v>149</v>
      </c>
      <c r="B23" s="142" t="s">
        <v>19</v>
      </c>
      <c r="C23" s="151" t="s">
        <v>155</v>
      </c>
      <c r="D23" s="147" t="s">
        <v>155</v>
      </c>
      <c r="E23" s="147" t="s">
        <v>155</v>
      </c>
      <c r="F23" s="147" t="s">
        <v>155</v>
      </c>
      <c r="G23" s="147" t="s">
        <v>155</v>
      </c>
      <c r="H23" s="147">
        <v>588</v>
      </c>
      <c r="I23" s="147" t="s">
        <v>155</v>
      </c>
      <c r="J23" s="147" t="s">
        <v>155</v>
      </c>
      <c r="K23" s="147">
        <v>24995</v>
      </c>
      <c r="L23" s="151" t="s">
        <v>155</v>
      </c>
      <c r="M23" s="147" t="s">
        <v>155</v>
      </c>
      <c r="N23" s="147">
        <v>464</v>
      </c>
      <c r="O23" s="147">
        <v>134</v>
      </c>
      <c r="P23" s="147" t="s">
        <v>155</v>
      </c>
      <c r="Q23" s="147">
        <v>8500</v>
      </c>
      <c r="R23" s="146">
        <f t="shared" si="0"/>
        <v>34681</v>
      </c>
    </row>
    <row r="24" spans="1:18" x14ac:dyDescent="0.2">
      <c r="A24" s="142" t="s">
        <v>149</v>
      </c>
      <c r="B24" s="142" t="s">
        <v>20</v>
      </c>
      <c r="C24" s="151" t="s">
        <v>155</v>
      </c>
      <c r="D24" s="147" t="s">
        <v>155</v>
      </c>
      <c r="E24" s="147" t="s">
        <v>155</v>
      </c>
      <c r="F24" s="147" t="s">
        <v>155</v>
      </c>
      <c r="G24" s="147" t="s">
        <v>155</v>
      </c>
      <c r="H24" s="147">
        <v>108</v>
      </c>
      <c r="I24" s="147" t="s">
        <v>155</v>
      </c>
      <c r="J24" s="147" t="s">
        <v>155</v>
      </c>
      <c r="K24" s="147">
        <v>4654</v>
      </c>
      <c r="L24" s="151" t="s">
        <v>155</v>
      </c>
      <c r="M24" s="147" t="s">
        <v>155</v>
      </c>
      <c r="N24" s="147">
        <v>91</v>
      </c>
      <c r="O24" s="147">
        <v>16</v>
      </c>
      <c r="P24" s="147" t="s">
        <v>155</v>
      </c>
      <c r="Q24" s="147">
        <v>1592</v>
      </c>
      <c r="R24" s="146">
        <f t="shared" si="0"/>
        <v>6461</v>
      </c>
    </row>
    <row r="25" spans="1:18" x14ac:dyDescent="0.2">
      <c r="A25" s="142" t="s">
        <v>150</v>
      </c>
      <c r="B25" s="142" t="s">
        <v>19</v>
      </c>
      <c r="C25" s="151" t="s">
        <v>155</v>
      </c>
      <c r="D25" s="147" t="s">
        <v>155</v>
      </c>
      <c r="E25" s="147" t="s">
        <v>155</v>
      </c>
      <c r="F25" s="147" t="s">
        <v>155</v>
      </c>
      <c r="G25" s="147" t="s">
        <v>155</v>
      </c>
      <c r="H25" s="147">
        <v>706</v>
      </c>
      <c r="I25" s="147" t="s">
        <v>155</v>
      </c>
      <c r="J25" s="147" t="s">
        <v>155</v>
      </c>
      <c r="K25" s="147">
        <v>7472</v>
      </c>
      <c r="L25" s="151" t="s">
        <v>155</v>
      </c>
      <c r="M25" s="147" t="s">
        <v>155</v>
      </c>
      <c r="N25" s="147">
        <v>2838</v>
      </c>
      <c r="O25" s="147">
        <v>18</v>
      </c>
      <c r="P25" s="147">
        <v>12442</v>
      </c>
      <c r="Q25" s="147">
        <v>3581</v>
      </c>
      <c r="R25" s="146">
        <f t="shared" si="0"/>
        <v>27057</v>
      </c>
    </row>
    <row r="26" spans="1:18" x14ac:dyDescent="0.2">
      <c r="A26" s="142" t="s">
        <v>150</v>
      </c>
      <c r="B26" s="142" t="s">
        <v>20</v>
      </c>
      <c r="C26" s="151" t="s">
        <v>155</v>
      </c>
      <c r="D26" s="147" t="s">
        <v>155</v>
      </c>
      <c r="E26" s="147" t="s">
        <v>155</v>
      </c>
      <c r="F26" s="147" t="s">
        <v>155</v>
      </c>
      <c r="G26" s="147" t="s">
        <v>155</v>
      </c>
      <c r="H26" s="147">
        <v>108</v>
      </c>
      <c r="I26" s="147" t="s">
        <v>155</v>
      </c>
      <c r="J26" s="147" t="s">
        <v>155</v>
      </c>
      <c r="K26" s="147">
        <v>1081</v>
      </c>
      <c r="L26" s="151" t="s">
        <v>155</v>
      </c>
      <c r="M26" s="147" t="s">
        <v>155</v>
      </c>
      <c r="N26" s="147">
        <v>374</v>
      </c>
      <c r="O26" s="147">
        <v>5</v>
      </c>
      <c r="P26" s="147">
        <v>1767</v>
      </c>
      <c r="Q26" s="147">
        <v>493</v>
      </c>
      <c r="R26" s="146">
        <f t="shared" si="0"/>
        <v>3828</v>
      </c>
    </row>
    <row r="27" spans="1:18" x14ac:dyDescent="0.2">
      <c r="A27" s="142" t="s">
        <v>141</v>
      </c>
      <c r="B27" s="142" t="s">
        <v>19</v>
      </c>
      <c r="C27" s="151" t="s">
        <v>155</v>
      </c>
      <c r="D27" s="147" t="s">
        <v>155</v>
      </c>
      <c r="E27" s="147">
        <v>239</v>
      </c>
      <c r="F27" s="147" t="s">
        <v>155</v>
      </c>
      <c r="G27" s="147">
        <v>3203</v>
      </c>
      <c r="H27" s="147">
        <v>7461</v>
      </c>
      <c r="I27" s="147" t="s">
        <v>155</v>
      </c>
      <c r="J27" s="147" t="s">
        <v>155</v>
      </c>
      <c r="K27" s="147">
        <v>2711</v>
      </c>
      <c r="L27" s="151" t="s">
        <v>155</v>
      </c>
      <c r="M27" s="147" t="s">
        <v>155</v>
      </c>
      <c r="N27" s="147" t="s">
        <v>155</v>
      </c>
      <c r="O27" s="147" t="s">
        <v>155</v>
      </c>
      <c r="P27" s="147" t="s">
        <v>155</v>
      </c>
      <c r="Q27" s="147">
        <v>518</v>
      </c>
      <c r="R27" s="146">
        <f t="shared" si="0"/>
        <v>14132</v>
      </c>
    </row>
    <row r="28" spans="1:18" x14ac:dyDescent="0.2">
      <c r="A28" s="148" t="s">
        <v>141</v>
      </c>
      <c r="B28" s="148" t="s">
        <v>20</v>
      </c>
      <c r="C28" s="152" t="s">
        <v>155</v>
      </c>
      <c r="D28" s="150" t="s">
        <v>155</v>
      </c>
      <c r="E28" s="150">
        <v>29</v>
      </c>
      <c r="F28" s="150" t="s">
        <v>155</v>
      </c>
      <c r="G28" s="150">
        <v>381</v>
      </c>
      <c r="H28" s="150">
        <v>969</v>
      </c>
      <c r="I28" s="150" t="s">
        <v>155</v>
      </c>
      <c r="J28" s="150" t="s">
        <v>155</v>
      </c>
      <c r="K28" s="150">
        <v>332</v>
      </c>
      <c r="L28" s="152" t="s">
        <v>155</v>
      </c>
      <c r="M28" s="150" t="s">
        <v>155</v>
      </c>
      <c r="N28" s="150" t="s">
        <v>155</v>
      </c>
      <c r="O28" s="150" t="s">
        <v>155</v>
      </c>
      <c r="P28" s="150" t="s">
        <v>155</v>
      </c>
      <c r="Q28" s="150">
        <v>58</v>
      </c>
      <c r="R28" s="149">
        <f t="shared" si="0"/>
        <v>1769</v>
      </c>
    </row>
    <row r="30" spans="1:18" x14ac:dyDescent="0.15">
      <c r="A30" s="127" t="s">
        <v>156</v>
      </c>
      <c r="B30" s="128" t="s">
        <v>19</v>
      </c>
      <c r="C30" s="129">
        <v>0</v>
      </c>
      <c r="D30" s="129">
        <v>56506</v>
      </c>
      <c r="E30" s="129">
        <v>117552</v>
      </c>
      <c r="F30" s="129">
        <v>92527</v>
      </c>
      <c r="G30" s="129">
        <v>49748</v>
      </c>
      <c r="H30" s="129">
        <v>20253</v>
      </c>
      <c r="I30" s="129">
        <v>528</v>
      </c>
      <c r="J30" s="129">
        <v>197</v>
      </c>
      <c r="K30" s="129">
        <v>49186</v>
      </c>
      <c r="L30" s="129">
        <v>0</v>
      </c>
      <c r="M30" s="129">
        <v>14</v>
      </c>
      <c r="N30" s="129">
        <v>3568</v>
      </c>
      <c r="O30" s="129">
        <v>152</v>
      </c>
      <c r="P30" s="129">
        <v>12442</v>
      </c>
      <c r="Q30" s="129">
        <v>15459</v>
      </c>
      <c r="R30" s="129">
        <v>418132</v>
      </c>
    </row>
    <row r="31" spans="1:18" x14ac:dyDescent="0.15">
      <c r="A31" s="127"/>
      <c r="B31" s="128" t="s">
        <v>20</v>
      </c>
      <c r="C31" s="129">
        <v>0</v>
      </c>
      <c r="D31" s="129">
        <v>11977</v>
      </c>
      <c r="E31" s="129">
        <v>24654</v>
      </c>
      <c r="F31" s="129">
        <v>19330</v>
      </c>
      <c r="G31" s="129">
        <v>9450</v>
      </c>
      <c r="H31" s="129">
        <v>3607</v>
      </c>
      <c r="I31" s="129">
        <v>153</v>
      </c>
      <c r="J31" s="129">
        <v>56</v>
      </c>
      <c r="K31" s="129">
        <v>9368</v>
      </c>
      <c r="L31" s="129">
        <v>0</v>
      </c>
      <c r="M31" s="129">
        <v>2</v>
      </c>
      <c r="N31" s="129">
        <v>545</v>
      </c>
      <c r="O31" s="129">
        <v>21</v>
      </c>
      <c r="P31" s="129">
        <v>1767</v>
      </c>
      <c r="Q31" s="129">
        <v>2700</v>
      </c>
      <c r="R31" s="129">
        <v>83630</v>
      </c>
    </row>
    <row r="32" spans="1:18" x14ac:dyDescent="0.15">
      <c r="A32" s="48" t="s">
        <v>157</v>
      </c>
      <c r="B32" s="128" t="s">
        <v>19</v>
      </c>
      <c r="C32" s="67">
        <v>0</v>
      </c>
      <c r="D32" s="67">
        <v>0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7">
        <v>0</v>
      </c>
      <c r="P32" s="67">
        <v>0</v>
      </c>
      <c r="Q32" s="67">
        <v>0</v>
      </c>
      <c r="R32" s="67">
        <v>0</v>
      </c>
    </row>
    <row r="33" spans="1:18" x14ac:dyDescent="0.15">
      <c r="A33" s="48"/>
      <c r="B33" s="128" t="s">
        <v>20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  <c r="P33" s="67">
        <v>0</v>
      </c>
      <c r="Q33" s="67">
        <v>0</v>
      </c>
      <c r="R33" s="67">
        <v>0</v>
      </c>
    </row>
    <row r="34" spans="1:18" x14ac:dyDescent="0.15">
      <c r="A34" s="48" t="s">
        <v>158</v>
      </c>
      <c r="B34" s="128" t="s">
        <v>19</v>
      </c>
      <c r="C34" s="67">
        <v>0</v>
      </c>
      <c r="D34" s="67">
        <v>0</v>
      </c>
      <c r="E34" s="67">
        <v>0</v>
      </c>
      <c r="F34" s="67">
        <v>0</v>
      </c>
      <c r="G34" s="67">
        <v>0</v>
      </c>
      <c r="H34" s="67">
        <v>0</v>
      </c>
      <c r="I34" s="67">
        <v>0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67">
        <v>0</v>
      </c>
    </row>
    <row r="35" spans="1:18" x14ac:dyDescent="0.15">
      <c r="A35" s="48"/>
      <c r="B35" s="128" t="s">
        <v>20</v>
      </c>
      <c r="C35" s="67">
        <v>0</v>
      </c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</row>
    <row r="36" spans="1:18" x14ac:dyDescent="0.15">
      <c r="A36" s="48" t="s">
        <v>159</v>
      </c>
      <c r="B36" s="128" t="s">
        <v>19</v>
      </c>
      <c r="C36" s="67">
        <v>0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7">
        <v>0</v>
      </c>
      <c r="P36" s="67">
        <v>0</v>
      </c>
      <c r="Q36" s="67">
        <v>0</v>
      </c>
      <c r="R36" s="67">
        <v>0</v>
      </c>
    </row>
    <row r="37" spans="1:18" x14ac:dyDescent="0.15">
      <c r="A37" s="48"/>
      <c r="B37" s="128" t="s">
        <v>20</v>
      </c>
      <c r="C37" s="67">
        <v>0</v>
      </c>
      <c r="D37" s="67">
        <v>0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0</v>
      </c>
      <c r="L37" s="67">
        <v>0</v>
      </c>
      <c r="M37" s="67">
        <v>0</v>
      </c>
      <c r="N37" s="67">
        <v>0</v>
      </c>
      <c r="O37" s="67">
        <v>0</v>
      </c>
      <c r="P37" s="67">
        <v>0</v>
      </c>
      <c r="Q37" s="67">
        <v>0</v>
      </c>
      <c r="R37" s="67">
        <v>0</v>
      </c>
    </row>
    <row r="38" spans="1:18" x14ac:dyDescent="0.15">
      <c r="A38" s="48" t="s">
        <v>160</v>
      </c>
      <c r="B38" s="128" t="s">
        <v>19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  <c r="P38" s="67">
        <v>0</v>
      </c>
      <c r="Q38" s="67">
        <v>0</v>
      </c>
      <c r="R38" s="67">
        <v>0</v>
      </c>
    </row>
    <row r="39" spans="1:18" x14ac:dyDescent="0.15">
      <c r="A39" s="48"/>
      <c r="B39" s="128" t="s">
        <v>20</v>
      </c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7">
        <v>0</v>
      </c>
      <c r="I39" s="67">
        <v>0</v>
      </c>
      <c r="J39" s="67">
        <v>0</v>
      </c>
      <c r="K39" s="67">
        <v>0</v>
      </c>
      <c r="L39" s="67">
        <v>0</v>
      </c>
      <c r="M39" s="67">
        <v>0</v>
      </c>
      <c r="N39" s="67">
        <v>0</v>
      </c>
      <c r="O39" s="67">
        <v>0</v>
      </c>
      <c r="P39" s="67">
        <v>0</v>
      </c>
      <c r="Q39" s="67">
        <v>0</v>
      </c>
      <c r="R39" s="67">
        <v>0</v>
      </c>
    </row>
    <row r="40" spans="1:18" x14ac:dyDescent="0.15">
      <c r="A40" s="74" t="s">
        <v>161</v>
      </c>
      <c r="B40" s="130" t="s">
        <v>19</v>
      </c>
      <c r="C40" s="76">
        <v>0</v>
      </c>
      <c r="D40" s="76">
        <v>56506</v>
      </c>
      <c r="E40" s="76">
        <v>117552</v>
      </c>
      <c r="F40" s="76">
        <v>92527</v>
      </c>
      <c r="G40" s="76">
        <v>49748</v>
      </c>
      <c r="H40" s="76">
        <v>20253</v>
      </c>
      <c r="I40" s="76">
        <v>528</v>
      </c>
      <c r="J40" s="76">
        <v>197</v>
      </c>
      <c r="K40" s="76">
        <v>49186</v>
      </c>
      <c r="L40" s="76">
        <v>0</v>
      </c>
      <c r="M40" s="76">
        <v>14</v>
      </c>
      <c r="N40" s="76">
        <v>3568</v>
      </c>
      <c r="O40" s="76">
        <v>152</v>
      </c>
      <c r="P40" s="76">
        <v>12442</v>
      </c>
      <c r="Q40" s="76">
        <v>15459</v>
      </c>
      <c r="R40" s="76">
        <v>418132</v>
      </c>
    </row>
    <row r="41" spans="1:18" x14ac:dyDescent="0.15">
      <c r="A41" s="77"/>
      <c r="B41" s="131" t="s">
        <v>20</v>
      </c>
      <c r="C41" s="79">
        <v>0</v>
      </c>
      <c r="D41" s="79">
        <v>11977</v>
      </c>
      <c r="E41" s="79">
        <v>24654</v>
      </c>
      <c r="F41" s="79">
        <v>19330</v>
      </c>
      <c r="G41" s="79">
        <v>9450</v>
      </c>
      <c r="H41" s="79">
        <v>3607</v>
      </c>
      <c r="I41" s="79">
        <v>153</v>
      </c>
      <c r="J41" s="79">
        <v>56</v>
      </c>
      <c r="K41" s="79">
        <v>9368</v>
      </c>
      <c r="L41" s="79">
        <v>0</v>
      </c>
      <c r="M41" s="79">
        <v>2</v>
      </c>
      <c r="N41" s="79">
        <v>545</v>
      </c>
      <c r="O41" s="79">
        <v>21</v>
      </c>
      <c r="P41" s="79">
        <v>1767</v>
      </c>
      <c r="Q41" s="79">
        <v>2700</v>
      </c>
      <c r="R41" s="79">
        <v>83630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.31496062992125984" footer="0.31496062992125984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"/>
  <sheetViews>
    <sheetView topLeftCell="A140" workbookViewId="0">
      <selection activeCell="Q184" sqref="Q184"/>
    </sheetView>
  </sheetViews>
  <sheetFormatPr baseColWidth="10" defaultRowHeight="15" x14ac:dyDescent="0.2"/>
  <cols>
    <col min="1" max="1" width="23" style="204" bestFit="1" customWidth="1"/>
    <col min="2" max="2" width="3.6640625" style="205" customWidth="1"/>
    <col min="3" max="3" width="3.6640625" style="204" customWidth="1"/>
    <col min="4" max="4" width="4.6640625" style="204" customWidth="1"/>
    <col min="5" max="8" width="5.6640625" style="204" customWidth="1"/>
    <col min="9" max="10" width="3.6640625" style="204" customWidth="1"/>
    <col min="11" max="11" width="6.5" style="204" bestFit="1" customWidth="1"/>
    <col min="12" max="12" width="4.6640625" style="204" customWidth="1"/>
    <col min="13" max="13" width="5.1640625" style="204" bestFit="1" customWidth="1"/>
    <col min="14" max="14" width="6.83203125" style="204" bestFit="1" customWidth="1"/>
    <col min="15" max="17" width="5.6640625" style="204" customWidth="1"/>
    <col min="18" max="18" width="6.83203125" style="157" bestFit="1" customWidth="1"/>
    <col min="19" max="20" width="10.83203125" style="157"/>
    <col min="21" max="16384" width="10.83203125" style="204"/>
  </cols>
  <sheetData>
    <row r="1" spans="1:20" ht="12.75" customHeight="1" x14ac:dyDescent="0.2">
      <c r="A1" s="310" t="s">
        <v>208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20" ht="12.75" customHeight="1" x14ac:dyDescent="0.2">
      <c r="A2" s="310" t="s">
        <v>163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20" ht="12.75" customHeight="1" x14ac:dyDescent="0.2">
      <c r="A3" s="310" t="s">
        <v>185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</row>
    <row r="4" spans="1:20" ht="12.75" customHeight="1" x14ac:dyDescent="0.2">
      <c r="A4" s="310" t="s">
        <v>152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</row>
    <row r="5" spans="1:20" ht="12.75" customHeight="1" x14ac:dyDescent="0.2"/>
    <row r="6" spans="1:20" s="177" customFormat="1" ht="11.25" customHeight="1" x14ac:dyDescent="0.2">
      <c r="A6" s="207" t="s">
        <v>187</v>
      </c>
      <c r="B6" s="208"/>
      <c r="C6" s="209" t="s">
        <v>16</v>
      </c>
      <c r="D6" s="209" t="s">
        <v>3</v>
      </c>
      <c r="E6" s="209" t="s">
        <v>4</v>
      </c>
      <c r="F6" s="209" t="s">
        <v>5</v>
      </c>
      <c r="G6" s="209" t="s">
        <v>6</v>
      </c>
      <c r="H6" s="209" t="s">
        <v>7</v>
      </c>
      <c r="I6" s="209" t="s">
        <v>13</v>
      </c>
      <c r="J6" s="209" t="s">
        <v>14</v>
      </c>
      <c r="K6" s="209" t="s">
        <v>8</v>
      </c>
      <c r="L6" s="209" t="s">
        <v>100</v>
      </c>
      <c r="M6" s="209" t="s">
        <v>15</v>
      </c>
      <c r="N6" s="209" t="s">
        <v>9</v>
      </c>
      <c r="O6" s="209" t="s">
        <v>10</v>
      </c>
      <c r="P6" s="209" t="s">
        <v>11</v>
      </c>
      <c r="Q6" s="209" t="s">
        <v>186</v>
      </c>
      <c r="R6" s="161" t="s">
        <v>167</v>
      </c>
    </row>
    <row r="7" spans="1:20" ht="10" x14ac:dyDescent="0.2">
      <c r="A7" s="210" t="s">
        <v>21</v>
      </c>
      <c r="B7" s="211" t="s">
        <v>19</v>
      </c>
      <c r="C7" s="212" t="s">
        <v>155</v>
      </c>
      <c r="D7" s="213" t="s">
        <v>155</v>
      </c>
      <c r="E7" s="213" t="s">
        <v>155</v>
      </c>
      <c r="F7" s="213" t="s">
        <v>155</v>
      </c>
      <c r="G7" s="213" t="s">
        <v>155</v>
      </c>
      <c r="H7" s="213" t="s">
        <v>155</v>
      </c>
      <c r="I7" s="213" t="s">
        <v>155</v>
      </c>
      <c r="J7" s="213" t="s">
        <v>155</v>
      </c>
      <c r="K7" s="214" t="s">
        <v>155</v>
      </c>
      <c r="L7" s="213" t="s">
        <v>155</v>
      </c>
      <c r="M7" s="213" t="s">
        <v>155</v>
      </c>
      <c r="N7" s="214">
        <v>35</v>
      </c>
      <c r="O7" s="213" t="s">
        <v>155</v>
      </c>
      <c r="P7" s="213" t="s">
        <v>155</v>
      </c>
      <c r="Q7" s="213" t="s">
        <v>155</v>
      </c>
      <c r="R7" s="215">
        <f>SUM(C7:Q7)</f>
        <v>35</v>
      </c>
      <c r="S7" s="204"/>
      <c r="T7" s="204"/>
    </row>
    <row r="8" spans="1:20" ht="10" x14ac:dyDescent="0.2">
      <c r="A8" s="216" t="s">
        <v>21</v>
      </c>
      <c r="B8" s="217" t="s">
        <v>20</v>
      </c>
      <c r="C8" s="218" t="s">
        <v>155</v>
      </c>
      <c r="D8" s="219" t="s">
        <v>155</v>
      </c>
      <c r="E8" s="219" t="s">
        <v>155</v>
      </c>
      <c r="F8" s="219" t="s">
        <v>155</v>
      </c>
      <c r="G8" s="219" t="s">
        <v>155</v>
      </c>
      <c r="H8" s="219" t="s">
        <v>155</v>
      </c>
      <c r="I8" s="219" t="s">
        <v>188</v>
      </c>
      <c r="J8" s="219" t="s">
        <v>155</v>
      </c>
      <c r="K8" s="220" t="s">
        <v>155</v>
      </c>
      <c r="L8" s="219" t="s">
        <v>155</v>
      </c>
      <c r="M8" s="219" t="s">
        <v>155</v>
      </c>
      <c r="N8" s="220">
        <v>10</v>
      </c>
      <c r="O8" s="219" t="s">
        <v>155</v>
      </c>
      <c r="P8" s="219" t="s">
        <v>155</v>
      </c>
      <c r="Q8" s="219" t="s">
        <v>155</v>
      </c>
      <c r="R8" s="171">
        <f t="shared" ref="R8:R58" si="0">SUM(C8:Q8)</f>
        <v>10</v>
      </c>
      <c r="S8" s="204"/>
      <c r="T8" s="204"/>
    </row>
    <row r="9" spans="1:20" ht="10" x14ac:dyDescent="0.2">
      <c r="A9" s="210"/>
      <c r="B9" s="211"/>
      <c r="C9" s="212"/>
      <c r="D9" s="213" t="s">
        <v>155</v>
      </c>
      <c r="E9" s="213" t="s">
        <v>155</v>
      </c>
      <c r="F9" s="213" t="s">
        <v>155</v>
      </c>
      <c r="G9" s="213" t="s">
        <v>155</v>
      </c>
      <c r="H9" s="213" t="s">
        <v>155</v>
      </c>
      <c r="I9" s="213" t="s">
        <v>155</v>
      </c>
      <c r="J9" s="213" t="s">
        <v>155</v>
      </c>
      <c r="K9" s="214" t="s">
        <v>155</v>
      </c>
      <c r="L9" s="213" t="s">
        <v>155</v>
      </c>
      <c r="M9" s="213" t="s">
        <v>155</v>
      </c>
      <c r="N9" s="214" t="s">
        <v>155</v>
      </c>
      <c r="O9" s="213" t="s">
        <v>155</v>
      </c>
      <c r="P9" s="213" t="s">
        <v>155</v>
      </c>
      <c r="Q9" s="213" t="s">
        <v>155</v>
      </c>
      <c r="R9" s="215"/>
      <c r="S9" s="204"/>
      <c r="T9" s="204"/>
    </row>
    <row r="10" spans="1:20" ht="10" x14ac:dyDescent="0.2">
      <c r="A10" s="221" t="s">
        <v>23</v>
      </c>
      <c r="B10" s="211" t="s">
        <v>19</v>
      </c>
      <c r="C10" s="212" t="s">
        <v>155</v>
      </c>
      <c r="D10" s="214">
        <v>10</v>
      </c>
      <c r="E10" s="213" t="s">
        <v>155</v>
      </c>
      <c r="F10" s="214">
        <v>3</v>
      </c>
      <c r="G10" s="214">
        <v>50</v>
      </c>
      <c r="H10" s="214">
        <v>80</v>
      </c>
      <c r="I10" s="214" t="s">
        <v>155</v>
      </c>
      <c r="J10" s="213" t="s">
        <v>155</v>
      </c>
      <c r="K10" s="214">
        <v>10</v>
      </c>
      <c r="L10" s="213" t="s">
        <v>155</v>
      </c>
      <c r="M10" s="213" t="s">
        <v>155</v>
      </c>
      <c r="N10" s="213" t="s">
        <v>155</v>
      </c>
      <c r="O10" s="213" t="s">
        <v>155</v>
      </c>
      <c r="P10" s="213" t="s">
        <v>155</v>
      </c>
      <c r="Q10" s="214">
        <v>835</v>
      </c>
      <c r="R10" s="215">
        <f t="shared" si="0"/>
        <v>988</v>
      </c>
      <c r="S10" s="204"/>
      <c r="T10" s="204"/>
    </row>
    <row r="11" spans="1:20" ht="10" x14ac:dyDescent="0.2">
      <c r="A11" s="221" t="s">
        <v>23</v>
      </c>
      <c r="B11" s="211" t="s">
        <v>20</v>
      </c>
      <c r="C11" s="212" t="s">
        <v>155</v>
      </c>
      <c r="D11" s="214">
        <v>10</v>
      </c>
      <c r="E11" s="213" t="s">
        <v>155</v>
      </c>
      <c r="F11" s="214">
        <v>2</v>
      </c>
      <c r="G11" s="214">
        <v>41</v>
      </c>
      <c r="H11" s="214">
        <v>64</v>
      </c>
      <c r="I11" s="214" t="s">
        <v>155</v>
      </c>
      <c r="J11" s="213" t="s">
        <v>155</v>
      </c>
      <c r="K11" s="214">
        <v>10</v>
      </c>
      <c r="L11" s="213" t="s">
        <v>155</v>
      </c>
      <c r="M11" s="213" t="s">
        <v>155</v>
      </c>
      <c r="N11" s="213" t="s">
        <v>155</v>
      </c>
      <c r="O11" s="213" t="s">
        <v>155</v>
      </c>
      <c r="P11" s="213" t="s">
        <v>155</v>
      </c>
      <c r="Q11" s="214">
        <v>627</v>
      </c>
      <c r="R11" s="215">
        <f t="shared" si="0"/>
        <v>754</v>
      </c>
      <c r="S11" s="204"/>
      <c r="T11" s="204"/>
    </row>
    <row r="12" spans="1:20" ht="10" x14ac:dyDescent="0.2">
      <c r="A12" s="210" t="s">
        <v>24</v>
      </c>
      <c r="B12" s="211" t="s">
        <v>19</v>
      </c>
      <c r="C12" s="212" t="s">
        <v>155</v>
      </c>
      <c r="D12" s="214">
        <v>20</v>
      </c>
      <c r="E12" s="213" t="s">
        <v>155</v>
      </c>
      <c r="F12" s="213" t="s">
        <v>155</v>
      </c>
      <c r="G12" s="213" t="s">
        <v>155</v>
      </c>
      <c r="H12" s="213" t="s">
        <v>155</v>
      </c>
      <c r="I12" s="213" t="s">
        <v>155</v>
      </c>
      <c r="J12" s="213" t="s">
        <v>155</v>
      </c>
      <c r="K12" s="214">
        <v>1</v>
      </c>
      <c r="L12" s="213" t="s">
        <v>155</v>
      </c>
      <c r="M12" s="213" t="s">
        <v>155</v>
      </c>
      <c r="N12" s="213" t="s">
        <v>155</v>
      </c>
      <c r="O12" s="213" t="s">
        <v>155</v>
      </c>
      <c r="P12" s="213" t="s">
        <v>155</v>
      </c>
      <c r="Q12" s="213" t="s">
        <v>155</v>
      </c>
      <c r="R12" s="215">
        <f t="shared" si="0"/>
        <v>21</v>
      </c>
      <c r="S12" s="204"/>
      <c r="T12" s="204"/>
    </row>
    <row r="13" spans="1:20" ht="10" x14ac:dyDescent="0.2">
      <c r="A13" s="210" t="s">
        <v>24</v>
      </c>
      <c r="B13" s="211" t="s">
        <v>20</v>
      </c>
      <c r="C13" s="212" t="s">
        <v>155</v>
      </c>
      <c r="D13" s="214">
        <v>20</v>
      </c>
      <c r="E13" s="213" t="s">
        <v>155</v>
      </c>
      <c r="F13" s="213" t="s">
        <v>155</v>
      </c>
      <c r="G13" s="213" t="s">
        <v>155</v>
      </c>
      <c r="H13" s="213" t="s">
        <v>155</v>
      </c>
      <c r="I13" s="213" t="s">
        <v>155</v>
      </c>
      <c r="J13" s="213" t="s">
        <v>155</v>
      </c>
      <c r="K13" s="214">
        <v>1</v>
      </c>
      <c r="L13" s="213" t="s">
        <v>155</v>
      </c>
      <c r="M13" s="213" t="s">
        <v>155</v>
      </c>
      <c r="N13" s="213" t="s">
        <v>155</v>
      </c>
      <c r="O13" s="213" t="s">
        <v>155</v>
      </c>
      <c r="P13" s="213" t="s">
        <v>155</v>
      </c>
      <c r="Q13" s="213" t="s">
        <v>155</v>
      </c>
      <c r="R13" s="215">
        <f t="shared" si="0"/>
        <v>21</v>
      </c>
      <c r="S13" s="204"/>
      <c r="T13" s="204"/>
    </row>
    <row r="14" spans="1:20" ht="10" x14ac:dyDescent="0.2">
      <c r="A14" s="210" t="s">
        <v>101</v>
      </c>
      <c r="B14" s="211" t="s">
        <v>19</v>
      </c>
      <c r="C14" s="212" t="s">
        <v>155</v>
      </c>
      <c r="D14" s="213" t="s">
        <v>155</v>
      </c>
      <c r="E14" s="213" t="s">
        <v>155</v>
      </c>
      <c r="F14" s="213" t="s">
        <v>155</v>
      </c>
      <c r="G14" s="213" t="s">
        <v>155</v>
      </c>
      <c r="H14" s="214">
        <v>1</v>
      </c>
      <c r="I14" s="214" t="s">
        <v>155</v>
      </c>
      <c r="J14" s="213" t="s">
        <v>155</v>
      </c>
      <c r="K14" s="213" t="s">
        <v>155</v>
      </c>
      <c r="L14" s="213" t="s">
        <v>155</v>
      </c>
      <c r="M14" s="213" t="s">
        <v>155</v>
      </c>
      <c r="N14" s="213" t="s">
        <v>155</v>
      </c>
      <c r="O14" s="213" t="s">
        <v>155</v>
      </c>
      <c r="P14" s="213" t="s">
        <v>155</v>
      </c>
      <c r="Q14" s="213" t="s">
        <v>155</v>
      </c>
      <c r="R14" s="215">
        <f t="shared" si="0"/>
        <v>1</v>
      </c>
      <c r="S14" s="204"/>
      <c r="T14" s="204"/>
    </row>
    <row r="15" spans="1:20" ht="10" x14ac:dyDescent="0.2">
      <c r="A15" s="210" t="s">
        <v>101</v>
      </c>
      <c r="B15" s="211" t="s">
        <v>20</v>
      </c>
      <c r="C15" s="212" t="s">
        <v>155</v>
      </c>
      <c r="D15" s="213" t="s">
        <v>155</v>
      </c>
      <c r="E15" s="213" t="s">
        <v>155</v>
      </c>
      <c r="F15" s="213" t="s">
        <v>155</v>
      </c>
      <c r="G15" s="213" t="s">
        <v>155</v>
      </c>
      <c r="H15" s="214">
        <v>1</v>
      </c>
      <c r="I15" s="214" t="s">
        <v>155</v>
      </c>
      <c r="J15" s="213" t="s">
        <v>155</v>
      </c>
      <c r="K15" s="213" t="s">
        <v>155</v>
      </c>
      <c r="L15" s="213" t="s">
        <v>155</v>
      </c>
      <c r="M15" s="213" t="s">
        <v>155</v>
      </c>
      <c r="N15" s="213" t="s">
        <v>155</v>
      </c>
      <c r="O15" s="213" t="s">
        <v>155</v>
      </c>
      <c r="P15" s="213" t="s">
        <v>155</v>
      </c>
      <c r="Q15" s="213" t="s">
        <v>155</v>
      </c>
      <c r="R15" s="215">
        <f t="shared" si="0"/>
        <v>1</v>
      </c>
      <c r="S15" s="204"/>
      <c r="T15" s="204"/>
    </row>
    <row r="16" spans="1:20" ht="10" x14ac:dyDescent="0.2">
      <c r="A16" s="210" t="s">
        <v>209</v>
      </c>
      <c r="B16" s="211" t="s">
        <v>19</v>
      </c>
      <c r="C16" s="212" t="s">
        <v>155</v>
      </c>
      <c r="D16" s="213" t="s">
        <v>155</v>
      </c>
      <c r="E16" s="213" t="s">
        <v>155</v>
      </c>
      <c r="F16" s="214">
        <v>3</v>
      </c>
      <c r="G16" s="213" t="s">
        <v>155</v>
      </c>
      <c r="H16" s="213" t="s">
        <v>155</v>
      </c>
      <c r="I16" s="213" t="s">
        <v>155</v>
      </c>
      <c r="J16" s="213" t="s">
        <v>155</v>
      </c>
      <c r="K16" s="213" t="s">
        <v>155</v>
      </c>
      <c r="L16" s="213" t="s">
        <v>155</v>
      </c>
      <c r="M16" s="213" t="s">
        <v>155</v>
      </c>
      <c r="N16" s="213" t="s">
        <v>155</v>
      </c>
      <c r="O16" s="213" t="s">
        <v>155</v>
      </c>
      <c r="P16" s="213" t="s">
        <v>155</v>
      </c>
      <c r="Q16" s="213" t="s">
        <v>155</v>
      </c>
      <c r="R16" s="215">
        <f t="shared" si="0"/>
        <v>3</v>
      </c>
      <c r="S16" s="204"/>
      <c r="T16" s="204"/>
    </row>
    <row r="17" spans="1:20" ht="10" x14ac:dyDescent="0.2">
      <c r="A17" s="210" t="s">
        <v>209</v>
      </c>
      <c r="B17" s="211" t="s">
        <v>20</v>
      </c>
      <c r="C17" s="212" t="s">
        <v>155</v>
      </c>
      <c r="D17" s="213" t="s">
        <v>155</v>
      </c>
      <c r="E17" s="213" t="s">
        <v>155</v>
      </c>
      <c r="F17" s="214">
        <v>2</v>
      </c>
      <c r="G17" s="213" t="s">
        <v>155</v>
      </c>
      <c r="H17" s="213" t="s">
        <v>155</v>
      </c>
      <c r="I17" s="213" t="s">
        <v>155</v>
      </c>
      <c r="J17" s="213" t="s">
        <v>155</v>
      </c>
      <c r="K17" s="213" t="s">
        <v>155</v>
      </c>
      <c r="L17" s="213" t="s">
        <v>155</v>
      </c>
      <c r="M17" s="213" t="s">
        <v>155</v>
      </c>
      <c r="N17" s="213" t="s">
        <v>155</v>
      </c>
      <c r="O17" s="213" t="s">
        <v>155</v>
      </c>
      <c r="P17" s="213" t="s">
        <v>155</v>
      </c>
      <c r="Q17" s="213" t="s">
        <v>155</v>
      </c>
      <c r="R17" s="215">
        <f t="shared" si="0"/>
        <v>2</v>
      </c>
      <c r="S17" s="204"/>
      <c r="T17" s="204"/>
    </row>
    <row r="18" spans="1:20" ht="10" x14ac:dyDescent="0.2">
      <c r="A18" s="210" t="s">
        <v>26</v>
      </c>
      <c r="B18" s="211" t="s">
        <v>19</v>
      </c>
      <c r="C18" s="212" t="s">
        <v>155</v>
      </c>
      <c r="D18" s="214">
        <v>37</v>
      </c>
      <c r="E18" s="213" t="s">
        <v>155</v>
      </c>
      <c r="F18" s="213" t="s">
        <v>155</v>
      </c>
      <c r="G18" s="213" t="s">
        <v>155</v>
      </c>
      <c r="H18" s="214">
        <v>138</v>
      </c>
      <c r="I18" s="214" t="s">
        <v>155</v>
      </c>
      <c r="J18" s="213" t="s">
        <v>155</v>
      </c>
      <c r="K18" s="214">
        <v>204</v>
      </c>
      <c r="L18" s="213" t="s">
        <v>155</v>
      </c>
      <c r="M18" s="213" t="s">
        <v>155</v>
      </c>
      <c r="N18" s="214">
        <v>74</v>
      </c>
      <c r="O18" s="213" t="s">
        <v>155</v>
      </c>
      <c r="P18" s="214">
        <v>29</v>
      </c>
      <c r="Q18" s="214">
        <v>901</v>
      </c>
      <c r="R18" s="215">
        <f t="shared" si="0"/>
        <v>1383</v>
      </c>
      <c r="S18" s="204"/>
      <c r="T18" s="204"/>
    </row>
    <row r="19" spans="1:20" ht="10" x14ac:dyDescent="0.2">
      <c r="A19" s="210" t="s">
        <v>26</v>
      </c>
      <c r="B19" s="211" t="s">
        <v>20</v>
      </c>
      <c r="C19" s="212" t="s">
        <v>155</v>
      </c>
      <c r="D19" s="214">
        <v>36</v>
      </c>
      <c r="E19" s="213" t="s">
        <v>155</v>
      </c>
      <c r="F19" s="213" t="s">
        <v>155</v>
      </c>
      <c r="G19" s="213" t="s">
        <v>155</v>
      </c>
      <c r="H19" s="214">
        <v>112</v>
      </c>
      <c r="I19" s="214" t="s">
        <v>155</v>
      </c>
      <c r="J19" s="213" t="s">
        <v>155</v>
      </c>
      <c r="K19" s="214">
        <v>197</v>
      </c>
      <c r="L19" s="213" t="s">
        <v>155</v>
      </c>
      <c r="M19" s="213" t="s">
        <v>155</v>
      </c>
      <c r="N19" s="214">
        <v>74</v>
      </c>
      <c r="O19" s="213" t="s">
        <v>155</v>
      </c>
      <c r="P19" s="214">
        <v>33</v>
      </c>
      <c r="Q19" s="214">
        <v>566</v>
      </c>
      <c r="R19" s="215">
        <f t="shared" si="0"/>
        <v>1018</v>
      </c>
      <c r="S19" s="204"/>
      <c r="T19" s="204"/>
    </row>
    <row r="20" spans="1:20" ht="10" x14ac:dyDescent="0.2">
      <c r="A20" s="222" t="s">
        <v>103</v>
      </c>
      <c r="B20" s="211" t="s">
        <v>19</v>
      </c>
      <c r="C20" s="212" t="s">
        <v>155</v>
      </c>
      <c r="D20" s="213" t="s">
        <v>155</v>
      </c>
      <c r="E20" s="213" t="s">
        <v>155</v>
      </c>
      <c r="F20" s="213" t="s">
        <v>155</v>
      </c>
      <c r="G20" s="214">
        <v>4</v>
      </c>
      <c r="H20" s="213" t="s">
        <v>155</v>
      </c>
      <c r="I20" s="213" t="s">
        <v>155</v>
      </c>
      <c r="J20" s="213" t="s">
        <v>155</v>
      </c>
      <c r="K20" s="213" t="s">
        <v>155</v>
      </c>
      <c r="L20" s="213" t="s">
        <v>155</v>
      </c>
      <c r="M20" s="213" t="s">
        <v>155</v>
      </c>
      <c r="N20" s="213" t="s">
        <v>155</v>
      </c>
      <c r="O20" s="213" t="s">
        <v>155</v>
      </c>
      <c r="P20" s="213" t="s">
        <v>155</v>
      </c>
      <c r="Q20" s="213" t="s">
        <v>155</v>
      </c>
      <c r="R20" s="215">
        <f t="shared" si="0"/>
        <v>4</v>
      </c>
      <c r="S20" s="204"/>
      <c r="T20" s="204"/>
    </row>
    <row r="21" spans="1:20" ht="10" x14ac:dyDescent="0.2">
      <c r="A21" s="222" t="s">
        <v>103</v>
      </c>
      <c r="B21" s="211" t="s">
        <v>20</v>
      </c>
      <c r="C21" s="212" t="s">
        <v>155</v>
      </c>
      <c r="D21" s="213" t="s">
        <v>155</v>
      </c>
      <c r="E21" s="213" t="s">
        <v>155</v>
      </c>
      <c r="F21" s="213" t="s">
        <v>155</v>
      </c>
      <c r="G21" s="214">
        <v>3</v>
      </c>
      <c r="H21" s="213" t="s">
        <v>155</v>
      </c>
      <c r="I21" s="213" t="s">
        <v>155</v>
      </c>
      <c r="J21" s="213" t="s">
        <v>155</v>
      </c>
      <c r="K21" s="213" t="s">
        <v>155</v>
      </c>
      <c r="L21" s="213" t="s">
        <v>155</v>
      </c>
      <c r="M21" s="213" t="s">
        <v>155</v>
      </c>
      <c r="N21" s="213" t="s">
        <v>155</v>
      </c>
      <c r="O21" s="213" t="s">
        <v>155</v>
      </c>
      <c r="P21" s="213" t="s">
        <v>155</v>
      </c>
      <c r="Q21" s="213" t="s">
        <v>155</v>
      </c>
      <c r="R21" s="215">
        <f t="shared" si="0"/>
        <v>3</v>
      </c>
      <c r="S21" s="204"/>
      <c r="T21" s="204"/>
    </row>
    <row r="22" spans="1:20" ht="10" x14ac:dyDescent="0.2">
      <c r="A22" s="210" t="s">
        <v>27</v>
      </c>
      <c r="B22" s="211" t="s">
        <v>19</v>
      </c>
      <c r="C22" s="212" t="s">
        <v>155</v>
      </c>
      <c r="D22" s="213" t="s">
        <v>155</v>
      </c>
      <c r="E22" s="213" t="s">
        <v>155</v>
      </c>
      <c r="F22" s="213" t="s">
        <v>155</v>
      </c>
      <c r="G22" s="214">
        <v>4</v>
      </c>
      <c r="H22" s="213" t="s">
        <v>155</v>
      </c>
      <c r="I22" s="213" t="s">
        <v>155</v>
      </c>
      <c r="J22" s="213" t="s">
        <v>155</v>
      </c>
      <c r="K22" s="213" t="s">
        <v>155</v>
      </c>
      <c r="L22" s="213" t="s">
        <v>155</v>
      </c>
      <c r="M22" s="213" t="s">
        <v>155</v>
      </c>
      <c r="N22" s="213" t="s">
        <v>155</v>
      </c>
      <c r="O22" s="213" t="s">
        <v>155</v>
      </c>
      <c r="P22" s="213" t="s">
        <v>155</v>
      </c>
      <c r="Q22" s="213" t="s">
        <v>155</v>
      </c>
      <c r="R22" s="215">
        <f t="shared" si="0"/>
        <v>4</v>
      </c>
      <c r="S22" s="204"/>
      <c r="T22" s="204"/>
    </row>
    <row r="23" spans="1:20" ht="10" x14ac:dyDescent="0.2">
      <c r="A23" s="210" t="s">
        <v>27</v>
      </c>
      <c r="B23" s="211" t="s">
        <v>20</v>
      </c>
      <c r="C23" s="212" t="s">
        <v>155</v>
      </c>
      <c r="D23" s="213" t="s">
        <v>155</v>
      </c>
      <c r="E23" s="213" t="s">
        <v>155</v>
      </c>
      <c r="F23" s="213" t="s">
        <v>155</v>
      </c>
      <c r="G23" s="214">
        <v>1</v>
      </c>
      <c r="H23" s="213" t="s">
        <v>155</v>
      </c>
      <c r="I23" s="213" t="s">
        <v>155</v>
      </c>
      <c r="J23" s="213" t="s">
        <v>155</v>
      </c>
      <c r="K23" s="213" t="s">
        <v>155</v>
      </c>
      <c r="L23" s="213" t="s">
        <v>155</v>
      </c>
      <c r="M23" s="213" t="s">
        <v>155</v>
      </c>
      <c r="N23" s="213" t="s">
        <v>155</v>
      </c>
      <c r="O23" s="213" t="s">
        <v>155</v>
      </c>
      <c r="P23" s="213" t="s">
        <v>155</v>
      </c>
      <c r="Q23" s="213" t="s">
        <v>155</v>
      </c>
      <c r="R23" s="215">
        <f t="shared" si="0"/>
        <v>1</v>
      </c>
      <c r="S23" s="204"/>
      <c r="T23" s="204"/>
    </row>
    <row r="24" spans="1:20" ht="10" x14ac:dyDescent="0.2">
      <c r="A24" s="210" t="s">
        <v>104</v>
      </c>
      <c r="B24" s="211" t="s">
        <v>19</v>
      </c>
      <c r="C24" s="212" t="s">
        <v>155</v>
      </c>
      <c r="D24" s="213" t="s">
        <v>155</v>
      </c>
      <c r="E24" s="214">
        <v>9</v>
      </c>
      <c r="F24" s="213" t="s">
        <v>155</v>
      </c>
      <c r="G24" s="213" t="s">
        <v>155</v>
      </c>
      <c r="H24" s="214" t="s">
        <v>155</v>
      </c>
      <c r="I24" s="214" t="s">
        <v>155</v>
      </c>
      <c r="J24" s="213" t="s">
        <v>155</v>
      </c>
      <c r="K24" s="214">
        <v>6</v>
      </c>
      <c r="L24" s="213" t="s">
        <v>155</v>
      </c>
      <c r="M24" s="214">
        <v>1</v>
      </c>
      <c r="N24" s="213" t="s">
        <v>155</v>
      </c>
      <c r="O24" s="213" t="s">
        <v>155</v>
      </c>
      <c r="P24" s="213" t="s">
        <v>155</v>
      </c>
      <c r="Q24" s="213" t="s">
        <v>155</v>
      </c>
      <c r="R24" s="215">
        <f t="shared" si="0"/>
        <v>16</v>
      </c>
      <c r="S24" s="204"/>
      <c r="T24" s="204"/>
    </row>
    <row r="25" spans="1:20" ht="10" x14ac:dyDescent="0.2">
      <c r="A25" s="210" t="s">
        <v>104</v>
      </c>
      <c r="B25" s="211" t="s">
        <v>20</v>
      </c>
      <c r="C25" s="212" t="s">
        <v>155</v>
      </c>
      <c r="D25" s="213" t="s">
        <v>155</v>
      </c>
      <c r="E25" s="214">
        <v>9</v>
      </c>
      <c r="F25" s="213" t="s">
        <v>155</v>
      </c>
      <c r="G25" s="213" t="s">
        <v>155</v>
      </c>
      <c r="H25" s="214" t="s">
        <v>155</v>
      </c>
      <c r="I25" s="214" t="s">
        <v>155</v>
      </c>
      <c r="J25" s="213" t="s">
        <v>155</v>
      </c>
      <c r="K25" s="214">
        <v>6</v>
      </c>
      <c r="L25" s="213" t="s">
        <v>155</v>
      </c>
      <c r="M25" s="214">
        <v>1</v>
      </c>
      <c r="N25" s="213" t="s">
        <v>155</v>
      </c>
      <c r="O25" s="213" t="s">
        <v>155</v>
      </c>
      <c r="P25" s="213" t="s">
        <v>155</v>
      </c>
      <c r="Q25" s="213" t="s">
        <v>155</v>
      </c>
      <c r="R25" s="215">
        <f t="shared" si="0"/>
        <v>16</v>
      </c>
      <c r="S25" s="204"/>
      <c r="T25" s="204"/>
    </row>
    <row r="26" spans="1:20" ht="10" x14ac:dyDescent="0.2">
      <c r="A26" s="210" t="s">
        <v>105</v>
      </c>
      <c r="B26" s="211" t="s">
        <v>19</v>
      </c>
      <c r="C26" s="212" t="s">
        <v>155</v>
      </c>
      <c r="D26" s="213" t="s">
        <v>155</v>
      </c>
      <c r="E26" s="213" t="s">
        <v>155</v>
      </c>
      <c r="F26" s="214">
        <v>3</v>
      </c>
      <c r="G26" s="213" t="s">
        <v>155</v>
      </c>
      <c r="H26" s="214" t="s">
        <v>155</v>
      </c>
      <c r="I26" s="214" t="s">
        <v>155</v>
      </c>
      <c r="J26" s="213" t="s">
        <v>155</v>
      </c>
      <c r="K26" s="213" t="s">
        <v>155</v>
      </c>
      <c r="L26" s="213" t="s">
        <v>155</v>
      </c>
      <c r="M26" s="213" t="s">
        <v>155</v>
      </c>
      <c r="N26" s="213" t="s">
        <v>155</v>
      </c>
      <c r="O26" s="213" t="s">
        <v>155</v>
      </c>
      <c r="P26" s="213" t="s">
        <v>155</v>
      </c>
      <c r="Q26" s="213" t="s">
        <v>155</v>
      </c>
      <c r="R26" s="215">
        <f t="shared" si="0"/>
        <v>3</v>
      </c>
      <c r="S26" s="204"/>
      <c r="T26" s="204"/>
    </row>
    <row r="27" spans="1:20" ht="10" x14ac:dyDescent="0.2">
      <c r="A27" s="210" t="s">
        <v>105</v>
      </c>
      <c r="B27" s="211" t="s">
        <v>20</v>
      </c>
      <c r="C27" s="212" t="s">
        <v>155</v>
      </c>
      <c r="D27" s="213" t="s">
        <v>155</v>
      </c>
      <c r="E27" s="213" t="s">
        <v>155</v>
      </c>
      <c r="F27" s="214" t="s">
        <v>155</v>
      </c>
      <c r="G27" s="213" t="s">
        <v>155</v>
      </c>
      <c r="H27" s="214" t="s">
        <v>155</v>
      </c>
      <c r="I27" s="214" t="s">
        <v>155</v>
      </c>
      <c r="J27" s="213" t="s">
        <v>155</v>
      </c>
      <c r="K27" s="213" t="s">
        <v>155</v>
      </c>
      <c r="L27" s="213" t="s">
        <v>155</v>
      </c>
      <c r="M27" s="213" t="s">
        <v>155</v>
      </c>
      <c r="N27" s="213" t="s">
        <v>155</v>
      </c>
      <c r="O27" s="213" t="s">
        <v>155</v>
      </c>
      <c r="P27" s="213" t="s">
        <v>155</v>
      </c>
      <c r="Q27" s="213" t="s">
        <v>155</v>
      </c>
      <c r="R27" s="215">
        <f t="shared" si="0"/>
        <v>0</v>
      </c>
      <c r="S27" s="204"/>
      <c r="T27" s="204"/>
    </row>
    <row r="28" spans="1:20" ht="10" x14ac:dyDescent="0.2">
      <c r="A28" s="210" t="s">
        <v>106</v>
      </c>
      <c r="B28" s="211" t="s">
        <v>19</v>
      </c>
      <c r="C28" s="212" t="s">
        <v>155</v>
      </c>
      <c r="D28" s="213" t="s">
        <v>155</v>
      </c>
      <c r="E28" s="213" t="s">
        <v>155</v>
      </c>
      <c r="F28" s="213" t="s">
        <v>155</v>
      </c>
      <c r="G28" s="213" t="s">
        <v>155</v>
      </c>
      <c r="H28" s="213" t="s">
        <v>155</v>
      </c>
      <c r="I28" s="213" t="s">
        <v>155</v>
      </c>
      <c r="J28" s="213" t="s">
        <v>155</v>
      </c>
      <c r="K28" s="213" t="s">
        <v>155</v>
      </c>
      <c r="L28" s="213" t="s">
        <v>155</v>
      </c>
      <c r="M28" s="213" t="s">
        <v>155</v>
      </c>
      <c r="N28" s="213" t="s">
        <v>155</v>
      </c>
      <c r="O28" s="214">
        <v>33</v>
      </c>
      <c r="P28" s="213" t="s">
        <v>155</v>
      </c>
      <c r="Q28" s="213" t="s">
        <v>155</v>
      </c>
      <c r="R28" s="215">
        <f t="shared" si="0"/>
        <v>33</v>
      </c>
      <c r="S28" s="204"/>
      <c r="T28" s="204"/>
    </row>
    <row r="29" spans="1:20" ht="10" x14ac:dyDescent="0.2">
      <c r="A29" s="210" t="s">
        <v>106</v>
      </c>
      <c r="B29" s="211" t="s">
        <v>20</v>
      </c>
      <c r="C29" s="212" t="s">
        <v>155</v>
      </c>
      <c r="D29" s="213" t="s">
        <v>155</v>
      </c>
      <c r="E29" s="213" t="s">
        <v>155</v>
      </c>
      <c r="F29" s="213" t="s">
        <v>155</v>
      </c>
      <c r="G29" s="213" t="s">
        <v>155</v>
      </c>
      <c r="H29" s="213" t="s">
        <v>155</v>
      </c>
      <c r="I29" s="213" t="s">
        <v>155</v>
      </c>
      <c r="J29" s="213" t="s">
        <v>155</v>
      </c>
      <c r="K29" s="213" t="s">
        <v>155</v>
      </c>
      <c r="L29" s="213" t="s">
        <v>155</v>
      </c>
      <c r="M29" s="213" t="s">
        <v>155</v>
      </c>
      <c r="N29" s="213" t="s">
        <v>155</v>
      </c>
      <c r="O29" s="214">
        <v>26</v>
      </c>
      <c r="P29" s="213" t="s">
        <v>155</v>
      </c>
      <c r="Q29" s="213" t="s">
        <v>155</v>
      </c>
      <c r="R29" s="215">
        <f t="shared" si="0"/>
        <v>26</v>
      </c>
      <c r="S29" s="204"/>
      <c r="T29" s="204"/>
    </row>
    <row r="30" spans="1:20" ht="10" x14ac:dyDescent="0.2">
      <c r="A30" s="210" t="s">
        <v>28</v>
      </c>
      <c r="B30" s="211" t="s">
        <v>19</v>
      </c>
      <c r="C30" s="212" t="s">
        <v>155</v>
      </c>
      <c r="D30" s="213" t="s">
        <v>155</v>
      </c>
      <c r="E30" s="214">
        <v>36</v>
      </c>
      <c r="F30" s="213" t="s">
        <v>155</v>
      </c>
      <c r="G30" s="214" t="s">
        <v>155</v>
      </c>
      <c r="H30" s="213" t="s">
        <v>155</v>
      </c>
      <c r="I30" s="213" t="s">
        <v>155</v>
      </c>
      <c r="J30" s="213" t="s">
        <v>155</v>
      </c>
      <c r="K30" s="214">
        <v>1019</v>
      </c>
      <c r="L30" s="213" t="s">
        <v>155</v>
      </c>
      <c r="M30" s="213" t="s">
        <v>155</v>
      </c>
      <c r="N30" s="213" t="s">
        <v>155</v>
      </c>
      <c r="O30" s="213" t="s">
        <v>155</v>
      </c>
      <c r="P30" s="213" t="s">
        <v>155</v>
      </c>
      <c r="Q30" s="213" t="s">
        <v>155</v>
      </c>
      <c r="R30" s="215">
        <f t="shared" si="0"/>
        <v>1055</v>
      </c>
      <c r="S30" s="204"/>
      <c r="T30" s="204"/>
    </row>
    <row r="31" spans="1:20" ht="10" x14ac:dyDescent="0.2">
      <c r="A31" s="210" t="s">
        <v>28</v>
      </c>
      <c r="B31" s="211" t="s">
        <v>20</v>
      </c>
      <c r="C31" s="212" t="s">
        <v>155</v>
      </c>
      <c r="D31" s="213" t="s">
        <v>155</v>
      </c>
      <c r="E31" s="214">
        <v>36</v>
      </c>
      <c r="F31" s="213" t="s">
        <v>155</v>
      </c>
      <c r="G31" s="214" t="s">
        <v>155</v>
      </c>
      <c r="H31" s="213" t="s">
        <v>155</v>
      </c>
      <c r="I31" s="213" t="s">
        <v>155</v>
      </c>
      <c r="J31" s="213" t="s">
        <v>155</v>
      </c>
      <c r="K31" s="214">
        <v>946</v>
      </c>
      <c r="L31" s="213" t="s">
        <v>155</v>
      </c>
      <c r="M31" s="213" t="s">
        <v>155</v>
      </c>
      <c r="N31" s="213" t="s">
        <v>155</v>
      </c>
      <c r="O31" s="213" t="s">
        <v>155</v>
      </c>
      <c r="P31" s="213" t="s">
        <v>155</v>
      </c>
      <c r="Q31" s="213" t="s">
        <v>155</v>
      </c>
      <c r="R31" s="215">
        <f t="shared" si="0"/>
        <v>982</v>
      </c>
      <c r="S31" s="204"/>
      <c r="T31" s="204"/>
    </row>
    <row r="32" spans="1:20" ht="10" x14ac:dyDescent="0.2">
      <c r="A32" s="210" t="s">
        <v>210</v>
      </c>
      <c r="B32" s="211" t="s">
        <v>19</v>
      </c>
      <c r="C32" s="212" t="s">
        <v>155</v>
      </c>
      <c r="D32" s="213" t="s">
        <v>155</v>
      </c>
      <c r="E32" s="213" t="s">
        <v>155</v>
      </c>
      <c r="F32" s="214" t="s">
        <v>155</v>
      </c>
      <c r="G32" s="213" t="s">
        <v>155</v>
      </c>
      <c r="H32" s="214">
        <v>1</v>
      </c>
      <c r="I32" s="214" t="s">
        <v>155</v>
      </c>
      <c r="J32" s="213" t="s">
        <v>155</v>
      </c>
      <c r="K32" s="214" t="s">
        <v>155</v>
      </c>
      <c r="L32" s="213" t="s">
        <v>155</v>
      </c>
      <c r="M32" s="213" t="s">
        <v>155</v>
      </c>
      <c r="N32" s="213" t="s">
        <v>155</v>
      </c>
      <c r="O32" s="213" t="s">
        <v>155</v>
      </c>
      <c r="P32" s="213" t="s">
        <v>155</v>
      </c>
      <c r="Q32" s="213" t="s">
        <v>155</v>
      </c>
      <c r="R32" s="215">
        <f t="shared" si="0"/>
        <v>1</v>
      </c>
      <c r="S32" s="204"/>
      <c r="T32" s="204"/>
    </row>
    <row r="33" spans="1:20" ht="10" x14ac:dyDescent="0.2">
      <c r="A33" s="210" t="s">
        <v>210</v>
      </c>
      <c r="B33" s="211" t="s">
        <v>20</v>
      </c>
      <c r="C33" s="212" t="s">
        <v>155</v>
      </c>
      <c r="D33" s="213" t="s">
        <v>155</v>
      </c>
      <c r="E33" s="213" t="s">
        <v>155</v>
      </c>
      <c r="F33" s="214" t="s">
        <v>155</v>
      </c>
      <c r="G33" s="213" t="s">
        <v>155</v>
      </c>
      <c r="H33" s="214">
        <v>1</v>
      </c>
      <c r="I33" s="214" t="s">
        <v>155</v>
      </c>
      <c r="J33" s="213" t="s">
        <v>155</v>
      </c>
      <c r="K33" s="214" t="s">
        <v>155</v>
      </c>
      <c r="L33" s="213" t="s">
        <v>155</v>
      </c>
      <c r="M33" s="213" t="s">
        <v>155</v>
      </c>
      <c r="N33" s="213" t="s">
        <v>155</v>
      </c>
      <c r="O33" s="213" t="s">
        <v>155</v>
      </c>
      <c r="P33" s="213" t="s">
        <v>155</v>
      </c>
      <c r="Q33" s="213" t="s">
        <v>155</v>
      </c>
      <c r="R33" s="215">
        <f t="shared" si="0"/>
        <v>1</v>
      </c>
      <c r="S33" s="204"/>
      <c r="T33" s="204"/>
    </row>
    <row r="34" spans="1:20" ht="10" x14ac:dyDescent="0.2">
      <c r="A34" s="210" t="s">
        <v>29</v>
      </c>
      <c r="B34" s="211" t="s">
        <v>19</v>
      </c>
      <c r="C34" s="212" t="s">
        <v>155</v>
      </c>
      <c r="D34" s="213" t="s">
        <v>155</v>
      </c>
      <c r="E34" s="213" t="s">
        <v>155</v>
      </c>
      <c r="F34" s="213" t="s">
        <v>155</v>
      </c>
      <c r="G34" s="213" t="s">
        <v>155</v>
      </c>
      <c r="H34" s="213" t="s">
        <v>155</v>
      </c>
      <c r="I34" s="213" t="s">
        <v>155</v>
      </c>
      <c r="J34" s="213" t="s">
        <v>155</v>
      </c>
      <c r="K34" s="214">
        <v>9</v>
      </c>
      <c r="L34" s="213" t="s">
        <v>155</v>
      </c>
      <c r="M34" s="214">
        <v>1</v>
      </c>
      <c r="N34" s="213" t="s">
        <v>155</v>
      </c>
      <c r="O34" s="214" t="s">
        <v>155</v>
      </c>
      <c r="P34" s="213" t="s">
        <v>155</v>
      </c>
      <c r="Q34" s="213" t="s">
        <v>155</v>
      </c>
      <c r="R34" s="215">
        <f t="shared" si="0"/>
        <v>10</v>
      </c>
      <c r="S34" s="204"/>
      <c r="T34" s="204"/>
    </row>
    <row r="35" spans="1:20" ht="10" x14ac:dyDescent="0.2">
      <c r="A35" s="210" t="s">
        <v>29</v>
      </c>
      <c r="B35" s="211" t="s">
        <v>20</v>
      </c>
      <c r="C35" s="212" t="s">
        <v>155</v>
      </c>
      <c r="D35" s="213" t="s">
        <v>155</v>
      </c>
      <c r="E35" s="213" t="s">
        <v>155</v>
      </c>
      <c r="F35" s="213" t="s">
        <v>155</v>
      </c>
      <c r="G35" s="213" t="s">
        <v>155</v>
      </c>
      <c r="H35" s="213" t="s">
        <v>155</v>
      </c>
      <c r="I35" s="213" t="s">
        <v>155</v>
      </c>
      <c r="J35" s="213" t="s">
        <v>155</v>
      </c>
      <c r="K35" s="214">
        <v>8</v>
      </c>
      <c r="L35" s="213" t="s">
        <v>155</v>
      </c>
      <c r="M35" s="214" t="s">
        <v>155</v>
      </c>
      <c r="N35" s="213" t="s">
        <v>155</v>
      </c>
      <c r="O35" s="214" t="s">
        <v>155</v>
      </c>
      <c r="P35" s="213" t="s">
        <v>155</v>
      </c>
      <c r="Q35" s="213" t="s">
        <v>155</v>
      </c>
      <c r="R35" s="215">
        <f t="shared" si="0"/>
        <v>8</v>
      </c>
      <c r="S35" s="204"/>
      <c r="T35" s="204"/>
    </row>
    <row r="36" spans="1:20" ht="10" x14ac:dyDescent="0.2">
      <c r="A36" s="221" t="s">
        <v>108</v>
      </c>
      <c r="B36" s="211" t="s">
        <v>19</v>
      </c>
      <c r="C36" s="212" t="s">
        <v>155</v>
      </c>
      <c r="D36" s="213" t="s">
        <v>155</v>
      </c>
      <c r="E36" s="213" t="s">
        <v>155</v>
      </c>
      <c r="F36" s="214" t="s">
        <v>155</v>
      </c>
      <c r="G36" s="214">
        <v>1</v>
      </c>
      <c r="H36" s="214" t="s">
        <v>155</v>
      </c>
      <c r="I36" s="214" t="s">
        <v>155</v>
      </c>
      <c r="J36" s="213" t="s">
        <v>155</v>
      </c>
      <c r="K36" s="213" t="s">
        <v>155</v>
      </c>
      <c r="L36" s="213" t="s">
        <v>155</v>
      </c>
      <c r="M36" s="213" t="s">
        <v>155</v>
      </c>
      <c r="N36" s="213" t="s">
        <v>155</v>
      </c>
      <c r="O36" s="213" t="s">
        <v>155</v>
      </c>
      <c r="P36" s="213" t="s">
        <v>155</v>
      </c>
      <c r="Q36" s="213" t="s">
        <v>155</v>
      </c>
      <c r="R36" s="215">
        <f t="shared" si="0"/>
        <v>1</v>
      </c>
      <c r="S36" s="204"/>
      <c r="T36" s="204"/>
    </row>
    <row r="37" spans="1:20" ht="10" x14ac:dyDescent="0.2">
      <c r="A37" s="221" t="s">
        <v>108</v>
      </c>
      <c r="B37" s="211" t="s">
        <v>20</v>
      </c>
      <c r="C37" s="212" t="s">
        <v>155</v>
      </c>
      <c r="D37" s="213" t="s">
        <v>155</v>
      </c>
      <c r="E37" s="213" t="s">
        <v>155</v>
      </c>
      <c r="F37" s="214" t="s">
        <v>155</v>
      </c>
      <c r="G37" s="214">
        <v>1</v>
      </c>
      <c r="H37" s="214" t="s">
        <v>155</v>
      </c>
      <c r="I37" s="214" t="s">
        <v>155</v>
      </c>
      <c r="J37" s="213" t="s">
        <v>155</v>
      </c>
      <c r="K37" s="213" t="s">
        <v>155</v>
      </c>
      <c r="L37" s="213" t="s">
        <v>155</v>
      </c>
      <c r="M37" s="213" t="s">
        <v>155</v>
      </c>
      <c r="N37" s="213" t="s">
        <v>155</v>
      </c>
      <c r="O37" s="213" t="s">
        <v>155</v>
      </c>
      <c r="P37" s="213" t="s">
        <v>155</v>
      </c>
      <c r="Q37" s="213" t="s">
        <v>155</v>
      </c>
      <c r="R37" s="215">
        <f t="shared" si="0"/>
        <v>1</v>
      </c>
      <c r="S37" s="204"/>
      <c r="T37" s="204"/>
    </row>
    <row r="38" spans="1:20" ht="10" x14ac:dyDescent="0.2">
      <c r="A38" s="210" t="s">
        <v>109</v>
      </c>
      <c r="B38" s="211" t="s">
        <v>19</v>
      </c>
      <c r="C38" s="212" t="s">
        <v>155</v>
      </c>
      <c r="D38" s="213" t="s">
        <v>155</v>
      </c>
      <c r="E38" s="213" t="s">
        <v>155</v>
      </c>
      <c r="F38" s="213" t="s">
        <v>155</v>
      </c>
      <c r="G38" s="213" t="s">
        <v>155</v>
      </c>
      <c r="H38" s="213" t="s">
        <v>155</v>
      </c>
      <c r="I38" s="213" t="s">
        <v>155</v>
      </c>
      <c r="J38" s="213" t="s">
        <v>155</v>
      </c>
      <c r="K38" s="213" t="s">
        <v>155</v>
      </c>
      <c r="L38" s="213" t="s">
        <v>155</v>
      </c>
      <c r="M38" s="213" t="s">
        <v>155</v>
      </c>
      <c r="N38" s="213" t="s">
        <v>155</v>
      </c>
      <c r="O38" s="214">
        <v>10</v>
      </c>
      <c r="P38" s="213" t="s">
        <v>155</v>
      </c>
      <c r="Q38" s="213" t="s">
        <v>155</v>
      </c>
      <c r="R38" s="215">
        <f t="shared" si="0"/>
        <v>10</v>
      </c>
      <c r="S38" s="204"/>
      <c r="T38" s="204"/>
    </row>
    <row r="39" spans="1:20" ht="10" x14ac:dyDescent="0.2">
      <c r="A39" s="210" t="s">
        <v>109</v>
      </c>
      <c r="B39" s="211" t="s">
        <v>20</v>
      </c>
      <c r="C39" s="212" t="s">
        <v>155</v>
      </c>
      <c r="D39" s="213" t="s">
        <v>155</v>
      </c>
      <c r="E39" s="213" t="s">
        <v>155</v>
      </c>
      <c r="F39" s="213" t="s">
        <v>155</v>
      </c>
      <c r="G39" s="213" t="s">
        <v>155</v>
      </c>
      <c r="H39" s="213" t="s">
        <v>155</v>
      </c>
      <c r="I39" s="213" t="s">
        <v>155</v>
      </c>
      <c r="J39" s="213" t="s">
        <v>155</v>
      </c>
      <c r="K39" s="213" t="s">
        <v>155</v>
      </c>
      <c r="L39" s="213" t="s">
        <v>155</v>
      </c>
      <c r="M39" s="213" t="s">
        <v>155</v>
      </c>
      <c r="N39" s="213" t="s">
        <v>155</v>
      </c>
      <c r="O39" s="214">
        <v>8</v>
      </c>
      <c r="P39" s="213" t="s">
        <v>155</v>
      </c>
      <c r="Q39" s="213" t="s">
        <v>155</v>
      </c>
      <c r="R39" s="215">
        <f t="shared" si="0"/>
        <v>8</v>
      </c>
      <c r="S39" s="204"/>
      <c r="T39" s="204"/>
    </row>
    <row r="40" spans="1:20" ht="10" x14ac:dyDescent="0.2">
      <c r="A40" s="210" t="s">
        <v>30</v>
      </c>
      <c r="B40" s="211" t="s">
        <v>19</v>
      </c>
      <c r="C40" s="212" t="s">
        <v>155</v>
      </c>
      <c r="D40" s="213" t="s">
        <v>155</v>
      </c>
      <c r="E40" s="213" t="s">
        <v>155</v>
      </c>
      <c r="F40" s="213" t="s">
        <v>155</v>
      </c>
      <c r="G40" s="213" t="s">
        <v>155</v>
      </c>
      <c r="H40" s="213" t="s">
        <v>155</v>
      </c>
      <c r="I40" s="213" t="s">
        <v>155</v>
      </c>
      <c r="J40" s="213" t="s">
        <v>155</v>
      </c>
      <c r="K40" s="213" t="s">
        <v>155</v>
      </c>
      <c r="L40" s="213" t="s">
        <v>155</v>
      </c>
      <c r="M40" s="213" t="s">
        <v>155</v>
      </c>
      <c r="N40" s="213" t="s">
        <v>155</v>
      </c>
      <c r="O40" s="214">
        <v>545</v>
      </c>
      <c r="P40" s="213" t="s">
        <v>155</v>
      </c>
      <c r="Q40" s="214">
        <v>25</v>
      </c>
      <c r="R40" s="215">
        <f t="shared" si="0"/>
        <v>570</v>
      </c>
      <c r="S40" s="204"/>
      <c r="T40" s="204"/>
    </row>
    <row r="41" spans="1:20" ht="10" x14ac:dyDescent="0.2">
      <c r="A41" s="210" t="s">
        <v>30</v>
      </c>
      <c r="B41" s="211" t="s">
        <v>20</v>
      </c>
      <c r="C41" s="212" t="s">
        <v>155</v>
      </c>
      <c r="D41" s="213" t="s">
        <v>155</v>
      </c>
      <c r="E41" s="213" t="s">
        <v>155</v>
      </c>
      <c r="F41" s="213" t="s">
        <v>155</v>
      </c>
      <c r="G41" s="213" t="s">
        <v>155</v>
      </c>
      <c r="H41" s="213" t="s">
        <v>155</v>
      </c>
      <c r="I41" s="213" t="s">
        <v>155</v>
      </c>
      <c r="J41" s="213" t="s">
        <v>155</v>
      </c>
      <c r="K41" s="213" t="s">
        <v>155</v>
      </c>
      <c r="L41" s="213" t="s">
        <v>155</v>
      </c>
      <c r="M41" s="213" t="s">
        <v>155</v>
      </c>
      <c r="N41" s="213" t="s">
        <v>155</v>
      </c>
      <c r="O41" s="214">
        <v>386</v>
      </c>
      <c r="P41" s="213" t="s">
        <v>155</v>
      </c>
      <c r="Q41" s="214">
        <v>22</v>
      </c>
      <c r="R41" s="215">
        <f t="shared" si="0"/>
        <v>408</v>
      </c>
      <c r="S41" s="204"/>
      <c r="T41" s="204"/>
    </row>
    <row r="42" spans="1:20" ht="10" x14ac:dyDescent="0.2">
      <c r="A42" s="210" t="s">
        <v>31</v>
      </c>
      <c r="B42" s="211" t="s">
        <v>19</v>
      </c>
      <c r="C42" s="212" t="s">
        <v>155</v>
      </c>
      <c r="D42" s="213" t="s">
        <v>155</v>
      </c>
      <c r="E42" s="213" t="s">
        <v>155</v>
      </c>
      <c r="F42" s="214">
        <v>11</v>
      </c>
      <c r="G42" s="214">
        <v>1</v>
      </c>
      <c r="H42" s="213" t="s">
        <v>155</v>
      </c>
      <c r="I42" s="213" t="s">
        <v>155</v>
      </c>
      <c r="J42" s="213" t="s">
        <v>155</v>
      </c>
      <c r="K42" s="213" t="s">
        <v>155</v>
      </c>
      <c r="L42" s="213" t="s">
        <v>155</v>
      </c>
      <c r="M42" s="214">
        <v>1</v>
      </c>
      <c r="N42" s="213" t="s">
        <v>155</v>
      </c>
      <c r="O42" s="213" t="s">
        <v>155</v>
      </c>
      <c r="P42" s="213" t="s">
        <v>155</v>
      </c>
      <c r="Q42" s="214" t="s">
        <v>155</v>
      </c>
      <c r="R42" s="215">
        <f t="shared" si="0"/>
        <v>13</v>
      </c>
      <c r="S42" s="204"/>
      <c r="T42" s="204"/>
    </row>
    <row r="43" spans="1:20" ht="10" x14ac:dyDescent="0.2">
      <c r="A43" s="210" t="s">
        <v>31</v>
      </c>
      <c r="B43" s="211" t="s">
        <v>20</v>
      </c>
      <c r="C43" s="212" t="s">
        <v>155</v>
      </c>
      <c r="D43" s="213" t="s">
        <v>155</v>
      </c>
      <c r="E43" s="213" t="s">
        <v>155</v>
      </c>
      <c r="F43" s="214">
        <v>6</v>
      </c>
      <c r="G43" s="214" t="s">
        <v>155</v>
      </c>
      <c r="H43" s="213" t="s">
        <v>155</v>
      </c>
      <c r="I43" s="213" t="s">
        <v>155</v>
      </c>
      <c r="J43" s="213" t="s">
        <v>155</v>
      </c>
      <c r="K43" s="213" t="s">
        <v>155</v>
      </c>
      <c r="L43" s="213" t="s">
        <v>155</v>
      </c>
      <c r="M43" s="214" t="s">
        <v>155</v>
      </c>
      <c r="N43" s="213" t="s">
        <v>155</v>
      </c>
      <c r="O43" s="213" t="s">
        <v>155</v>
      </c>
      <c r="P43" s="213" t="s">
        <v>155</v>
      </c>
      <c r="Q43" s="214" t="s">
        <v>155</v>
      </c>
      <c r="R43" s="215">
        <f t="shared" si="0"/>
        <v>6</v>
      </c>
      <c r="S43" s="204"/>
      <c r="T43" s="204"/>
    </row>
    <row r="44" spans="1:20" ht="10" x14ac:dyDescent="0.2">
      <c r="A44" s="210" t="s">
        <v>32</v>
      </c>
      <c r="B44" s="211" t="s">
        <v>19</v>
      </c>
      <c r="C44" s="212" t="s">
        <v>155</v>
      </c>
      <c r="D44" s="213" t="s">
        <v>155</v>
      </c>
      <c r="E44" s="213" t="s">
        <v>155</v>
      </c>
      <c r="F44" s="214" t="s">
        <v>155</v>
      </c>
      <c r="G44" s="214">
        <v>1</v>
      </c>
      <c r="H44" s="214">
        <v>7</v>
      </c>
      <c r="I44" s="214" t="s">
        <v>155</v>
      </c>
      <c r="J44" s="213" t="s">
        <v>155</v>
      </c>
      <c r="K44" s="214">
        <v>3</v>
      </c>
      <c r="L44" s="213" t="s">
        <v>155</v>
      </c>
      <c r="M44" s="214">
        <v>1</v>
      </c>
      <c r="N44" s="214">
        <v>99</v>
      </c>
      <c r="O44" s="214">
        <v>55</v>
      </c>
      <c r="P44" s="214">
        <v>26</v>
      </c>
      <c r="Q44" s="214">
        <v>12</v>
      </c>
      <c r="R44" s="215">
        <f t="shared" si="0"/>
        <v>204</v>
      </c>
      <c r="S44" s="204"/>
      <c r="T44" s="204"/>
    </row>
    <row r="45" spans="1:20" ht="10" x14ac:dyDescent="0.2">
      <c r="A45" s="210" t="s">
        <v>32</v>
      </c>
      <c r="B45" s="211" t="s">
        <v>20</v>
      </c>
      <c r="C45" s="212" t="s">
        <v>155</v>
      </c>
      <c r="D45" s="213" t="s">
        <v>155</v>
      </c>
      <c r="E45" s="213" t="s">
        <v>155</v>
      </c>
      <c r="F45" s="214" t="s">
        <v>155</v>
      </c>
      <c r="G45" s="214" t="s">
        <v>155</v>
      </c>
      <c r="H45" s="214">
        <v>4</v>
      </c>
      <c r="I45" s="214" t="s">
        <v>155</v>
      </c>
      <c r="J45" s="213" t="s">
        <v>155</v>
      </c>
      <c r="K45" s="214">
        <v>2</v>
      </c>
      <c r="L45" s="213" t="s">
        <v>155</v>
      </c>
      <c r="M45" s="214" t="s">
        <v>155</v>
      </c>
      <c r="N45" s="214">
        <v>90</v>
      </c>
      <c r="O45" s="214">
        <v>41</v>
      </c>
      <c r="P45" s="214">
        <v>16</v>
      </c>
      <c r="Q45" s="214">
        <v>4</v>
      </c>
      <c r="R45" s="215">
        <f t="shared" si="0"/>
        <v>157</v>
      </c>
      <c r="S45" s="204"/>
      <c r="T45" s="204"/>
    </row>
    <row r="46" spans="1:20" ht="10" x14ac:dyDescent="0.2">
      <c r="A46" s="210" t="s">
        <v>33</v>
      </c>
      <c r="B46" s="211" t="s">
        <v>19</v>
      </c>
      <c r="C46" s="212" t="s">
        <v>155</v>
      </c>
      <c r="D46" s="213" t="s">
        <v>155</v>
      </c>
      <c r="E46" s="213" t="s">
        <v>155</v>
      </c>
      <c r="F46" s="213" t="s">
        <v>155</v>
      </c>
      <c r="G46" s="213" t="s">
        <v>155</v>
      </c>
      <c r="H46" s="214">
        <v>1</v>
      </c>
      <c r="I46" s="214" t="s">
        <v>155</v>
      </c>
      <c r="J46" s="213" t="s">
        <v>155</v>
      </c>
      <c r="K46" s="214">
        <v>3</v>
      </c>
      <c r="L46" s="213" t="s">
        <v>155</v>
      </c>
      <c r="M46" s="213" t="s">
        <v>155</v>
      </c>
      <c r="N46" s="213" t="s">
        <v>155</v>
      </c>
      <c r="O46" s="213" t="s">
        <v>155</v>
      </c>
      <c r="P46" s="213" t="s">
        <v>155</v>
      </c>
      <c r="Q46" s="214">
        <v>1</v>
      </c>
      <c r="R46" s="215">
        <f t="shared" si="0"/>
        <v>5</v>
      </c>
      <c r="S46" s="204"/>
      <c r="T46" s="204"/>
    </row>
    <row r="47" spans="1:20" ht="10" x14ac:dyDescent="0.2">
      <c r="A47" s="210" t="s">
        <v>33</v>
      </c>
      <c r="B47" s="211" t="s">
        <v>20</v>
      </c>
      <c r="C47" s="212" t="s">
        <v>155</v>
      </c>
      <c r="D47" s="213" t="s">
        <v>155</v>
      </c>
      <c r="E47" s="213" t="s">
        <v>155</v>
      </c>
      <c r="F47" s="213" t="s">
        <v>155</v>
      </c>
      <c r="G47" s="213" t="s">
        <v>155</v>
      </c>
      <c r="H47" s="214">
        <v>1</v>
      </c>
      <c r="I47" s="214" t="s">
        <v>155</v>
      </c>
      <c r="J47" s="213" t="s">
        <v>155</v>
      </c>
      <c r="K47" s="214">
        <v>3</v>
      </c>
      <c r="L47" s="213" t="s">
        <v>155</v>
      </c>
      <c r="M47" s="213" t="s">
        <v>155</v>
      </c>
      <c r="N47" s="213" t="s">
        <v>155</v>
      </c>
      <c r="O47" s="213" t="s">
        <v>155</v>
      </c>
      <c r="P47" s="213" t="s">
        <v>155</v>
      </c>
      <c r="Q47" s="214" t="s">
        <v>155</v>
      </c>
      <c r="R47" s="215">
        <f t="shared" si="0"/>
        <v>4</v>
      </c>
      <c r="S47" s="204"/>
      <c r="T47" s="204"/>
    </row>
    <row r="48" spans="1:20" ht="10" x14ac:dyDescent="0.2">
      <c r="A48" s="210" t="s">
        <v>34</v>
      </c>
      <c r="B48" s="211" t="s">
        <v>19</v>
      </c>
      <c r="C48" s="212" t="s">
        <v>155</v>
      </c>
      <c r="D48" s="213" t="s">
        <v>155</v>
      </c>
      <c r="E48" s="213" t="s">
        <v>155</v>
      </c>
      <c r="F48" s="213" t="s">
        <v>155</v>
      </c>
      <c r="G48" s="214" t="s">
        <v>155</v>
      </c>
      <c r="H48" s="214">
        <v>5</v>
      </c>
      <c r="I48" s="214" t="s">
        <v>155</v>
      </c>
      <c r="J48" s="213" t="s">
        <v>155</v>
      </c>
      <c r="K48" s="214">
        <v>8</v>
      </c>
      <c r="L48" s="213" t="s">
        <v>155</v>
      </c>
      <c r="M48" s="214" t="s">
        <v>155</v>
      </c>
      <c r="N48" s="213" t="s">
        <v>155</v>
      </c>
      <c r="O48" s="213" t="s">
        <v>155</v>
      </c>
      <c r="P48" s="213" t="s">
        <v>155</v>
      </c>
      <c r="Q48" s="214">
        <v>9</v>
      </c>
      <c r="R48" s="215">
        <f t="shared" si="0"/>
        <v>22</v>
      </c>
      <c r="S48" s="204"/>
      <c r="T48" s="204"/>
    </row>
    <row r="49" spans="1:20" ht="10" x14ac:dyDescent="0.2">
      <c r="A49" s="210" t="s">
        <v>34</v>
      </c>
      <c r="B49" s="211" t="s">
        <v>20</v>
      </c>
      <c r="C49" s="212" t="s">
        <v>155</v>
      </c>
      <c r="D49" s="213" t="s">
        <v>155</v>
      </c>
      <c r="E49" s="213" t="s">
        <v>155</v>
      </c>
      <c r="F49" s="213" t="s">
        <v>155</v>
      </c>
      <c r="G49" s="214" t="s">
        <v>155</v>
      </c>
      <c r="H49" s="214">
        <v>1</v>
      </c>
      <c r="I49" s="214" t="s">
        <v>155</v>
      </c>
      <c r="J49" s="213" t="s">
        <v>155</v>
      </c>
      <c r="K49" s="214">
        <v>6</v>
      </c>
      <c r="L49" s="213" t="s">
        <v>155</v>
      </c>
      <c r="M49" s="214" t="s">
        <v>155</v>
      </c>
      <c r="N49" s="213" t="s">
        <v>155</v>
      </c>
      <c r="O49" s="213" t="s">
        <v>155</v>
      </c>
      <c r="P49" s="213" t="s">
        <v>155</v>
      </c>
      <c r="Q49" s="214">
        <v>1</v>
      </c>
      <c r="R49" s="215">
        <f t="shared" si="0"/>
        <v>8</v>
      </c>
      <c r="S49" s="204"/>
      <c r="T49" s="204"/>
    </row>
    <row r="50" spans="1:20" ht="10" x14ac:dyDescent="0.2">
      <c r="A50" s="210" t="s">
        <v>35</v>
      </c>
      <c r="B50" s="211" t="s">
        <v>19</v>
      </c>
      <c r="C50" s="212" t="s">
        <v>155</v>
      </c>
      <c r="D50" s="213" t="s">
        <v>155</v>
      </c>
      <c r="E50" s="214">
        <v>21</v>
      </c>
      <c r="F50" s="213" t="s">
        <v>155</v>
      </c>
      <c r="G50" s="214">
        <v>86</v>
      </c>
      <c r="H50" s="214">
        <v>4</v>
      </c>
      <c r="I50" s="214" t="s">
        <v>155</v>
      </c>
      <c r="J50" s="213" t="s">
        <v>155</v>
      </c>
      <c r="K50" s="214">
        <v>127804</v>
      </c>
      <c r="L50" s="213" t="s">
        <v>155</v>
      </c>
      <c r="M50" s="213" t="s">
        <v>155</v>
      </c>
      <c r="N50" s="213" t="s">
        <v>155</v>
      </c>
      <c r="O50" s="213" t="s">
        <v>155</v>
      </c>
      <c r="P50" s="213" t="s">
        <v>155</v>
      </c>
      <c r="Q50" s="213" t="s">
        <v>155</v>
      </c>
      <c r="R50" s="215">
        <f t="shared" si="0"/>
        <v>127915</v>
      </c>
      <c r="S50" s="204"/>
      <c r="T50" s="204"/>
    </row>
    <row r="51" spans="1:20" ht="10" x14ac:dyDescent="0.2">
      <c r="A51" s="210" t="s">
        <v>35</v>
      </c>
      <c r="B51" s="211" t="s">
        <v>20</v>
      </c>
      <c r="C51" s="212" t="s">
        <v>155</v>
      </c>
      <c r="D51" s="213" t="s">
        <v>155</v>
      </c>
      <c r="E51" s="214">
        <v>21</v>
      </c>
      <c r="F51" s="213" t="s">
        <v>155</v>
      </c>
      <c r="G51" s="214">
        <v>82</v>
      </c>
      <c r="H51" s="214">
        <v>3</v>
      </c>
      <c r="I51" s="214" t="s">
        <v>155</v>
      </c>
      <c r="J51" s="213" t="s">
        <v>155</v>
      </c>
      <c r="K51" s="214">
        <v>122579</v>
      </c>
      <c r="L51" s="213" t="s">
        <v>155</v>
      </c>
      <c r="M51" s="213" t="s">
        <v>155</v>
      </c>
      <c r="N51" s="213" t="s">
        <v>155</v>
      </c>
      <c r="O51" s="213" t="s">
        <v>155</v>
      </c>
      <c r="P51" s="213" t="s">
        <v>155</v>
      </c>
      <c r="Q51" s="213" t="s">
        <v>155</v>
      </c>
      <c r="R51" s="215">
        <f t="shared" si="0"/>
        <v>122685</v>
      </c>
      <c r="S51" s="204"/>
      <c r="T51" s="204"/>
    </row>
    <row r="52" spans="1:20" ht="10" x14ac:dyDescent="0.2">
      <c r="A52" s="210" t="s">
        <v>36</v>
      </c>
      <c r="B52" s="211" t="s">
        <v>19</v>
      </c>
      <c r="C52" s="212" t="s">
        <v>155</v>
      </c>
      <c r="D52" s="213" t="s">
        <v>155</v>
      </c>
      <c r="E52" s="213" t="s">
        <v>155</v>
      </c>
      <c r="F52" s="213" t="s">
        <v>155</v>
      </c>
      <c r="G52" s="214">
        <v>6</v>
      </c>
      <c r="H52" s="214">
        <v>7</v>
      </c>
      <c r="I52" s="214" t="s">
        <v>155</v>
      </c>
      <c r="J52" s="214">
        <v>3</v>
      </c>
      <c r="K52" s="214">
        <v>3650</v>
      </c>
      <c r="L52" s="213" t="s">
        <v>155</v>
      </c>
      <c r="M52" s="213" t="s">
        <v>155</v>
      </c>
      <c r="N52" s="213" t="s">
        <v>155</v>
      </c>
      <c r="O52" s="213" t="s">
        <v>155</v>
      </c>
      <c r="P52" s="213" t="s">
        <v>155</v>
      </c>
      <c r="Q52" s="214">
        <v>2</v>
      </c>
      <c r="R52" s="215">
        <f t="shared" si="0"/>
        <v>3668</v>
      </c>
      <c r="S52" s="204"/>
      <c r="T52" s="204"/>
    </row>
    <row r="53" spans="1:20" ht="10" x14ac:dyDescent="0.2">
      <c r="A53" s="210" t="s">
        <v>36</v>
      </c>
      <c r="B53" s="211" t="s">
        <v>20</v>
      </c>
      <c r="C53" s="212" t="s">
        <v>155</v>
      </c>
      <c r="D53" s="213" t="s">
        <v>155</v>
      </c>
      <c r="E53" s="213" t="s">
        <v>155</v>
      </c>
      <c r="F53" s="213" t="s">
        <v>155</v>
      </c>
      <c r="G53" s="214">
        <v>2</v>
      </c>
      <c r="H53" s="214">
        <v>3</v>
      </c>
      <c r="I53" s="214" t="s">
        <v>155</v>
      </c>
      <c r="J53" s="214">
        <v>1</v>
      </c>
      <c r="K53" s="214">
        <v>3500</v>
      </c>
      <c r="L53" s="213" t="s">
        <v>155</v>
      </c>
      <c r="M53" s="213" t="s">
        <v>155</v>
      </c>
      <c r="N53" s="213" t="s">
        <v>155</v>
      </c>
      <c r="O53" s="213" t="s">
        <v>155</v>
      </c>
      <c r="P53" s="213" t="s">
        <v>155</v>
      </c>
      <c r="Q53" s="214">
        <v>1</v>
      </c>
      <c r="R53" s="215">
        <f t="shared" si="0"/>
        <v>3507</v>
      </c>
      <c r="S53" s="204"/>
      <c r="T53" s="204"/>
    </row>
    <row r="54" spans="1:20" ht="10" x14ac:dyDescent="0.2">
      <c r="A54" s="210" t="s">
        <v>37</v>
      </c>
      <c r="B54" s="211" t="s">
        <v>19</v>
      </c>
      <c r="C54" s="212" t="s">
        <v>155</v>
      </c>
      <c r="D54" s="213" t="s">
        <v>155</v>
      </c>
      <c r="E54" s="213" t="s">
        <v>155</v>
      </c>
      <c r="F54" s="213" t="s">
        <v>155</v>
      </c>
      <c r="G54" s="213" t="s">
        <v>155</v>
      </c>
      <c r="H54" s="213" t="s">
        <v>155</v>
      </c>
      <c r="I54" s="213" t="s">
        <v>155</v>
      </c>
      <c r="J54" s="213" t="s">
        <v>155</v>
      </c>
      <c r="K54" s="214">
        <v>3769</v>
      </c>
      <c r="L54" s="213" t="s">
        <v>155</v>
      </c>
      <c r="M54" s="213" t="s">
        <v>155</v>
      </c>
      <c r="N54" s="213" t="s">
        <v>155</v>
      </c>
      <c r="O54" s="214">
        <v>9639</v>
      </c>
      <c r="P54" s="213" t="s">
        <v>155</v>
      </c>
      <c r="Q54" s="213" t="s">
        <v>155</v>
      </c>
      <c r="R54" s="215">
        <f t="shared" si="0"/>
        <v>13408</v>
      </c>
      <c r="S54" s="204"/>
      <c r="T54" s="204"/>
    </row>
    <row r="55" spans="1:20" ht="10" x14ac:dyDescent="0.2">
      <c r="A55" s="210" t="s">
        <v>37</v>
      </c>
      <c r="B55" s="211" t="s">
        <v>20</v>
      </c>
      <c r="C55" s="212" t="s">
        <v>155</v>
      </c>
      <c r="D55" s="213" t="s">
        <v>155</v>
      </c>
      <c r="E55" s="213" t="s">
        <v>155</v>
      </c>
      <c r="F55" s="213" t="s">
        <v>155</v>
      </c>
      <c r="G55" s="213" t="s">
        <v>155</v>
      </c>
      <c r="H55" s="213" t="s">
        <v>155</v>
      </c>
      <c r="I55" s="213" t="s">
        <v>155</v>
      </c>
      <c r="J55" s="213" t="s">
        <v>155</v>
      </c>
      <c r="K55" s="214">
        <v>3384</v>
      </c>
      <c r="L55" s="213" t="s">
        <v>155</v>
      </c>
      <c r="M55" s="213" t="s">
        <v>155</v>
      </c>
      <c r="N55" s="213" t="s">
        <v>155</v>
      </c>
      <c r="O55" s="214">
        <v>4311</v>
      </c>
      <c r="P55" s="213" t="s">
        <v>155</v>
      </c>
      <c r="Q55" s="213" t="s">
        <v>155</v>
      </c>
      <c r="R55" s="215">
        <f t="shared" si="0"/>
        <v>7695</v>
      </c>
      <c r="S55" s="204"/>
      <c r="T55" s="204"/>
    </row>
    <row r="56" spans="1:20" ht="10" x14ac:dyDescent="0.2">
      <c r="A56" s="210" t="s">
        <v>110</v>
      </c>
      <c r="B56" s="211" t="s">
        <v>19</v>
      </c>
      <c r="C56" s="212" t="s">
        <v>155</v>
      </c>
      <c r="D56" s="213" t="s">
        <v>155</v>
      </c>
      <c r="E56" s="213" t="s">
        <v>155</v>
      </c>
      <c r="F56" s="213" t="s">
        <v>155</v>
      </c>
      <c r="G56" s="213" t="s">
        <v>155</v>
      </c>
      <c r="H56" s="213" t="s">
        <v>155</v>
      </c>
      <c r="I56" s="213" t="s">
        <v>155</v>
      </c>
      <c r="J56" s="213" t="s">
        <v>155</v>
      </c>
      <c r="K56" s="213" t="s">
        <v>155</v>
      </c>
      <c r="L56" s="213" t="s">
        <v>155</v>
      </c>
      <c r="M56" s="213" t="s">
        <v>155</v>
      </c>
      <c r="N56" s="213" t="s">
        <v>155</v>
      </c>
      <c r="O56" s="214">
        <v>1053</v>
      </c>
      <c r="P56" s="213" t="s">
        <v>155</v>
      </c>
      <c r="Q56" s="213" t="s">
        <v>155</v>
      </c>
      <c r="R56" s="215">
        <f t="shared" si="0"/>
        <v>1053</v>
      </c>
      <c r="S56" s="204"/>
      <c r="T56" s="204"/>
    </row>
    <row r="57" spans="1:20" ht="10" x14ac:dyDescent="0.2">
      <c r="A57" s="210" t="s">
        <v>110</v>
      </c>
      <c r="B57" s="211" t="s">
        <v>20</v>
      </c>
      <c r="C57" s="212" t="s">
        <v>155</v>
      </c>
      <c r="D57" s="213" t="s">
        <v>155</v>
      </c>
      <c r="E57" s="213" t="s">
        <v>155</v>
      </c>
      <c r="F57" s="213" t="s">
        <v>155</v>
      </c>
      <c r="G57" s="213" t="s">
        <v>155</v>
      </c>
      <c r="H57" s="213" t="s">
        <v>155</v>
      </c>
      <c r="I57" s="213" t="s">
        <v>155</v>
      </c>
      <c r="J57" s="213" t="s">
        <v>155</v>
      </c>
      <c r="K57" s="213" t="s">
        <v>155</v>
      </c>
      <c r="L57" s="213" t="s">
        <v>155</v>
      </c>
      <c r="M57" s="213" t="s">
        <v>155</v>
      </c>
      <c r="N57" s="213" t="s">
        <v>155</v>
      </c>
      <c r="O57" s="214">
        <v>680</v>
      </c>
      <c r="P57" s="213" t="s">
        <v>155</v>
      </c>
      <c r="Q57" s="213" t="s">
        <v>155</v>
      </c>
      <c r="R57" s="215">
        <f t="shared" si="0"/>
        <v>680</v>
      </c>
      <c r="S57" s="204"/>
      <c r="T57" s="204"/>
    </row>
    <row r="58" spans="1:20" ht="10" x14ac:dyDescent="0.2">
      <c r="A58" s="221" t="s">
        <v>38</v>
      </c>
      <c r="B58" s="211" t="s">
        <v>19</v>
      </c>
      <c r="C58" s="212" t="s">
        <v>155</v>
      </c>
      <c r="D58" s="213" t="s">
        <v>155</v>
      </c>
      <c r="E58" s="213" t="s">
        <v>155</v>
      </c>
      <c r="F58" s="213" t="s">
        <v>155</v>
      </c>
      <c r="G58" s="213" t="s">
        <v>155</v>
      </c>
      <c r="H58" s="213" t="s">
        <v>155</v>
      </c>
      <c r="I58" s="213" t="s">
        <v>155</v>
      </c>
      <c r="J58" s="213" t="s">
        <v>155</v>
      </c>
      <c r="K58" s="214">
        <v>59</v>
      </c>
      <c r="L58" s="213" t="s">
        <v>155</v>
      </c>
      <c r="M58" s="213" t="s">
        <v>155</v>
      </c>
      <c r="N58" s="214">
        <v>351</v>
      </c>
      <c r="O58" s="214">
        <v>1248</v>
      </c>
      <c r="P58" s="214">
        <v>68</v>
      </c>
      <c r="Q58" s="214">
        <v>71</v>
      </c>
      <c r="R58" s="215">
        <f t="shared" si="0"/>
        <v>1797</v>
      </c>
      <c r="S58" s="204"/>
      <c r="T58" s="204"/>
    </row>
    <row r="59" spans="1:20" ht="10" x14ac:dyDescent="0.2">
      <c r="A59" s="221" t="s">
        <v>38</v>
      </c>
      <c r="B59" s="211" t="s">
        <v>20</v>
      </c>
      <c r="C59" s="212" t="s">
        <v>155</v>
      </c>
      <c r="D59" s="213" t="s">
        <v>155</v>
      </c>
      <c r="E59" s="213" t="s">
        <v>155</v>
      </c>
      <c r="F59" s="213" t="s">
        <v>155</v>
      </c>
      <c r="G59" s="213" t="s">
        <v>155</v>
      </c>
      <c r="H59" s="213" t="s">
        <v>155</v>
      </c>
      <c r="I59" s="213" t="s">
        <v>155</v>
      </c>
      <c r="J59" s="213" t="s">
        <v>155</v>
      </c>
      <c r="K59" s="214">
        <v>45</v>
      </c>
      <c r="L59" s="213" t="s">
        <v>155</v>
      </c>
      <c r="M59" s="213" t="s">
        <v>155</v>
      </c>
      <c r="N59" s="214">
        <v>337</v>
      </c>
      <c r="O59" s="214">
        <v>890</v>
      </c>
      <c r="P59" s="214">
        <v>46</v>
      </c>
      <c r="Q59" s="214">
        <v>36</v>
      </c>
      <c r="R59" s="215">
        <f t="shared" ref="R59:R115" si="1">SUM(C59:Q59)</f>
        <v>1354</v>
      </c>
      <c r="S59" s="204"/>
      <c r="T59" s="204"/>
    </row>
    <row r="60" spans="1:20" ht="10" x14ac:dyDescent="0.2">
      <c r="A60" s="210" t="s">
        <v>111</v>
      </c>
      <c r="B60" s="211" t="s">
        <v>19</v>
      </c>
      <c r="C60" s="212" t="s">
        <v>155</v>
      </c>
      <c r="D60" s="213" t="s">
        <v>155</v>
      </c>
      <c r="E60" s="213" t="s">
        <v>155</v>
      </c>
      <c r="F60" s="214">
        <v>3</v>
      </c>
      <c r="G60" s="213" t="s">
        <v>155</v>
      </c>
      <c r="H60" s="213" t="s">
        <v>155</v>
      </c>
      <c r="I60" s="213" t="s">
        <v>155</v>
      </c>
      <c r="J60" s="213" t="s">
        <v>155</v>
      </c>
      <c r="K60" s="213" t="s">
        <v>155</v>
      </c>
      <c r="L60" s="213" t="s">
        <v>155</v>
      </c>
      <c r="M60" s="213" t="s">
        <v>155</v>
      </c>
      <c r="N60" s="213" t="s">
        <v>155</v>
      </c>
      <c r="O60" s="213" t="s">
        <v>155</v>
      </c>
      <c r="P60" s="213" t="s">
        <v>155</v>
      </c>
      <c r="Q60" s="213" t="s">
        <v>155</v>
      </c>
      <c r="R60" s="215">
        <f t="shared" si="1"/>
        <v>3</v>
      </c>
      <c r="S60" s="204"/>
      <c r="T60" s="204"/>
    </row>
    <row r="61" spans="1:20" ht="10" x14ac:dyDescent="0.2">
      <c r="A61" s="210" t="s">
        <v>111</v>
      </c>
      <c r="B61" s="211" t="s">
        <v>20</v>
      </c>
      <c r="C61" s="212" t="s">
        <v>155</v>
      </c>
      <c r="D61" s="213" t="s">
        <v>155</v>
      </c>
      <c r="E61" s="213" t="s">
        <v>155</v>
      </c>
      <c r="F61" s="214">
        <v>1</v>
      </c>
      <c r="G61" s="213" t="s">
        <v>155</v>
      </c>
      <c r="H61" s="213" t="s">
        <v>155</v>
      </c>
      <c r="I61" s="213" t="s">
        <v>155</v>
      </c>
      <c r="J61" s="213" t="s">
        <v>155</v>
      </c>
      <c r="K61" s="213" t="s">
        <v>155</v>
      </c>
      <c r="L61" s="213" t="s">
        <v>155</v>
      </c>
      <c r="M61" s="213" t="s">
        <v>155</v>
      </c>
      <c r="N61" s="213" t="s">
        <v>155</v>
      </c>
      <c r="O61" s="213" t="s">
        <v>155</v>
      </c>
      <c r="P61" s="213" t="s">
        <v>155</v>
      </c>
      <c r="Q61" s="213" t="s">
        <v>155</v>
      </c>
      <c r="R61" s="215">
        <f t="shared" si="1"/>
        <v>1</v>
      </c>
      <c r="S61" s="204"/>
      <c r="T61" s="204"/>
    </row>
    <row r="62" spans="1:20" ht="10" x14ac:dyDescent="0.2">
      <c r="A62" s="210" t="s">
        <v>40</v>
      </c>
      <c r="B62" s="211" t="s">
        <v>19</v>
      </c>
      <c r="C62" s="212" t="s">
        <v>155</v>
      </c>
      <c r="D62" s="213" t="s">
        <v>155</v>
      </c>
      <c r="E62" s="213" t="s">
        <v>155</v>
      </c>
      <c r="F62" s="213" t="s">
        <v>155</v>
      </c>
      <c r="G62" s="213" t="s">
        <v>155</v>
      </c>
      <c r="H62" s="213" t="s">
        <v>155</v>
      </c>
      <c r="I62" s="213" t="s">
        <v>155</v>
      </c>
      <c r="J62" s="214" t="s">
        <v>155</v>
      </c>
      <c r="K62" s="214">
        <v>361</v>
      </c>
      <c r="L62" s="213" t="s">
        <v>155</v>
      </c>
      <c r="M62" s="214" t="s">
        <v>155</v>
      </c>
      <c r="N62" s="214">
        <v>175</v>
      </c>
      <c r="O62" s="213" t="s">
        <v>155</v>
      </c>
      <c r="P62" s="214">
        <v>12</v>
      </c>
      <c r="Q62" s="213" t="s">
        <v>155</v>
      </c>
      <c r="R62" s="215">
        <f t="shared" si="1"/>
        <v>548</v>
      </c>
      <c r="S62" s="204"/>
      <c r="T62" s="204"/>
    </row>
    <row r="63" spans="1:20" ht="10" x14ac:dyDescent="0.2">
      <c r="A63" s="210" t="s">
        <v>40</v>
      </c>
      <c r="B63" s="211" t="s">
        <v>20</v>
      </c>
      <c r="C63" s="212" t="s">
        <v>155</v>
      </c>
      <c r="D63" s="213" t="s">
        <v>155</v>
      </c>
      <c r="E63" s="213" t="s">
        <v>155</v>
      </c>
      <c r="F63" s="213" t="s">
        <v>155</v>
      </c>
      <c r="G63" s="213" t="s">
        <v>155</v>
      </c>
      <c r="H63" s="213" t="s">
        <v>155</v>
      </c>
      <c r="I63" s="213" t="s">
        <v>155</v>
      </c>
      <c r="J63" s="214" t="s">
        <v>155</v>
      </c>
      <c r="K63" s="214">
        <v>350</v>
      </c>
      <c r="L63" s="213" t="s">
        <v>155</v>
      </c>
      <c r="M63" s="214" t="s">
        <v>155</v>
      </c>
      <c r="N63" s="214">
        <v>175</v>
      </c>
      <c r="O63" s="213" t="s">
        <v>155</v>
      </c>
      <c r="P63" s="214">
        <v>10</v>
      </c>
      <c r="Q63" s="213" t="s">
        <v>155</v>
      </c>
      <c r="R63" s="215">
        <f t="shared" si="1"/>
        <v>535</v>
      </c>
      <c r="S63" s="204"/>
      <c r="T63" s="204"/>
    </row>
    <row r="64" spans="1:20" ht="10" x14ac:dyDescent="0.2">
      <c r="A64" s="210" t="s">
        <v>113</v>
      </c>
      <c r="B64" s="211" t="s">
        <v>19</v>
      </c>
      <c r="C64" s="212" t="s">
        <v>155</v>
      </c>
      <c r="D64" s="213" t="s">
        <v>155</v>
      </c>
      <c r="E64" s="213" t="s">
        <v>155</v>
      </c>
      <c r="F64" s="213" t="s">
        <v>155</v>
      </c>
      <c r="G64" s="213" t="s">
        <v>155</v>
      </c>
      <c r="H64" s="213" t="s">
        <v>155</v>
      </c>
      <c r="I64" s="213" t="s">
        <v>155</v>
      </c>
      <c r="J64" s="213" t="s">
        <v>155</v>
      </c>
      <c r="K64" s="213" t="s">
        <v>155</v>
      </c>
      <c r="L64" s="213" t="s">
        <v>155</v>
      </c>
      <c r="M64" s="213" t="s">
        <v>155</v>
      </c>
      <c r="N64" s="213" t="s">
        <v>155</v>
      </c>
      <c r="O64" s="214">
        <v>1</v>
      </c>
      <c r="P64" s="213" t="s">
        <v>155</v>
      </c>
      <c r="Q64" s="213" t="s">
        <v>155</v>
      </c>
      <c r="R64" s="215">
        <f t="shared" si="1"/>
        <v>1</v>
      </c>
      <c r="S64" s="204"/>
      <c r="T64" s="204"/>
    </row>
    <row r="65" spans="1:20" ht="10" x14ac:dyDescent="0.2">
      <c r="A65" s="210" t="s">
        <v>113</v>
      </c>
      <c r="B65" s="211" t="s">
        <v>20</v>
      </c>
      <c r="C65" s="212" t="s">
        <v>155</v>
      </c>
      <c r="D65" s="213" t="s">
        <v>155</v>
      </c>
      <c r="E65" s="213" t="s">
        <v>155</v>
      </c>
      <c r="F65" s="213" t="s">
        <v>155</v>
      </c>
      <c r="G65" s="213" t="s">
        <v>155</v>
      </c>
      <c r="H65" s="213" t="s">
        <v>155</v>
      </c>
      <c r="I65" s="213" t="s">
        <v>155</v>
      </c>
      <c r="J65" s="213" t="s">
        <v>155</v>
      </c>
      <c r="K65" s="213" t="s">
        <v>155</v>
      </c>
      <c r="L65" s="213" t="s">
        <v>155</v>
      </c>
      <c r="M65" s="213" t="s">
        <v>155</v>
      </c>
      <c r="N65" s="213" t="s">
        <v>155</v>
      </c>
      <c r="O65" s="214">
        <v>1</v>
      </c>
      <c r="P65" s="213" t="s">
        <v>155</v>
      </c>
      <c r="Q65" s="213" t="s">
        <v>155</v>
      </c>
      <c r="R65" s="215">
        <f t="shared" si="1"/>
        <v>1</v>
      </c>
      <c r="S65" s="204"/>
      <c r="T65" s="204"/>
    </row>
    <row r="66" spans="1:20" ht="10" x14ac:dyDescent="0.2">
      <c r="A66" s="210" t="s">
        <v>114</v>
      </c>
      <c r="B66" s="211" t="s">
        <v>19</v>
      </c>
      <c r="C66" s="212" t="s">
        <v>155</v>
      </c>
      <c r="D66" s="213" t="s">
        <v>155</v>
      </c>
      <c r="E66" s="213" t="s">
        <v>155</v>
      </c>
      <c r="F66" s="213" t="s">
        <v>155</v>
      </c>
      <c r="G66" s="213" t="s">
        <v>155</v>
      </c>
      <c r="H66" s="213" t="s">
        <v>155</v>
      </c>
      <c r="I66" s="213" t="s">
        <v>155</v>
      </c>
      <c r="J66" s="213" t="s">
        <v>155</v>
      </c>
      <c r="K66" s="213" t="s">
        <v>155</v>
      </c>
      <c r="L66" s="213" t="s">
        <v>155</v>
      </c>
      <c r="M66" s="214" t="s">
        <v>155</v>
      </c>
      <c r="N66" s="214" t="s">
        <v>155</v>
      </c>
      <c r="O66" s="213" t="s">
        <v>155</v>
      </c>
      <c r="P66" s="213" t="s">
        <v>155</v>
      </c>
      <c r="Q66" s="213" t="s">
        <v>155</v>
      </c>
      <c r="R66" s="215">
        <f t="shared" si="1"/>
        <v>0</v>
      </c>
      <c r="S66" s="204"/>
      <c r="T66" s="204"/>
    </row>
    <row r="67" spans="1:20" ht="10" x14ac:dyDescent="0.2">
      <c r="A67" s="210" t="s">
        <v>114</v>
      </c>
      <c r="B67" s="211" t="s">
        <v>20</v>
      </c>
      <c r="C67" s="212" t="s">
        <v>155</v>
      </c>
      <c r="D67" s="213" t="s">
        <v>155</v>
      </c>
      <c r="E67" s="213" t="s">
        <v>155</v>
      </c>
      <c r="F67" s="213" t="s">
        <v>155</v>
      </c>
      <c r="G67" s="213" t="s">
        <v>155</v>
      </c>
      <c r="H67" s="213" t="s">
        <v>155</v>
      </c>
      <c r="I67" s="213" t="s">
        <v>155</v>
      </c>
      <c r="J67" s="213" t="s">
        <v>155</v>
      </c>
      <c r="K67" s="213" t="s">
        <v>155</v>
      </c>
      <c r="L67" s="213" t="s">
        <v>155</v>
      </c>
      <c r="M67" s="214" t="s">
        <v>155</v>
      </c>
      <c r="N67" s="214" t="s">
        <v>155</v>
      </c>
      <c r="O67" s="213" t="s">
        <v>155</v>
      </c>
      <c r="P67" s="213" t="s">
        <v>155</v>
      </c>
      <c r="Q67" s="213" t="s">
        <v>155</v>
      </c>
      <c r="R67" s="215">
        <f t="shared" si="1"/>
        <v>0</v>
      </c>
      <c r="S67" s="204"/>
      <c r="T67" s="204"/>
    </row>
    <row r="68" spans="1:20" ht="10" x14ac:dyDescent="0.2">
      <c r="A68" s="210" t="s">
        <v>41</v>
      </c>
      <c r="B68" s="211" t="s">
        <v>19</v>
      </c>
      <c r="C68" s="212" t="s">
        <v>155</v>
      </c>
      <c r="D68" s="213" t="s">
        <v>155</v>
      </c>
      <c r="E68" s="213" t="s">
        <v>155</v>
      </c>
      <c r="F68" s="213" t="s">
        <v>155</v>
      </c>
      <c r="G68" s="213" t="s">
        <v>155</v>
      </c>
      <c r="H68" s="213" t="s">
        <v>155</v>
      </c>
      <c r="I68" s="213" t="s">
        <v>155</v>
      </c>
      <c r="J68" s="213" t="s">
        <v>155</v>
      </c>
      <c r="K68" s="213" t="s">
        <v>155</v>
      </c>
      <c r="L68" s="213" t="s">
        <v>155</v>
      </c>
      <c r="M68" s="214">
        <v>2</v>
      </c>
      <c r="N68" s="214">
        <v>9</v>
      </c>
      <c r="O68" s="213" t="s">
        <v>155</v>
      </c>
      <c r="P68" s="214">
        <v>1</v>
      </c>
      <c r="Q68" s="213" t="s">
        <v>155</v>
      </c>
      <c r="R68" s="215">
        <f t="shared" si="1"/>
        <v>12</v>
      </c>
      <c r="S68" s="204"/>
      <c r="T68" s="204"/>
    </row>
    <row r="69" spans="1:20" ht="10" x14ac:dyDescent="0.2">
      <c r="A69" s="210" t="s">
        <v>41</v>
      </c>
      <c r="B69" s="211" t="s">
        <v>20</v>
      </c>
      <c r="C69" s="212" t="s">
        <v>155</v>
      </c>
      <c r="D69" s="213" t="s">
        <v>155</v>
      </c>
      <c r="E69" s="213" t="s">
        <v>155</v>
      </c>
      <c r="F69" s="213" t="s">
        <v>155</v>
      </c>
      <c r="G69" s="213" t="s">
        <v>155</v>
      </c>
      <c r="H69" s="213" t="s">
        <v>155</v>
      </c>
      <c r="I69" s="213" t="s">
        <v>155</v>
      </c>
      <c r="J69" s="213" t="s">
        <v>155</v>
      </c>
      <c r="K69" s="213" t="s">
        <v>155</v>
      </c>
      <c r="L69" s="213" t="s">
        <v>155</v>
      </c>
      <c r="M69" s="214">
        <v>2</v>
      </c>
      <c r="N69" s="214">
        <v>9</v>
      </c>
      <c r="O69" s="213" t="s">
        <v>155</v>
      </c>
      <c r="P69" s="214">
        <v>1</v>
      </c>
      <c r="Q69" s="213" t="s">
        <v>155</v>
      </c>
      <c r="R69" s="215">
        <f t="shared" si="1"/>
        <v>12</v>
      </c>
      <c r="S69" s="204"/>
      <c r="T69" s="204"/>
    </row>
    <row r="70" spans="1:20" ht="10" x14ac:dyDescent="0.2">
      <c r="A70" s="210" t="s">
        <v>42</v>
      </c>
      <c r="B70" s="211" t="s">
        <v>19</v>
      </c>
      <c r="C70" s="212" t="s">
        <v>155</v>
      </c>
      <c r="D70" s="213" t="s">
        <v>155</v>
      </c>
      <c r="E70" s="214">
        <v>1</v>
      </c>
      <c r="F70" s="214">
        <v>2</v>
      </c>
      <c r="G70" s="214">
        <v>102</v>
      </c>
      <c r="H70" s="214">
        <v>155</v>
      </c>
      <c r="I70" s="214" t="s">
        <v>155</v>
      </c>
      <c r="J70" s="214">
        <v>11</v>
      </c>
      <c r="K70" s="214">
        <v>3219</v>
      </c>
      <c r="L70" s="213" t="s">
        <v>155</v>
      </c>
      <c r="M70" s="214">
        <v>7</v>
      </c>
      <c r="N70" s="214">
        <v>96</v>
      </c>
      <c r="O70" s="214">
        <v>1716</v>
      </c>
      <c r="P70" s="213" t="s">
        <v>155</v>
      </c>
      <c r="Q70" s="214">
        <v>74</v>
      </c>
      <c r="R70" s="215">
        <f t="shared" si="1"/>
        <v>5383</v>
      </c>
      <c r="S70" s="204"/>
      <c r="T70" s="204"/>
    </row>
    <row r="71" spans="1:20" ht="10" x14ac:dyDescent="0.2">
      <c r="A71" s="210" t="s">
        <v>42</v>
      </c>
      <c r="B71" s="211" t="s">
        <v>20</v>
      </c>
      <c r="C71" s="212" t="s">
        <v>155</v>
      </c>
      <c r="D71" s="213" t="s">
        <v>155</v>
      </c>
      <c r="E71" s="214" t="s">
        <v>155</v>
      </c>
      <c r="F71" s="214">
        <v>1</v>
      </c>
      <c r="G71" s="214">
        <v>69</v>
      </c>
      <c r="H71" s="214">
        <v>94</v>
      </c>
      <c r="I71" s="214" t="s">
        <v>155</v>
      </c>
      <c r="J71" s="214">
        <v>3</v>
      </c>
      <c r="K71" s="214">
        <v>2041</v>
      </c>
      <c r="L71" s="213" t="s">
        <v>155</v>
      </c>
      <c r="M71" s="214">
        <v>3</v>
      </c>
      <c r="N71" s="214">
        <v>73</v>
      </c>
      <c r="O71" s="214">
        <v>922</v>
      </c>
      <c r="P71" s="213" t="s">
        <v>155</v>
      </c>
      <c r="Q71" s="214">
        <v>17</v>
      </c>
      <c r="R71" s="215">
        <f t="shared" si="1"/>
        <v>3223</v>
      </c>
      <c r="S71" s="204"/>
      <c r="T71" s="204"/>
    </row>
    <row r="72" spans="1:20" ht="10" x14ac:dyDescent="0.2">
      <c r="A72" s="210" t="s">
        <v>43</v>
      </c>
      <c r="B72" s="211" t="s">
        <v>19</v>
      </c>
      <c r="C72" s="212" t="s">
        <v>155</v>
      </c>
      <c r="D72" s="213" t="s">
        <v>155</v>
      </c>
      <c r="E72" s="213" t="s">
        <v>155</v>
      </c>
      <c r="F72" s="213" t="s">
        <v>155</v>
      </c>
      <c r="G72" s="213" t="s">
        <v>155</v>
      </c>
      <c r="H72" s="213" t="s">
        <v>155</v>
      </c>
      <c r="I72" s="213" t="s">
        <v>155</v>
      </c>
      <c r="J72" s="213" t="s">
        <v>155</v>
      </c>
      <c r="K72" s="213" t="s">
        <v>155</v>
      </c>
      <c r="L72" s="213" t="s">
        <v>155</v>
      </c>
      <c r="M72" s="214">
        <v>9</v>
      </c>
      <c r="N72" s="214">
        <v>11</v>
      </c>
      <c r="O72" s="213" t="s">
        <v>155</v>
      </c>
      <c r="P72" s="214">
        <v>1</v>
      </c>
      <c r="Q72" s="214" t="s">
        <v>155</v>
      </c>
      <c r="R72" s="215">
        <f t="shared" si="1"/>
        <v>21</v>
      </c>
      <c r="S72" s="204"/>
      <c r="T72" s="204"/>
    </row>
    <row r="73" spans="1:20" ht="10" x14ac:dyDescent="0.2">
      <c r="A73" s="210" t="s">
        <v>43</v>
      </c>
      <c r="B73" s="211" t="s">
        <v>20</v>
      </c>
      <c r="C73" s="212" t="s">
        <v>155</v>
      </c>
      <c r="D73" s="213" t="s">
        <v>155</v>
      </c>
      <c r="E73" s="213" t="s">
        <v>155</v>
      </c>
      <c r="F73" s="213" t="s">
        <v>155</v>
      </c>
      <c r="G73" s="213" t="s">
        <v>155</v>
      </c>
      <c r="H73" s="213" t="s">
        <v>155</v>
      </c>
      <c r="I73" s="213" t="s">
        <v>155</v>
      </c>
      <c r="J73" s="213" t="s">
        <v>155</v>
      </c>
      <c r="K73" s="213" t="s">
        <v>155</v>
      </c>
      <c r="L73" s="213" t="s">
        <v>155</v>
      </c>
      <c r="M73" s="214">
        <v>5</v>
      </c>
      <c r="N73" s="214">
        <v>9</v>
      </c>
      <c r="O73" s="213" t="s">
        <v>155</v>
      </c>
      <c r="P73" s="214">
        <v>1</v>
      </c>
      <c r="Q73" s="214" t="s">
        <v>155</v>
      </c>
      <c r="R73" s="215">
        <f t="shared" si="1"/>
        <v>15</v>
      </c>
      <c r="S73" s="204"/>
      <c r="T73" s="204"/>
    </row>
    <row r="74" spans="1:20" ht="10" x14ac:dyDescent="0.2">
      <c r="A74" s="210" t="s">
        <v>115</v>
      </c>
      <c r="B74" s="211" t="s">
        <v>19</v>
      </c>
      <c r="C74" s="212" t="s">
        <v>155</v>
      </c>
      <c r="D74" s="213" t="s">
        <v>155</v>
      </c>
      <c r="E74" s="213" t="s">
        <v>155</v>
      </c>
      <c r="F74" s="214">
        <v>3</v>
      </c>
      <c r="G74" s="213" t="s">
        <v>155</v>
      </c>
      <c r="H74" s="213" t="s">
        <v>155</v>
      </c>
      <c r="I74" s="213" t="s">
        <v>155</v>
      </c>
      <c r="J74" s="213" t="s">
        <v>155</v>
      </c>
      <c r="K74" s="213" t="s">
        <v>155</v>
      </c>
      <c r="L74" s="213" t="s">
        <v>155</v>
      </c>
      <c r="M74" s="213" t="s">
        <v>155</v>
      </c>
      <c r="N74" s="213" t="s">
        <v>155</v>
      </c>
      <c r="O74" s="213" t="s">
        <v>155</v>
      </c>
      <c r="P74" s="213" t="s">
        <v>155</v>
      </c>
      <c r="Q74" s="214" t="s">
        <v>155</v>
      </c>
      <c r="R74" s="215">
        <f t="shared" si="1"/>
        <v>3</v>
      </c>
      <c r="S74" s="204"/>
      <c r="T74" s="204"/>
    </row>
    <row r="75" spans="1:20" ht="10" x14ac:dyDescent="0.2">
      <c r="A75" s="210" t="s">
        <v>115</v>
      </c>
      <c r="B75" s="211" t="s">
        <v>20</v>
      </c>
      <c r="C75" s="212" t="s">
        <v>155</v>
      </c>
      <c r="D75" s="213" t="s">
        <v>155</v>
      </c>
      <c r="E75" s="213" t="s">
        <v>155</v>
      </c>
      <c r="F75" s="214" t="s">
        <v>155</v>
      </c>
      <c r="G75" s="213" t="s">
        <v>155</v>
      </c>
      <c r="H75" s="213" t="s">
        <v>155</v>
      </c>
      <c r="I75" s="213" t="s">
        <v>155</v>
      </c>
      <c r="J75" s="213" t="s">
        <v>155</v>
      </c>
      <c r="K75" s="213" t="s">
        <v>155</v>
      </c>
      <c r="L75" s="213" t="s">
        <v>155</v>
      </c>
      <c r="M75" s="213" t="s">
        <v>155</v>
      </c>
      <c r="N75" s="213" t="s">
        <v>155</v>
      </c>
      <c r="O75" s="213" t="s">
        <v>155</v>
      </c>
      <c r="P75" s="213" t="s">
        <v>155</v>
      </c>
      <c r="Q75" s="214" t="s">
        <v>155</v>
      </c>
      <c r="R75" s="215">
        <f t="shared" si="1"/>
        <v>0</v>
      </c>
      <c r="S75" s="204"/>
      <c r="T75" s="204"/>
    </row>
    <row r="76" spans="1:20" ht="10" x14ac:dyDescent="0.2">
      <c r="A76" s="210" t="s">
        <v>44</v>
      </c>
      <c r="B76" s="211" t="s">
        <v>19</v>
      </c>
      <c r="C76" s="212" t="s">
        <v>155</v>
      </c>
      <c r="D76" s="213" t="s">
        <v>155</v>
      </c>
      <c r="E76" s="213" t="s">
        <v>155</v>
      </c>
      <c r="F76" s="213" t="s">
        <v>155</v>
      </c>
      <c r="G76" s="213" t="s">
        <v>155</v>
      </c>
      <c r="H76" s="213" t="s">
        <v>155</v>
      </c>
      <c r="I76" s="213" t="s">
        <v>155</v>
      </c>
      <c r="J76" s="213" t="s">
        <v>155</v>
      </c>
      <c r="K76" s="213" t="s">
        <v>155</v>
      </c>
      <c r="L76" s="214">
        <v>13</v>
      </c>
      <c r="M76" s="214">
        <v>229</v>
      </c>
      <c r="N76" s="214">
        <v>159935</v>
      </c>
      <c r="O76" s="214">
        <v>9030</v>
      </c>
      <c r="P76" s="214">
        <v>22326</v>
      </c>
      <c r="Q76" s="214">
        <v>2</v>
      </c>
      <c r="R76" s="215">
        <f t="shared" si="1"/>
        <v>191535</v>
      </c>
      <c r="S76" s="204"/>
      <c r="T76" s="204"/>
    </row>
    <row r="77" spans="1:20" ht="10" x14ac:dyDescent="0.2">
      <c r="A77" s="210" t="s">
        <v>44</v>
      </c>
      <c r="B77" s="211" t="s">
        <v>20</v>
      </c>
      <c r="C77" s="212" t="s">
        <v>155</v>
      </c>
      <c r="D77" s="213" t="s">
        <v>155</v>
      </c>
      <c r="E77" s="213" t="s">
        <v>155</v>
      </c>
      <c r="F77" s="213" t="s">
        <v>155</v>
      </c>
      <c r="G77" s="213" t="s">
        <v>155</v>
      </c>
      <c r="H77" s="213" t="s">
        <v>155</v>
      </c>
      <c r="I77" s="213" t="s">
        <v>155</v>
      </c>
      <c r="J77" s="213" t="s">
        <v>155</v>
      </c>
      <c r="K77" s="213" t="s">
        <v>155</v>
      </c>
      <c r="L77" s="214">
        <v>12</v>
      </c>
      <c r="M77" s="214">
        <v>201</v>
      </c>
      <c r="N77" s="214">
        <v>145629</v>
      </c>
      <c r="O77" s="214">
        <v>6562</v>
      </c>
      <c r="P77" s="214">
        <v>17046</v>
      </c>
      <c r="Q77" s="214">
        <v>2</v>
      </c>
      <c r="R77" s="215">
        <f t="shared" si="1"/>
        <v>169452</v>
      </c>
      <c r="S77" s="204"/>
      <c r="T77" s="204"/>
    </row>
    <row r="78" spans="1:20" ht="10" x14ac:dyDescent="0.2">
      <c r="A78" s="210" t="s">
        <v>45</v>
      </c>
      <c r="B78" s="211" t="s">
        <v>19</v>
      </c>
      <c r="C78" s="212" t="s">
        <v>155</v>
      </c>
      <c r="D78" s="213" t="s">
        <v>155</v>
      </c>
      <c r="E78" s="213" t="s">
        <v>155</v>
      </c>
      <c r="F78" s="213" t="s">
        <v>155</v>
      </c>
      <c r="G78" s="213" t="s">
        <v>155</v>
      </c>
      <c r="H78" s="213" t="s">
        <v>155</v>
      </c>
      <c r="I78" s="213" t="s">
        <v>155</v>
      </c>
      <c r="J78" s="213" t="s">
        <v>155</v>
      </c>
      <c r="K78" s="213" t="s">
        <v>155</v>
      </c>
      <c r="L78" s="213" t="s">
        <v>155</v>
      </c>
      <c r="M78" s="213" t="s">
        <v>155</v>
      </c>
      <c r="N78" s="214">
        <v>89715</v>
      </c>
      <c r="O78" s="214">
        <v>4718</v>
      </c>
      <c r="P78" s="213" t="s">
        <v>155</v>
      </c>
      <c r="Q78" s="213" t="s">
        <v>155</v>
      </c>
      <c r="R78" s="215">
        <f t="shared" si="1"/>
        <v>94433</v>
      </c>
      <c r="S78" s="204"/>
      <c r="T78" s="204"/>
    </row>
    <row r="79" spans="1:20" ht="10" x14ac:dyDescent="0.2">
      <c r="A79" s="210" t="s">
        <v>45</v>
      </c>
      <c r="B79" s="211" t="s">
        <v>20</v>
      </c>
      <c r="C79" s="212" t="s">
        <v>155</v>
      </c>
      <c r="D79" s="213" t="s">
        <v>155</v>
      </c>
      <c r="E79" s="213" t="s">
        <v>155</v>
      </c>
      <c r="F79" s="213" t="s">
        <v>155</v>
      </c>
      <c r="G79" s="213" t="s">
        <v>155</v>
      </c>
      <c r="H79" s="213" t="s">
        <v>155</v>
      </c>
      <c r="I79" s="213" t="s">
        <v>155</v>
      </c>
      <c r="J79" s="213" t="s">
        <v>155</v>
      </c>
      <c r="K79" s="213" t="s">
        <v>155</v>
      </c>
      <c r="L79" s="213" t="s">
        <v>155</v>
      </c>
      <c r="M79" s="213" t="s">
        <v>155</v>
      </c>
      <c r="N79" s="214">
        <v>85929</v>
      </c>
      <c r="O79" s="214">
        <v>3613</v>
      </c>
      <c r="P79" s="213" t="s">
        <v>155</v>
      </c>
      <c r="Q79" s="213" t="s">
        <v>155</v>
      </c>
      <c r="R79" s="215">
        <f t="shared" si="1"/>
        <v>89542</v>
      </c>
      <c r="S79" s="204"/>
      <c r="T79" s="204"/>
    </row>
    <row r="80" spans="1:20" ht="10" x14ac:dyDescent="0.2">
      <c r="A80" s="210" t="s">
        <v>116</v>
      </c>
      <c r="B80" s="211" t="s">
        <v>19</v>
      </c>
      <c r="C80" s="212" t="s">
        <v>155</v>
      </c>
      <c r="D80" s="213" t="s">
        <v>155</v>
      </c>
      <c r="E80" s="213" t="s">
        <v>155</v>
      </c>
      <c r="F80" s="213" t="s">
        <v>155</v>
      </c>
      <c r="G80" s="213" t="s">
        <v>155</v>
      </c>
      <c r="H80" s="213" t="s">
        <v>155</v>
      </c>
      <c r="I80" s="213" t="s">
        <v>155</v>
      </c>
      <c r="J80" s="213" t="s">
        <v>155</v>
      </c>
      <c r="K80" s="213" t="s">
        <v>155</v>
      </c>
      <c r="L80" s="213" t="s">
        <v>155</v>
      </c>
      <c r="M80" s="213" t="s">
        <v>155</v>
      </c>
      <c r="N80" s="214">
        <v>5</v>
      </c>
      <c r="O80" s="213" t="s">
        <v>155</v>
      </c>
      <c r="P80" s="213" t="s">
        <v>155</v>
      </c>
      <c r="Q80" s="213" t="s">
        <v>155</v>
      </c>
      <c r="R80" s="215">
        <f t="shared" si="1"/>
        <v>5</v>
      </c>
      <c r="S80" s="204"/>
      <c r="T80" s="204"/>
    </row>
    <row r="81" spans="1:20" ht="10" x14ac:dyDescent="0.2">
      <c r="A81" s="210" t="s">
        <v>116</v>
      </c>
      <c r="B81" s="211" t="s">
        <v>20</v>
      </c>
      <c r="C81" s="212" t="s">
        <v>155</v>
      </c>
      <c r="D81" s="213" t="s">
        <v>155</v>
      </c>
      <c r="E81" s="213" t="s">
        <v>155</v>
      </c>
      <c r="F81" s="213" t="s">
        <v>155</v>
      </c>
      <c r="G81" s="213" t="s">
        <v>155</v>
      </c>
      <c r="H81" s="213" t="s">
        <v>155</v>
      </c>
      <c r="I81" s="213" t="s">
        <v>155</v>
      </c>
      <c r="J81" s="213" t="s">
        <v>155</v>
      </c>
      <c r="K81" s="213" t="s">
        <v>155</v>
      </c>
      <c r="L81" s="213" t="s">
        <v>155</v>
      </c>
      <c r="M81" s="213" t="s">
        <v>155</v>
      </c>
      <c r="N81" s="214">
        <v>3</v>
      </c>
      <c r="O81" s="213" t="s">
        <v>155</v>
      </c>
      <c r="P81" s="213" t="s">
        <v>155</v>
      </c>
      <c r="Q81" s="213" t="s">
        <v>155</v>
      </c>
      <c r="R81" s="215">
        <f t="shared" si="1"/>
        <v>3</v>
      </c>
      <c r="S81" s="204"/>
      <c r="T81" s="204"/>
    </row>
    <row r="82" spans="1:20" ht="10" x14ac:dyDescent="0.2">
      <c r="A82" s="210" t="s">
        <v>46</v>
      </c>
      <c r="B82" s="211" t="s">
        <v>19</v>
      </c>
      <c r="C82" s="212" t="s">
        <v>155</v>
      </c>
      <c r="D82" s="213" t="s">
        <v>155</v>
      </c>
      <c r="E82" s="213" t="s">
        <v>155</v>
      </c>
      <c r="F82" s="213" t="s">
        <v>155</v>
      </c>
      <c r="G82" s="213" t="s">
        <v>155</v>
      </c>
      <c r="H82" s="213" t="s">
        <v>155</v>
      </c>
      <c r="I82" s="213" t="s">
        <v>155</v>
      </c>
      <c r="J82" s="213" t="s">
        <v>155</v>
      </c>
      <c r="K82" s="214">
        <v>70</v>
      </c>
      <c r="L82" s="213" t="s">
        <v>155</v>
      </c>
      <c r="M82" s="214" t="s">
        <v>155</v>
      </c>
      <c r="N82" s="213" t="s">
        <v>155</v>
      </c>
      <c r="O82" s="213" t="s">
        <v>155</v>
      </c>
      <c r="P82" s="213" t="s">
        <v>155</v>
      </c>
      <c r="Q82" s="213" t="s">
        <v>155</v>
      </c>
      <c r="R82" s="215">
        <f t="shared" si="1"/>
        <v>70</v>
      </c>
      <c r="S82" s="204"/>
      <c r="T82" s="204"/>
    </row>
    <row r="83" spans="1:20" ht="10" x14ac:dyDescent="0.2">
      <c r="A83" s="210" t="s">
        <v>46</v>
      </c>
      <c r="B83" s="211" t="s">
        <v>20</v>
      </c>
      <c r="C83" s="212" t="s">
        <v>155</v>
      </c>
      <c r="D83" s="213" t="s">
        <v>155</v>
      </c>
      <c r="E83" s="213" t="s">
        <v>155</v>
      </c>
      <c r="F83" s="213" t="s">
        <v>155</v>
      </c>
      <c r="G83" s="213" t="s">
        <v>155</v>
      </c>
      <c r="H83" s="213" t="s">
        <v>155</v>
      </c>
      <c r="I83" s="213" t="s">
        <v>155</v>
      </c>
      <c r="J83" s="213" t="s">
        <v>155</v>
      </c>
      <c r="K83" s="214">
        <v>68</v>
      </c>
      <c r="L83" s="213" t="s">
        <v>155</v>
      </c>
      <c r="M83" s="214" t="s">
        <v>155</v>
      </c>
      <c r="N83" s="213" t="s">
        <v>155</v>
      </c>
      <c r="O83" s="213" t="s">
        <v>155</v>
      </c>
      <c r="P83" s="213" t="s">
        <v>155</v>
      </c>
      <c r="Q83" s="213" t="s">
        <v>155</v>
      </c>
      <c r="R83" s="215">
        <f t="shared" si="1"/>
        <v>68</v>
      </c>
      <c r="S83" s="204"/>
      <c r="T83" s="204"/>
    </row>
    <row r="84" spans="1:20" ht="10" x14ac:dyDescent="0.2">
      <c r="A84" s="210" t="s">
        <v>211</v>
      </c>
      <c r="B84" s="211" t="s">
        <v>19</v>
      </c>
      <c r="C84" s="212" t="s">
        <v>155</v>
      </c>
      <c r="D84" s="213" t="s">
        <v>155</v>
      </c>
      <c r="E84" s="214">
        <v>49</v>
      </c>
      <c r="F84" s="213" t="s">
        <v>155</v>
      </c>
      <c r="G84" s="213" t="s">
        <v>155</v>
      </c>
      <c r="H84" s="213" t="s">
        <v>155</v>
      </c>
      <c r="I84" s="213" t="s">
        <v>155</v>
      </c>
      <c r="J84" s="213" t="s">
        <v>155</v>
      </c>
      <c r="K84" s="213" t="s">
        <v>155</v>
      </c>
      <c r="L84" s="213" t="s">
        <v>155</v>
      </c>
      <c r="M84" s="213" t="s">
        <v>155</v>
      </c>
      <c r="N84" s="213" t="s">
        <v>155</v>
      </c>
      <c r="O84" s="213" t="s">
        <v>155</v>
      </c>
      <c r="P84" s="213" t="s">
        <v>155</v>
      </c>
      <c r="Q84" s="213" t="s">
        <v>155</v>
      </c>
      <c r="R84" s="215">
        <f t="shared" si="1"/>
        <v>49</v>
      </c>
      <c r="S84" s="204"/>
      <c r="T84" s="204"/>
    </row>
    <row r="85" spans="1:20" ht="10" x14ac:dyDescent="0.2">
      <c r="A85" s="210" t="s">
        <v>211</v>
      </c>
      <c r="B85" s="211" t="s">
        <v>20</v>
      </c>
      <c r="C85" s="212" t="s">
        <v>155</v>
      </c>
      <c r="D85" s="213" t="s">
        <v>155</v>
      </c>
      <c r="E85" s="214">
        <v>49</v>
      </c>
      <c r="F85" s="213" t="s">
        <v>155</v>
      </c>
      <c r="G85" s="213" t="s">
        <v>155</v>
      </c>
      <c r="H85" s="213" t="s">
        <v>155</v>
      </c>
      <c r="I85" s="213" t="s">
        <v>155</v>
      </c>
      <c r="J85" s="213" t="s">
        <v>155</v>
      </c>
      <c r="K85" s="213" t="s">
        <v>155</v>
      </c>
      <c r="L85" s="213" t="s">
        <v>155</v>
      </c>
      <c r="M85" s="213" t="s">
        <v>155</v>
      </c>
      <c r="N85" s="213" t="s">
        <v>155</v>
      </c>
      <c r="O85" s="213" t="s">
        <v>155</v>
      </c>
      <c r="P85" s="213" t="s">
        <v>155</v>
      </c>
      <c r="Q85" s="213" t="s">
        <v>155</v>
      </c>
      <c r="R85" s="215">
        <f t="shared" si="1"/>
        <v>49</v>
      </c>
      <c r="S85" s="204"/>
      <c r="T85" s="204"/>
    </row>
    <row r="86" spans="1:20" ht="10" x14ac:dyDescent="0.2">
      <c r="A86" s="210" t="s">
        <v>47</v>
      </c>
      <c r="B86" s="211" t="s">
        <v>19</v>
      </c>
      <c r="C86" s="212" t="s">
        <v>155</v>
      </c>
      <c r="D86" s="213" t="s">
        <v>155</v>
      </c>
      <c r="E86" s="213" t="s">
        <v>155</v>
      </c>
      <c r="F86" s="213" t="s">
        <v>155</v>
      </c>
      <c r="G86" s="213" t="s">
        <v>155</v>
      </c>
      <c r="H86" s="214" t="s">
        <v>155</v>
      </c>
      <c r="I86" s="214" t="s">
        <v>155</v>
      </c>
      <c r="J86" s="213" t="s">
        <v>155</v>
      </c>
      <c r="K86" s="214">
        <v>84</v>
      </c>
      <c r="L86" s="213" t="s">
        <v>155</v>
      </c>
      <c r="M86" s="213" t="s">
        <v>155</v>
      </c>
      <c r="N86" s="214">
        <v>297</v>
      </c>
      <c r="O86" s="213" t="s">
        <v>155</v>
      </c>
      <c r="P86" s="213" t="s">
        <v>155</v>
      </c>
      <c r="Q86" s="213" t="s">
        <v>155</v>
      </c>
      <c r="R86" s="215">
        <f t="shared" si="1"/>
        <v>381</v>
      </c>
      <c r="S86" s="204"/>
      <c r="T86" s="204"/>
    </row>
    <row r="87" spans="1:20" ht="10" x14ac:dyDescent="0.2">
      <c r="A87" s="210" t="s">
        <v>47</v>
      </c>
      <c r="B87" s="211" t="s">
        <v>20</v>
      </c>
      <c r="C87" s="212" t="s">
        <v>155</v>
      </c>
      <c r="D87" s="213" t="s">
        <v>155</v>
      </c>
      <c r="E87" s="213" t="s">
        <v>155</v>
      </c>
      <c r="F87" s="213" t="s">
        <v>155</v>
      </c>
      <c r="G87" s="213" t="s">
        <v>155</v>
      </c>
      <c r="H87" s="214" t="s">
        <v>155</v>
      </c>
      <c r="I87" s="214" t="s">
        <v>155</v>
      </c>
      <c r="J87" s="213" t="s">
        <v>155</v>
      </c>
      <c r="K87" s="214">
        <v>83</v>
      </c>
      <c r="L87" s="213" t="s">
        <v>155</v>
      </c>
      <c r="M87" s="213" t="s">
        <v>155</v>
      </c>
      <c r="N87" s="214">
        <v>297</v>
      </c>
      <c r="O87" s="213" t="s">
        <v>155</v>
      </c>
      <c r="P87" s="213" t="s">
        <v>155</v>
      </c>
      <c r="Q87" s="213" t="s">
        <v>155</v>
      </c>
      <c r="R87" s="215">
        <f t="shared" si="1"/>
        <v>380</v>
      </c>
      <c r="S87" s="204"/>
      <c r="T87" s="204"/>
    </row>
    <row r="88" spans="1:20" ht="10" x14ac:dyDescent="0.2">
      <c r="A88" s="210" t="s">
        <v>49</v>
      </c>
      <c r="B88" s="211" t="s">
        <v>19</v>
      </c>
      <c r="C88" s="212" t="s">
        <v>155</v>
      </c>
      <c r="D88" s="213" t="s">
        <v>155</v>
      </c>
      <c r="E88" s="213" t="s">
        <v>155</v>
      </c>
      <c r="F88" s="213" t="s">
        <v>155</v>
      </c>
      <c r="G88" s="213" t="s">
        <v>155</v>
      </c>
      <c r="H88" s="213" t="s">
        <v>155</v>
      </c>
      <c r="I88" s="213" t="s">
        <v>155</v>
      </c>
      <c r="J88" s="213" t="s">
        <v>155</v>
      </c>
      <c r="K88" s="213" t="s">
        <v>155</v>
      </c>
      <c r="L88" s="213" t="s">
        <v>155</v>
      </c>
      <c r="M88" s="213" t="s">
        <v>155</v>
      </c>
      <c r="N88" s="214">
        <v>1</v>
      </c>
      <c r="O88" s="213" t="s">
        <v>155</v>
      </c>
      <c r="P88" s="213" t="s">
        <v>155</v>
      </c>
      <c r="Q88" s="213" t="s">
        <v>155</v>
      </c>
      <c r="R88" s="215">
        <f t="shared" si="1"/>
        <v>1</v>
      </c>
      <c r="S88" s="204"/>
      <c r="T88" s="204"/>
    </row>
    <row r="89" spans="1:20" ht="10" x14ac:dyDescent="0.2">
      <c r="A89" s="210" t="s">
        <v>49</v>
      </c>
      <c r="B89" s="211" t="s">
        <v>20</v>
      </c>
      <c r="C89" s="212" t="s">
        <v>155</v>
      </c>
      <c r="D89" s="213" t="s">
        <v>155</v>
      </c>
      <c r="E89" s="213" t="s">
        <v>155</v>
      </c>
      <c r="F89" s="213" t="s">
        <v>155</v>
      </c>
      <c r="G89" s="213" t="s">
        <v>155</v>
      </c>
      <c r="H89" s="213" t="s">
        <v>155</v>
      </c>
      <c r="I89" s="213" t="s">
        <v>155</v>
      </c>
      <c r="J89" s="213" t="s">
        <v>155</v>
      </c>
      <c r="K89" s="213" t="s">
        <v>155</v>
      </c>
      <c r="L89" s="213" t="s">
        <v>155</v>
      </c>
      <c r="M89" s="213" t="s">
        <v>155</v>
      </c>
      <c r="N89" s="214">
        <v>1</v>
      </c>
      <c r="O89" s="213" t="s">
        <v>155</v>
      </c>
      <c r="P89" s="213" t="s">
        <v>155</v>
      </c>
      <c r="Q89" s="213" t="s">
        <v>155</v>
      </c>
      <c r="R89" s="215">
        <f t="shared" si="1"/>
        <v>1</v>
      </c>
      <c r="S89" s="204"/>
      <c r="T89" s="204"/>
    </row>
    <row r="90" spans="1:20" ht="10" x14ac:dyDescent="0.2">
      <c r="A90" s="210" t="s">
        <v>50</v>
      </c>
      <c r="B90" s="211" t="s">
        <v>19</v>
      </c>
      <c r="C90" s="212" t="s">
        <v>155</v>
      </c>
      <c r="D90" s="213" t="s">
        <v>155</v>
      </c>
      <c r="E90" s="213" t="s">
        <v>155</v>
      </c>
      <c r="F90" s="213" t="s">
        <v>155</v>
      </c>
      <c r="G90" s="213" t="s">
        <v>155</v>
      </c>
      <c r="H90" s="213" t="s">
        <v>155</v>
      </c>
      <c r="I90" s="213" t="s">
        <v>155</v>
      </c>
      <c r="J90" s="213" t="s">
        <v>155</v>
      </c>
      <c r="K90" s="213" t="s">
        <v>155</v>
      </c>
      <c r="L90" s="213" t="s">
        <v>155</v>
      </c>
      <c r="M90" s="213" t="s">
        <v>155</v>
      </c>
      <c r="N90" s="214">
        <v>1</v>
      </c>
      <c r="O90" s="213" t="s">
        <v>155</v>
      </c>
      <c r="P90" s="213" t="s">
        <v>155</v>
      </c>
      <c r="Q90" s="213" t="s">
        <v>155</v>
      </c>
      <c r="R90" s="215">
        <f t="shared" si="1"/>
        <v>1</v>
      </c>
      <c r="S90" s="204"/>
      <c r="T90" s="204"/>
    </row>
    <row r="91" spans="1:20" ht="10" x14ac:dyDescent="0.2">
      <c r="A91" s="210" t="s">
        <v>50</v>
      </c>
      <c r="B91" s="211" t="s">
        <v>20</v>
      </c>
      <c r="C91" s="212" t="s">
        <v>155</v>
      </c>
      <c r="D91" s="213" t="s">
        <v>155</v>
      </c>
      <c r="E91" s="213" t="s">
        <v>155</v>
      </c>
      <c r="F91" s="213" t="s">
        <v>155</v>
      </c>
      <c r="G91" s="213" t="s">
        <v>155</v>
      </c>
      <c r="H91" s="213" t="s">
        <v>155</v>
      </c>
      <c r="I91" s="213" t="s">
        <v>155</v>
      </c>
      <c r="J91" s="213" t="s">
        <v>155</v>
      </c>
      <c r="K91" s="213" t="s">
        <v>155</v>
      </c>
      <c r="L91" s="213" t="s">
        <v>155</v>
      </c>
      <c r="M91" s="213" t="s">
        <v>155</v>
      </c>
      <c r="N91" s="214">
        <v>1</v>
      </c>
      <c r="O91" s="213" t="s">
        <v>155</v>
      </c>
      <c r="P91" s="213" t="s">
        <v>155</v>
      </c>
      <c r="Q91" s="213" t="s">
        <v>155</v>
      </c>
      <c r="R91" s="215">
        <f t="shared" si="1"/>
        <v>1</v>
      </c>
      <c r="S91" s="204"/>
      <c r="T91" s="204"/>
    </row>
    <row r="92" spans="1:20" ht="10" x14ac:dyDescent="0.2">
      <c r="A92" s="210" t="s">
        <v>51</v>
      </c>
      <c r="B92" s="211" t="s">
        <v>19</v>
      </c>
      <c r="C92" s="212" t="s">
        <v>155</v>
      </c>
      <c r="D92" s="213" t="s">
        <v>155</v>
      </c>
      <c r="E92" s="213" t="s">
        <v>155</v>
      </c>
      <c r="F92" s="213" t="s">
        <v>155</v>
      </c>
      <c r="G92" s="213" t="s">
        <v>155</v>
      </c>
      <c r="H92" s="213" t="s">
        <v>155</v>
      </c>
      <c r="I92" s="213" t="s">
        <v>155</v>
      </c>
      <c r="J92" s="213" t="s">
        <v>155</v>
      </c>
      <c r="K92" s="213" t="s">
        <v>155</v>
      </c>
      <c r="L92" s="213" t="s">
        <v>155</v>
      </c>
      <c r="M92" s="214">
        <v>1873</v>
      </c>
      <c r="N92" s="214">
        <v>74255</v>
      </c>
      <c r="O92" s="214">
        <v>7897</v>
      </c>
      <c r="P92" s="214">
        <v>329</v>
      </c>
      <c r="Q92" s="213" t="s">
        <v>155</v>
      </c>
      <c r="R92" s="215">
        <f t="shared" si="1"/>
        <v>84354</v>
      </c>
      <c r="S92" s="204"/>
      <c r="T92" s="204"/>
    </row>
    <row r="93" spans="1:20" ht="10" x14ac:dyDescent="0.2">
      <c r="A93" s="210" t="s">
        <v>51</v>
      </c>
      <c r="B93" s="211" t="s">
        <v>20</v>
      </c>
      <c r="C93" s="212" t="s">
        <v>155</v>
      </c>
      <c r="D93" s="213" t="s">
        <v>155</v>
      </c>
      <c r="E93" s="213" t="s">
        <v>155</v>
      </c>
      <c r="F93" s="213" t="s">
        <v>155</v>
      </c>
      <c r="G93" s="213" t="s">
        <v>155</v>
      </c>
      <c r="H93" s="213" t="s">
        <v>155</v>
      </c>
      <c r="I93" s="213" t="s">
        <v>155</v>
      </c>
      <c r="J93" s="213" t="s">
        <v>155</v>
      </c>
      <c r="K93" s="213" t="s">
        <v>155</v>
      </c>
      <c r="L93" s="213" t="s">
        <v>155</v>
      </c>
      <c r="M93" s="214">
        <v>1331</v>
      </c>
      <c r="N93" s="214">
        <v>62971</v>
      </c>
      <c r="O93" s="214">
        <v>6121</v>
      </c>
      <c r="P93" s="214">
        <v>262</v>
      </c>
      <c r="Q93" s="213" t="s">
        <v>155</v>
      </c>
      <c r="R93" s="215">
        <f t="shared" si="1"/>
        <v>70685</v>
      </c>
      <c r="S93" s="204"/>
      <c r="T93" s="204"/>
    </row>
    <row r="94" spans="1:20" ht="10" x14ac:dyDescent="0.2">
      <c r="A94" s="222" t="s">
        <v>52</v>
      </c>
      <c r="B94" s="211" t="s">
        <v>19</v>
      </c>
      <c r="C94" s="212" t="s">
        <v>155</v>
      </c>
      <c r="D94" s="213" t="s">
        <v>155</v>
      </c>
      <c r="E94" s="213" t="s">
        <v>155</v>
      </c>
      <c r="F94" s="213" t="s">
        <v>155</v>
      </c>
      <c r="G94" s="214">
        <v>2</v>
      </c>
      <c r="H94" s="214">
        <v>3</v>
      </c>
      <c r="I94" s="214" t="s">
        <v>155</v>
      </c>
      <c r="J94" s="213" t="s">
        <v>155</v>
      </c>
      <c r="K94" s="213" t="s">
        <v>155</v>
      </c>
      <c r="L94" s="213" t="s">
        <v>155</v>
      </c>
      <c r="M94" s="213" t="s">
        <v>155</v>
      </c>
      <c r="N94" s="213" t="s">
        <v>155</v>
      </c>
      <c r="O94" s="213" t="s">
        <v>155</v>
      </c>
      <c r="P94" s="213" t="s">
        <v>155</v>
      </c>
      <c r="Q94" s="213" t="s">
        <v>155</v>
      </c>
      <c r="R94" s="215">
        <f t="shared" si="1"/>
        <v>5</v>
      </c>
      <c r="S94" s="204"/>
      <c r="T94" s="204"/>
    </row>
    <row r="95" spans="1:20" ht="10" x14ac:dyDescent="0.2">
      <c r="A95" s="222" t="s">
        <v>52</v>
      </c>
      <c r="B95" s="211" t="s">
        <v>20</v>
      </c>
      <c r="C95" s="212" t="s">
        <v>155</v>
      </c>
      <c r="D95" s="213" t="s">
        <v>155</v>
      </c>
      <c r="E95" s="213" t="s">
        <v>155</v>
      </c>
      <c r="F95" s="213" t="s">
        <v>155</v>
      </c>
      <c r="G95" s="214" t="s">
        <v>155</v>
      </c>
      <c r="H95" s="214">
        <v>1</v>
      </c>
      <c r="I95" s="214" t="s">
        <v>155</v>
      </c>
      <c r="J95" s="213" t="s">
        <v>155</v>
      </c>
      <c r="K95" s="213" t="s">
        <v>155</v>
      </c>
      <c r="L95" s="213" t="s">
        <v>155</v>
      </c>
      <c r="M95" s="213" t="s">
        <v>155</v>
      </c>
      <c r="N95" s="213" t="s">
        <v>155</v>
      </c>
      <c r="O95" s="213" t="s">
        <v>155</v>
      </c>
      <c r="P95" s="213" t="s">
        <v>155</v>
      </c>
      <c r="Q95" s="213" t="s">
        <v>155</v>
      </c>
      <c r="R95" s="215">
        <f t="shared" si="1"/>
        <v>1</v>
      </c>
      <c r="S95" s="204"/>
      <c r="T95" s="204"/>
    </row>
    <row r="96" spans="1:20" ht="10" x14ac:dyDescent="0.2">
      <c r="A96" s="210" t="s">
        <v>53</v>
      </c>
      <c r="B96" s="211" t="s">
        <v>19</v>
      </c>
      <c r="C96" s="212" t="s">
        <v>155</v>
      </c>
      <c r="D96" s="213" t="s">
        <v>155</v>
      </c>
      <c r="E96" s="213" t="s">
        <v>155</v>
      </c>
      <c r="F96" s="214">
        <v>5</v>
      </c>
      <c r="G96" s="213" t="s">
        <v>155</v>
      </c>
      <c r="H96" s="213" t="s">
        <v>155</v>
      </c>
      <c r="I96" s="213" t="s">
        <v>155</v>
      </c>
      <c r="J96" s="213" t="s">
        <v>155</v>
      </c>
      <c r="K96" s="213" t="s">
        <v>155</v>
      </c>
      <c r="L96" s="213" t="s">
        <v>155</v>
      </c>
      <c r="M96" s="213" t="s">
        <v>155</v>
      </c>
      <c r="N96" s="213" t="s">
        <v>155</v>
      </c>
      <c r="O96" s="213" t="s">
        <v>155</v>
      </c>
      <c r="P96" s="213" t="s">
        <v>155</v>
      </c>
      <c r="Q96" s="213" t="s">
        <v>155</v>
      </c>
      <c r="R96" s="215">
        <f t="shared" si="1"/>
        <v>5</v>
      </c>
      <c r="S96" s="204"/>
      <c r="T96" s="204"/>
    </row>
    <row r="97" spans="1:20" ht="10" x14ac:dyDescent="0.2">
      <c r="A97" s="216" t="s">
        <v>53</v>
      </c>
      <c r="B97" s="217" t="s">
        <v>20</v>
      </c>
      <c r="C97" s="218" t="s">
        <v>155</v>
      </c>
      <c r="D97" s="219" t="s">
        <v>155</v>
      </c>
      <c r="E97" s="219" t="s">
        <v>155</v>
      </c>
      <c r="F97" s="220">
        <v>3</v>
      </c>
      <c r="G97" s="219" t="s">
        <v>155</v>
      </c>
      <c r="H97" s="219" t="s">
        <v>155</v>
      </c>
      <c r="I97" s="219" t="s">
        <v>155</v>
      </c>
      <c r="J97" s="219" t="s">
        <v>155</v>
      </c>
      <c r="K97" s="219" t="s">
        <v>155</v>
      </c>
      <c r="L97" s="219" t="s">
        <v>155</v>
      </c>
      <c r="M97" s="219" t="s">
        <v>155</v>
      </c>
      <c r="N97" s="219" t="s">
        <v>155</v>
      </c>
      <c r="O97" s="219" t="s">
        <v>155</v>
      </c>
      <c r="P97" s="219" t="s">
        <v>155</v>
      </c>
      <c r="Q97" s="219" t="s">
        <v>155</v>
      </c>
      <c r="R97" s="171">
        <f t="shared" si="1"/>
        <v>3</v>
      </c>
      <c r="S97" s="204"/>
      <c r="T97" s="204"/>
    </row>
    <row r="98" spans="1:20" ht="10" x14ac:dyDescent="0.2">
      <c r="A98" s="210"/>
      <c r="B98" s="211"/>
      <c r="C98" s="212"/>
      <c r="D98" s="213" t="s">
        <v>155</v>
      </c>
      <c r="E98" s="213" t="s">
        <v>155</v>
      </c>
      <c r="F98" s="214" t="s">
        <v>155</v>
      </c>
      <c r="G98" s="213" t="s">
        <v>155</v>
      </c>
      <c r="H98" s="213" t="s">
        <v>155</v>
      </c>
      <c r="I98" s="213" t="s">
        <v>155</v>
      </c>
      <c r="J98" s="213" t="s">
        <v>155</v>
      </c>
      <c r="K98" s="213" t="s">
        <v>155</v>
      </c>
      <c r="L98" s="213" t="s">
        <v>155</v>
      </c>
      <c r="M98" s="213" t="s">
        <v>155</v>
      </c>
      <c r="N98" s="213" t="s">
        <v>155</v>
      </c>
      <c r="O98" s="213" t="s">
        <v>155</v>
      </c>
      <c r="P98" s="213" t="s">
        <v>155</v>
      </c>
      <c r="Q98" s="213" t="s">
        <v>155</v>
      </c>
      <c r="R98" s="215"/>
      <c r="S98" s="204"/>
      <c r="T98" s="204"/>
    </row>
    <row r="99" spans="1:20" ht="10" x14ac:dyDescent="0.2">
      <c r="A99" s="210" t="s">
        <v>56</v>
      </c>
      <c r="B99" s="211" t="s">
        <v>19</v>
      </c>
      <c r="C99" s="212" t="s">
        <v>155</v>
      </c>
      <c r="D99" s="213" t="s">
        <v>155</v>
      </c>
      <c r="E99" s="213" t="s">
        <v>155</v>
      </c>
      <c r="F99" s="214">
        <v>148</v>
      </c>
      <c r="G99" s="214">
        <v>1</v>
      </c>
      <c r="H99" s="214">
        <v>7</v>
      </c>
      <c r="I99" s="214" t="s">
        <v>155</v>
      </c>
      <c r="J99" s="213" t="s">
        <v>155</v>
      </c>
      <c r="K99" s="213" t="s">
        <v>155</v>
      </c>
      <c r="L99" s="213" t="s">
        <v>155</v>
      </c>
      <c r="M99" s="213" t="s">
        <v>155</v>
      </c>
      <c r="N99" s="214">
        <v>16</v>
      </c>
      <c r="O99" s="213" t="s">
        <v>155</v>
      </c>
      <c r="P99" s="213" t="s">
        <v>155</v>
      </c>
      <c r="Q99" s="213" t="s">
        <v>155</v>
      </c>
      <c r="R99" s="215">
        <f t="shared" si="1"/>
        <v>172</v>
      </c>
      <c r="S99" s="204"/>
      <c r="T99" s="204"/>
    </row>
    <row r="100" spans="1:20" ht="10" x14ac:dyDescent="0.2">
      <c r="A100" s="210" t="s">
        <v>56</v>
      </c>
      <c r="B100" s="211" t="s">
        <v>20</v>
      </c>
      <c r="C100" s="212" t="s">
        <v>155</v>
      </c>
      <c r="D100" s="213" t="s">
        <v>155</v>
      </c>
      <c r="E100" s="213" t="s">
        <v>155</v>
      </c>
      <c r="F100" s="214">
        <v>110</v>
      </c>
      <c r="G100" s="214" t="s">
        <v>155</v>
      </c>
      <c r="H100" s="214">
        <v>7</v>
      </c>
      <c r="I100" s="214" t="s">
        <v>155</v>
      </c>
      <c r="J100" s="213" t="s">
        <v>155</v>
      </c>
      <c r="K100" s="213" t="s">
        <v>155</v>
      </c>
      <c r="L100" s="213" t="s">
        <v>155</v>
      </c>
      <c r="M100" s="213" t="s">
        <v>155</v>
      </c>
      <c r="N100" s="214">
        <v>5</v>
      </c>
      <c r="O100" s="213" t="s">
        <v>155</v>
      </c>
      <c r="P100" s="213" t="s">
        <v>155</v>
      </c>
      <c r="Q100" s="213" t="s">
        <v>155</v>
      </c>
      <c r="R100" s="215">
        <f t="shared" si="1"/>
        <v>122</v>
      </c>
      <c r="S100" s="204"/>
      <c r="T100" s="204"/>
    </row>
    <row r="101" spans="1:20" ht="10" x14ac:dyDescent="0.2">
      <c r="A101" s="210" t="s">
        <v>57</v>
      </c>
      <c r="B101" s="211" t="s">
        <v>19</v>
      </c>
      <c r="C101" s="212" t="s">
        <v>155</v>
      </c>
      <c r="D101" s="213" t="s">
        <v>155</v>
      </c>
      <c r="E101" s="213" t="s">
        <v>155</v>
      </c>
      <c r="F101" s="214" t="s">
        <v>155</v>
      </c>
      <c r="G101" s="214" t="s">
        <v>155</v>
      </c>
      <c r="H101" s="213" t="s">
        <v>155</v>
      </c>
      <c r="I101" s="213" t="s">
        <v>155</v>
      </c>
      <c r="J101" s="213" t="s">
        <v>155</v>
      </c>
      <c r="K101" s="213" t="s">
        <v>155</v>
      </c>
      <c r="L101" s="213" t="s">
        <v>155</v>
      </c>
      <c r="M101" s="214">
        <v>1</v>
      </c>
      <c r="N101" s="214">
        <v>515</v>
      </c>
      <c r="O101" s="213" t="s">
        <v>155</v>
      </c>
      <c r="P101" s="214">
        <v>206</v>
      </c>
      <c r="Q101" s="213" t="s">
        <v>155</v>
      </c>
      <c r="R101" s="215">
        <f t="shared" si="1"/>
        <v>722</v>
      </c>
      <c r="S101" s="204"/>
      <c r="T101" s="204"/>
    </row>
    <row r="102" spans="1:20" ht="10" x14ac:dyDescent="0.2">
      <c r="A102" s="210" t="s">
        <v>57</v>
      </c>
      <c r="B102" s="211" t="s">
        <v>20</v>
      </c>
      <c r="C102" s="212" t="s">
        <v>155</v>
      </c>
      <c r="D102" s="213" t="s">
        <v>155</v>
      </c>
      <c r="E102" s="213" t="s">
        <v>155</v>
      </c>
      <c r="F102" s="214" t="s">
        <v>155</v>
      </c>
      <c r="G102" s="214" t="s">
        <v>155</v>
      </c>
      <c r="H102" s="213" t="s">
        <v>155</v>
      </c>
      <c r="I102" s="213" t="s">
        <v>155</v>
      </c>
      <c r="J102" s="213" t="s">
        <v>155</v>
      </c>
      <c r="K102" s="213" t="s">
        <v>155</v>
      </c>
      <c r="L102" s="213" t="s">
        <v>155</v>
      </c>
      <c r="M102" s="214" t="s">
        <v>155</v>
      </c>
      <c r="N102" s="214">
        <v>100</v>
      </c>
      <c r="O102" s="213" t="s">
        <v>155</v>
      </c>
      <c r="P102" s="214">
        <v>35</v>
      </c>
      <c r="Q102" s="213" t="s">
        <v>155</v>
      </c>
      <c r="R102" s="215">
        <f t="shared" si="1"/>
        <v>135</v>
      </c>
      <c r="S102" s="204"/>
      <c r="T102" s="204"/>
    </row>
    <row r="103" spans="1:20" ht="10" x14ac:dyDescent="0.2">
      <c r="A103" s="210" t="s">
        <v>58</v>
      </c>
      <c r="B103" s="211" t="s">
        <v>19</v>
      </c>
      <c r="C103" s="212" t="s">
        <v>155</v>
      </c>
      <c r="D103" s="214">
        <v>53</v>
      </c>
      <c r="E103" s="214">
        <v>273</v>
      </c>
      <c r="F103" s="214" t="s">
        <v>155</v>
      </c>
      <c r="G103" s="214">
        <v>20</v>
      </c>
      <c r="H103" s="213" t="s">
        <v>155</v>
      </c>
      <c r="I103" s="213" t="s">
        <v>155</v>
      </c>
      <c r="J103" s="213" t="s">
        <v>155</v>
      </c>
      <c r="K103" s="213" t="s">
        <v>155</v>
      </c>
      <c r="L103" s="213" t="s">
        <v>155</v>
      </c>
      <c r="M103" s="213" t="s">
        <v>155</v>
      </c>
      <c r="N103" s="213" t="s">
        <v>155</v>
      </c>
      <c r="O103" s="214" t="s">
        <v>155</v>
      </c>
      <c r="P103" s="213" t="s">
        <v>155</v>
      </c>
      <c r="Q103" s="213" t="s">
        <v>155</v>
      </c>
      <c r="R103" s="215">
        <f t="shared" si="1"/>
        <v>346</v>
      </c>
      <c r="S103" s="204"/>
      <c r="T103" s="204"/>
    </row>
    <row r="104" spans="1:20" ht="10" x14ac:dyDescent="0.2">
      <c r="A104" s="210" t="s">
        <v>58</v>
      </c>
      <c r="B104" s="211" t="s">
        <v>20</v>
      </c>
      <c r="C104" s="212" t="s">
        <v>155</v>
      </c>
      <c r="D104" s="214">
        <v>12</v>
      </c>
      <c r="E104" s="214">
        <v>33</v>
      </c>
      <c r="F104" s="214" t="s">
        <v>155</v>
      </c>
      <c r="G104" s="214">
        <v>4</v>
      </c>
      <c r="H104" s="213" t="s">
        <v>155</v>
      </c>
      <c r="I104" s="213" t="s">
        <v>155</v>
      </c>
      <c r="J104" s="213" t="s">
        <v>155</v>
      </c>
      <c r="K104" s="213" t="s">
        <v>155</v>
      </c>
      <c r="L104" s="213" t="s">
        <v>155</v>
      </c>
      <c r="M104" s="213" t="s">
        <v>155</v>
      </c>
      <c r="N104" s="213" t="s">
        <v>155</v>
      </c>
      <c r="O104" s="214" t="s">
        <v>155</v>
      </c>
      <c r="P104" s="213" t="s">
        <v>155</v>
      </c>
      <c r="Q104" s="213" t="s">
        <v>155</v>
      </c>
      <c r="R104" s="215">
        <f t="shared" si="1"/>
        <v>49</v>
      </c>
      <c r="S104" s="204"/>
      <c r="T104" s="204"/>
    </row>
    <row r="105" spans="1:20" ht="10" x14ac:dyDescent="0.2">
      <c r="A105" s="210" t="s">
        <v>59</v>
      </c>
      <c r="B105" s="211" t="s">
        <v>19</v>
      </c>
      <c r="C105" s="212" t="s">
        <v>155</v>
      </c>
      <c r="D105" s="213" t="s">
        <v>155</v>
      </c>
      <c r="E105" s="213" t="s">
        <v>155</v>
      </c>
      <c r="F105" s="213" t="s">
        <v>155</v>
      </c>
      <c r="G105" s="213" t="s">
        <v>155</v>
      </c>
      <c r="H105" s="213" t="s">
        <v>155</v>
      </c>
      <c r="I105" s="213" t="s">
        <v>155</v>
      </c>
      <c r="J105" s="213" t="s">
        <v>155</v>
      </c>
      <c r="K105" s="213" t="s">
        <v>155</v>
      </c>
      <c r="L105" s="213" t="s">
        <v>155</v>
      </c>
      <c r="M105" s="213" t="s">
        <v>155</v>
      </c>
      <c r="N105" s="214">
        <v>144</v>
      </c>
      <c r="O105" s="214" t="s">
        <v>155</v>
      </c>
      <c r="P105" s="213" t="s">
        <v>155</v>
      </c>
      <c r="Q105" s="213" t="s">
        <v>155</v>
      </c>
      <c r="R105" s="215">
        <f t="shared" si="1"/>
        <v>144</v>
      </c>
      <c r="S105" s="204"/>
      <c r="T105" s="204"/>
    </row>
    <row r="106" spans="1:20" ht="10" x14ac:dyDescent="0.2">
      <c r="A106" s="210" t="s">
        <v>59</v>
      </c>
      <c r="B106" s="211" t="s">
        <v>20</v>
      </c>
      <c r="C106" s="212" t="s">
        <v>155</v>
      </c>
      <c r="D106" s="213" t="s">
        <v>155</v>
      </c>
      <c r="E106" s="213" t="s">
        <v>155</v>
      </c>
      <c r="F106" s="213" t="s">
        <v>155</v>
      </c>
      <c r="G106" s="213" t="s">
        <v>155</v>
      </c>
      <c r="H106" s="213" t="s">
        <v>155</v>
      </c>
      <c r="I106" s="213" t="s">
        <v>155</v>
      </c>
      <c r="J106" s="213" t="s">
        <v>155</v>
      </c>
      <c r="K106" s="213" t="s">
        <v>155</v>
      </c>
      <c r="L106" s="213" t="s">
        <v>155</v>
      </c>
      <c r="M106" s="213" t="s">
        <v>155</v>
      </c>
      <c r="N106" s="214">
        <v>20</v>
      </c>
      <c r="O106" s="214" t="s">
        <v>155</v>
      </c>
      <c r="P106" s="213" t="s">
        <v>155</v>
      </c>
      <c r="Q106" s="213" t="s">
        <v>155</v>
      </c>
      <c r="R106" s="215">
        <f t="shared" si="1"/>
        <v>20</v>
      </c>
      <c r="S106" s="204"/>
      <c r="T106" s="204"/>
    </row>
    <row r="107" spans="1:20" ht="10" x14ac:dyDescent="0.2">
      <c r="A107" s="210" t="s">
        <v>118</v>
      </c>
      <c r="B107" s="211" t="s">
        <v>19</v>
      </c>
      <c r="C107" s="212" t="s">
        <v>155</v>
      </c>
      <c r="D107" s="213" t="s">
        <v>155</v>
      </c>
      <c r="E107" s="213" t="s">
        <v>155</v>
      </c>
      <c r="F107" s="213" t="s">
        <v>155</v>
      </c>
      <c r="G107" s="214" t="s">
        <v>155</v>
      </c>
      <c r="H107" s="213" t="s">
        <v>155</v>
      </c>
      <c r="I107" s="213" t="s">
        <v>155</v>
      </c>
      <c r="J107" s="213" t="s">
        <v>155</v>
      </c>
      <c r="K107" s="213" t="s">
        <v>155</v>
      </c>
      <c r="L107" s="213" t="s">
        <v>155</v>
      </c>
      <c r="M107" s="214">
        <v>1</v>
      </c>
      <c r="N107" s="213" t="s">
        <v>155</v>
      </c>
      <c r="O107" s="213" t="s">
        <v>155</v>
      </c>
      <c r="P107" s="213" t="s">
        <v>155</v>
      </c>
      <c r="Q107" s="213" t="s">
        <v>155</v>
      </c>
      <c r="R107" s="215">
        <f t="shared" si="1"/>
        <v>1</v>
      </c>
      <c r="S107" s="204"/>
      <c r="T107" s="204"/>
    </row>
    <row r="108" spans="1:20" ht="10" x14ac:dyDescent="0.2">
      <c r="A108" s="210" t="s">
        <v>118</v>
      </c>
      <c r="B108" s="211" t="s">
        <v>20</v>
      </c>
      <c r="C108" s="212" t="s">
        <v>155</v>
      </c>
      <c r="D108" s="213" t="s">
        <v>155</v>
      </c>
      <c r="E108" s="213" t="s">
        <v>155</v>
      </c>
      <c r="F108" s="213" t="s">
        <v>155</v>
      </c>
      <c r="G108" s="214" t="s">
        <v>155</v>
      </c>
      <c r="H108" s="213" t="s">
        <v>155</v>
      </c>
      <c r="I108" s="213" t="s">
        <v>155</v>
      </c>
      <c r="J108" s="213" t="s">
        <v>155</v>
      </c>
      <c r="K108" s="213" t="s">
        <v>155</v>
      </c>
      <c r="L108" s="213" t="s">
        <v>155</v>
      </c>
      <c r="M108" s="214" t="s">
        <v>155</v>
      </c>
      <c r="N108" s="213" t="s">
        <v>155</v>
      </c>
      <c r="O108" s="213" t="s">
        <v>155</v>
      </c>
      <c r="P108" s="213" t="s">
        <v>155</v>
      </c>
      <c r="Q108" s="213" t="s">
        <v>155</v>
      </c>
      <c r="R108" s="215">
        <f t="shared" si="1"/>
        <v>0</v>
      </c>
      <c r="S108" s="204"/>
      <c r="T108" s="204"/>
    </row>
    <row r="109" spans="1:20" ht="10" x14ac:dyDescent="0.2">
      <c r="A109" s="210" t="s">
        <v>119</v>
      </c>
      <c r="B109" s="211" t="s">
        <v>19</v>
      </c>
      <c r="C109" s="212" t="s">
        <v>155</v>
      </c>
      <c r="D109" s="213" t="s">
        <v>155</v>
      </c>
      <c r="E109" s="213" t="s">
        <v>155</v>
      </c>
      <c r="F109" s="213" t="s">
        <v>155</v>
      </c>
      <c r="G109" s="213" t="s">
        <v>155</v>
      </c>
      <c r="H109" s="213" t="s">
        <v>155</v>
      </c>
      <c r="I109" s="213" t="s">
        <v>155</v>
      </c>
      <c r="J109" s="213" t="s">
        <v>155</v>
      </c>
      <c r="K109" s="214">
        <v>45</v>
      </c>
      <c r="L109" s="213" t="s">
        <v>155</v>
      </c>
      <c r="M109" s="214">
        <v>47</v>
      </c>
      <c r="N109" s="214">
        <v>1</v>
      </c>
      <c r="O109" s="213" t="s">
        <v>155</v>
      </c>
      <c r="P109" s="213" t="s">
        <v>155</v>
      </c>
      <c r="Q109" s="213" t="s">
        <v>155</v>
      </c>
      <c r="R109" s="215">
        <f t="shared" si="1"/>
        <v>93</v>
      </c>
      <c r="S109" s="204"/>
      <c r="T109" s="204"/>
    </row>
    <row r="110" spans="1:20" ht="10" x14ac:dyDescent="0.2">
      <c r="A110" s="210" t="s">
        <v>119</v>
      </c>
      <c r="B110" s="211" t="s">
        <v>20</v>
      </c>
      <c r="C110" s="212" t="s">
        <v>155</v>
      </c>
      <c r="D110" s="213" t="s">
        <v>155</v>
      </c>
      <c r="E110" s="213" t="s">
        <v>155</v>
      </c>
      <c r="F110" s="213" t="s">
        <v>155</v>
      </c>
      <c r="G110" s="213" t="s">
        <v>155</v>
      </c>
      <c r="H110" s="213" t="s">
        <v>155</v>
      </c>
      <c r="I110" s="213" t="s">
        <v>155</v>
      </c>
      <c r="J110" s="213" t="s">
        <v>155</v>
      </c>
      <c r="K110" s="214">
        <v>8</v>
      </c>
      <c r="L110" s="213" t="s">
        <v>155</v>
      </c>
      <c r="M110" s="214">
        <v>7</v>
      </c>
      <c r="N110" s="214" t="s">
        <v>155</v>
      </c>
      <c r="O110" s="213" t="s">
        <v>155</v>
      </c>
      <c r="P110" s="213" t="s">
        <v>155</v>
      </c>
      <c r="Q110" s="213" t="s">
        <v>155</v>
      </c>
      <c r="R110" s="215">
        <f t="shared" si="1"/>
        <v>15</v>
      </c>
      <c r="S110" s="204"/>
      <c r="T110" s="204"/>
    </row>
    <row r="111" spans="1:20" ht="10" x14ac:dyDescent="0.2">
      <c r="A111" s="210" t="s">
        <v>60</v>
      </c>
      <c r="B111" s="211" t="s">
        <v>19</v>
      </c>
      <c r="C111" s="212" t="s">
        <v>155</v>
      </c>
      <c r="D111" s="213" t="s">
        <v>155</v>
      </c>
      <c r="E111" s="213" t="s">
        <v>155</v>
      </c>
      <c r="F111" s="213" t="s">
        <v>155</v>
      </c>
      <c r="G111" s="213" t="s">
        <v>155</v>
      </c>
      <c r="H111" s="213" t="s">
        <v>155</v>
      </c>
      <c r="I111" s="213" t="s">
        <v>155</v>
      </c>
      <c r="J111" s="213" t="s">
        <v>155</v>
      </c>
      <c r="K111" s="213" t="s">
        <v>155</v>
      </c>
      <c r="L111" s="213" t="s">
        <v>155</v>
      </c>
      <c r="M111" s="214" t="s">
        <v>155</v>
      </c>
      <c r="N111" s="214">
        <v>103</v>
      </c>
      <c r="O111" s="213" t="s">
        <v>155</v>
      </c>
      <c r="P111" s="214">
        <v>2</v>
      </c>
      <c r="Q111" s="213" t="s">
        <v>155</v>
      </c>
      <c r="R111" s="215">
        <f t="shared" si="1"/>
        <v>105</v>
      </c>
      <c r="S111" s="204"/>
      <c r="T111" s="204"/>
    </row>
    <row r="112" spans="1:20" ht="10" x14ac:dyDescent="0.2">
      <c r="A112" s="210" t="s">
        <v>60</v>
      </c>
      <c r="B112" s="211" t="s">
        <v>20</v>
      </c>
      <c r="C112" s="212" t="s">
        <v>155</v>
      </c>
      <c r="D112" s="213" t="s">
        <v>155</v>
      </c>
      <c r="E112" s="213" t="s">
        <v>155</v>
      </c>
      <c r="F112" s="213" t="s">
        <v>155</v>
      </c>
      <c r="G112" s="213" t="s">
        <v>155</v>
      </c>
      <c r="H112" s="213" t="s">
        <v>155</v>
      </c>
      <c r="I112" s="213" t="s">
        <v>155</v>
      </c>
      <c r="J112" s="213" t="s">
        <v>155</v>
      </c>
      <c r="K112" s="213" t="s">
        <v>155</v>
      </c>
      <c r="L112" s="213" t="s">
        <v>155</v>
      </c>
      <c r="M112" s="214" t="s">
        <v>155</v>
      </c>
      <c r="N112" s="214">
        <v>33</v>
      </c>
      <c r="O112" s="213" t="s">
        <v>155</v>
      </c>
      <c r="P112" s="214" t="s">
        <v>155</v>
      </c>
      <c r="Q112" s="213" t="s">
        <v>155</v>
      </c>
      <c r="R112" s="215">
        <f t="shared" si="1"/>
        <v>33</v>
      </c>
      <c r="S112" s="204"/>
      <c r="T112" s="204"/>
    </row>
    <row r="113" spans="1:20" ht="10" x14ac:dyDescent="0.2">
      <c r="A113" s="210" t="s">
        <v>61</v>
      </c>
      <c r="B113" s="211" t="s">
        <v>19</v>
      </c>
      <c r="C113" s="212" t="s">
        <v>155</v>
      </c>
      <c r="D113" s="213" t="s">
        <v>155</v>
      </c>
      <c r="E113" s="213" t="s">
        <v>155</v>
      </c>
      <c r="F113" s="213" t="s">
        <v>155</v>
      </c>
      <c r="G113" s="214" t="s">
        <v>155</v>
      </c>
      <c r="H113" s="213" t="s">
        <v>155</v>
      </c>
      <c r="I113" s="213" t="s">
        <v>155</v>
      </c>
      <c r="J113" s="213" t="s">
        <v>155</v>
      </c>
      <c r="K113" s="214">
        <v>3</v>
      </c>
      <c r="L113" s="213" t="s">
        <v>155</v>
      </c>
      <c r="M113" s="214">
        <v>4</v>
      </c>
      <c r="N113" s="214">
        <v>202631</v>
      </c>
      <c r="O113" s="213" t="s">
        <v>155</v>
      </c>
      <c r="P113" s="214">
        <v>226</v>
      </c>
      <c r="Q113" s="213" t="s">
        <v>155</v>
      </c>
      <c r="R113" s="215">
        <f t="shared" si="1"/>
        <v>202864</v>
      </c>
      <c r="S113" s="204"/>
      <c r="T113" s="204"/>
    </row>
    <row r="114" spans="1:20" ht="10" x14ac:dyDescent="0.2">
      <c r="A114" s="210" t="s">
        <v>61</v>
      </c>
      <c r="B114" s="211" t="s">
        <v>20</v>
      </c>
      <c r="C114" s="212" t="s">
        <v>155</v>
      </c>
      <c r="D114" s="213" t="s">
        <v>155</v>
      </c>
      <c r="E114" s="213" t="s">
        <v>155</v>
      </c>
      <c r="F114" s="213" t="s">
        <v>155</v>
      </c>
      <c r="G114" s="214" t="s">
        <v>155</v>
      </c>
      <c r="H114" s="213" t="s">
        <v>155</v>
      </c>
      <c r="I114" s="213" t="s">
        <v>155</v>
      </c>
      <c r="J114" s="213" t="s">
        <v>155</v>
      </c>
      <c r="K114" s="214">
        <v>3</v>
      </c>
      <c r="L114" s="213" t="s">
        <v>155</v>
      </c>
      <c r="M114" s="214">
        <v>2</v>
      </c>
      <c r="N114" s="214">
        <v>64530</v>
      </c>
      <c r="O114" s="213" t="s">
        <v>155</v>
      </c>
      <c r="P114" s="214">
        <v>75</v>
      </c>
      <c r="Q114" s="213" t="s">
        <v>155</v>
      </c>
      <c r="R114" s="215">
        <f t="shared" si="1"/>
        <v>64610</v>
      </c>
      <c r="S114" s="204"/>
      <c r="T114" s="204"/>
    </row>
    <row r="115" spans="1:20" ht="10" x14ac:dyDescent="0.2">
      <c r="A115" s="210" t="s">
        <v>62</v>
      </c>
      <c r="B115" s="211" t="s">
        <v>19</v>
      </c>
      <c r="C115" s="212" t="s">
        <v>155</v>
      </c>
      <c r="D115" s="213" t="s">
        <v>155</v>
      </c>
      <c r="E115" s="213" t="s">
        <v>155</v>
      </c>
      <c r="F115" s="213" t="s">
        <v>155</v>
      </c>
      <c r="G115" s="213" t="s">
        <v>155</v>
      </c>
      <c r="H115" s="213" t="s">
        <v>155</v>
      </c>
      <c r="I115" s="213" t="s">
        <v>155</v>
      </c>
      <c r="J115" s="213" t="s">
        <v>155</v>
      </c>
      <c r="K115" s="213" t="s">
        <v>155</v>
      </c>
      <c r="L115" s="213" t="s">
        <v>155</v>
      </c>
      <c r="M115" s="214">
        <v>1</v>
      </c>
      <c r="N115" s="214">
        <v>308</v>
      </c>
      <c r="O115" s="213" t="s">
        <v>155</v>
      </c>
      <c r="P115" s="213" t="s">
        <v>155</v>
      </c>
      <c r="Q115" s="213" t="s">
        <v>155</v>
      </c>
      <c r="R115" s="215">
        <f t="shared" si="1"/>
        <v>309</v>
      </c>
      <c r="S115" s="204"/>
      <c r="T115" s="204"/>
    </row>
    <row r="116" spans="1:20" ht="10" x14ac:dyDescent="0.2">
      <c r="A116" s="210" t="s">
        <v>62</v>
      </c>
      <c r="B116" s="211" t="s">
        <v>20</v>
      </c>
      <c r="C116" s="212" t="s">
        <v>155</v>
      </c>
      <c r="D116" s="213" t="s">
        <v>155</v>
      </c>
      <c r="E116" s="213" t="s">
        <v>155</v>
      </c>
      <c r="F116" s="213" t="s">
        <v>155</v>
      </c>
      <c r="G116" s="213" t="s">
        <v>155</v>
      </c>
      <c r="H116" s="213" t="s">
        <v>155</v>
      </c>
      <c r="I116" s="213" t="s">
        <v>155</v>
      </c>
      <c r="J116" s="213" t="s">
        <v>155</v>
      </c>
      <c r="K116" s="213" t="s">
        <v>155</v>
      </c>
      <c r="L116" s="213" t="s">
        <v>155</v>
      </c>
      <c r="M116" s="214" t="s">
        <v>155</v>
      </c>
      <c r="N116" s="214">
        <v>73</v>
      </c>
      <c r="O116" s="213" t="s">
        <v>155</v>
      </c>
      <c r="P116" s="213" t="s">
        <v>155</v>
      </c>
      <c r="Q116" s="213" t="s">
        <v>155</v>
      </c>
      <c r="R116" s="215">
        <f t="shared" ref="R116:R172" si="2">SUM(C116:Q116)</f>
        <v>73</v>
      </c>
      <c r="S116" s="204"/>
      <c r="T116" s="204"/>
    </row>
    <row r="117" spans="1:20" ht="10" x14ac:dyDescent="0.2">
      <c r="A117" s="210" t="s">
        <v>63</v>
      </c>
      <c r="B117" s="211" t="s">
        <v>19</v>
      </c>
      <c r="C117" s="212" t="s">
        <v>155</v>
      </c>
      <c r="D117" s="213" t="s">
        <v>155</v>
      </c>
      <c r="E117" s="213" t="s">
        <v>155</v>
      </c>
      <c r="F117" s="213" t="s">
        <v>155</v>
      </c>
      <c r="G117" s="213" t="s">
        <v>155</v>
      </c>
      <c r="H117" s="213" t="s">
        <v>155</v>
      </c>
      <c r="I117" s="213" t="s">
        <v>155</v>
      </c>
      <c r="J117" s="213" t="s">
        <v>155</v>
      </c>
      <c r="K117" s="214">
        <v>4</v>
      </c>
      <c r="L117" s="213" t="s">
        <v>155</v>
      </c>
      <c r="M117" s="213" t="s">
        <v>155</v>
      </c>
      <c r="N117" s="214">
        <v>249</v>
      </c>
      <c r="O117" s="214">
        <v>77</v>
      </c>
      <c r="P117" s="213" t="s">
        <v>155</v>
      </c>
      <c r="Q117" s="213" t="s">
        <v>155</v>
      </c>
      <c r="R117" s="215">
        <f t="shared" si="2"/>
        <v>330</v>
      </c>
      <c r="S117" s="204"/>
      <c r="T117" s="204"/>
    </row>
    <row r="118" spans="1:20" ht="10" x14ac:dyDescent="0.2">
      <c r="A118" s="210" t="s">
        <v>63</v>
      </c>
      <c r="B118" s="211" t="s">
        <v>20</v>
      </c>
      <c r="C118" s="212" t="s">
        <v>155</v>
      </c>
      <c r="D118" s="213" t="s">
        <v>155</v>
      </c>
      <c r="E118" s="213" t="s">
        <v>155</v>
      </c>
      <c r="F118" s="213" t="s">
        <v>155</v>
      </c>
      <c r="G118" s="213" t="s">
        <v>155</v>
      </c>
      <c r="H118" s="213" t="s">
        <v>155</v>
      </c>
      <c r="I118" s="213" t="s">
        <v>155</v>
      </c>
      <c r="J118" s="213" t="s">
        <v>155</v>
      </c>
      <c r="K118" s="214" t="s">
        <v>155</v>
      </c>
      <c r="L118" s="213" t="s">
        <v>155</v>
      </c>
      <c r="M118" s="213" t="s">
        <v>155</v>
      </c>
      <c r="N118" s="214">
        <v>63</v>
      </c>
      <c r="O118" s="214">
        <v>12</v>
      </c>
      <c r="P118" s="213" t="s">
        <v>155</v>
      </c>
      <c r="Q118" s="213" t="s">
        <v>155</v>
      </c>
      <c r="R118" s="215">
        <f t="shared" si="2"/>
        <v>75</v>
      </c>
      <c r="S118" s="204"/>
      <c r="T118" s="204"/>
    </row>
    <row r="119" spans="1:20" ht="10" x14ac:dyDescent="0.2">
      <c r="A119" s="210" t="s">
        <v>64</v>
      </c>
      <c r="B119" s="211" t="s">
        <v>19</v>
      </c>
      <c r="C119" s="212" t="s">
        <v>155</v>
      </c>
      <c r="D119" s="213" t="s">
        <v>155</v>
      </c>
      <c r="E119" s="213" t="s">
        <v>155</v>
      </c>
      <c r="F119" s="213" t="s">
        <v>155</v>
      </c>
      <c r="G119" s="213" t="s">
        <v>155</v>
      </c>
      <c r="H119" s="213" t="s">
        <v>155</v>
      </c>
      <c r="I119" s="213" t="s">
        <v>155</v>
      </c>
      <c r="J119" s="213" t="s">
        <v>155</v>
      </c>
      <c r="K119" s="214">
        <v>362</v>
      </c>
      <c r="L119" s="213" t="s">
        <v>155</v>
      </c>
      <c r="M119" s="214">
        <v>1</v>
      </c>
      <c r="N119" s="214">
        <v>12</v>
      </c>
      <c r="O119" s="213" t="s">
        <v>155</v>
      </c>
      <c r="P119" s="214">
        <v>214</v>
      </c>
      <c r="Q119" s="213" t="s">
        <v>155</v>
      </c>
      <c r="R119" s="215">
        <f t="shared" si="2"/>
        <v>589</v>
      </c>
      <c r="S119" s="204"/>
      <c r="T119" s="204"/>
    </row>
    <row r="120" spans="1:20" ht="10" x14ac:dyDescent="0.2">
      <c r="A120" s="210" t="s">
        <v>64</v>
      </c>
      <c r="B120" s="211" t="s">
        <v>20</v>
      </c>
      <c r="C120" s="212" t="s">
        <v>155</v>
      </c>
      <c r="D120" s="213" t="s">
        <v>155</v>
      </c>
      <c r="E120" s="213" t="s">
        <v>155</v>
      </c>
      <c r="F120" s="213" t="s">
        <v>155</v>
      </c>
      <c r="G120" s="213" t="s">
        <v>155</v>
      </c>
      <c r="H120" s="213" t="s">
        <v>155</v>
      </c>
      <c r="I120" s="213" t="s">
        <v>155</v>
      </c>
      <c r="J120" s="213" t="s">
        <v>155</v>
      </c>
      <c r="K120" s="214">
        <v>137</v>
      </c>
      <c r="L120" s="213" t="s">
        <v>155</v>
      </c>
      <c r="M120" s="214" t="s">
        <v>155</v>
      </c>
      <c r="N120" s="214">
        <v>5</v>
      </c>
      <c r="O120" s="213" t="s">
        <v>155</v>
      </c>
      <c r="P120" s="214">
        <v>68</v>
      </c>
      <c r="Q120" s="213" t="s">
        <v>155</v>
      </c>
      <c r="R120" s="215">
        <f t="shared" si="2"/>
        <v>210</v>
      </c>
      <c r="S120" s="204"/>
      <c r="T120" s="204"/>
    </row>
    <row r="121" spans="1:20" ht="10" x14ac:dyDescent="0.2">
      <c r="A121" s="210" t="s">
        <v>65</v>
      </c>
      <c r="B121" s="211" t="s">
        <v>19</v>
      </c>
      <c r="C121" s="212" t="s">
        <v>155</v>
      </c>
      <c r="D121" s="213" t="s">
        <v>155</v>
      </c>
      <c r="E121" s="213" t="s">
        <v>155</v>
      </c>
      <c r="F121" s="214">
        <v>124</v>
      </c>
      <c r="G121" s="214">
        <v>29530</v>
      </c>
      <c r="H121" s="214">
        <v>43807</v>
      </c>
      <c r="I121" s="214" t="s">
        <v>155</v>
      </c>
      <c r="J121" s="213" t="s">
        <v>155</v>
      </c>
      <c r="K121" s="214">
        <v>49867</v>
      </c>
      <c r="L121" s="213" t="s">
        <v>155</v>
      </c>
      <c r="M121" s="214">
        <v>48</v>
      </c>
      <c r="N121" s="214">
        <v>204</v>
      </c>
      <c r="O121" s="214">
        <v>13</v>
      </c>
      <c r="P121" s="213" t="s">
        <v>155</v>
      </c>
      <c r="Q121" s="214">
        <v>84</v>
      </c>
      <c r="R121" s="215">
        <f t="shared" si="2"/>
        <v>123677</v>
      </c>
      <c r="S121" s="204"/>
      <c r="T121" s="204"/>
    </row>
    <row r="122" spans="1:20" ht="10" x14ac:dyDescent="0.2">
      <c r="A122" s="210" t="s">
        <v>65</v>
      </c>
      <c r="B122" s="211" t="s">
        <v>20</v>
      </c>
      <c r="C122" s="212" t="s">
        <v>155</v>
      </c>
      <c r="D122" s="213" t="s">
        <v>155</v>
      </c>
      <c r="E122" s="213" t="s">
        <v>155</v>
      </c>
      <c r="F122" s="214">
        <v>99</v>
      </c>
      <c r="G122" s="214">
        <v>19016</v>
      </c>
      <c r="H122" s="214">
        <v>34387</v>
      </c>
      <c r="I122" s="214" t="s">
        <v>155</v>
      </c>
      <c r="J122" s="213" t="s">
        <v>155</v>
      </c>
      <c r="K122" s="214">
        <v>48145</v>
      </c>
      <c r="L122" s="213" t="s">
        <v>155</v>
      </c>
      <c r="M122" s="214">
        <v>28</v>
      </c>
      <c r="N122" s="214">
        <v>191</v>
      </c>
      <c r="O122" s="214">
        <v>11</v>
      </c>
      <c r="P122" s="213" t="s">
        <v>155</v>
      </c>
      <c r="Q122" s="214">
        <v>71</v>
      </c>
      <c r="R122" s="215">
        <f t="shared" si="2"/>
        <v>101948</v>
      </c>
      <c r="S122" s="204"/>
      <c r="T122" s="204"/>
    </row>
    <row r="123" spans="1:20" ht="10" x14ac:dyDescent="0.2">
      <c r="A123" s="210" t="s">
        <v>66</v>
      </c>
      <c r="B123" s="211" t="s">
        <v>19</v>
      </c>
      <c r="C123" s="212" t="s">
        <v>155</v>
      </c>
      <c r="D123" s="213" t="s">
        <v>155</v>
      </c>
      <c r="E123" s="213" t="s">
        <v>155</v>
      </c>
      <c r="F123" s="213" t="s">
        <v>155</v>
      </c>
      <c r="G123" s="213" t="s">
        <v>155</v>
      </c>
      <c r="H123" s="213" t="s">
        <v>155</v>
      </c>
      <c r="I123" s="213" t="s">
        <v>155</v>
      </c>
      <c r="J123" s="213" t="s">
        <v>155</v>
      </c>
      <c r="K123" s="213" t="s">
        <v>155</v>
      </c>
      <c r="L123" s="213" t="s">
        <v>155</v>
      </c>
      <c r="M123" s="213" t="s">
        <v>155</v>
      </c>
      <c r="N123" s="214">
        <v>2600</v>
      </c>
      <c r="O123" s="213" t="s">
        <v>155</v>
      </c>
      <c r="P123" s="213" t="s">
        <v>155</v>
      </c>
      <c r="Q123" s="213" t="s">
        <v>155</v>
      </c>
      <c r="R123" s="215">
        <f t="shared" si="2"/>
        <v>2600</v>
      </c>
      <c r="S123" s="204"/>
      <c r="T123" s="204"/>
    </row>
    <row r="124" spans="1:20" ht="10" x14ac:dyDescent="0.2">
      <c r="A124" s="210" t="s">
        <v>66</v>
      </c>
      <c r="B124" s="211" t="s">
        <v>20</v>
      </c>
      <c r="C124" s="212" t="s">
        <v>155</v>
      </c>
      <c r="D124" s="213" t="s">
        <v>155</v>
      </c>
      <c r="E124" s="213" t="s">
        <v>155</v>
      </c>
      <c r="F124" s="213" t="s">
        <v>155</v>
      </c>
      <c r="G124" s="213" t="s">
        <v>155</v>
      </c>
      <c r="H124" s="213" t="s">
        <v>155</v>
      </c>
      <c r="I124" s="213" t="s">
        <v>155</v>
      </c>
      <c r="J124" s="213" t="s">
        <v>155</v>
      </c>
      <c r="K124" s="213" t="s">
        <v>155</v>
      </c>
      <c r="L124" s="213" t="s">
        <v>155</v>
      </c>
      <c r="M124" s="213" t="s">
        <v>155</v>
      </c>
      <c r="N124" s="214">
        <v>1830</v>
      </c>
      <c r="O124" s="213" t="s">
        <v>155</v>
      </c>
      <c r="P124" s="213" t="s">
        <v>155</v>
      </c>
      <c r="Q124" s="213" t="s">
        <v>155</v>
      </c>
      <c r="R124" s="215">
        <f t="shared" si="2"/>
        <v>1830</v>
      </c>
      <c r="S124" s="204"/>
      <c r="T124" s="204"/>
    </row>
    <row r="125" spans="1:20" ht="10" x14ac:dyDescent="0.2">
      <c r="A125" s="210" t="s">
        <v>67</v>
      </c>
      <c r="B125" s="211" t="s">
        <v>19</v>
      </c>
      <c r="C125" s="212" t="s">
        <v>155</v>
      </c>
      <c r="D125" s="214">
        <v>5</v>
      </c>
      <c r="E125" s="214">
        <v>244</v>
      </c>
      <c r="F125" s="214" t="s">
        <v>155</v>
      </c>
      <c r="G125" s="214">
        <v>58</v>
      </c>
      <c r="H125" s="213" t="s">
        <v>155</v>
      </c>
      <c r="I125" s="213" t="s">
        <v>155</v>
      </c>
      <c r="J125" s="213" t="s">
        <v>155</v>
      </c>
      <c r="K125" s="214" t="s">
        <v>155</v>
      </c>
      <c r="L125" s="213" t="s">
        <v>155</v>
      </c>
      <c r="M125" s="214">
        <v>3</v>
      </c>
      <c r="N125" s="214">
        <v>1</v>
      </c>
      <c r="O125" s="213" t="s">
        <v>155</v>
      </c>
      <c r="P125" s="213" t="s">
        <v>155</v>
      </c>
      <c r="Q125" s="213" t="s">
        <v>155</v>
      </c>
      <c r="R125" s="215">
        <f t="shared" si="2"/>
        <v>311</v>
      </c>
      <c r="S125" s="204"/>
      <c r="T125" s="204"/>
    </row>
    <row r="126" spans="1:20" ht="10" x14ac:dyDescent="0.2">
      <c r="A126" s="210" t="s">
        <v>67</v>
      </c>
      <c r="B126" s="211" t="s">
        <v>20</v>
      </c>
      <c r="C126" s="212" t="s">
        <v>155</v>
      </c>
      <c r="D126" s="214">
        <v>3</v>
      </c>
      <c r="E126" s="214">
        <v>77</v>
      </c>
      <c r="F126" s="214" t="s">
        <v>155</v>
      </c>
      <c r="G126" s="214">
        <v>20</v>
      </c>
      <c r="H126" s="213" t="s">
        <v>155</v>
      </c>
      <c r="I126" s="213" t="s">
        <v>155</v>
      </c>
      <c r="J126" s="213" t="s">
        <v>155</v>
      </c>
      <c r="K126" s="214" t="s">
        <v>155</v>
      </c>
      <c r="L126" s="213" t="s">
        <v>155</v>
      </c>
      <c r="M126" s="214" t="s">
        <v>155</v>
      </c>
      <c r="N126" s="214" t="s">
        <v>155</v>
      </c>
      <c r="O126" s="213" t="s">
        <v>155</v>
      </c>
      <c r="P126" s="213" t="s">
        <v>155</v>
      </c>
      <c r="Q126" s="213" t="s">
        <v>155</v>
      </c>
      <c r="R126" s="215">
        <f t="shared" si="2"/>
        <v>100</v>
      </c>
      <c r="S126" s="204"/>
      <c r="T126" s="204"/>
    </row>
    <row r="127" spans="1:20" ht="10" x14ac:dyDescent="0.2">
      <c r="A127" s="210" t="s">
        <v>68</v>
      </c>
      <c r="B127" s="211" t="s">
        <v>19</v>
      </c>
      <c r="C127" s="212" t="s">
        <v>155</v>
      </c>
      <c r="D127" s="214">
        <v>16</v>
      </c>
      <c r="E127" s="214">
        <v>11</v>
      </c>
      <c r="F127" s="214">
        <v>31</v>
      </c>
      <c r="G127" s="214">
        <v>134</v>
      </c>
      <c r="H127" s="214">
        <v>9</v>
      </c>
      <c r="I127" s="214" t="s">
        <v>155</v>
      </c>
      <c r="J127" s="213" t="s">
        <v>155</v>
      </c>
      <c r="K127" s="214">
        <v>1</v>
      </c>
      <c r="L127" s="213" t="s">
        <v>155</v>
      </c>
      <c r="M127" s="214">
        <v>12</v>
      </c>
      <c r="N127" s="214">
        <v>470</v>
      </c>
      <c r="O127" s="213" t="s">
        <v>155</v>
      </c>
      <c r="P127" s="213" t="s">
        <v>155</v>
      </c>
      <c r="Q127" s="213" t="s">
        <v>155</v>
      </c>
      <c r="R127" s="215">
        <f t="shared" si="2"/>
        <v>684</v>
      </c>
      <c r="S127" s="204"/>
      <c r="T127" s="204"/>
    </row>
    <row r="128" spans="1:20" ht="10" x14ac:dyDescent="0.2">
      <c r="A128" s="210" t="s">
        <v>68</v>
      </c>
      <c r="B128" s="211" t="s">
        <v>20</v>
      </c>
      <c r="C128" s="212" t="s">
        <v>155</v>
      </c>
      <c r="D128" s="214">
        <v>5</v>
      </c>
      <c r="E128" s="214">
        <v>3</v>
      </c>
      <c r="F128" s="214">
        <v>10</v>
      </c>
      <c r="G128" s="214">
        <v>41</v>
      </c>
      <c r="H128" s="214">
        <v>1</v>
      </c>
      <c r="I128" s="214" t="s">
        <v>155</v>
      </c>
      <c r="J128" s="213" t="s">
        <v>155</v>
      </c>
      <c r="K128" s="214">
        <v>1</v>
      </c>
      <c r="L128" s="213" t="s">
        <v>155</v>
      </c>
      <c r="M128" s="214">
        <v>5</v>
      </c>
      <c r="N128" s="214">
        <v>168</v>
      </c>
      <c r="O128" s="213" t="s">
        <v>155</v>
      </c>
      <c r="P128" s="213" t="s">
        <v>155</v>
      </c>
      <c r="Q128" s="213" t="s">
        <v>155</v>
      </c>
      <c r="R128" s="215">
        <f t="shared" si="2"/>
        <v>234</v>
      </c>
      <c r="S128" s="204"/>
      <c r="T128" s="204"/>
    </row>
    <row r="129" spans="1:20" ht="10" x14ac:dyDescent="0.2">
      <c r="A129" s="210" t="s">
        <v>69</v>
      </c>
      <c r="B129" s="211" t="s">
        <v>19</v>
      </c>
      <c r="C129" s="212" t="s">
        <v>155</v>
      </c>
      <c r="D129" s="213" t="s">
        <v>155</v>
      </c>
      <c r="E129" s="213" t="s">
        <v>155</v>
      </c>
      <c r="F129" s="214" t="s">
        <v>155</v>
      </c>
      <c r="G129" s="214">
        <v>94</v>
      </c>
      <c r="H129" s="213" t="s">
        <v>155</v>
      </c>
      <c r="I129" s="213" t="s">
        <v>155</v>
      </c>
      <c r="J129" s="213" t="s">
        <v>155</v>
      </c>
      <c r="K129" s="213" t="s">
        <v>155</v>
      </c>
      <c r="L129" s="213" t="s">
        <v>155</v>
      </c>
      <c r="M129" s="213" t="s">
        <v>155</v>
      </c>
      <c r="N129" s="214">
        <v>129</v>
      </c>
      <c r="O129" s="213" t="s">
        <v>155</v>
      </c>
      <c r="P129" s="213" t="s">
        <v>155</v>
      </c>
      <c r="Q129" s="214" t="s">
        <v>155</v>
      </c>
      <c r="R129" s="215">
        <f t="shared" si="2"/>
        <v>223</v>
      </c>
      <c r="S129" s="204"/>
      <c r="T129" s="204"/>
    </row>
    <row r="130" spans="1:20" ht="10" x14ac:dyDescent="0.2">
      <c r="A130" s="210" t="s">
        <v>69</v>
      </c>
      <c r="B130" s="211" t="s">
        <v>20</v>
      </c>
      <c r="C130" s="212" t="s">
        <v>155</v>
      </c>
      <c r="D130" s="213" t="s">
        <v>155</v>
      </c>
      <c r="E130" s="213" t="s">
        <v>155</v>
      </c>
      <c r="F130" s="214" t="s">
        <v>155</v>
      </c>
      <c r="G130" s="214">
        <v>18</v>
      </c>
      <c r="H130" s="213" t="s">
        <v>155</v>
      </c>
      <c r="I130" s="213" t="s">
        <v>155</v>
      </c>
      <c r="J130" s="213" t="s">
        <v>155</v>
      </c>
      <c r="K130" s="213" t="s">
        <v>155</v>
      </c>
      <c r="L130" s="213" t="s">
        <v>155</v>
      </c>
      <c r="M130" s="213" t="s">
        <v>155</v>
      </c>
      <c r="N130" s="214">
        <v>47</v>
      </c>
      <c r="O130" s="213" t="s">
        <v>155</v>
      </c>
      <c r="P130" s="213" t="s">
        <v>155</v>
      </c>
      <c r="Q130" s="214" t="s">
        <v>155</v>
      </c>
      <c r="R130" s="215">
        <f t="shared" si="2"/>
        <v>65</v>
      </c>
      <c r="S130" s="204"/>
      <c r="T130" s="204"/>
    </row>
    <row r="131" spans="1:20" ht="10" x14ac:dyDescent="0.2">
      <c r="A131" s="210" t="s">
        <v>70</v>
      </c>
      <c r="B131" s="211" t="s">
        <v>19</v>
      </c>
      <c r="C131" s="212" t="s">
        <v>155</v>
      </c>
      <c r="D131" s="213" t="s">
        <v>155</v>
      </c>
      <c r="E131" s="213" t="s">
        <v>155</v>
      </c>
      <c r="F131" s="213" t="s">
        <v>155</v>
      </c>
      <c r="G131" s="213" t="s">
        <v>155</v>
      </c>
      <c r="H131" s="213" t="s">
        <v>155</v>
      </c>
      <c r="I131" s="213" t="s">
        <v>155</v>
      </c>
      <c r="J131" s="213" t="s">
        <v>155</v>
      </c>
      <c r="K131" s="214">
        <v>1717</v>
      </c>
      <c r="L131" s="213" t="s">
        <v>155</v>
      </c>
      <c r="M131" s="214">
        <v>51</v>
      </c>
      <c r="N131" s="214">
        <v>274</v>
      </c>
      <c r="O131" s="213" t="s">
        <v>155</v>
      </c>
      <c r="P131" s="213" t="s">
        <v>155</v>
      </c>
      <c r="Q131" s="214">
        <v>4</v>
      </c>
      <c r="R131" s="215">
        <f t="shared" si="2"/>
        <v>2046</v>
      </c>
      <c r="S131" s="204"/>
      <c r="T131" s="204"/>
    </row>
    <row r="132" spans="1:20" ht="10" x14ac:dyDescent="0.2">
      <c r="A132" s="210" t="s">
        <v>70</v>
      </c>
      <c r="B132" s="211" t="s">
        <v>20</v>
      </c>
      <c r="C132" s="212" t="s">
        <v>155</v>
      </c>
      <c r="D132" s="213" t="s">
        <v>155</v>
      </c>
      <c r="E132" s="213" t="s">
        <v>155</v>
      </c>
      <c r="F132" s="213" t="s">
        <v>155</v>
      </c>
      <c r="G132" s="213" t="s">
        <v>155</v>
      </c>
      <c r="H132" s="213" t="s">
        <v>155</v>
      </c>
      <c r="I132" s="213" t="s">
        <v>155</v>
      </c>
      <c r="J132" s="213" t="s">
        <v>155</v>
      </c>
      <c r="K132" s="214">
        <v>813</v>
      </c>
      <c r="L132" s="213" t="s">
        <v>155</v>
      </c>
      <c r="M132" s="214">
        <v>24</v>
      </c>
      <c r="N132" s="214">
        <v>94</v>
      </c>
      <c r="O132" s="213" t="s">
        <v>155</v>
      </c>
      <c r="P132" s="213" t="s">
        <v>155</v>
      </c>
      <c r="Q132" s="214">
        <v>5</v>
      </c>
      <c r="R132" s="215">
        <f t="shared" si="2"/>
        <v>936</v>
      </c>
      <c r="S132" s="204"/>
      <c r="T132" s="204"/>
    </row>
    <row r="133" spans="1:20" ht="10" x14ac:dyDescent="0.2">
      <c r="A133" s="210" t="s">
        <v>71</v>
      </c>
      <c r="B133" s="211" t="s">
        <v>19</v>
      </c>
      <c r="C133" s="212" t="s">
        <v>155</v>
      </c>
      <c r="D133" s="213" t="s">
        <v>155</v>
      </c>
      <c r="E133" s="213" t="s">
        <v>155</v>
      </c>
      <c r="F133" s="214">
        <v>501</v>
      </c>
      <c r="G133" s="214">
        <v>2592</v>
      </c>
      <c r="H133" s="213" t="s">
        <v>155</v>
      </c>
      <c r="I133" s="213" t="s">
        <v>155</v>
      </c>
      <c r="J133" s="213" t="s">
        <v>155</v>
      </c>
      <c r="K133" s="213" t="s">
        <v>155</v>
      </c>
      <c r="L133" s="213" t="s">
        <v>155</v>
      </c>
      <c r="M133" s="213" t="s">
        <v>155</v>
      </c>
      <c r="N133" s="213" t="s">
        <v>155</v>
      </c>
      <c r="O133" s="213" t="s">
        <v>155</v>
      </c>
      <c r="P133" s="213" t="s">
        <v>155</v>
      </c>
      <c r="Q133" s="213" t="s">
        <v>155</v>
      </c>
      <c r="R133" s="215">
        <f t="shared" si="2"/>
        <v>3093</v>
      </c>
      <c r="S133" s="204"/>
      <c r="T133" s="204"/>
    </row>
    <row r="134" spans="1:20" ht="10" x14ac:dyDescent="0.2">
      <c r="A134" s="210" t="s">
        <v>71</v>
      </c>
      <c r="B134" s="211" t="s">
        <v>20</v>
      </c>
      <c r="C134" s="212" t="s">
        <v>155</v>
      </c>
      <c r="D134" s="213" t="s">
        <v>155</v>
      </c>
      <c r="E134" s="213" t="s">
        <v>155</v>
      </c>
      <c r="F134" s="214">
        <v>99</v>
      </c>
      <c r="G134" s="214">
        <v>611</v>
      </c>
      <c r="H134" s="213" t="s">
        <v>155</v>
      </c>
      <c r="I134" s="213" t="s">
        <v>155</v>
      </c>
      <c r="J134" s="213" t="s">
        <v>155</v>
      </c>
      <c r="K134" s="213" t="s">
        <v>155</v>
      </c>
      <c r="L134" s="213" t="s">
        <v>155</v>
      </c>
      <c r="M134" s="213" t="s">
        <v>155</v>
      </c>
      <c r="N134" s="213" t="s">
        <v>155</v>
      </c>
      <c r="O134" s="213" t="s">
        <v>155</v>
      </c>
      <c r="P134" s="213" t="s">
        <v>155</v>
      </c>
      <c r="Q134" s="213" t="s">
        <v>155</v>
      </c>
      <c r="R134" s="215">
        <f t="shared" si="2"/>
        <v>710</v>
      </c>
      <c r="S134" s="204"/>
      <c r="T134" s="204"/>
    </row>
    <row r="135" spans="1:20" ht="10" x14ac:dyDescent="0.2">
      <c r="A135" s="210" t="s">
        <v>72</v>
      </c>
      <c r="B135" s="211" t="s">
        <v>19</v>
      </c>
      <c r="C135" s="212" t="s">
        <v>155</v>
      </c>
      <c r="D135" s="213" t="s">
        <v>155</v>
      </c>
      <c r="E135" s="213" t="s">
        <v>155</v>
      </c>
      <c r="F135" s="213" t="s">
        <v>155</v>
      </c>
      <c r="G135" s="213" t="s">
        <v>155</v>
      </c>
      <c r="H135" s="213" t="s">
        <v>155</v>
      </c>
      <c r="I135" s="213" t="s">
        <v>155</v>
      </c>
      <c r="J135" s="213" t="s">
        <v>155</v>
      </c>
      <c r="K135" s="213" t="s">
        <v>155</v>
      </c>
      <c r="L135" s="213" t="s">
        <v>155</v>
      </c>
      <c r="M135" s="213" t="s">
        <v>155</v>
      </c>
      <c r="N135" s="213" t="s">
        <v>155</v>
      </c>
      <c r="O135" s="213" t="s">
        <v>155</v>
      </c>
      <c r="P135" s="214">
        <v>628</v>
      </c>
      <c r="Q135" s="213" t="s">
        <v>155</v>
      </c>
      <c r="R135" s="215">
        <f t="shared" si="2"/>
        <v>628</v>
      </c>
      <c r="S135" s="204"/>
      <c r="T135" s="204"/>
    </row>
    <row r="136" spans="1:20" ht="10" x14ac:dyDescent="0.2">
      <c r="A136" s="210" t="s">
        <v>72</v>
      </c>
      <c r="B136" s="211" t="s">
        <v>20</v>
      </c>
      <c r="C136" s="212" t="s">
        <v>155</v>
      </c>
      <c r="D136" s="213" t="s">
        <v>155</v>
      </c>
      <c r="E136" s="213" t="s">
        <v>155</v>
      </c>
      <c r="F136" s="213" t="s">
        <v>155</v>
      </c>
      <c r="G136" s="213" t="s">
        <v>155</v>
      </c>
      <c r="H136" s="213" t="s">
        <v>155</v>
      </c>
      <c r="I136" s="213" t="s">
        <v>155</v>
      </c>
      <c r="J136" s="213" t="s">
        <v>155</v>
      </c>
      <c r="K136" s="213" t="s">
        <v>155</v>
      </c>
      <c r="L136" s="213" t="s">
        <v>155</v>
      </c>
      <c r="M136" s="213" t="s">
        <v>155</v>
      </c>
      <c r="N136" s="213" t="s">
        <v>155</v>
      </c>
      <c r="O136" s="213" t="s">
        <v>155</v>
      </c>
      <c r="P136" s="214">
        <v>160</v>
      </c>
      <c r="Q136" s="213" t="s">
        <v>155</v>
      </c>
      <c r="R136" s="215">
        <f t="shared" si="2"/>
        <v>160</v>
      </c>
      <c r="S136" s="204"/>
      <c r="T136" s="204"/>
    </row>
    <row r="137" spans="1:20" ht="10" x14ac:dyDescent="0.2">
      <c r="A137" s="210" t="s">
        <v>120</v>
      </c>
      <c r="B137" s="211" t="s">
        <v>19</v>
      </c>
      <c r="C137" s="212" t="s">
        <v>155</v>
      </c>
      <c r="D137" s="213" t="s">
        <v>155</v>
      </c>
      <c r="E137" s="213" t="s">
        <v>155</v>
      </c>
      <c r="F137" s="213" t="s">
        <v>155</v>
      </c>
      <c r="G137" s="213" t="s">
        <v>155</v>
      </c>
      <c r="H137" s="213" t="s">
        <v>155</v>
      </c>
      <c r="I137" s="213" t="s">
        <v>155</v>
      </c>
      <c r="J137" s="213" t="s">
        <v>155</v>
      </c>
      <c r="K137" s="213" t="s">
        <v>155</v>
      </c>
      <c r="L137" s="213" t="s">
        <v>155</v>
      </c>
      <c r="M137" s="213" t="s">
        <v>155</v>
      </c>
      <c r="N137" s="214">
        <v>6</v>
      </c>
      <c r="O137" s="213" t="s">
        <v>155</v>
      </c>
      <c r="P137" s="213" t="s">
        <v>155</v>
      </c>
      <c r="Q137" s="213" t="s">
        <v>155</v>
      </c>
      <c r="R137" s="215">
        <f t="shared" si="2"/>
        <v>6</v>
      </c>
      <c r="S137" s="204"/>
      <c r="T137" s="204"/>
    </row>
    <row r="138" spans="1:20" ht="10" x14ac:dyDescent="0.2">
      <c r="A138" s="210" t="s">
        <v>120</v>
      </c>
      <c r="B138" s="211" t="s">
        <v>20</v>
      </c>
      <c r="C138" s="212" t="s">
        <v>155</v>
      </c>
      <c r="D138" s="213" t="s">
        <v>155</v>
      </c>
      <c r="E138" s="213" t="s">
        <v>155</v>
      </c>
      <c r="F138" s="213" t="s">
        <v>155</v>
      </c>
      <c r="G138" s="213" t="s">
        <v>155</v>
      </c>
      <c r="H138" s="213" t="s">
        <v>155</v>
      </c>
      <c r="I138" s="213" t="s">
        <v>155</v>
      </c>
      <c r="J138" s="213" t="s">
        <v>155</v>
      </c>
      <c r="K138" s="213" t="s">
        <v>155</v>
      </c>
      <c r="L138" s="213" t="s">
        <v>155</v>
      </c>
      <c r="M138" s="213" t="s">
        <v>155</v>
      </c>
      <c r="N138" s="214">
        <v>2</v>
      </c>
      <c r="O138" s="213" t="s">
        <v>155</v>
      </c>
      <c r="P138" s="213" t="s">
        <v>155</v>
      </c>
      <c r="Q138" s="213" t="s">
        <v>155</v>
      </c>
      <c r="R138" s="215">
        <f t="shared" si="2"/>
        <v>2</v>
      </c>
      <c r="S138" s="204"/>
      <c r="T138" s="204"/>
    </row>
    <row r="139" spans="1:20" ht="10" x14ac:dyDescent="0.2">
      <c r="A139" s="210" t="s">
        <v>75</v>
      </c>
      <c r="B139" s="211" t="s">
        <v>19</v>
      </c>
      <c r="C139" s="212" t="s">
        <v>155</v>
      </c>
      <c r="D139" s="214">
        <v>50</v>
      </c>
      <c r="E139" s="214">
        <v>1394</v>
      </c>
      <c r="F139" s="214">
        <v>200</v>
      </c>
      <c r="G139" s="214">
        <v>53</v>
      </c>
      <c r="H139" s="214" t="s">
        <v>155</v>
      </c>
      <c r="I139" s="214" t="s">
        <v>155</v>
      </c>
      <c r="J139" s="213" t="s">
        <v>155</v>
      </c>
      <c r="K139" s="213" t="s">
        <v>155</v>
      </c>
      <c r="L139" s="213" t="s">
        <v>155</v>
      </c>
      <c r="M139" s="213" t="s">
        <v>155</v>
      </c>
      <c r="N139" s="214" t="s">
        <v>155</v>
      </c>
      <c r="O139" s="213" t="s">
        <v>155</v>
      </c>
      <c r="P139" s="214">
        <v>1</v>
      </c>
      <c r="Q139" s="213" t="s">
        <v>155</v>
      </c>
      <c r="R139" s="215">
        <f t="shared" si="2"/>
        <v>1698</v>
      </c>
      <c r="S139" s="204"/>
      <c r="T139" s="204"/>
    </row>
    <row r="140" spans="1:20" ht="10" x14ac:dyDescent="0.2">
      <c r="A140" s="210" t="s">
        <v>75</v>
      </c>
      <c r="B140" s="211" t="s">
        <v>20</v>
      </c>
      <c r="C140" s="212" t="s">
        <v>155</v>
      </c>
      <c r="D140" s="214">
        <v>47</v>
      </c>
      <c r="E140" s="214">
        <v>1251</v>
      </c>
      <c r="F140" s="214">
        <v>197</v>
      </c>
      <c r="G140" s="214">
        <v>49</v>
      </c>
      <c r="H140" s="214" t="s">
        <v>155</v>
      </c>
      <c r="I140" s="214" t="s">
        <v>155</v>
      </c>
      <c r="J140" s="213" t="s">
        <v>155</v>
      </c>
      <c r="K140" s="213" t="s">
        <v>155</v>
      </c>
      <c r="L140" s="213" t="s">
        <v>155</v>
      </c>
      <c r="M140" s="213" t="s">
        <v>155</v>
      </c>
      <c r="N140" s="214" t="s">
        <v>155</v>
      </c>
      <c r="O140" s="213" t="s">
        <v>155</v>
      </c>
      <c r="P140" s="214">
        <v>1</v>
      </c>
      <c r="Q140" s="213" t="s">
        <v>155</v>
      </c>
      <c r="R140" s="215">
        <f t="shared" si="2"/>
        <v>1545</v>
      </c>
      <c r="S140" s="204"/>
      <c r="T140" s="204"/>
    </row>
    <row r="141" spans="1:20" ht="10" x14ac:dyDescent="0.2">
      <c r="A141" s="210" t="s">
        <v>76</v>
      </c>
      <c r="B141" s="211" t="s">
        <v>19</v>
      </c>
      <c r="C141" s="212" t="s">
        <v>155</v>
      </c>
      <c r="D141" s="213" t="s">
        <v>155</v>
      </c>
      <c r="E141" s="213" t="s">
        <v>155</v>
      </c>
      <c r="F141" s="213" t="s">
        <v>155</v>
      </c>
      <c r="G141" s="213" t="s">
        <v>155</v>
      </c>
      <c r="H141" s="213" t="s">
        <v>155</v>
      </c>
      <c r="I141" s="213" t="s">
        <v>155</v>
      </c>
      <c r="J141" s="213" t="s">
        <v>155</v>
      </c>
      <c r="K141" s="213" t="s">
        <v>155</v>
      </c>
      <c r="L141" s="213" t="s">
        <v>155</v>
      </c>
      <c r="M141" s="213" t="s">
        <v>155</v>
      </c>
      <c r="N141" s="214">
        <v>317</v>
      </c>
      <c r="O141" s="214" t="s">
        <v>155</v>
      </c>
      <c r="P141" s="214">
        <v>3</v>
      </c>
      <c r="Q141" s="213" t="s">
        <v>155</v>
      </c>
      <c r="R141" s="215">
        <f t="shared" si="2"/>
        <v>320</v>
      </c>
      <c r="S141" s="204"/>
      <c r="T141" s="204"/>
    </row>
    <row r="142" spans="1:20" ht="10" x14ac:dyDescent="0.2">
      <c r="A142" s="210" t="s">
        <v>76</v>
      </c>
      <c r="B142" s="211" t="s">
        <v>20</v>
      </c>
      <c r="C142" s="212" t="s">
        <v>155</v>
      </c>
      <c r="D142" s="213" t="s">
        <v>155</v>
      </c>
      <c r="E142" s="213" t="s">
        <v>155</v>
      </c>
      <c r="F142" s="213" t="s">
        <v>155</v>
      </c>
      <c r="G142" s="213" t="s">
        <v>155</v>
      </c>
      <c r="H142" s="213" t="s">
        <v>155</v>
      </c>
      <c r="I142" s="213" t="s">
        <v>155</v>
      </c>
      <c r="J142" s="213" t="s">
        <v>155</v>
      </c>
      <c r="K142" s="213" t="s">
        <v>155</v>
      </c>
      <c r="L142" s="213" t="s">
        <v>155</v>
      </c>
      <c r="M142" s="213" t="s">
        <v>155</v>
      </c>
      <c r="N142" s="214">
        <v>301</v>
      </c>
      <c r="O142" s="214" t="s">
        <v>155</v>
      </c>
      <c r="P142" s="214">
        <v>3</v>
      </c>
      <c r="Q142" s="213" t="s">
        <v>155</v>
      </c>
      <c r="R142" s="215">
        <f t="shared" si="2"/>
        <v>304</v>
      </c>
      <c r="S142" s="204"/>
      <c r="T142" s="204"/>
    </row>
    <row r="143" spans="1:20" ht="10" x14ac:dyDescent="0.2">
      <c r="A143" s="210" t="s">
        <v>77</v>
      </c>
      <c r="B143" s="211" t="s">
        <v>19</v>
      </c>
      <c r="C143" s="212" t="s">
        <v>155</v>
      </c>
      <c r="D143" s="213" t="s">
        <v>155</v>
      </c>
      <c r="E143" s="213" t="s">
        <v>155</v>
      </c>
      <c r="F143" s="213" t="s">
        <v>155</v>
      </c>
      <c r="G143" s="213" t="s">
        <v>155</v>
      </c>
      <c r="H143" s="213" t="s">
        <v>155</v>
      </c>
      <c r="I143" s="213" t="s">
        <v>155</v>
      </c>
      <c r="J143" s="213" t="s">
        <v>155</v>
      </c>
      <c r="K143" s="214">
        <v>11</v>
      </c>
      <c r="L143" s="213" t="s">
        <v>155</v>
      </c>
      <c r="M143" s="213" t="s">
        <v>155</v>
      </c>
      <c r="N143" s="214">
        <v>95</v>
      </c>
      <c r="O143" s="213" t="s">
        <v>155</v>
      </c>
      <c r="P143" s="213" t="s">
        <v>155</v>
      </c>
      <c r="Q143" s="213" t="s">
        <v>155</v>
      </c>
      <c r="R143" s="215">
        <f t="shared" si="2"/>
        <v>106</v>
      </c>
      <c r="S143" s="204"/>
      <c r="T143" s="204"/>
    </row>
    <row r="144" spans="1:20" ht="10" x14ac:dyDescent="0.2">
      <c r="A144" s="210" t="s">
        <v>77</v>
      </c>
      <c r="B144" s="211" t="s">
        <v>20</v>
      </c>
      <c r="C144" s="212" t="s">
        <v>155</v>
      </c>
      <c r="D144" s="213" t="s">
        <v>155</v>
      </c>
      <c r="E144" s="213" t="s">
        <v>155</v>
      </c>
      <c r="F144" s="213" t="s">
        <v>155</v>
      </c>
      <c r="G144" s="213" t="s">
        <v>155</v>
      </c>
      <c r="H144" s="213" t="s">
        <v>155</v>
      </c>
      <c r="I144" s="213" t="s">
        <v>155</v>
      </c>
      <c r="J144" s="213" t="s">
        <v>155</v>
      </c>
      <c r="K144" s="214">
        <v>2</v>
      </c>
      <c r="L144" s="213" t="s">
        <v>155</v>
      </c>
      <c r="M144" s="213" t="s">
        <v>155</v>
      </c>
      <c r="N144" s="214">
        <v>13</v>
      </c>
      <c r="O144" s="213" t="s">
        <v>155</v>
      </c>
      <c r="P144" s="213" t="s">
        <v>155</v>
      </c>
      <c r="Q144" s="213" t="s">
        <v>155</v>
      </c>
      <c r="R144" s="215">
        <f t="shared" si="2"/>
        <v>15</v>
      </c>
      <c r="S144" s="204"/>
      <c r="T144" s="204"/>
    </row>
    <row r="145" spans="1:20" ht="10" x14ac:dyDescent="0.2">
      <c r="A145" s="210" t="s">
        <v>78</v>
      </c>
      <c r="B145" s="211" t="s">
        <v>19</v>
      </c>
      <c r="C145" s="212" t="s">
        <v>155</v>
      </c>
      <c r="D145" s="213" t="s">
        <v>155</v>
      </c>
      <c r="E145" s="213" t="s">
        <v>155</v>
      </c>
      <c r="F145" s="213" t="s">
        <v>155</v>
      </c>
      <c r="G145" s="213" t="s">
        <v>155</v>
      </c>
      <c r="H145" s="213" t="s">
        <v>155</v>
      </c>
      <c r="I145" s="213" t="s">
        <v>155</v>
      </c>
      <c r="J145" s="213" t="s">
        <v>155</v>
      </c>
      <c r="K145" s="213" t="s">
        <v>155</v>
      </c>
      <c r="L145" s="213" t="s">
        <v>155</v>
      </c>
      <c r="M145" s="213" t="s">
        <v>155</v>
      </c>
      <c r="N145" s="214">
        <v>371</v>
      </c>
      <c r="O145" s="213" t="s">
        <v>155</v>
      </c>
      <c r="P145" s="213" t="s">
        <v>155</v>
      </c>
      <c r="Q145" s="214">
        <v>2</v>
      </c>
      <c r="R145" s="215">
        <f t="shared" si="2"/>
        <v>373</v>
      </c>
      <c r="S145" s="204"/>
      <c r="T145" s="204"/>
    </row>
    <row r="146" spans="1:20" ht="10" x14ac:dyDescent="0.2">
      <c r="A146" s="216" t="s">
        <v>78</v>
      </c>
      <c r="B146" s="217" t="s">
        <v>20</v>
      </c>
      <c r="C146" s="218" t="s">
        <v>155</v>
      </c>
      <c r="D146" s="219" t="s">
        <v>155</v>
      </c>
      <c r="E146" s="219" t="s">
        <v>155</v>
      </c>
      <c r="F146" s="219" t="s">
        <v>155</v>
      </c>
      <c r="G146" s="219" t="s">
        <v>155</v>
      </c>
      <c r="H146" s="219" t="s">
        <v>155</v>
      </c>
      <c r="I146" s="219" t="s">
        <v>155</v>
      </c>
      <c r="J146" s="219" t="s">
        <v>155</v>
      </c>
      <c r="K146" s="219" t="s">
        <v>155</v>
      </c>
      <c r="L146" s="219" t="s">
        <v>155</v>
      </c>
      <c r="M146" s="219" t="s">
        <v>155</v>
      </c>
      <c r="N146" s="220">
        <v>80</v>
      </c>
      <c r="O146" s="219" t="s">
        <v>155</v>
      </c>
      <c r="P146" s="219" t="s">
        <v>155</v>
      </c>
      <c r="Q146" s="220">
        <v>3</v>
      </c>
      <c r="R146" s="171">
        <f t="shared" si="2"/>
        <v>83</v>
      </c>
      <c r="S146" s="204"/>
      <c r="T146" s="204"/>
    </row>
    <row r="147" spans="1:20" ht="10" x14ac:dyDescent="0.2">
      <c r="A147" s="210"/>
      <c r="B147" s="211"/>
      <c r="C147" s="212"/>
      <c r="D147" s="213" t="s">
        <v>155</v>
      </c>
      <c r="E147" s="213" t="s">
        <v>155</v>
      </c>
      <c r="F147" s="213" t="s">
        <v>155</v>
      </c>
      <c r="G147" s="213" t="s">
        <v>155</v>
      </c>
      <c r="H147" s="213" t="s">
        <v>155</v>
      </c>
      <c r="I147" s="213" t="s">
        <v>155</v>
      </c>
      <c r="J147" s="213" t="s">
        <v>155</v>
      </c>
      <c r="K147" s="213" t="s">
        <v>155</v>
      </c>
      <c r="L147" s="213" t="s">
        <v>155</v>
      </c>
      <c r="M147" s="213" t="s">
        <v>155</v>
      </c>
      <c r="N147" s="214" t="s">
        <v>155</v>
      </c>
      <c r="O147" s="213" t="s">
        <v>155</v>
      </c>
      <c r="P147" s="213" t="s">
        <v>155</v>
      </c>
      <c r="Q147" s="214" t="s">
        <v>155</v>
      </c>
      <c r="R147" s="215"/>
      <c r="S147" s="204"/>
      <c r="T147" s="204"/>
    </row>
    <row r="148" spans="1:20" ht="10" x14ac:dyDescent="0.2">
      <c r="A148" s="210" t="s">
        <v>80</v>
      </c>
      <c r="B148" s="211" t="s">
        <v>19</v>
      </c>
      <c r="C148" s="212" t="s">
        <v>155</v>
      </c>
      <c r="D148" s="213" t="s">
        <v>155</v>
      </c>
      <c r="E148" s="213" t="s">
        <v>155</v>
      </c>
      <c r="F148" s="214" t="s">
        <v>155</v>
      </c>
      <c r="G148" s="214">
        <v>2567</v>
      </c>
      <c r="H148" s="214">
        <v>1335</v>
      </c>
      <c r="I148" s="214" t="s">
        <v>155</v>
      </c>
      <c r="J148" s="213" t="s">
        <v>155</v>
      </c>
      <c r="K148" s="214" t="s">
        <v>155</v>
      </c>
      <c r="L148" s="213" t="s">
        <v>155</v>
      </c>
      <c r="M148" s="213" t="s">
        <v>155</v>
      </c>
      <c r="N148" s="213" t="s">
        <v>155</v>
      </c>
      <c r="O148" s="213" t="s">
        <v>155</v>
      </c>
      <c r="P148" s="213" t="s">
        <v>155</v>
      </c>
      <c r="Q148" s="213" t="s">
        <v>155</v>
      </c>
      <c r="R148" s="215">
        <f t="shared" si="2"/>
        <v>3902</v>
      </c>
      <c r="S148" s="204"/>
      <c r="T148" s="204"/>
    </row>
    <row r="149" spans="1:20" ht="10" x14ac:dyDescent="0.2">
      <c r="A149" s="210" t="s">
        <v>80</v>
      </c>
      <c r="B149" s="211" t="s">
        <v>20</v>
      </c>
      <c r="C149" s="212" t="s">
        <v>155</v>
      </c>
      <c r="D149" s="213" t="s">
        <v>155</v>
      </c>
      <c r="E149" s="213" t="s">
        <v>155</v>
      </c>
      <c r="F149" s="214" t="s">
        <v>155</v>
      </c>
      <c r="G149" s="214">
        <v>659</v>
      </c>
      <c r="H149" s="214">
        <v>301</v>
      </c>
      <c r="I149" s="214" t="s">
        <v>155</v>
      </c>
      <c r="J149" s="213" t="s">
        <v>155</v>
      </c>
      <c r="K149" s="214" t="s">
        <v>155</v>
      </c>
      <c r="L149" s="213" t="s">
        <v>155</v>
      </c>
      <c r="M149" s="213" t="s">
        <v>155</v>
      </c>
      <c r="N149" s="213" t="s">
        <v>155</v>
      </c>
      <c r="O149" s="213" t="s">
        <v>155</v>
      </c>
      <c r="P149" s="213" t="s">
        <v>155</v>
      </c>
      <c r="Q149" s="213" t="s">
        <v>155</v>
      </c>
      <c r="R149" s="215">
        <f t="shared" si="2"/>
        <v>960</v>
      </c>
      <c r="S149" s="204"/>
      <c r="T149" s="204"/>
    </row>
    <row r="150" spans="1:20" ht="10" x14ac:dyDescent="0.2">
      <c r="A150" s="222" t="s">
        <v>121</v>
      </c>
      <c r="B150" s="211" t="s">
        <v>19</v>
      </c>
      <c r="C150" s="212" t="s">
        <v>155</v>
      </c>
      <c r="D150" s="213" t="s">
        <v>155</v>
      </c>
      <c r="E150" s="213" t="s">
        <v>155</v>
      </c>
      <c r="F150" s="213" t="s">
        <v>155</v>
      </c>
      <c r="G150" s="213" t="s">
        <v>155</v>
      </c>
      <c r="H150" s="214">
        <v>2</v>
      </c>
      <c r="I150" s="214" t="s">
        <v>155</v>
      </c>
      <c r="J150" s="213" t="s">
        <v>155</v>
      </c>
      <c r="K150" s="213" t="s">
        <v>155</v>
      </c>
      <c r="L150" s="213" t="s">
        <v>155</v>
      </c>
      <c r="M150" s="213" t="s">
        <v>155</v>
      </c>
      <c r="N150" s="213" t="s">
        <v>155</v>
      </c>
      <c r="O150" s="213" t="s">
        <v>155</v>
      </c>
      <c r="P150" s="213" t="s">
        <v>155</v>
      </c>
      <c r="Q150" s="213" t="s">
        <v>155</v>
      </c>
      <c r="R150" s="215">
        <f t="shared" si="2"/>
        <v>2</v>
      </c>
      <c r="S150" s="204"/>
      <c r="T150" s="204"/>
    </row>
    <row r="151" spans="1:20" ht="10" x14ac:dyDescent="0.2">
      <c r="A151" s="222" t="s">
        <v>121</v>
      </c>
      <c r="B151" s="211" t="s">
        <v>20</v>
      </c>
      <c r="C151" s="212" t="s">
        <v>155</v>
      </c>
      <c r="D151" s="213" t="s">
        <v>155</v>
      </c>
      <c r="E151" s="213" t="s">
        <v>155</v>
      </c>
      <c r="F151" s="213" t="s">
        <v>155</v>
      </c>
      <c r="G151" s="213" t="s">
        <v>155</v>
      </c>
      <c r="H151" s="214" t="s">
        <v>155</v>
      </c>
      <c r="I151" s="214" t="s">
        <v>155</v>
      </c>
      <c r="J151" s="213" t="s">
        <v>155</v>
      </c>
      <c r="K151" s="213" t="s">
        <v>155</v>
      </c>
      <c r="L151" s="213" t="s">
        <v>155</v>
      </c>
      <c r="M151" s="213" t="s">
        <v>155</v>
      </c>
      <c r="N151" s="213" t="s">
        <v>155</v>
      </c>
      <c r="O151" s="213" t="s">
        <v>155</v>
      </c>
      <c r="P151" s="213" t="s">
        <v>155</v>
      </c>
      <c r="Q151" s="213" t="s">
        <v>155</v>
      </c>
      <c r="R151" s="215">
        <f t="shared" si="2"/>
        <v>0</v>
      </c>
      <c r="S151" s="204"/>
      <c r="T151" s="204"/>
    </row>
    <row r="152" spans="1:20" ht="10" x14ac:dyDescent="0.2">
      <c r="A152" s="210" t="s">
        <v>122</v>
      </c>
      <c r="B152" s="211" t="s">
        <v>19</v>
      </c>
      <c r="C152" s="212" t="s">
        <v>155</v>
      </c>
      <c r="D152" s="213" t="s">
        <v>155</v>
      </c>
      <c r="E152" s="213" t="s">
        <v>155</v>
      </c>
      <c r="F152" s="213" t="s">
        <v>155</v>
      </c>
      <c r="G152" s="213" t="s">
        <v>155</v>
      </c>
      <c r="H152" s="213" t="s">
        <v>155</v>
      </c>
      <c r="I152" s="213" t="s">
        <v>155</v>
      </c>
      <c r="J152" s="213" t="s">
        <v>155</v>
      </c>
      <c r="K152" s="213" t="s">
        <v>155</v>
      </c>
      <c r="L152" s="213" t="s">
        <v>155</v>
      </c>
      <c r="M152" s="213" t="s">
        <v>155</v>
      </c>
      <c r="N152" s="214">
        <v>2</v>
      </c>
      <c r="O152" s="213" t="s">
        <v>155</v>
      </c>
      <c r="P152" s="213" t="s">
        <v>155</v>
      </c>
      <c r="Q152" s="213" t="s">
        <v>155</v>
      </c>
      <c r="R152" s="215">
        <f t="shared" si="2"/>
        <v>2</v>
      </c>
      <c r="S152" s="204"/>
      <c r="T152" s="204"/>
    </row>
    <row r="153" spans="1:20" ht="10" x14ac:dyDescent="0.2">
      <c r="A153" s="210" t="s">
        <v>122</v>
      </c>
      <c r="B153" s="211" t="s">
        <v>20</v>
      </c>
      <c r="C153" s="212" t="s">
        <v>155</v>
      </c>
      <c r="D153" s="213" t="s">
        <v>155</v>
      </c>
      <c r="E153" s="213" t="s">
        <v>155</v>
      </c>
      <c r="F153" s="213" t="s">
        <v>155</v>
      </c>
      <c r="G153" s="213" t="s">
        <v>155</v>
      </c>
      <c r="H153" s="213" t="s">
        <v>155</v>
      </c>
      <c r="I153" s="213" t="s">
        <v>155</v>
      </c>
      <c r="J153" s="213" t="s">
        <v>155</v>
      </c>
      <c r="K153" s="213" t="s">
        <v>155</v>
      </c>
      <c r="L153" s="213" t="s">
        <v>155</v>
      </c>
      <c r="M153" s="213" t="s">
        <v>155</v>
      </c>
      <c r="N153" s="214" t="s">
        <v>155</v>
      </c>
      <c r="O153" s="213" t="s">
        <v>155</v>
      </c>
      <c r="P153" s="213" t="s">
        <v>155</v>
      </c>
      <c r="Q153" s="213" t="s">
        <v>155</v>
      </c>
      <c r="R153" s="215">
        <f t="shared" si="2"/>
        <v>0</v>
      </c>
      <c r="S153" s="204"/>
      <c r="T153" s="204"/>
    </row>
    <row r="154" spans="1:20" ht="10" x14ac:dyDescent="0.2">
      <c r="A154" s="210" t="s">
        <v>81</v>
      </c>
      <c r="B154" s="211" t="s">
        <v>19</v>
      </c>
      <c r="C154" s="212" t="s">
        <v>155</v>
      </c>
      <c r="D154" s="213" t="s">
        <v>155</v>
      </c>
      <c r="E154" s="213" t="s">
        <v>155</v>
      </c>
      <c r="F154" s="213" t="s">
        <v>155</v>
      </c>
      <c r="G154" s="213" t="s">
        <v>155</v>
      </c>
      <c r="H154" s="213" t="s">
        <v>155</v>
      </c>
      <c r="I154" s="213" t="s">
        <v>155</v>
      </c>
      <c r="J154" s="213" t="s">
        <v>155</v>
      </c>
      <c r="K154" s="213" t="s">
        <v>155</v>
      </c>
      <c r="L154" s="213" t="s">
        <v>155</v>
      </c>
      <c r="M154" s="214">
        <v>295</v>
      </c>
      <c r="N154" s="214">
        <v>576</v>
      </c>
      <c r="O154" s="214">
        <v>44</v>
      </c>
      <c r="P154" s="214">
        <v>4914</v>
      </c>
      <c r="Q154" s="213" t="s">
        <v>155</v>
      </c>
      <c r="R154" s="215">
        <f t="shared" si="2"/>
        <v>5829</v>
      </c>
      <c r="S154" s="204"/>
      <c r="T154" s="204"/>
    </row>
    <row r="155" spans="1:20" ht="10" x14ac:dyDescent="0.2">
      <c r="A155" s="210" t="s">
        <v>81</v>
      </c>
      <c r="B155" s="211" t="s">
        <v>20</v>
      </c>
      <c r="C155" s="212" t="s">
        <v>155</v>
      </c>
      <c r="D155" s="213" t="s">
        <v>155</v>
      </c>
      <c r="E155" s="213" t="s">
        <v>155</v>
      </c>
      <c r="F155" s="213" t="s">
        <v>155</v>
      </c>
      <c r="G155" s="213" t="s">
        <v>155</v>
      </c>
      <c r="H155" s="213" t="s">
        <v>155</v>
      </c>
      <c r="I155" s="213" t="s">
        <v>155</v>
      </c>
      <c r="J155" s="213" t="s">
        <v>155</v>
      </c>
      <c r="K155" s="213" t="s">
        <v>155</v>
      </c>
      <c r="L155" s="213" t="s">
        <v>155</v>
      </c>
      <c r="M155" s="214">
        <v>145</v>
      </c>
      <c r="N155" s="214">
        <v>345</v>
      </c>
      <c r="O155" s="214">
        <v>27</v>
      </c>
      <c r="P155" s="214">
        <v>3543</v>
      </c>
      <c r="Q155" s="213" t="s">
        <v>155</v>
      </c>
      <c r="R155" s="215">
        <f t="shared" si="2"/>
        <v>4060</v>
      </c>
      <c r="S155" s="204"/>
      <c r="T155" s="204"/>
    </row>
    <row r="156" spans="1:20" ht="10" x14ac:dyDescent="0.2">
      <c r="A156" s="210" t="s">
        <v>123</v>
      </c>
      <c r="B156" s="211" t="s">
        <v>19</v>
      </c>
      <c r="C156" s="212" t="s">
        <v>155</v>
      </c>
      <c r="D156" s="213" t="s">
        <v>155</v>
      </c>
      <c r="E156" s="213" t="s">
        <v>155</v>
      </c>
      <c r="F156" s="213" t="s">
        <v>155</v>
      </c>
      <c r="G156" s="213" t="s">
        <v>155</v>
      </c>
      <c r="H156" s="213" t="s">
        <v>155</v>
      </c>
      <c r="I156" s="213" t="s">
        <v>155</v>
      </c>
      <c r="J156" s="213" t="s">
        <v>155</v>
      </c>
      <c r="K156" s="213" t="s">
        <v>155</v>
      </c>
      <c r="L156" s="213" t="s">
        <v>155</v>
      </c>
      <c r="M156" s="213" t="s">
        <v>155</v>
      </c>
      <c r="N156" s="213" t="s">
        <v>155</v>
      </c>
      <c r="O156" s="213" t="s">
        <v>155</v>
      </c>
      <c r="P156" s="214">
        <v>1931</v>
      </c>
      <c r="Q156" s="213" t="s">
        <v>155</v>
      </c>
      <c r="R156" s="215">
        <f t="shared" si="2"/>
        <v>1931</v>
      </c>
      <c r="S156" s="204"/>
      <c r="T156" s="204"/>
    </row>
    <row r="157" spans="1:20" ht="10" x14ac:dyDescent="0.2">
      <c r="A157" s="210" t="s">
        <v>123</v>
      </c>
      <c r="B157" s="211" t="s">
        <v>20</v>
      </c>
      <c r="C157" s="212" t="s">
        <v>155</v>
      </c>
      <c r="D157" s="213" t="s">
        <v>155</v>
      </c>
      <c r="E157" s="213" t="s">
        <v>155</v>
      </c>
      <c r="F157" s="213" t="s">
        <v>155</v>
      </c>
      <c r="G157" s="213" t="s">
        <v>155</v>
      </c>
      <c r="H157" s="213" t="s">
        <v>155</v>
      </c>
      <c r="I157" s="213" t="s">
        <v>155</v>
      </c>
      <c r="J157" s="213" t="s">
        <v>155</v>
      </c>
      <c r="K157" s="213" t="s">
        <v>155</v>
      </c>
      <c r="L157" s="213" t="s">
        <v>155</v>
      </c>
      <c r="M157" s="213" t="s">
        <v>155</v>
      </c>
      <c r="N157" s="213" t="s">
        <v>155</v>
      </c>
      <c r="O157" s="213" t="s">
        <v>155</v>
      </c>
      <c r="P157" s="214">
        <v>397</v>
      </c>
      <c r="Q157" s="213" t="s">
        <v>155</v>
      </c>
      <c r="R157" s="215">
        <f t="shared" si="2"/>
        <v>397</v>
      </c>
      <c r="S157" s="204"/>
      <c r="T157" s="204"/>
    </row>
    <row r="158" spans="1:20" ht="10" x14ac:dyDescent="0.2">
      <c r="A158" s="210" t="s">
        <v>124</v>
      </c>
      <c r="B158" s="211" t="s">
        <v>19</v>
      </c>
      <c r="C158" s="212" t="s">
        <v>155</v>
      </c>
      <c r="D158" s="213" t="s">
        <v>155</v>
      </c>
      <c r="E158" s="213" t="s">
        <v>155</v>
      </c>
      <c r="F158" s="213" t="s">
        <v>155</v>
      </c>
      <c r="G158" s="214">
        <v>15</v>
      </c>
      <c r="H158" s="214">
        <v>51</v>
      </c>
      <c r="I158" s="214" t="s">
        <v>155</v>
      </c>
      <c r="J158" s="213" t="s">
        <v>155</v>
      </c>
      <c r="K158" s="213" t="s">
        <v>155</v>
      </c>
      <c r="L158" s="213" t="s">
        <v>155</v>
      </c>
      <c r="M158" s="213" t="s">
        <v>155</v>
      </c>
      <c r="N158" s="213" t="s">
        <v>155</v>
      </c>
      <c r="O158" s="213" t="s">
        <v>155</v>
      </c>
      <c r="P158" s="213" t="s">
        <v>155</v>
      </c>
      <c r="Q158" s="213" t="s">
        <v>155</v>
      </c>
      <c r="R158" s="215">
        <f t="shared" si="2"/>
        <v>66</v>
      </c>
      <c r="S158" s="204"/>
      <c r="T158" s="204"/>
    </row>
    <row r="159" spans="1:20" ht="10" x14ac:dyDescent="0.2">
      <c r="A159" s="210" t="s">
        <v>124</v>
      </c>
      <c r="B159" s="211" t="s">
        <v>20</v>
      </c>
      <c r="C159" s="212" t="s">
        <v>155</v>
      </c>
      <c r="D159" s="213" t="s">
        <v>155</v>
      </c>
      <c r="E159" s="213" t="s">
        <v>155</v>
      </c>
      <c r="F159" s="213" t="s">
        <v>155</v>
      </c>
      <c r="G159" s="214">
        <v>1</v>
      </c>
      <c r="H159" s="214">
        <v>11</v>
      </c>
      <c r="I159" s="214" t="s">
        <v>155</v>
      </c>
      <c r="J159" s="213" t="s">
        <v>155</v>
      </c>
      <c r="K159" s="213" t="s">
        <v>155</v>
      </c>
      <c r="L159" s="213" t="s">
        <v>155</v>
      </c>
      <c r="M159" s="213" t="s">
        <v>155</v>
      </c>
      <c r="N159" s="213" t="s">
        <v>155</v>
      </c>
      <c r="O159" s="213" t="s">
        <v>155</v>
      </c>
      <c r="P159" s="213" t="s">
        <v>155</v>
      </c>
      <c r="Q159" s="213" t="s">
        <v>155</v>
      </c>
      <c r="R159" s="215">
        <f t="shared" si="2"/>
        <v>12</v>
      </c>
      <c r="S159" s="204"/>
      <c r="T159" s="204"/>
    </row>
    <row r="160" spans="1:20" ht="10" x14ac:dyDescent="0.2">
      <c r="A160" s="210" t="s">
        <v>125</v>
      </c>
      <c r="B160" s="211" t="s">
        <v>19</v>
      </c>
      <c r="C160" s="212" t="s">
        <v>155</v>
      </c>
      <c r="D160" s="213" t="s">
        <v>155</v>
      </c>
      <c r="E160" s="213" t="s">
        <v>155</v>
      </c>
      <c r="F160" s="213" t="s">
        <v>155</v>
      </c>
      <c r="G160" s="213" t="s">
        <v>155</v>
      </c>
      <c r="H160" s="214">
        <v>5</v>
      </c>
      <c r="I160" s="214" t="s">
        <v>155</v>
      </c>
      <c r="J160" s="213" t="s">
        <v>155</v>
      </c>
      <c r="K160" s="214">
        <v>123</v>
      </c>
      <c r="L160" s="213" t="s">
        <v>155</v>
      </c>
      <c r="M160" s="214">
        <v>1</v>
      </c>
      <c r="N160" s="213" t="s">
        <v>155</v>
      </c>
      <c r="O160" s="213" t="s">
        <v>155</v>
      </c>
      <c r="P160" s="213" t="s">
        <v>155</v>
      </c>
      <c r="Q160" s="213" t="s">
        <v>155</v>
      </c>
      <c r="R160" s="215">
        <f t="shared" si="2"/>
        <v>129</v>
      </c>
      <c r="S160" s="204"/>
      <c r="T160" s="204"/>
    </row>
    <row r="161" spans="1:20" ht="10" x14ac:dyDescent="0.2">
      <c r="A161" s="210" t="s">
        <v>125</v>
      </c>
      <c r="B161" s="211" t="s">
        <v>20</v>
      </c>
      <c r="C161" s="212" t="s">
        <v>155</v>
      </c>
      <c r="D161" s="213" t="s">
        <v>155</v>
      </c>
      <c r="E161" s="213" t="s">
        <v>155</v>
      </c>
      <c r="F161" s="213" t="s">
        <v>155</v>
      </c>
      <c r="G161" s="213" t="s">
        <v>155</v>
      </c>
      <c r="H161" s="214">
        <v>1</v>
      </c>
      <c r="I161" s="214" t="s">
        <v>155</v>
      </c>
      <c r="J161" s="213" t="s">
        <v>155</v>
      </c>
      <c r="K161" s="214">
        <v>29</v>
      </c>
      <c r="L161" s="213" t="s">
        <v>155</v>
      </c>
      <c r="M161" s="214" t="s">
        <v>155</v>
      </c>
      <c r="N161" s="213" t="s">
        <v>155</v>
      </c>
      <c r="O161" s="213" t="s">
        <v>155</v>
      </c>
      <c r="P161" s="213" t="s">
        <v>155</v>
      </c>
      <c r="Q161" s="213" t="s">
        <v>155</v>
      </c>
      <c r="R161" s="215">
        <f t="shared" si="2"/>
        <v>30</v>
      </c>
      <c r="S161" s="204"/>
      <c r="T161" s="204"/>
    </row>
    <row r="162" spans="1:20" ht="10" x14ac:dyDescent="0.2">
      <c r="A162" s="210" t="s">
        <v>82</v>
      </c>
      <c r="B162" s="211" t="s">
        <v>19</v>
      </c>
      <c r="C162" s="212" t="s">
        <v>155</v>
      </c>
      <c r="D162" s="213" t="s">
        <v>155</v>
      </c>
      <c r="E162" s="213" t="s">
        <v>155</v>
      </c>
      <c r="F162" s="213" t="s">
        <v>155</v>
      </c>
      <c r="G162" s="213" t="s">
        <v>155</v>
      </c>
      <c r="H162" s="214">
        <v>61</v>
      </c>
      <c r="I162" s="214" t="s">
        <v>155</v>
      </c>
      <c r="J162" s="213" t="s">
        <v>155</v>
      </c>
      <c r="K162" s="214">
        <v>27</v>
      </c>
      <c r="L162" s="213" t="s">
        <v>155</v>
      </c>
      <c r="M162" s="214" t="s">
        <v>155</v>
      </c>
      <c r="N162" s="214">
        <v>2911</v>
      </c>
      <c r="O162" s="214">
        <v>717</v>
      </c>
      <c r="P162" s="214" t="s">
        <v>155</v>
      </c>
      <c r="Q162" s="213" t="s">
        <v>155</v>
      </c>
      <c r="R162" s="215">
        <f t="shared" si="2"/>
        <v>3716</v>
      </c>
      <c r="S162" s="204"/>
      <c r="T162" s="204"/>
    </row>
    <row r="163" spans="1:20" ht="10" x14ac:dyDescent="0.2">
      <c r="A163" s="210" t="s">
        <v>82</v>
      </c>
      <c r="B163" s="211" t="s">
        <v>20</v>
      </c>
      <c r="C163" s="212" t="s">
        <v>155</v>
      </c>
      <c r="D163" s="213" t="s">
        <v>155</v>
      </c>
      <c r="E163" s="213" t="s">
        <v>155</v>
      </c>
      <c r="F163" s="213" t="s">
        <v>155</v>
      </c>
      <c r="G163" s="213" t="s">
        <v>155</v>
      </c>
      <c r="H163" s="214">
        <v>57</v>
      </c>
      <c r="I163" s="214" t="s">
        <v>155</v>
      </c>
      <c r="J163" s="213" t="s">
        <v>155</v>
      </c>
      <c r="K163" s="214">
        <v>3</v>
      </c>
      <c r="L163" s="213" t="s">
        <v>155</v>
      </c>
      <c r="M163" s="214" t="s">
        <v>155</v>
      </c>
      <c r="N163" s="214">
        <v>717</v>
      </c>
      <c r="O163" s="214">
        <v>175</v>
      </c>
      <c r="P163" s="214" t="s">
        <v>155</v>
      </c>
      <c r="Q163" s="213" t="s">
        <v>155</v>
      </c>
      <c r="R163" s="215">
        <f t="shared" si="2"/>
        <v>952</v>
      </c>
      <c r="S163" s="204"/>
      <c r="T163" s="204"/>
    </row>
    <row r="164" spans="1:20" ht="10" x14ac:dyDescent="0.2">
      <c r="A164" s="210" t="s">
        <v>126</v>
      </c>
      <c r="B164" s="211" t="s">
        <v>19</v>
      </c>
      <c r="C164" s="212" t="s">
        <v>155</v>
      </c>
      <c r="D164" s="213" t="s">
        <v>155</v>
      </c>
      <c r="E164" s="213" t="s">
        <v>155</v>
      </c>
      <c r="F164" s="214" t="s">
        <v>155</v>
      </c>
      <c r="G164" s="213" t="s">
        <v>155</v>
      </c>
      <c r="H164" s="213" t="s">
        <v>155</v>
      </c>
      <c r="I164" s="213" t="s">
        <v>155</v>
      </c>
      <c r="J164" s="213" t="s">
        <v>155</v>
      </c>
      <c r="K164" s="214">
        <v>46</v>
      </c>
      <c r="L164" s="213" t="s">
        <v>155</v>
      </c>
      <c r="M164" s="213" t="s">
        <v>155</v>
      </c>
      <c r="N164" s="214">
        <v>14</v>
      </c>
      <c r="O164" s="214">
        <v>6</v>
      </c>
      <c r="P164" s="213" t="s">
        <v>155</v>
      </c>
      <c r="Q164" s="213" t="s">
        <v>155</v>
      </c>
      <c r="R164" s="215">
        <f t="shared" si="2"/>
        <v>66</v>
      </c>
      <c r="S164" s="204"/>
      <c r="T164" s="204"/>
    </row>
    <row r="165" spans="1:20" ht="10" x14ac:dyDescent="0.2">
      <c r="A165" s="210" t="s">
        <v>126</v>
      </c>
      <c r="B165" s="211" t="s">
        <v>20</v>
      </c>
      <c r="C165" s="212" t="s">
        <v>155</v>
      </c>
      <c r="D165" s="213" t="s">
        <v>155</v>
      </c>
      <c r="E165" s="213" t="s">
        <v>155</v>
      </c>
      <c r="F165" s="214" t="s">
        <v>155</v>
      </c>
      <c r="G165" s="213" t="s">
        <v>155</v>
      </c>
      <c r="H165" s="213" t="s">
        <v>155</v>
      </c>
      <c r="I165" s="213" t="s">
        <v>155</v>
      </c>
      <c r="J165" s="213" t="s">
        <v>155</v>
      </c>
      <c r="K165" s="214">
        <v>4</v>
      </c>
      <c r="L165" s="213" t="s">
        <v>155</v>
      </c>
      <c r="M165" s="213" t="s">
        <v>155</v>
      </c>
      <c r="N165" s="214">
        <v>1</v>
      </c>
      <c r="O165" s="214">
        <v>2</v>
      </c>
      <c r="P165" s="213" t="s">
        <v>155</v>
      </c>
      <c r="Q165" s="213" t="s">
        <v>155</v>
      </c>
      <c r="R165" s="215">
        <f t="shared" si="2"/>
        <v>7</v>
      </c>
      <c r="S165" s="204"/>
      <c r="T165" s="204"/>
    </row>
    <row r="166" spans="1:20" ht="10" x14ac:dyDescent="0.2">
      <c r="A166" s="210" t="s">
        <v>83</v>
      </c>
      <c r="B166" s="211" t="s">
        <v>19</v>
      </c>
      <c r="C166" s="212" t="s">
        <v>155</v>
      </c>
      <c r="D166" s="214">
        <v>5</v>
      </c>
      <c r="E166" s="213" t="s">
        <v>155</v>
      </c>
      <c r="F166" s="214">
        <v>38</v>
      </c>
      <c r="G166" s="214">
        <v>19</v>
      </c>
      <c r="H166" s="213" t="s">
        <v>155</v>
      </c>
      <c r="I166" s="213" t="s">
        <v>155</v>
      </c>
      <c r="J166" s="213" t="s">
        <v>155</v>
      </c>
      <c r="K166" s="214">
        <v>92</v>
      </c>
      <c r="L166" s="213" t="s">
        <v>155</v>
      </c>
      <c r="M166" s="213" t="s">
        <v>155</v>
      </c>
      <c r="N166" s="214">
        <v>35</v>
      </c>
      <c r="O166" s="213" t="s">
        <v>155</v>
      </c>
      <c r="P166" s="213" t="s">
        <v>155</v>
      </c>
      <c r="Q166" s="213" t="s">
        <v>155</v>
      </c>
      <c r="R166" s="215">
        <f t="shared" si="2"/>
        <v>189</v>
      </c>
      <c r="S166" s="204"/>
      <c r="T166" s="204"/>
    </row>
    <row r="167" spans="1:20" ht="10" x14ac:dyDescent="0.2">
      <c r="A167" s="210" t="s">
        <v>83</v>
      </c>
      <c r="B167" s="211" t="s">
        <v>20</v>
      </c>
      <c r="C167" s="212" t="s">
        <v>155</v>
      </c>
      <c r="D167" s="214" t="s">
        <v>155</v>
      </c>
      <c r="E167" s="213" t="s">
        <v>155</v>
      </c>
      <c r="F167" s="214">
        <v>4</v>
      </c>
      <c r="G167" s="214">
        <v>1</v>
      </c>
      <c r="H167" s="213" t="s">
        <v>155</v>
      </c>
      <c r="I167" s="213" t="s">
        <v>155</v>
      </c>
      <c r="J167" s="213" t="s">
        <v>155</v>
      </c>
      <c r="K167" s="214">
        <v>7</v>
      </c>
      <c r="L167" s="213" t="s">
        <v>155</v>
      </c>
      <c r="M167" s="213" t="s">
        <v>155</v>
      </c>
      <c r="N167" s="214">
        <v>5</v>
      </c>
      <c r="O167" s="213" t="s">
        <v>155</v>
      </c>
      <c r="P167" s="213" t="s">
        <v>155</v>
      </c>
      <c r="Q167" s="213" t="s">
        <v>155</v>
      </c>
      <c r="R167" s="215">
        <f t="shared" si="2"/>
        <v>17</v>
      </c>
      <c r="S167" s="204"/>
      <c r="T167" s="204"/>
    </row>
    <row r="168" spans="1:20" ht="10" x14ac:dyDescent="0.2">
      <c r="A168" s="210" t="s">
        <v>127</v>
      </c>
      <c r="B168" s="211" t="s">
        <v>19</v>
      </c>
      <c r="C168" s="212" t="s">
        <v>155</v>
      </c>
      <c r="D168" s="213" t="s">
        <v>155</v>
      </c>
      <c r="E168" s="213" t="s">
        <v>155</v>
      </c>
      <c r="F168" s="213" t="s">
        <v>155</v>
      </c>
      <c r="G168" s="213" t="s">
        <v>155</v>
      </c>
      <c r="H168" s="213" t="s">
        <v>155</v>
      </c>
      <c r="I168" s="213" t="s">
        <v>155</v>
      </c>
      <c r="J168" s="213" t="s">
        <v>155</v>
      </c>
      <c r="K168" s="214">
        <v>30</v>
      </c>
      <c r="L168" s="213" t="s">
        <v>155</v>
      </c>
      <c r="M168" s="213" t="s">
        <v>155</v>
      </c>
      <c r="N168" s="214">
        <v>1</v>
      </c>
      <c r="O168" s="213" t="s">
        <v>155</v>
      </c>
      <c r="P168" s="213" t="s">
        <v>155</v>
      </c>
      <c r="Q168" s="213" t="s">
        <v>155</v>
      </c>
      <c r="R168" s="215">
        <f t="shared" si="2"/>
        <v>31</v>
      </c>
      <c r="S168" s="204"/>
      <c r="T168" s="204"/>
    </row>
    <row r="169" spans="1:20" ht="10" x14ac:dyDescent="0.2">
      <c r="A169" s="210" t="s">
        <v>127</v>
      </c>
      <c r="B169" s="211" t="s">
        <v>20</v>
      </c>
      <c r="C169" s="212" t="s">
        <v>155</v>
      </c>
      <c r="D169" s="213" t="s">
        <v>155</v>
      </c>
      <c r="E169" s="213" t="s">
        <v>155</v>
      </c>
      <c r="F169" s="213" t="s">
        <v>155</v>
      </c>
      <c r="G169" s="213" t="s">
        <v>155</v>
      </c>
      <c r="H169" s="213" t="s">
        <v>155</v>
      </c>
      <c r="I169" s="213" t="s">
        <v>155</v>
      </c>
      <c r="J169" s="213" t="s">
        <v>155</v>
      </c>
      <c r="K169" s="214">
        <v>7</v>
      </c>
      <c r="L169" s="213" t="s">
        <v>155</v>
      </c>
      <c r="M169" s="213" t="s">
        <v>155</v>
      </c>
      <c r="N169" s="214" t="s">
        <v>155</v>
      </c>
      <c r="O169" s="213" t="s">
        <v>155</v>
      </c>
      <c r="P169" s="213" t="s">
        <v>155</v>
      </c>
      <c r="Q169" s="213" t="s">
        <v>155</v>
      </c>
      <c r="R169" s="215">
        <f t="shared" si="2"/>
        <v>7</v>
      </c>
      <c r="S169" s="204"/>
      <c r="T169" s="204"/>
    </row>
    <row r="170" spans="1:20" ht="10" x14ac:dyDescent="0.2">
      <c r="A170" s="210" t="s">
        <v>128</v>
      </c>
      <c r="B170" s="211" t="s">
        <v>19</v>
      </c>
      <c r="C170" s="212" t="s">
        <v>155</v>
      </c>
      <c r="D170" s="213" t="s">
        <v>155</v>
      </c>
      <c r="E170" s="213" t="s">
        <v>155</v>
      </c>
      <c r="F170" s="213" t="s">
        <v>155</v>
      </c>
      <c r="G170" s="214">
        <v>13</v>
      </c>
      <c r="H170" s="213" t="s">
        <v>155</v>
      </c>
      <c r="I170" s="213" t="s">
        <v>155</v>
      </c>
      <c r="J170" s="213" t="s">
        <v>155</v>
      </c>
      <c r="K170" s="214">
        <v>2</v>
      </c>
      <c r="L170" s="213" t="s">
        <v>155</v>
      </c>
      <c r="M170" s="213" t="s">
        <v>155</v>
      </c>
      <c r="N170" s="214">
        <v>2</v>
      </c>
      <c r="O170" s="213" t="s">
        <v>155</v>
      </c>
      <c r="P170" s="213" t="s">
        <v>155</v>
      </c>
      <c r="Q170" s="213" t="s">
        <v>155</v>
      </c>
      <c r="R170" s="215">
        <f t="shared" si="2"/>
        <v>17</v>
      </c>
      <c r="S170" s="204"/>
      <c r="T170" s="204"/>
    </row>
    <row r="171" spans="1:20" ht="10" x14ac:dyDescent="0.2">
      <c r="A171" s="210" t="s">
        <v>128</v>
      </c>
      <c r="B171" s="211" t="s">
        <v>20</v>
      </c>
      <c r="C171" s="212" t="s">
        <v>155</v>
      </c>
      <c r="D171" s="213" t="s">
        <v>155</v>
      </c>
      <c r="E171" s="213" t="s">
        <v>155</v>
      </c>
      <c r="F171" s="213" t="s">
        <v>155</v>
      </c>
      <c r="G171" s="214">
        <v>4</v>
      </c>
      <c r="H171" s="213" t="s">
        <v>155</v>
      </c>
      <c r="I171" s="213" t="s">
        <v>155</v>
      </c>
      <c r="J171" s="213" t="s">
        <v>155</v>
      </c>
      <c r="K171" s="214" t="s">
        <v>155</v>
      </c>
      <c r="L171" s="213" t="s">
        <v>155</v>
      </c>
      <c r="M171" s="213" t="s">
        <v>155</v>
      </c>
      <c r="N171" s="214" t="s">
        <v>155</v>
      </c>
      <c r="O171" s="213" t="s">
        <v>155</v>
      </c>
      <c r="P171" s="213" t="s">
        <v>155</v>
      </c>
      <c r="Q171" s="213" t="s">
        <v>155</v>
      </c>
      <c r="R171" s="215">
        <f t="shared" si="2"/>
        <v>4</v>
      </c>
      <c r="S171" s="204"/>
      <c r="T171" s="204"/>
    </row>
    <row r="172" spans="1:20" ht="10" x14ac:dyDescent="0.2">
      <c r="A172" s="210" t="s">
        <v>129</v>
      </c>
      <c r="B172" s="211" t="s">
        <v>19</v>
      </c>
      <c r="C172" s="212" t="s">
        <v>155</v>
      </c>
      <c r="D172" s="213" t="s">
        <v>155</v>
      </c>
      <c r="E172" s="213" t="s">
        <v>155</v>
      </c>
      <c r="F172" s="213" t="s">
        <v>155</v>
      </c>
      <c r="G172" s="214">
        <v>2277</v>
      </c>
      <c r="H172" s="214">
        <v>63</v>
      </c>
      <c r="I172" s="214" t="s">
        <v>155</v>
      </c>
      <c r="J172" s="213" t="s">
        <v>155</v>
      </c>
      <c r="K172" s="214">
        <v>446</v>
      </c>
      <c r="L172" s="213" t="s">
        <v>155</v>
      </c>
      <c r="M172" s="213" t="s">
        <v>155</v>
      </c>
      <c r="N172" s="213" t="s">
        <v>155</v>
      </c>
      <c r="O172" s="213" t="s">
        <v>155</v>
      </c>
      <c r="P172" s="213" t="s">
        <v>155</v>
      </c>
      <c r="Q172" s="213" t="s">
        <v>155</v>
      </c>
      <c r="R172" s="215">
        <f t="shared" si="2"/>
        <v>2786</v>
      </c>
      <c r="S172" s="204"/>
      <c r="T172" s="204"/>
    </row>
    <row r="173" spans="1:20" ht="10" x14ac:dyDescent="0.2">
      <c r="A173" s="210" t="s">
        <v>129</v>
      </c>
      <c r="B173" s="211" t="s">
        <v>20</v>
      </c>
      <c r="C173" s="212" t="s">
        <v>155</v>
      </c>
      <c r="D173" s="213" t="s">
        <v>155</v>
      </c>
      <c r="E173" s="213" t="s">
        <v>155</v>
      </c>
      <c r="F173" s="213" t="s">
        <v>155</v>
      </c>
      <c r="G173" s="214">
        <v>294</v>
      </c>
      <c r="H173" s="214">
        <v>8</v>
      </c>
      <c r="I173" s="214" t="s">
        <v>155</v>
      </c>
      <c r="J173" s="213" t="s">
        <v>155</v>
      </c>
      <c r="K173" s="214">
        <v>55</v>
      </c>
      <c r="L173" s="213" t="s">
        <v>155</v>
      </c>
      <c r="M173" s="213" t="s">
        <v>155</v>
      </c>
      <c r="N173" s="213" t="s">
        <v>155</v>
      </c>
      <c r="O173" s="213" t="s">
        <v>155</v>
      </c>
      <c r="P173" s="213" t="s">
        <v>155</v>
      </c>
      <c r="Q173" s="213" t="s">
        <v>155</v>
      </c>
      <c r="R173" s="215">
        <f t="shared" ref="R173:R195" si="3">SUM(C173:Q173)</f>
        <v>357</v>
      </c>
      <c r="S173" s="204"/>
      <c r="T173" s="204"/>
    </row>
    <row r="174" spans="1:20" ht="10" x14ac:dyDescent="0.2">
      <c r="A174" s="210" t="s">
        <v>130</v>
      </c>
      <c r="B174" s="211" t="s">
        <v>19</v>
      </c>
      <c r="C174" s="212" t="s">
        <v>155</v>
      </c>
      <c r="D174" s="213" t="s">
        <v>155</v>
      </c>
      <c r="E174" s="213" t="s">
        <v>155</v>
      </c>
      <c r="F174" s="213" t="s">
        <v>155</v>
      </c>
      <c r="G174" s="214">
        <v>1395</v>
      </c>
      <c r="H174" s="214">
        <v>41</v>
      </c>
      <c r="I174" s="214" t="s">
        <v>155</v>
      </c>
      <c r="J174" s="213" t="s">
        <v>155</v>
      </c>
      <c r="K174" s="214">
        <v>6507</v>
      </c>
      <c r="L174" s="213" t="s">
        <v>155</v>
      </c>
      <c r="M174" s="213" t="s">
        <v>155</v>
      </c>
      <c r="N174" s="213" t="s">
        <v>155</v>
      </c>
      <c r="O174" s="213" t="s">
        <v>155</v>
      </c>
      <c r="P174" s="213" t="s">
        <v>155</v>
      </c>
      <c r="Q174" s="213" t="s">
        <v>155</v>
      </c>
      <c r="R174" s="215">
        <f t="shared" si="3"/>
        <v>7943</v>
      </c>
      <c r="S174" s="204"/>
      <c r="T174" s="204"/>
    </row>
    <row r="175" spans="1:20" ht="10" x14ac:dyDescent="0.2">
      <c r="A175" s="210" t="s">
        <v>130</v>
      </c>
      <c r="B175" s="211" t="s">
        <v>20</v>
      </c>
      <c r="C175" s="212" t="s">
        <v>155</v>
      </c>
      <c r="D175" s="213" t="s">
        <v>155</v>
      </c>
      <c r="E175" s="213" t="s">
        <v>155</v>
      </c>
      <c r="F175" s="213" t="s">
        <v>155</v>
      </c>
      <c r="G175" s="214">
        <v>186</v>
      </c>
      <c r="H175" s="214">
        <v>4</v>
      </c>
      <c r="I175" s="214" t="s">
        <v>155</v>
      </c>
      <c r="J175" s="213" t="s">
        <v>155</v>
      </c>
      <c r="K175" s="214">
        <v>858</v>
      </c>
      <c r="L175" s="213" t="s">
        <v>155</v>
      </c>
      <c r="M175" s="213" t="s">
        <v>155</v>
      </c>
      <c r="N175" s="213" t="s">
        <v>155</v>
      </c>
      <c r="O175" s="213" t="s">
        <v>155</v>
      </c>
      <c r="P175" s="213" t="s">
        <v>155</v>
      </c>
      <c r="Q175" s="213" t="s">
        <v>155</v>
      </c>
      <c r="R175" s="215">
        <f t="shared" si="3"/>
        <v>1048</v>
      </c>
      <c r="S175" s="204"/>
      <c r="T175" s="204"/>
    </row>
    <row r="176" spans="1:20" ht="10" x14ac:dyDescent="0.2">
      <c r="A176" s="210" t="s">
        <v>84</v>
      </c>
      <c r="B176" s="211" t="s">
        <v>19</v>
      </c>
      <c r="C176" s="212" t="s">
        <v>155</v>
      </c>
      <c r="D176" s="213" t="s">
        <v>155</v>
      </c>
      <c r="E176" s="213" t="s">
        <v>155</v>
      </c>
      <c r="F176" s="213" t="s">
        <v>155</v>
      </c>
      <c r="G176" s="213" t="s">
        <v>155</v>
      </c>
      <c r="H176" s="213" t="s">
        <v>155</v>
      </c>
      <c r="I176" s="213" t="s">
        <v>155</v>
      </c>
      <c r="J176" s="213" t="s">
        <v>155</v>
      </c>
      <c r="K176" s="213" t="s">
        <v>155</v>
      </c>
      <c r="L176" s="213" t="s">
        <v>155</v>
      </c>
      <c r="M176" s="213" t="s">
        <v>155</v>
      </c>
      <c r="N176" s="214">
        <v>10</v>
      </c>
      <c r="O176" s="213" t="s">
        <v>155</v>
      </c>
      <c r="P176" s="213" t="s">
        <v>155</v>
      </c>
      <c r="Q176" s="213" t="s">
        <v>155</v>
      </c>
      <c r="R176" s="215">
        <f t="shared" si="3"/>
        <v>10</v>
      </c>
      <c r="S176" s="204"/>
      <c r="T176" s="204"/>
    </row>
    <row r="177" spans="1:28" ht="10" x14ac:dyDescent="0.2">
      <c r="A177" s="216" t="s">
        <v>84</v>
      </c>
      <c r="B177" s="217" t="s">
        <v>20</v>
      </c>
      <c r="C177" s="218" t="s">
        <v>155</v>
      </c>
      <c r="D177" s="219" t="s">
        <v>155</v>
      </c>
      <c r="E177" s="219" t="s">
        <v>155</v>
      </c>
      <c r="F177" s="219" t="s">
        <v>155</v>
      </c>
      <c r="G177" s="219" t="s">
        <v>155</v>
      </c>
      <c r="H177" s="219" t="s">
        <v>155</v>
      </c>
      <c r="I177" s="219" t="s">
        <v>155</v>
      </c>
      <c r="J177" s="219" t="s">
        <v>155</v>
      </c>
      <c r="K177" s="219" t="s">
        <v>155</v>
      </c>
      <c r="L177" s="219" t="s">
        <v>155</v>
      </c>
      <c r="M177" s="219" t="s">
        <v>155</v>
      </c>
      <c r="N177" s="220">
        <v>1</v>
      </c>
      <c r="O177" s="219" t="s">
        <v>155</v>
      </c>
      <c r="P177" s="219" t="s">
        <v>155</v>
      </c>
      <c r="Q177" s="219" t="s">
        <v>155</v>
      </c>
      <c r="R177" s="171">
        <f t="shared" si="3"/>
        <v>1</v>
      </c>
      <c r="S177" s="204"/>
      <c r="T177" s="204"/>
    </row>
    <row r="178" spans="1:28" ht="10" x14ac:dyDescent="0.2">
      <c r="A178" s="210"/>
      <c r="B178" s="211"/>
      <c r="C178" s="212"/>
      <c r="D178" s="213"/>
      <c r="E178" s="213"/>
      <c r="F178" s="213"/>
      <c r="G178" s="213"/>
      <c r="H178" s="213"/>
      <c r="I178" s="213"/>
      <c r="J178" s="213"/>
      <c r="K178" s="213"/>
      <c r="L178" s="213"/>
      <c r="M178" s="213"/>
      <c r="N178" s="214"/>
      <c r="O178" s="213"/>
      <c r="P178" s="213"/>
      <c r="Q178" s="213"/>
      <c r="R178" s="215"/>
      <c r="S178" s="204"/>
      <c r="T178" s="204"/>
    </row>
    <row r="179" spans="1:28" ht="10" x14ac:dyDescent="0.2">
      <c r="A179" s="210" t="s">
        <v>86</v>
      </c>
      <c r="B179" s="211" t="s">
        <v>19</v>
      </c>
      <c r="C179" s="212" t="s">
        <v>155</v>
      </c>
      <c r="D179" s="213" t="s">
        <v>155</v>
      </c>
      <c r="E179" s="214">
        <v>34</v>
      </c>
      <c r="F179" s="214">
        <v>3</v>
      </c>
      <c r="G179" s="213" t="s">
        <v>155</v>
      </c>
      <c r="H179" s="213" t="s">
        <v>155</v>
      </c>
      <c r="I179" s="213" t="s">
        <v>155</v>
      </c>
      <c r="J179" s="213" t="s">
        <v>155</v>
      </c>
      <c r="K179" s="213" t="s">
        <v>155</v>
      </c>
      <c r="L179" s="213" t="s">
        <v>155</v>
      </c>
      <c r="M179" s="213" t="s">
        <v>155</v>
      </c>
      <c r="N179" s="214">
        <v>7476</v>
      </c>
      <c r="O179" s="213" t="s">
        <v>155</v>
      </c>
      <c r="P179" s="214">
        <v>10773</v>
      </c>
      <c r="Q179" s="213" t="s">
        <v>155</v>
      </c>
      <c r="R179" s="215">
        <f t="shared" si="3"/>
        <v>18286</v>
      </c>
      <c r="S179" s="204"/>
      <c r="T179" s="204"/>
    </row>
    <row r="180" spans="1:28" ht="10" x14ac:dyDescent="0.2">
      <c r="A180" s="210" t="s">
        <v>86</v>
      </c>
      <c r="B180" s="211" t="s">
        <v>20</v>
      </c>
      <c r="C180" s="212" t="s">
        <v>155</v>
      </c>
      <c r="D180" s="213" t="s">
        <v>155</v>
      </c>
      <c r="E180" s="214">
        <v>5</v>
      </c>
      <c r="F180" s="214" t="s">
        <v>155</v>
      </c>
      <c r="G180" s="213" t="s">
        <v>155</v>
      </c>
      <c r="H180" s="213" t="s">
        <v>155</v>
      </c>
      <c r="I180" s="213" t="s">
        <v>155</v>
      </c>
      <c r="J180" s="213" t="s">
        <v>155</v>
      </c>
      <c r="K180" s="213" t="s">
        <v>155</v>
      </c>
      <c r="L180" s="213" t="s">
        <v>155</v>
      </c>
      <c r="M180" s="213" t="s">
        <v>155</v>
      </c>
      <c r="N180" s="214">
        <v>425</v>
      </c>
      <c r="O180" s="213" t="s">
        <v>155</v>
      </c>
      <c r="P180" s="214">
        <v>786</v>
      </c>
      <c r="Q180" s="213" t="s">
        <v>155</v>
      </c>
      <c r="R180" s="215">
        <f t="shared" si="3"/>
        <v>1216</v>
      </c>
      <c r="S180" s="204"/>
      <c r="T180" s="204"/>
    </row>
    <row r="181" spans="1:28" ht="10" x14ac:dyDescent="0.2">
      <c r="A181" s="210" t="s">
        <v>131</v>
      </c>
      <c r="B181" s="211" t="s">
        <v>19</v>
      </c>
      <c r="C181" s="212" t="s">
        <v>155</v>
      </c>
      <c r="D181" s="213" t="s">
        <v>155</v>
      </c>
      <c r="E181" s="213" t="s">
        <v>155</v>
      </c>
      <c r="F181" s="213" t="s">
        <v>155</v>
      </c>
      <c r="G181" s="213" t="s">
        <v>155</v>
      </c>
      <c r="H181" s="213" t="s">
        <v>155</v>
      </c>
      <c r="I181" s="213" t="s">
        <v>155</v>
      </c>
      <c r="J181" s="213" t="s">
        <v>155</v>
      </c>
      <c r="K181" s="213" t="s">
        <v>155</v>
      </c>
      <c r="L181" s="213" t="s">
        <v>155</v>
      </c>
      <c r="M181" s="213" t="s">
        <v>155</v>
      </c>
      <c r="N181" s="214">
        <v>1</v>
      </c>
      <c r="O181" s="213" t="s">
        <v>155</v>
      </c>
      <c r="P181" s="213" t="s">
        <v>155</v>
      </c>
      <c r="Q181" s="213" t="s">
        <v>155</v>
      </c>
      <c r="R181" s="215">
        <f t="shared" si="3"/>
        <v>1</v>
      </c>
      <c r="S181" s="204"/>
      <c r="T181" s="204"/>
    </row>
    <row r="182" spans="1:28" ht="10" x14ac:dyDescent="0.2">
      <c r="A182" s="210" t="s">
        <v>131</v>
      </c>
      <c r="B182" s="211" t="s">
        <v>20</v>
      </c>
      <c r="C182" s="212" t="s">
        <v>155</v>
      </c>
      <c r="D182" s="213" t="s">
        <v>155</v>
      </c>
      <c r="E182" s="213" t="s">
        <v>155</v>
      </c>
      <c r="F182" s="213" t="s">
        <v>155</v>
      </c>
      <c r="G182" s="213" t="s">
        <v>155</v>
      </c>
      <c r="H182" s="213" t="s">
        <v>155</v>
      </c>
      <c r="I182" s="213" t="s">
        <v>155</v>
      </c>
      <c r="J182" s="213" t="s">
        <v>155</v>
      </c>
      <c r="K182" s="213" t="s">
        <v>155</v>
      </c>
      <c r="L182" s="213" t="s">
        <v>155</v>
      </c>
      <c r="M182" s="213" t="s">
        <v>155</v>
      </c>
      <c r="N182" s="214" t="s">
        <v>155</v>
      </c>
      <c r="O182" s="213" t="s">
        <v>155</v>
      </c>
      <c r="P182" s="213" t="s">
        <v>155</v>
      </c>
      <c r="Q182" s="213" t="s">
        <v>155</v>
      </c>
      <c r="R182" s="215">
        <f t="shared" si="3"/>
        <v>0</v>
      </c>
      <c r="S182" s="204"/>
      <c r="T182" s="204"/>
    </row>
    <row r="183" spans="1:28" ht="10" x14ac:dyDescent="0.2">
      <c r="A183" s="210" t="s">
        <v>87</v>
      </c>
      <c r="B183" s="211" t="s">
        <v>19</v>
      </c>
      <c r="C183" s="212" t="s">
        <v>155</v>
      </c>
      <c r="D183" s="213" t="s">
        <v>155</v>
      </c>
      <c r="E183" s="213" t="s">
        <v>155</v>
      </c>
      <c r="F183" s="214" t="s">
        <v>155</v>
      </c>
      <c r="G183" s="214" t="s">
        <v>155</v>
      </c>
      <c r="H183" s="213" t="s">
        <v>155</v>
      </c>
      <c r="I183" s="213" t="s">
        <v>155</v>
      </c>
      <c r="J183" s="213" t="s">
        <v>155</v>
      </c>
      <c r="K183" s="214" t="s">
        <v>155</v>
      </c>
      <c r="L183" s="213" t="s">
        <v>155</v>
      </c>
      <c r="M183" s="214">
        <v>1</v>
      </c>
      <c r="N183" s="214">
        <v>121</v>
      </c>
      <c r="O183" s="213" t="s">
        <v>155</v>
      </c>
      <c r="P183" s="213" t="s">
        <v>155</v>
      </c>
      <c r="Q183" s="213" t="s">
        <v>155</v>
      </c>
      <c r="R183" s="215">
        <f t="shared" si="3"/>
        <v>122</v>
      </c>
      <c r="S183" s="204"/>
      <c r="T183" s="204"/>
    </row>
    <row r="184" spans="1:28" ht="10" x14ac:dyDescent="0.2">
      <c r="A184" s="216" t="s">
        <v>87</v>
      </c>
      <c r="B184" s="217" t="s">
        <v>20</v>
      </c>
      <c r="C184" s="218" t="s">
        <v>155</v>
      </c>
      <c r="D184" s="219" t="s">
        <v>155</v>
      </c>
      <c r="E184" s="219" t="s">
        <v>155</v>
      </c>
      <c r="F184" s="220" t="s">
        <v>155</v>
      </c>
      <c r="G184" s="220" t="s">
        <v>155</v>
      </c>
      <c r="H184" s="219" t="s">
        <v>155</v>
      </c>
      <c r="I184" s="219" t="s">
        <v>155</v>
      </c>
      <c r="J184" s="219" t="s">
        <v>155</v>
      </c>
      <c r="K184" s="220" t="s">
        <v>155</v>
      </c>
      <c r="L184" s="219" t="s">
        <v>155</v>
      </c>
      <c r="M184" s="220" t="s">
        <v>155</v>
      </c>
      <c r="N184" s="220">
        <v>18</v>
      </c>
      <c r="O184" s="219" t="s">
        <v>155</v>
      </c>
      <c r="P184" s="219" t="s">
        <v>155</v>
      </c>
      <c r="Q184" s="219" t="s">
        <v>155</v>
      </c>
      <c r="R184" s="171">
        <f t="shared" si="3"/>
        <v>18</v>
      </c>
      <c r="S184" s="204"/>
      <c r="T184" s="204"/>
    </row>
    <row r="185" spans="1:28" ht="10" customHeight="1" x14ac:dyDescent="0.2">
      <c r="A185" s="210"/>
      <c r="B185" s="211"/>
      <c r="C185" s="212"/>
      <c r="D185" s="223"/>
      <c r="E185" s="223"/>
      <c r="F185" s="214"/>
      <c r="G185" s="214"/>
      <c r="H185" s="223"/>
      <c r="I185" s="223"/>
      <c r="J185" s="223"/>
      <c r="K185" s="214"/>
      <c r="L185" s="223"/>
      <c r="M185" s="214"/>
      <c r="N185" s="214"/>
      <c r="O185" s="223"/>
      <c r="P185" s="223"/>
      <c r="Q185" s="223"/>
      <c r="R185" s="215"/>
      <c r="S185" s="204"/>
      <c r="T185" s="204"/>
    </row>
    <row r="186" spans="1:28" ht="10" customHeight="1" x14ac:dyDescent="0.2">
      <c r="A186" s="210" t="s">
        <v>156</v>
      </c>
      <c r="B186" s="211" t="s">
        <v>19</v>
      </c>
      <c r="C186" s="212">
        <v>0</v>
      </c>
      <c r="D186" s="223">
        <v>0</v>
      </c>
      <c r="E186" s="223">
        <v>0</v>
      </c>
      <c r="F186" s="223">
        <v>0</v>
      </c>
      <c r="G186" s="223">
        <v>0</v>
      </c>
      <c r="H186" s="223">
        <v>0</v>
      </c>
      <c r="I186" s="223">
        <v>0</v>
      </c>
      <c r="J186" s="223">
        <v>0</v>
      </c>
      <c r="K186" s="214">
        <v>0</v>
      </c>
      <c r="L186" s="223">
        <v>0</v>
      </c>
      <c r="M186" s="223">
        <v>0</v>
      </c>
      <c r="N186" s="214">
        <v>35</v>
      </c>
      <c r="O186" s="223">
        <v>0</v>
      </c>
      <c r="P186" s="223">
        <v>0</v>
      </c>
      <c r="Q186" s="223">
        <v>0</v>
      </c>
      <c r="R186" s="215">
        <f t="shared" si="3"/>
        <v>35</v>
      </c>
      <c r="S186" s="204"/>
      <c r="T186" s="204"/>
      <c r="AB186" s="224"/>
    </row>
    <row r="187" spans="1:28" ht="10" customHeight="1" x14ac:dyDescent="0.2">
      <c r="A187" s="210"/>
      <c r="B187" s="211" t="s">
        <v>20</v>
      </c>
      <c r="C187" s="212">
        <v>0</v>
      </c>
      <c r="D187" s="223">
        <v>0</v>
      </c>
      <c r="E187" s="223">
        <v>0</v>
      </c>
      <c r="F187" s="223">
        <v>0</v>
      </c>
      <c r="G187" s="223">
        <v>0</v>
      </c>
      <c r="H187" s="223">
        <v>0</v>
      </c>
      <c r="I187" s="223">
        <v>0</v>
      </c>
      <c r="J187" s="223">
        <v>0</v>
      </c>
      <c r="K187" s="214">
        <v>0</v>
      </c>
      <c r="L187" s="223">
        <v>0</v>
      </c>
      <c r="M187" s="223">
        <v>0</v>
      </c>
      <c r="N187" s="214">
        <v>10</v>
      </c>
      <c r="O187" s="223">
        <v>0</v>
      </c>
      <c r="P187" s="223">
        <v>0</v>
      </c>
      <c r="Q187" s="223">
        <v>0</v>
      </c>
      <c r="R187" s="215">
        <f t="shared" si="3"/>
        <v>10</v>
      </c>
      <c r="S187" s="204"/>
      <c r="T187" s="204"/>
      <c r="AB187" s="224"/>
    </row>
    <row r="188" spans="1:28" ht="10" customHeight="1" x14ac:dyDescent="0.2">
      <c r="A188" s="210" t="s">
        <v>157</v>
      </c>
      <c r="B188" s="211" t="s">
        <v>19</v>
      </c>
      <c r="C188" s="212">
        <v>0</v>
      </c>
      <c r="D188" s="214">
        <v>67</v>
      </c>
      <c r="E188" s="214">
        <v>116</v>
      </c>
      <c r="F188" s="214">
        <v>33</v>
      </c>
      <c r="G188" s="214">
        <v>257</v>
      </c>
      <c r="H188" s="214">
        <v>402</v>
      </c>
      <c r="I188" s="214">
        <v>0</v>
      </c>
      <c r="J188" s="214">
        <v>14</v>
      </c>
      <c r="K188" s="214">
        <v>140279</v>
      </c>
      <c r="L188" s="225">
        <v>13</v>
      </c>
      <c r="M188" s="214">
        <v>2124</v>
      </c>
      <c r="N188" s="214">
        <v>325024</v>
      </c>
      <c r="O188" s="214">
        <v>35945</v>
      </c>
      <c r="P188" s="214">
        <v>22792</v>
      </c>
      <c r="Q188" s="214">
        <v>1932</v>
      </c>
      <c r="R188" s="215">
        <f t="shared" si="3"/>
        <v>528998</v>
      </c>
      <c r="S188" s="204"/>
      <c r="T188" s="204"/>
      <c r="AB188" s="212">
        <v>13</v>
      </c>
    </row>
    <row r="189" spans="1:28" ht="10" customHeight="1" x14ac:dyDescent="0.2">
      <c r="A189" s="210"/>
      <c r="B189" s="211" t="s">
        <v>20</v>
      </c>
      <c r="C189" s="212">
        <v>0</v>
      </c>
      <c r="D189" s="214">
        <v>66</v>
      </c>
      <c r="E189" s="214">
        <v>115</v>
      </c>
      <c r="F189" s="214">
        <v>15</v>
      </c>
      <c r="G189" s="214">
        <v>199</v>
      </c>
      <c r="H189" s="214">
        <v>285</v>
      </c>
      <c r="I189" s="214">
        <v>0</v>
      </c>
      <c r="J189" s="214">
        <v>4</v>
      </c>
      <c r="K189" s="214">
        <v>133229</v>
      </c>
      <c r="L189" s="225">
        <v>12</v>
      </c>
      <c r="M189" s="214">
        <v>1543</v>
      </c>
      <c r="N189" s="214">
        <v>295598</v>
      </c>
      <c r="O189" s="214">
        <v>23561</v>
      </c>
      <c r="P189" s="214">
        <v>17415</v>
      </c>
      <c r="Q189" s="214">
        <v>1276</v>
      </c>
      <c r="R189" s="215">
        <f t="shared" si="3"/>
        <v>473318</v>
      </c>
      <c r="S189" s="204"/>
      <c r="T189" s="204"/>
      <c r="AB189" s="212">
        <v>12</v>
      </c>
    </row>
    <row r="190" spans="1:28" ht="10" customHeight="1" x14ac:dyDescent="0.2">
      <c r="A190" s="210" t="s">
        <v>158</v>
      </c>
      <c r="B190" s="211" t="s">
        <v>19</v>
      </c>
      <c r="C190" s="212">
        <v>0</v>
      </c>
      <c r="D190" s="214">
        <v>124</v>
      </c>
      <c r="E190" s="214">
        <v>1922</v>
      </c>
      <c r="F190" s="214">
        <v>1004</v>
      </c>
      <c r="G190" s="214">
        <v>32482</v>
      </c>
      <c r="H190" s="214">
        <v>43823</v>
      </c>
      <c r="I190" s="214">
        <v>0</v>
      </c>
      <c r="J190" s="223">
        <v>0</v>
      </c>
      <c r="K190" s="214">
        <v>52010</v>
      </c>
      <c r="L190" s="223">
        <v>0</v>
      </c>
      <c r="M190" s="214">
        <v>169</v>
      </c>
      <c r="N190" s="214">
        <v>208446</v>
      </c>
      <c r="O190" s="214">
        <v>90</v>
      </c>
      <c r="P190" s="214">
        <v>1280</v>
      </c>
      <c r="Q190" s="214">
        <v>90</v>
      </c>
      <c r="R190" s="215">
        <f t="shared" si="3"/>
        <v>341440</v>
      </c>
      <c r="S190" s="204"/>
      <c r="T190" s="204"/>
      <c r="AB190" s="224"/>
    </row>
    <row r="191" spans="1:28" ht="10" customHeight="1" x14ac:dyDescent="0.2">
      <c r="A191" s="210"/>
      <c r="B191" s="211" t="s">
        <v>20</v>
      </c>
      <c r="C191" s="212">
        <v>0</v>
      </c>
      <c r="D191" s="214">
        <v>67</v>
      </c>
      <c r="E191" s="214">
        <v>1364</v>
      </c>
      <c r="F191" s="214">
        <v>515</v>
      </c>
      <c r="G191" s="214">
        <v>19759</v>
      </c>
      <c r="H191" s="214">
        <v>34395</v>
      </c>
      <c r="I191" s="214">
        <v>0</v>
      </c>
      <c r="J191" s="223">
        <v>0</v>
      </c>
      <c r="K191" s="214">
        <v>49109</v>
      </c>
      <c r="L191" s="223">
        <v>0</v>
      </c>
      <c r="M191" s="214">
        <v>66</v>
      </c>
      <c r="N191" s="214">
        <v>67555</v>
      </c>
      <c r="O191" s="214">
        <v>23</v>
      </c>
      <c r="P191" s="214">
        <v>342</v>
      </c>
      <c r="Q191" s="214">
        <v>79</v>
      </c>
      <c r="R191" s="215">
        <f t="shared" si="3"/>
        <v>173274</v>
      </c>
      <c r="S191" s="204"/>
      <c r="T191" s="204"/>
      <c r="AB191" s="224"/>
    </row>
    <row r="192" spans="1:28" ht="10" customHeight="1" x14ac:dyDescent="0.2">
      <c r="A192" s="210" t="s">
        <v>159</v>
      </c>
      <c r="B192" s="211" t="s">
        <v>19</v>
      </c>
      <c r="C192" s="212">
        <v>0</v>
      </c>
      <c r="D192" s="214">
        <v>5</v>
      </c>
      <c r="E192" s="223">
        <v>0</v>
      </c>
      <c r="F192" s="214">
        <v>38</v>
      </c>
      <c r="G192" s="214">
        <v>6286</v>
      </c>
      <c r="H192" s="214">
        <v>1558</v>
      </c>
      <c r="I192" s="214">
        <v>0</v>
      </c>
      <c r="J192" s="223">
        <v>0</v>
      </c>
      <c r="K192" s="214">
        <v>7273</v>
      </c>
      <c r="L192" s="223">
        <v>0</v>
      </c>
      <c r="M192" s="214">
        <v>296</v>
      </c>
      <c r="N192" s="214">
        <v>3551</v>
      </c>
      <c r="O192" s="214">
        <v>767</v>
      </c>
      <c r="P192" s="214">
        <v>6845</v>
      </c>
      <c r="Q192" s="223">
        <v>0</v>
      </c>
      <c r="R192" s="215">
        <f t="shared" si="3"/>
        <v>26619</v>
      </c>
      <c r="S192" s="204"/>
      <c r="T192" s="204"/>
      <c r="AB192" s="224"/>
    </row>
    <row r="193" spans="1:28" ht="10" customHeight="1" x14ac:dyDescent="0.2">
      <c r="A193" s="210"/>
      <c r="B193" s="211" t="s">
        <v>20</v>
      </c>
      <c r="C193" s="212">
        <v>0</v>
      </c>
      <c r="D193" s="214">
        <v>0</v>
      </c>
      <c r="E193" s="223">
        <v>0</v>
      </c>
      <c r="F193" s="214">
        <v>4</v>
      </c>
      <c r="G193" s="214">
        <v>1145</v>
      </c>
      <c r="H193" s="214">
        <v>382</v>
      </c>
      <c r="I193" s="214">
        <v>0</v>
      </c>
      <c r="J193" s="223">
        <v>0</v>
      </c>
      <c r="K193" s="214">
        <v>963</v>
      </c>
      <c r="L193" s="223">
        <v>0</v>
      </c>
      <c r="M193" s="214">
        <v>145</v>
      </c>
      <c r="N193" s="214">
        <v>1069</v>
      </c>
      <c r="O193" s="214">
        <v>204</v>
      </c>
      <c r="P193" s="214">
        <v>3940</v>
      </c>
      <c r="Q193" s="223">
        <v>0</v>
      </c>
      <c r="R193" s="215">
        <f t="shared" si="3"/>
        <v>7852</v>
      </c>
      <c r="S193" s="204"/>
      <c r="T193" s="204"/>
      <c r="AB193" s="224"/>
    </row>
    <row r="194" spans="1:28" ht="10" customHeight="1" x14ac:dyDescent="0.2">
      <c r="A194" s="210" t="s">
        <v>170</v>
      </c>
      <c r="B194" s="211" t="s">
        <v>19</v>
      </c>
      <c r="C194" s="212">
        <v>0</v>
      </c>
      <c r="D194" s="223">
        <v>0</v>
      </c>
      <c r="E194" s="214">
        <v>34</v>
      </c>
      <c r="F194" s="214">
        <v>3</v>
      </c>
      <c r="G194" s="214">
        <v>0</v>
      </c>
      <c r="H194" s="223">
        <v>0</v>
      </c>
      <c r="I194" s="223">
        <v>0</v>
      </c>
      <c r="J194" s="223">
        <v>0</v>
      </c>
      <c r="K194" s="214">
        <v>0</v>
      </c>
      <c r="L194" s="223">
        <v>0</v>
      </c>
      <c r="M194" s="214">
        <v>1</v>
      </c>
      <c r="N194" s="214">
        <v>7598</v>
      </c>
      <c r="O194" s="223">
        <v>0</v>
      </c>
      <c r="P194" s="214">
        <v>10773</v>
      </c>
      <c r="Q194" s="223">
        <v>0</v>
      </c>
      <c r="R194" s="215">
        <f t="shared" si="3"/>
        <v>18409</v>
      </c>
      <c r="S194" s="204"/>
      <c r="T194" s="204"/>
      <c r="AB194" s="224"/>
    </row>
    <row r="195" spans="1:28" ht="10" customHeight="1" x14ac:dyDescent="0.2">
      <c r="A195" s="210"/>
      <c r="B195" s="211" t="s">
        <v>20</v>
      </c>
      <c r="C195" s="212">
        <v>0</v>
      </c>
      <c r="D195" s="223">
        <v>0</v>
      </c>
      <c r="E195" s="214">
        <v>5</v>
      </c>
      <c r="F195" s="214">
        <v>0</v>
      </c>
      <c r="G195" s="214">
        <v>0</v>
      </c>
      <c r="H195" s="223">
        <v>0</v>
      </c>
      <c r="I195" s="223">
        <v>0</v>
      </c>
      <c r="J195" s="223">
        <v>0</v>
      </c>
      <c r="K195" s="214">
        <v>0</v>
      </c>
      <c r="L195" s="223">
        <v>0</v>
      </c>
      <c r="M195" s="214">
        <v>0</v>
      </c>
      <c r="N195" s="214">
        <v>443</v>
      </c>
      <c r="O195" s="223">
        <v>0</v>
      </c>
      <c r="P195" s="214">
        <v>786</v>
      </c>
      <c r="Q195" s="223">
        <v>0</v>
      </c>
      <c r="R195" s="215">
        <f t="shared" si="3"/>
        <v>1234</v>
      </c>
      <c r="S195" s="204"/>
      <c r="T195" s="204"/>
      <c r="AB195" s="224"/>
    </row>
    <row r="196" spans="1:28" ht="11.25" customHeight="1" x14ac:dyDescent="0.2">
      <c r="A196" s="198" t="s">
        <v>171</v>
      </c>
      <c r="B196" s="199" t="s">
        <v>19</v>
      </c>
      <c r="C196" s="226">
        <v>0</v>
      </c>
      <c r="D196" s="178">
        <f>D186+D188+D190+D192+D194</f>
        <v>196</v>
      </c>
      <c r="E196" s="178">
        <f t="shared" ref="E196:R196" si="4">E186+E188+E190+E192+E194</f>
        <v>2072</v>
      </c>
      <c r="F196" s="178">
        <f t="shared" si="4"/>
        <v>1078</v>
      </c>
      <c r="G196" s="178">
        <f t="shared" si="4"/>
        <v>39025</v>
      </c>
      <c r="H196" s="178">
        <f t="shared" si="4"/>
        <v>45783</v>
      </c>
      <c r="I196" s="178">
        <f t="shared" si="4"/>
        <v>0</v>
      </c>
      <c r="J196" s="178">
        <f t="shared" si="4"/>
        <v>14</v>
      </c>
      <c r="K196" s="178">
        <f t="shared" si="4"/>
        <v>199562</v>
      </c>
      <c r="L196" s="178">
        <f t="shared" si="4"/>
        <v>13</v>
      </c>
      <c r="M196" s="178">
        <f t="shared" si="4"/>
        <v>2590</v>
      </c>
      <c r="N196" s="178">
        <f t="shared" si="4"/>
        <v>544654</v>
      </c>
      <c r="O196" s="178">
        <f t="shared" si="4"/>
        <v>36802</v>
      </c>
      <c r="P196" s="178">
        <f t="shared" si="4"/>
        <v>41690</v>
      </c>
      <c r="Q196" s="178">
        <f t="shared" si="4"/>
        <v>2022</v>
      </c>
      <c r="R196" s="178">
        <f t="shared" si="4"/>
        <v>915501</v>
      </c>
    </row>
    <row r="197" spans="1:28" ht="11.25" customHeight="1" x14ac:dyDescent="0.2">
      <c r="A197" s="201"/>
      <c r="B197" s="202" t="s">
        <v>20</v>
      </c>
      <c r="C197" s="227">
        <v>0</v>
      </c>
      <c r="D197" s="181">
        <f>D187+D189+D191+D193+D195</f>
        <v>133</v>
      </c>
      <c r="E197" s="181">
        <f t="shared" ref="E197:R197" si="5">E187+E189+E191+E193+E195</f>
        <v>1484</v>
      </c>
      <c r="F197" s="181">
        <f t="shared" si="5"/>
        <v>534</v>
      </c>
      <c r="G197" s="181">
        <f t="shared" si="5"/>
        <v>21103</v>
      </c>
      <c r="H197" s="181">
        <f t="shared" si="5"/>
        <v>35062</v>
      </c>
      <c r="I197" s="181">
        <f t="shared" si="5"/>
        <v>0</v>
      </c>
      <c r="J197" s="181">
        <f t="shared" si="5"/>
        <v>4</v>
      </c>
      <c r="K197" s="181">
        <f t="shared" si="5"/>
        <v>183301</v>
      </c>
      <c r="L197" s="181">
        <f t="shared" si="5"/>
        <v>12</v>
      </c>
      <c r="M197" s="181">
        <f t="shared" si="5"/>
        <v>1754</v>
      </c>
      <c r="N197" s="181">
        <f t="shared" si="5"/>
        <v>364675</v>
      </c>
      <c r="O197" s="181">
        <f t="shared" si="5"/>
        <v>23788</v>
      </c>
      <c r="P197" s="181">
        <f t="shared" si="5"/>
        <v>22483</v>
      </c>
      <c r="Q197" s="181">
        <f t="shared" si="5"/>
        <v>1355</v>
      </c>
      <c r="R197" s="181">
        <f t="shared" si="5"/>
        <v>655688</v>
      </c>
    </row>
  </sheetData>
  <mergeCells count="4">
    <mergeCell ref="A1:R1"/>
    <mergeCell ref="A2:R2"/>
    <mergeCell ref="A3:R3"/>
    <mergeCell ref="A4:R4"/>
  </mergeCells>
  <printOptions horizontalCentered="1"/>
  <pageMargins left="0.47244094488188981" right="0" top="0.59055118110236227" bottom="0.47244094488188981" header="0.70866141732283472" footer="0"/>
  <pageSetup scale="8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>
      <selection sqref="A1:O1"/>
    </sheetView>
  </sheetViews>
  <sheetFormatPr baseColWidth="10" defaultRowHeight="10" x14ac:dyDescent="0.2"/>
  <cols>
    <col min="1" max="1" width="18.83203125" style="146" bestFit="1" customWidth="1"/>
    <col min="2" max="2" width="2.33203125" style="146" bestFit="1" customWidth="1"/>
    <col min="3" max="15" width="6.6640625" style="146" customWidth="1"/>
    <col min="16" max="16384" width="10.83203125" style="146"/>
  </cols>
  <sheetData>
    <row r="1" spans="1:15" s="56" customFormat="1" ht="12.75" customHeight="1" x14ac:dyDescent="0.2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">
      <c r="A4" s="312" t="s">
        <v>201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57" customFormat="1" ht="12.75" customHeight="1" x14ac:dyDescent="0.1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33" customFormat="1" ht="11.25" customHeight="1" x14ac:dyDescent="0.15">
      <c r="A6" s="132" t="s">
        <v>153</v>
      </c>
      <c r="B6" s="133"/>
      <c r="C6" s="134" t="s">
        <v>172</v>
      </c>
      <c r="D6" s="134" t="s">
        <v>189</v>
      </c>
      <c r="E6" s="134" t="s">
        <v>174</v>
      </c>
      <c r="F6" s="134" t="s">
        <v>175</v>
      </c>
      <c r="G6" s="134" t="s">
        <v>176</v>
      </c>
      <c r="H6" s="134" t="s">
        <v>177</v>
      </c>
      <c r="I6" s="134" t="s">
        <v>178</v>
      </c>
      <c r="J6" s="134" t="s">
        <v>179</v>
      </c>
      <c r="K6" s="134" t="s">
        <v>180</v>
      </c>
      <c r="L6" s="134" t="s">
        <v>181</v>
      </c>
      <c r="M6" s="134" t="s">
        <v>182</v>
      </c>
      <c r="N6" s="134" t="s">
        <v>183</v>
      </c>
      <c r="O6" s="35" t="s">
        <v>154</v>
      </c>
    </row>
    <row r="7" spans="1:15" x14ac:dyDescent="0.2">
      <c r="A7" s="153" t="s">
        <v>140</v>
      </c>
      <c r="B7" s="153" t="s">
        <v>19</v>
      </c>
      <c r="C7" s="154">
        <v>22</v>
      </c>
      <c r="D7" s="154">
        <v>65</v>
      </c>
      <c r="E7" s="154">
        <v>37</v>
      </c>
      <c r="F7" s="154">
        <v>30</v>
      </c>
      <c r="G7" s="154">
        <v>7</v>
      </c>
      <c r="H7" s="154" t="s">
        <v>155</v>
      </c>
      <c r="I7" s="154" t="s">
        <v>155</v>
      </c>
      <c r="J7" s="154" t="s">
        <v>155</v>
      </c>
      <c r="K7" s="154" t="s">
        <v>155</v>
      </c>
      <c r="L7" s="154">
        <v>16</v>
      </c>
      <c r="M7" s="154">
        <v>44</v>
      </c>
      <c r="N7" s="154">
        <v>86</v>
      </c>
      <c r="O7" s="151">
        <f>SUM(C7:N7)</f>
        <v>307</v>
      </c>
    </row>
    <row r="8" spans="1:15" x14ac:dyDescent="0.2">
      <c r="A8" s="153" t="s">
        <v>140</v>
      </c>
      <c r="B8" s="153" t="s">
        <v>20</v>
      </c>
      <c r="C8" s="154">
        <v>7</v>
      </c>
      <c r="D8" s="154">
        <v>18</v>
      </c>
      <c r="E8" s="154">
        <v>11</v>
      </c>
      <c r="F8" s="154">
        <v>9</v>
      </c>
      <c r="G8" s="154">
        <v>2</v>
      </c>
      <c r="H8" s="154" t="s">
        <v>155</v>
      </c>
      <c r="I8" s="154" t="s">
        <v>155</v>
      </c>
      <c r="J8" s="154" t="s">
        <v>155</v>
      </c>
      <c r="K8" s="154" t="s">
        <v>155</v>
      </c>
      <c r="L8" s="154">
        <v>4</v>
      </c>
      <c r="M8" s="154">
        <v>12</v>
      </c>
      <c r="N8" s="154">
        <v>24</v>
      </c>
      <c r="O8" s="151">
        <f t="shared" ref="O8:O28" si="0">SUM(C8:N8)</f>
        <v>87</v>
      </c>
    </row>
    <row r="9" spans="1:15" x14ac:dyDescent="0.2">
      <c r="A9" s="153" t="s">
        <v>142</v>
      </c>
      <c r="B9" s="153" t="s">
        <v>19</v>
      </c>
      <c r="C9" s="154">
        <v>26252</v>
      </c>
      <c r="D9" s="154">
        <v>28182</v>
      </c>
      <c r="E9" s="154">
        <v>25722</v>
      </c>
      <c r="F9" s="154">
        <v>25803</v>
      </c>
      <c r="G9" s="154">
        <v>30011</v>
      </c>
      <c r="H9" s="154">
        <v>19519</v>
      </c>
      <c r="I9" s="154">
        <v>19845</v>
      </c>
      <c r="J9" s="154">
        <v>14173</v>
      </c>
      <c r="K9" s="154">
        <v>17855</v>
      </c>
      <c r="L9" s="154">
        <v>13252</v>
      </c>
      <c r="M9" s="154">
        <v>12472</v>
      </c>
      <c r="N9" s="154">
        <v>13959</v>
      </c>
      <c r="O9" s="151">
        <f t="shared" si="0"/>
        <v>247045</v>
      </c>
    </row>
    <row r="10" spans="1:15" x14ac:dyDescent="0.2">
      <c r="A10" s="153" t="s">
        <v>142</v>
      </c>
      <c r="B10" s="153" t="s">
        <v>20</v>
      </c>
      <c r="C10" s="154">
        <v>5198</v>
      </c>
      <c r="D10" s="154">
        <v>6025</v>
      </c>
      <c r="E10" s="154">
        <v>5482</v>
      </c>
      <c r="F10" s="154">
        <v>5449</v>
      </c>
      <c r="G10" s="154">
        <v>6375</v>
      </c>
      <c r="H10" s="154">
        <v>4213</v>
      </c>
      <c r="I10" s="154">
        <v>4254</v>
      </c>
      <c r="J10" s="154">
        <v>3041</v>
      </c>
      <c r="K10" s="154">
        <v>3779</v>
      </c>
      <c r="L10" s="154">
        <v>2835</v>
      </c>
      <c r="M10" s="154">
        <v>2694</v>
      </c>
      <c r="N10" s="154">
        <v>2954</v>
      </c>
      <c r="O10" s="151">
        <f t="shared" si="0"/>
        <v>52299</v>
      </c>
    </row>
    <row r="11" spans="1:15" x14ac:dyDescent="0.2">
      <c r="A11" s="153" t="s">
        <v>18</v>
      </c>
      <c r="B11" s="153" t="s">
        <v>19</v>
      </c>
      <c r="C11" s="154">
        <v>436</v>
      </c>
      <c r="D11" s="154">
        <v>273</v>
      </c>
      <c r="E11" s="154">
        <v>293</v>
      </c>
      <c r="F11" s="154">
        <v>189</v>
      </c>
      <c r="G11" s="154">
        <v>136</v>
      </c>
      <c r="H11" s="154">
        <v>5</v>
      </c>
      <c r="I11" s="154">
        <v>200</v>
      </c>
      <c r="J11" s="154">
        <v>39</v>
      </c>
      <c r="K11" s="154">
        <v>143</v>
      </c>
      <c r="L11" s="154">
        <v>303</v>
      </c>
      <c r="M11" s="154">
        <v>396</v>
      </c>
      <c r="N11" s="154">
        <v>270</v>
      </c>
      <c r="O11" s="151">
        <f t="shared" si="0"/>
        <v>2683</v>
      </c>
    </row>
    <row r="12" spans="1:15" x14ac:dyDescent="0.2">
      <c r="A12" s="153" t="s">
        <v>18</v>
      </c>
      <c r="B12" s="153" t="s">
        <v>20</v>
      </c>
      <c r="C12" s="154">
        <v>77</v>
      </c>
      <c r="D12" s="154">
        <v>39</v>
      </c>
      <c r="E12" s="154">
        <v>48</v>
      </c>
      <c r="F12" s="154">
        <v>37</v>
      </c>
      <c r="G12" s="154">
        <v>33</v>
      </c>
      <c r="H12" s="154" t="s">
        <v>155</v>
      </c>
      <c r="I12" s="154">
        <v>37</v>
      </c>
      <c r="J12" s="154">
        <v>4</v>
      </c>
      <c r="K12" s="154">
        <v>16</v>
      </c>
      <c r="L12" s="154">
        <v>56</v>
      </c>
      <c r="M12" s="154">
        <v>60</v>
      </c>
      <c r="N12" s="154">
        <v>29</v>
      </c>
      <c r="O12" s="151">
        <f t="shared" si="0"/>
        <v>436</v>
      </c>
    </row>
    <row r="13" spans="1:15" x14ac:dyDescent="0.2">
      <c r="A13" s="153" t="s">
        <v>21</v>
      </c>
      <c r="B13" s="153" t="s">
        <v>19</v>
      </c>
      <c r="C13" s="154">
        <v>971</v>
      </c>
      <c r="D13" s="154">
        <v>1133</v>
      </c>
      <c r="E13" s="154">
        <v>1158</v>
      </c>
      <c r="F13" s="154">
        <v>911</v>
      </c>
      <c r="G13" s="154">
        <v>409</v>
      </c>
      <c r="H13" s="154">
        <v>235</v>
      </c>
      <c r="I13" s="154">
        <v>187</v>
      </c>
      <c r="J13" s="154">
        <v>339</v>
      </c>
      <c r="K13" s="154">
        <v>198</v>
      </c>
      <c r="L13" s="154">
        <v>669</v>
      </c>
      <c r="M13" s="154">
        <v>1006</v>
      </c>
      <c r="N13" s="154">
        <v>1055</v>
      </c>
      <c r="O13" s="151">
        <f t="shared" si="0"/>
        <v>8271</v>
      </c>
    </row>
    <row r="14" spans="1:15" x14ac:dyDescent="0.2">
      <c r="A14" s="153" t="s">
        <v>21</v>
      </c>
      <c r="B14" s="153" t="s">
        <v>20</v>
      </c>
      <c r="C14" s="154">
        <v>300</v>
      </c>
      <c r="D14" s="154">
        <v>347</v>
      </c>
      <c r="E14" s="154">
        <v>365</v>
      </c>
      <c r="F14" s="154">
        <v>284</v>
      </c>
      <c r="G14" s="154">
        <v>125</v>
      </c>
      <c r="H14" s="154">
        <v>73</v>
      </c>
      <c r="I14" s="154">
        <v>41</v>
      </c>
      <c r="J14" s="154">
        <v>97</v>
      </c>
      <c r="K14" s="154">
        <v>55</v>
      </c>
      <c r="L14" s="154">
        <v>182</v>
      </c>
      <c r="M14" s="154">
        <v>309</v>
      </c>
      <c r="N14" s="154">
        <v>310</v>
      </c>
      <c r="O14" s="151">
        <f t="shared" si="0"/>
        <v>2488</v>
      </c>
    </row>
    <row r="15" spans="1:15" x14ac:dyDescent="0.2">
      <c r="A15" s="153" t="s">
        <v>143</v>
      </c>
      <c r="B15" s="153" t="s">
        <v>19</v>
      </c>
      <c r="C15" s="154">
        <v>6</v>
      </c>
      <c r="D15" s="154">
        <v>2</v>
      </c>
      <c r="E15" s="154">
        <v>1</v>
      </c>
      <c r="F15" s="154">
        <v>1</v>
      </c>
      <c r="G15" s="154">
        <v>2</v>
      </c>
      <c r="H15" s="154">
        <v>2</v>
      </c>
      <c r="I15" s="154">
        <v>3</v>
      </c>
      <c r="J15" s="154">
        <v>3</v>
      </c>
      <c r="K15" s="154">
        <v>2</v>
      </c>
      <c r="L15" s="154">
        <v>4</v>
      </c>
      <c r="M15" s="154" t="s">
        <v>155</v>
      </c>
      <c r="N15" s="154" t="s">
        <v>155</v>
      </c>
      <c r="O15" s="151">
        <f t="shared" si="0"/>
        <v>26</v>
      </c>
    </row>
    <row r="16" spans="1:15" x14ac:dyDescent="0.2">
      <c r="A16" s="153" t="s">
        <v>143</v>
      </c>
      <c r="B16" s="153" t="s">
        <v>20</v>
      </c>
      <c r="C16" s="154">
        <v>1</v>
      </c>
      <c r="D16" s="154" t="s">
        <v>155</v>
      </c>
      <c r="E16" s="154" t="s">
        <v>155</v>
      </c>
      <c r="F16" s="154" t="s">
        <v>155</v>
      </c>
      <c r="G16" s="154" t="s">
        <v>155</v>
      </c>
      <c r="H16" s="154" t="s">
        <v>155</v>
      </c>
      <c r="I16" s="154">
        <v>1</v>
      </c>
      <c r="J16" s="154">
        <v>1</v>
      </c>
      <c r="K16" s="154" t="s">
        <v>155</v>
      </c>
      <c r="L16" s="154">
        <v>1</v>
      </c>
      <c r="M16" s="154" t="s">
        <v>155</v>
      </c>
      <c r="N16" s="154" t="s">
        <v>155</v>
      </c>
      <c r="O16" s="151">
        <f t="shared" si="0"/>
        <v>4</v>
      </c>
    </row>
    <row r="17" spans="1:29" x14ac:dyDescent="0.2">
      <c r="A17" s="153" t="s">
        <v>144</v>
      </c>
      <c r="B17" s="153" t="s">
        <v>19</v>
      </c>
      <c r="C17" s="154">
        <v>3016</v>
      </c>
      <c r="D17" s="154">
        <v>3703</v>
      </c>
      <c r="E17" s="154">
        <v>1682</v>
      </c>
      <c r="F17" s="154">
        <v>1681</v>
      </c>
      <c r="G17" s="154">
        <v>2473</v>
      </c>
      <c r="H17" s="154">
        <v>1236</v>
      </c>
      <c r="I17" s="154">
        <v>1541</v>
      </c>
      <c r="J17" s="154">
        <v>1200</v>
      </c>
      <c r="K17" s="154">
        <v>743</v>
      </c>
      <c r="L17" s="154">
        <v>1069</v>
      </c>
      <c r="M17" s="154">
        <v>94</v>
      </c>
      <c r="N17" s="154">
        <v>370</v>
      </c>
      <c r="O17" s="151">
        <f t="shared" si="0"/>
        <v>18808</v>
      </c>
    </row>
    <row r="18" spans="1:29" x14ac:dyDescent="0.2">
      <c r="A18" s="153" t="s">
        <v>144</v>
      </c>
      <c r="B18" s="153" t="s">
        <v>20</v>
      </c>
      <c r="C18" s="154">
        <v>571</v>
      </c>
      <c r="D18" s="154">
        <v>721</v>
      </c>
      <c r="E18" s="154">
        <v>334</v>
      </c>
      <c r="F18" s="154">
        <v>280</v>
      </c>
      <c r="G18" s="154">
        <v>473</v>
      </c>
      <c r="H18" s="154">
        <v>206</v>
      </c>
      <c r="I18" s="154">
        <v>295</v>
      </c>
      <c r="J18" s="154">
        <v>223</v>
      </c>
      <c r="K18" s="154">
        <v>138</v>
      </c>
      <c r="L18" s="154">
        <v>205</v>
      </c>
      <c r="M18" s="154">
        <v>16</v>
      </c>
      <c r="N18" s="154">
        <v>62</v>
      </c>
      <c r="O18" s="151">
        <f t="shared" si="0"/>
        <v>3524</v>
      </c>
    </row>
    <row r="19" spans="1:29" x14ac:dyDescent="0.2">
      <c r="A19" s="153" t="s">
        <v>145</v>
      </c>
      <c r="B19" s="153" t="s">
        <v>19</v>
      </c>
      <c r="C19" s="154">
        <v>3702</v>
      </c>
      <c r="D19" s="154">
        <v>3600</v>
      </c>
      <c r="E19" s="154">
        <v>3274</v>
      </c>
      <c r="F19" s="154">
        <v>4074</v>
      </c>
      <c r="G19" s="154">
        <v>3570</v>
      </c>
      <c r="H19" s="154">
        <v>4158</v>
      </c>
      <c r="I19" s="154">
        <v>6617</v>
      </c>
      <c r="J19" s="154">
        <v>7854</v>
      </c>
      <c r="K19" s="154">
        <v>5458</v>
      </c>
      <c r="L19" s="154">
        <v>6249</v>
      </c>
      <c r="M19" s="154">
        <v>5469</v>
      </c>
      <c r="N19" s="154">
        <v>6494</v>
      </c>
      <c r="O19" s="151">
        <f t="shared" si="0"/>
        <v>60519</v>
      </c>
    </row>
    <row r="20" spans="1:29" x14ac:dyDescent="0.2">
      <c r="A20" s="153" t="s">
        <v>145</v>
      </c>
      <c r="B20" s="153" t="s">
        <v>20</v>
      </c>
      <c r="C20" s="154">
        <v>724</v>
      </c>
      <c r="D20" s="154">
        <v>704</v>
      </c>
      <c r="E20" s="154">
        <v>648</v>
      </c>
      <c r="F20" s="154">
        <v>796</v>
      </c>
      <c r="G20" s="154">
        <v>699</v>
      </c>
      <c r="H20" s="154">
        <v>815</v>
      </c>
      <c r="I20" s="154">
        <v>1317</v>
      </c>
      <c r="J20" s="154">
        <v>1559</v>
      </c>
      <c r="K20" s="154">
        <v>1066</v>
      </c>
      <c r="L20" s="154">
        <v>1202</v>
      </c>
      <c r="M20" s="154">
        <v>1081</v>
      </c>
      <c r="N20" s="154">
        <v>1254</v>
      </c>
      <c r="O20" s="151">
        <f t="shared" si="0"/>
        <v>11865</v>
      </c>
    </row>
    <row r="21" spans="1:29" x14ac:dyDescent="0.2">
      <c r="A21" s="153" t="s">
        <v>148</v>
      </c>
      <c r="B21" s="153" t="s">
        <v>19</v>
      </c>
      <c r="C21" s="154">
        <v>1688</v>
      </c>
      <c r="D21" s="154">
        <v>764</v>
      </c>
      <c r="E21" s="154">
        <v>659</v>
      </c>
      <c r="F21" s="154">
        <v>273</v>
      </c>
      <c r="G21" s="154">
        <v>214</v>
      </c>
      <c r="H21" s="154">
        <v>9</v>
      </c>
      <c r="I21" s="154" t="s">
        <v>155</v>
      </c>
      <c r="J21" s="154">
        <v>10</v>
      </c>
      <c r="K21" s="154">
        <v>109</v>
      </c>
      <c r="L21" s="154">
        <v>47</v>
      </c>
      <c r="M21" s="154">
        <v>256</v>
      </c>
      <c r="N21" s="154">
        <v>574</v>
      </c>
      <c r="O21" s="151">
        <f t="shared" si="0"/>
        <v>4603</v>
      </c>
    </row>
    <row r="22" spans="1:29" x14ac:dyDescent="0.2">
      <c r="A22" s="153" t="s">
        <v>148</v>
      </c>
      <c r="B22" s="153" t="s">
        <v>20</v>
      </c>
      <c r="C22" s="154">
        <v>332</v>
      </c>
      <c r="D22" s="154">
        <v>138</v>
      </c>
      <c r="E22" s="154">
        <v>120</v>
      </c>
      <c r="F22" s="154">
        <v>50</v>
      </c>
      <c r="G22" s="154">
        <v>40</v>
      </c>
      <c r="H22" s="154">
        <v>2</v>
      </c>
      <c r="I22" s="154" t="s">
        <v>155</v>
      </c>
      <c r="J22" s="154">
        <v>2</v>
      </c>
      <c r="K22" s="154">
        <v>22</v>
      </c>
      <c r="L22" s="154">
        <v>8</v>
      </c>
      <c r="M22" s="154">
        <v>43</v>
      </c>
      <c r="N22" s="154">
        <v>112</v>
      </c>
      <c r="O22" s="151">
        <f t="shared" si="0"/>
        <v>869</v>
      </c>
    </row>
    <row r="23" spans="1:29" x14ac:dyDescent="0.2">
      <c r="A23" s="153" t="s">
        <v>149</v>
      </c>
      <c r="B23" s="153" t="s">
        <v>19</v>
      </c>
      <c r="C23" s="154">
        <v>5560</v>
      </c>
      <c r="D23" s="154">
        <v>8454</v>
      </c>
      <c r="E23" s="154">
        <v>7943</v>
      </c>
      <c r="F23" s="154">
        <v>5277</v>
      </c>
      <c r="G23" s="154">
        <v>3877</v>
      </c>
      <c r="H23" s="154">
        <v>563</v>
      </c>
      <c r="I23" s="154" t="s">
        <v>155</v>
      </c>
      <c r="J23" s="154">
        <v>47</v>
      </c>
      <c r="K23" s="154">
        <v>183</v>
      </c>
      <c r="L23" s="154">
        <v>75</v>
      </c>
      <c r="M23" s="154">
        <v>679</v>
      </c>
      <c r="N23" s="154">
        <v>2023</v>
      </c>
      <c r="O23" s="151">
        <f t="shared" si="0"/>
        <v>34681</v>
      </c>
    </row>
    <row r="24" spans="1:29" x14ac:dyDescent="0.2">
      <c r="A24" s="153" t="s">
        <v>149</v>
      </c>
      <c r="B24" s="153" t="s">
        <v>20</v>
      </c>
      <c r="C24" s="154">
        <v>1041</v>
      </c>
      <c r="D24" s="154">
        <v>1516</v>
      </c>
      <c r="E24" s="154">
        <v>1506</v>
      </c>
      <c r="F24" s="154">
        <v>979</v>
      </c>
      <c r="G24" s="154">
        <v>730</v>
      </c>
      <c r="H24" s="154">
        <v>105</v>
      </c>
      <c r="I24" s="154" t="s">
        <v>155</v>
      </c>
      <c r="J24" s="154">
        <v>9</v>
      </c>
      <c r="K24" s="154">
        <v>34</v>
      </c>
      <c r="L24" s="154">
        <v>14</v>
      </c>
      <c r="M24" s="154">
        <v>132</v>
      </c>
      <c r="N24" s="154">
        <v>395</v>
      </c>
      <c r="O24" s="151">
        <f t="shared" si="0"/>
        <v>6461</v>
      </c>
    </row>
    <row r="25" spans="1:29" x14ac:dyDescent="0.2">
      <c r="A25" s="153" t="s">
        <v>150</v>
      </c>
      <c r="B25" s="153" t="s">
        <v>19</v>
      </c>
      <c r="C25" s="154">
        <v>3425</v>
      </c>
      <c r="D25" s="154">
        <v>5140</v>
      </c>
      <c r="E25" s="154">
        <v>3726</v>
      </c>
      <c r="F25" s="154">
        <v>2526</v>
      </c>
      <c r="G25" s="154">
        <v>2125</v>
      </c>
      <c r="H25" s="154">
        <v>322</v>
      </c>
      <c r="I25" s="154" t="s">
        <v>155</v>
      </c>
      <c r="J25" s="154" t="s">
        <v>155</v>
      </c>
      <c r="K25" s="154">
        <v>921</v>
      </c>
      <c r="L25" s="154">
        <v>2699</v>
      </c>
      <c r="M25" s="154">
        <v>3089</v>
      </c>
      <c r="N25" s="154">
        <v>3084</v>
      </c>
      <c r="O25" s="151">
        <f t="shared" si="0"/>
        <v>27057</v>
      </c>
    </row>
    <row r="26" spans="1:29" x14ac:dyDescent="0.2">
      <c r="A26" s="153" t="s">
        <v>150</v>
      </c>
      <c r="B26" s="153" t="s">
        <v>20</v>
      </c>
      <c r="C26" s="154">
        <v>483</v>
      </c>
      <c r="D26" s="154">
        <v>698</v>
      </c>
      <c r="E26" s="154">
        <v>551</v>
      </c>
      <c r="F26" s="154">
        <v>351</v>
      </c>
      <c r="G26" s="154">
        <v>306</v>
      </c>
      <c r="H26" s="154">
        <v>51</v>
      </c>
      <c r="I26" s="154" t="s">
        <v>155</v>
      </c>
      <c r="J26" s="154" t="s">
        <v>155</v>
      </c>
      <c r="K26" s="154">
        <v>140</v>
      </c>
      <c r="L26" s="154">
        <v>396</v>
      </c>
      <c r="M26" s="154">
        <v>442</v>
      </c>
      <c r="N26" s="154">
        <v>410</v>
      </c>
      <c r="O26" s="151">
        <f t="shared" si="0"/>
        <v>3828</v>
      </c>
    </row>
    <row r="27" spans="1:29" x14ac:dyDescent="0.2">
      <c r="A27" s="153" t="s">
        <v>141</v>
      </c>
      <c r="B27" s="153" t="s">
        <v>19</v>
      </c>
      <c r="C27" s="154">
        <v>4969</v>
      </c>
      <c r="D27" s="154">
        <v>2622</v>
      </c>
      <c r="E27" s="154">
        <v>865</v>
      </c>
      <c r="F27" s="154">
        <v>1203</v>
      </c>
      <c r="G27" s="154">
        <v>647</v>
      </c>
      <c r="H27" s="154">
        <v>668</v>
      </c>
      <c r="I27" s="154">
        <v>299</v>
      </c>
      <c r="J27" s="154">
        <v>193</v>
      </c>
      <c r="K27" s="154">
        <v>185</v>
      </c>
      <c r="L27" s="154">
        <v>345</v>
      </c>
      <c r="M27" s="154">
        <v>997</v>
      </c>
      <c r="N27" s="154">
        <v>1139</v>
      </c>
      <c r="O27" s="151">
        <f t="shared" si="0"/>
        <v>14132</v>
      </c>
    </row>
    <row r="28" spans="1:29" x14ac:dyDescent="0.2">
      <c r="A28" s="155" t="s">
        <v>141</v>
      </c>
      <c r="B28" s="155" t="s">
        <v>20</v>
      </c>
      <c r="C28" s="156">
        <v>656</v>
      </c>
      <c r="D28" s="156">
        <v>319</v>
      </c>
      <c r="E28" s="156">
        <v>108</v>
      </c>
      <c r="F28" s="156">
        <v>151</v>
      </c>
      <c r="G28" s="156">
        <v>80</v>
      </c>
      <c r="H28" s="156">
        <v>78</v>
      </c>
      <c r="I28" s="156">
        <v>36</v>
      </c>
      <c r="J28" s="156">
        <v>24</v>
      </c>
      <c r="K28" s="156">
        <v>24</v>
      </c>
      <c r="L28" s="156">
        <v>40</v>
      </c>
      <c r="M28" s="156">
        <v>111</v>
      </c>
      <c r="N28" s="156">
        <v>142</v>
      </c>
      <c r="O28" s="152">
        <f t="shared" si="0"/>
        <v>1769</v>
      </c>
    </row>
    <row r="30" spans="1:29" s="48" customFormat="1" ht="10" customHeight="1" x14ac:dyDescent="0.15">
      <c r="A30" s="135" t="s">
        <v>156</v>
      </c>
      <c r="B30" s="136" t="s">
        <v>19</v>
      </c>
      <c r="C30" s="137">
        <v>50047</v>
      </c>
      <c r="D30" s="137">
        <v>53938</v>
      </c>
      <c r="E30" s="137">
        <v>45360</v>
      </c>
      <c r="F30" s="137">
        <v>41968</v>
      </c>
      <c r="G30" s="137">
        <v>43471</v>
      </c>
      <c r="H30" s="137">
        <v>26717</v>
      </c>
      <c r="I30" s="137">
        <v>28692</v>
      </c>
      <c r="J30" s="137">
        <v>23858</v>
      </c>
      <c r="K30" s="137">
        <v>25797</v>
      </c>
      <c r="L30" s="137">
        <v>24728</v>
      </c>
      <c r="M30" s="137">
        <v>24502</v>
      </c>
      <c r="N30" s="137">
        <v>29054</v>
      </c>
      <c r="O30" s="137">
        <v>418132</v>
      </c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</row>
    <row r="31" spans="1:29" s="48" customFormat="1" ht="10" customHeight="1" x14ac:dyDescent="0.15">
      <c r="A31" s="135"/>
      <c r="B31" s="136" t="s">
        <v>20</v>
      </c>
      <c r="C31" s="137">
        <v>9390</v>
      </c>
      <c r="D31" s="137">
        <v>10525</v>
      </c>
      <c r="E31" s="137">
        <v>9173</v>
      </c>
      <c r="F31" s="137">
        <v>8386</v>
      </c>
      <c r="G31" s="137">
        <v>8863</v>
      </c>
      <c r="H31" s="137">
        <v>5543</v>
      </c>
      <c r="I31" s="137">
        <v>5981</v>
      </c>
      <c r="J31" s="137">
        <v>4960</v>
      </c>
      <c r="K31" s="137">
        <v>5274</v>
      </c>
      <c r="L31" s="137">
        <v>4943</v>
      </c>
      <c r="M31" s="137">
        <v>4900</v>
      </c>
      <c r="N31" s="137">
        <v>5692</v>
      </c>
      <c r="O31" s="137">
        <v>83630</v>
      </c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</row>
    <row r="32" spans="1:29" s="48" customFormat="1" ht="10" customHeight="1" x14ac:dyDescent="0.15">
      <c r="A32" s="48" t="s">
        <v>157</v>
      </c>
      <c r="B32" s="136" t="s">
        <v>19</v>
      </c>
      <c r="C32" s="67">
        <v>0</v>
      </c>
      <c r="D32" s="67">
        <v>0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7">
        <v>0</v>
      </c>
    </row>
    <row r="33" spans="1:15" s="48" customFormat="1" ht="10" customHeight="1" x14ac:dyDescent="0.15">
      <c r="B33" s="136" t="s">
        <v>20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</row>
    <row r="34" spans="1:15" s="48" customFormat="1" ht="10" customHeight="1" x14ac:dyDescent="0.15">
      <c r="A34" s="48" t="s">
        <v>158</v>
      </c>
      <c r="B34" s="136" t="s">
        <v>19</v>
      </c>
      <c r="C34" s="67">
        <v>0</v>
      </c>
      <c r="D34" s="67">
        <v>0</v>
      </c>
      <c r="E34" s="67">
        <v>0</v>
      </c>
      <c r="F34" s="67">
        <v>0</v>
      </c>
      <c r="G34" s="67">
        <v>0</v>
      </c>
      <c r="H34" s="67">
        <v>0</v>
      </c>
      <c r="I34" s="67">
        <v>0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  <c r="O34" s="67">
        <v>0</v>
      </c>
    </row>
    <row r="35" spans="1:15" s="48" customFormat="1" ht="10" customHeight="1" x14ac:dyDescent="0.15">
      <c r="B35" s="136" t="s">
        <v>20</v>
      </c>
      <c r="C35" s="67">
        <v>0</v>
      </c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</row>
    <row r="36" spans="1:15" s="48" customFormat="1" ht="10" customHeight="1" x14ac:dyDescent="0.15">
      <c r="A36" s="48" t="s">
        <v>159</v>
      </c>
      <c r="B36" s="136" t="s">
        <v>19</v>
      </c>
      <c r="C36" s="67">
        <v>0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7">
        <v>0</v>
      </c>
    </row>
    <row r="37" spans="1:15" s="48" customFormat="1" ht="10" customHeight="1" x14ac:dyDescent="0.15">
      <c r="B37" s="136" t="s">
        <v>20</v>
      </c>
      <c r="C37" s="67">
        <v>0</v>
      </c>
      <c r="D37" s="67">
        <v>0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0</v>
      </c>
      <c r="L37" s="67">
        <v>0</v>
      </c>
      <c r="M37" s="67">
        <v>0</v>
      </c>
      <c r="N37" s="67">
        <v>0</v>
      </c>
      <c r="O37" s="67">
        <v>0</v>
      </c>
    </row>
    <row r="38" spans="1:15" s="48" customFormat="1" ht="10" customHeight="1" x14ac:dyDescent="0.15">
      <c r="A38" s="48" t="s">
        <v>160</v>
      </c>
      <c r="B38" s="136" t="s">
        <v>19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</row>
    <row r="39" spans="1:15" s="48" customFormat="1" ht="10" customHeight="1" x14ac:dyDescent="0.15">
      <c r="B39" s="136" t="s">
        <v>20</v>
      </c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7">
        <v>0</v>
      </c>
      <c r="I39" s="67">
        <v>0</v>
      </c>
      <c r="J39" s="67">
        <v>0</v>
      </c>
      <c r="K39" s="67">
        <v>0</v>
      </c>
      <c r="L39" s="67">
        <v>0</v>
      </c>
      <c r="M39" s="67">
        <v>0</v>
      </c>
      <c r="N39" s="67">
        <v>0</v>
      </c>
      <c r="O39" s="67">
        <v>0</v>
      </c>
    </row>
    <row r="40" spans="1:15" s="48" customFormat="1" x14ac:dyDescent="0.15">
      <c r="A40" s="74" t="s">
        <v>161</v>
      </c>
      <c r="B40" s="138" t="s">
        <v>19</v>
      </c>
      <c r="C40" s="76">
        <v>50047</v>
      </c>
      <c r="D40" s="76">
        <v>53938</v>
      </c>
      <c r="E40" s="76">
        <v>45360</v>
      </c>
      <c r="F40" s="76">
        <v>41968</v>
      </c>
      <c r="G40" s="76">
        <v>43471</v>
      </c>
      <c r="H40" s="76">
        <v>26717</v>
      </c>
      <c r="I40" s="76">
        <v>28692</v>
      </c>
      <c r="J40" s="76">
        <v>23858</v>
      </c>
      <c r="K40" s="76">
        <v>25797</v>
      </c>
      <c r="L40" s="76">
        <v>24728</v>
      </c>
      <c r="M40" s="76">
        <v>24502</v>
      </c>
      <c r="N40" s="76">
        <v>29054</v>
      </c>
      <c r="O40" s="76">
        <v>418132</v>
      </c>
    </row>
    <row r="41" spans="1:15" s="48" customFormat="1" ht="11.25" customHeight="1" x14ac:dyDescent="0.15">
      <c r="A41" s="77"/>
      <c r="B41" s="139" t="s">
        <v>20</v>
      </c>
      <c r="C41" s="79">
        <v>9390</v>
      </c>
      <c r="D41" s="79">
        <v>10525</v>
      </c>
      <c r="E41" s="79">
        <v>9173</v>
      </c>
      <c r="F41" s="79">
        <v>8386</v>
      </c>
      <c r="G41" s="79">
        <v>8863</v>
      </c>
      <c r="H41" s="79">
        <v>5543</v>
      </c>
      <c r="I41" s="79">
        <v>5981</v>
      </c>
      <c r="J41" s="79">
        <v>4960</v>
      </c>
      <c r="K41" s="79">
        <v>5274</v>
      </c>
      <c r="L41" s="79">
        <v>4943</v>
      </c>
      <c r="M41" s="79">
        <v>4900</v>
      </c>
      <c r="N41" s="79">
        <v>5692</v>
      </c>
      <c r="O41" s="79">
        <v>83630</v>
      </c>
    </row>
    <row r="42" spans="1:15" s="48" customFormat="1" x14ac:dyDescent="0.15">
      <c r="B42" s="80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s="48" customFormat="1" x14ac:dyDescent="0.15">
      <c r="B43" s="80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59055118110236227" bottom="0.59055118110236227" header="0.31496062992125984" footer="0.31496062992125984"/>
  <pageSetup scale="9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H27" sqref="H27"/>
    </sheetView>
  </sheetViews>
  <sheetFormatPr baseColWidth="10" defaultRowHeight="10" x14ac:dyDescent="0.15"/>
  <cols>
    <col min="1" max="1" width="17.5" style="48" customWidth="1"/>
    <col min="2" max="2" width="2.6640625" style="80" bestFit="1" customWidth="1"/>
    <col min="3" max="16" width="5.33203125" style="81" customWidth="1"/>
    <col min="17" max="18" width="5.6640625" style="81" customWidth="1"/>
    <col min="19" max="26" width="5.6640625" style="48" customWidth="1"/>
    <col min="27" max="16384" width="10.83203125" style="48"/>
  </cols>
  <sheetData>
    <row r="1" spans="1:18" s="56" customFormat="1" ht="12.75" customHeight="1" x14ac:dyDescent="0.2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</row>
    <row r="2" spans="1:18" s="56" customFormat="1" ht="12.75" customHeight="1" x14ac:dyDescent="0.2">
      <c r="A2" s="312" t="s">
        <v>197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1:18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</row>
    <row r="4" spans="1:18" s="56" customFormat="1" ht="12.75" customHeight="1" x14ac:dyDescent="0.2">
      <c r="A4" s="312" t="s">
        <v>202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</row>
    <row r="5" spans="1:18" s="57" customFormat="1" ht="12.75" customHeight="1" x14ac:dyDescent="0.1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s="33" customFormat="1" ht="11.25" customHeight="1" x14ac:dyDescent="0.15">
      <c r="A6" s="140" t="s">
        <v>153</v>
      </c>
      <c r="B6" s="39"/>
      <c r="C6" s="40" t="s">
        <v>16</v>
      </c>
      <c r="D6" s="40" t="s">
        <v>3</v>
      </c>
      <c r="E6" s="40" t="s">
        <v>4</v>
      </c>
      <c r="F6" s="40" t="s">
        <v>5</v>
      </c>
      <c r="G6" s="40" t="s">
        <v>6</v>
      </c>
      <c r="H6" s="40" t="s">
        <v>7</v>
      </c>
      <c r="I6" s="40" t="s">
        <v>13</v>
      </c>
      <c r="J6" s="40" t="s">
        <v>14</v>
      </c>
      <c r="K6" s="40" t="s">
        <v>8</v>
      </c>
      <c r="L6" s="40" t="s">
        <v>100</v>
      </c>
      <c r="M6" s="40" t="s">
        <v>15</v>
      </c>
      <c r="N6" s="40" t="s">
        <v>9</v>
      </c>
      <c r="O6" s="35" t="s">
        <v>10</v>
      </c>
      <c r="P6" s="35" t="s">
        <v>11</v>
      </c>
      <c r="Q6" s="35" t="s">
        <v>186</v>
      </c>
      <c r="R6" s="35" t="s">
        <v>154</v>
      </c>
    </row>
    <row r="7" spans="1:18" ht="10" customHeight="1" x14ac:dyDescent="0.15">
      <c r="A7" s="37" t="s">
        <v>141</v>
      </c>
      <c r="B7" s="36" t="s">
        <v>19</v>
      </c>
      <c r="C7" s="89" t="s">
        <v>155</v>
      </c>
      <c r="D7" s="89" t="s">
        <v>155</v>
      </c>
      <c r="E7" s="89" t="s">
        <v>155</v>
      </c>
      <c r="F7" s="89" t="s">
        <v>155</v>
      </c>
      <c r="G7" s="89" t="s">
        <v>155</v>
      </c>
      <c r="H7" s="89" t="s">
        <v>155</v>
      </c>
      <c r="I7" s="89" t="s">
        <v>155</v>
      </c>
      <c r="J7" s="89" t="s">
        <v>155</v>
      </c>
      <c r="K7" s="89" t="s">
        <v>155</v>
      </c>
      <c r="L7" s="89" t="s">
        <v>155</v>
      </c>
      <c r="M7" s="89" t="s">
        <v>155</v>
      </c>
      <c r="N7" s="89" t="s">
        <v>155</v>
      </c>
      <c r="O7" s="89" t="s">
        <v>155</v>
      </c>
      <c r="P7" s="89" t="s">
        <v>155</v>
      </c>
      <c r="Q7" s="67">
        <v>364</v>
      </c>
      <c r="R7" s="67">
        <f>SUM(C7:Q7)</f>
        <v>364</v>
      </c>
    </row>
    <row r="8" spans="1:18" ht="10" customHeight="1" x14ac:dyDescent="0.15">
      <c r="A8" s="44" t="s">
        <v>141</v>
      </c>
      <c r="B8" s="45" t="s">
        <v>20</v>
      </c>
      <c r="C8" s="93" t="s">
        <v>155</v>
      </c>
      <c r="D8" s="93" t="s">
        <v>155</v>
      </c>
      <c r="E8" s="93" t="s">
        <v>155</v>
      </c>
      <c r="F8" s="93" t="s">
        <v>155</v>
      </c>
      <c r="G8" s="93" t="s">
        <v>155</v>
      </c>
      <c r="H8" s="93" t="s">
        <v>155</v>
      </c>
      <c r="I8" s="93" t="s">
        <v>155</v>
      </c>
      <c r="J8" s="93" t="s">
        <v>155</v>
      </c>
      <c r="K8" s="93" t="s">
        <v>155</v>
      </c>
      <c r="L8" s="93" t="s">
        <v>155</v>
      </c>
      <c r="M8" s="93" t="s">
        <v>155</v>
      </c>
      <c r="N8" s="93" t="s">
        <v>155</v>
      </c>
      <c r="O8" s="93" t="s">
        <v>155</v>
      </c>
      <c r="P8" s="93" t="s">
        <v>155</v>
      </c>
      <c r="Q8" s="72">
        <v>54</v>
      </c>
      <c r="R8" s="72">
        <f>SUM(C8:Q8)</f>
        <v>54</v>
      </c>
    </row>
    <row r="9" spans="1:18" ht="10" customHeight="1" x14ac:dyDescent="0.15">
      <c r="A9" s="37"/>
      <c r="B9" s="36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67"/>
      <c r="P9" s="67"/>
      <c r="Q9" s="67"/>
      <c r="R9" s="67"/>
    </row>
    <row r="10" spans="1:18" ht="10" customHeight="1" x14ac:dyDescent="0.15">
      <c r="A10" s="37" t="s">
        <v>156</v>
      </c>
      <c r="B10" s="36" t="s">
        <v>19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67">
        <v>0</v>
      </c>
      <c r="P10" s="67">
        <v>0</v>
      </c>
      <c r="Q10" s="67">
        <v>364</v>
      </c>
      <c r="R10" s="67">
        <v>364</v>
      </c>
    </row>
    <row r="11" spans="1:18" ht="10" customHeight="1" x14ac:dyDescent="0.15">
      <c r="A11" s="37"/>
      <c r="B11" s="36" t="s">
        <v>20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67">
        <v>0</v>
      </c>
      <c r="P11" s="67">
        <v>0</v>
      </c>
      <c r="Q11" s="67">
        <v>54</v>
      </c>
      <c r="R11" s="67">
        <v>54</v>
      </c>
    </row>
    <row r="12" spans="1:18" ht="10" customHeight="1" x14ac:dyDescent="0.15">
      <c r="A12" s="48" t="s">
        <v>157</v>
      </c>
      <c r="B12" s="80" t="s">
        <v>19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f t="shared" ref="R12:R19" si="0">SUM(C12:Q12)</f>
        <v>0</v>
      </c>
    </row>
    <row r="13" spans="1:18" ht="10" customHeight="1" x14ac:dyDescent="0.15">
      <c r="B13" s="80" t="s">
        <v>20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f t="shared" si="0"/>
        <v>0</v>
      </c>
    </row>
    <row r="14" spans="1:18" ht="10" customHeight="1" x14ac:dyDescent="0.15">
      <c r="A14" s="48" t="s">
        <v>158</v>
      </c>
      <c r="B14" s="80" t="s">
        <v>19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f t="shared" si="0"/>
        <v>0</v>
      </c>
    </row>
    <row r="15" spans="1:18" ht="10" customHeight="1" x14ac:dyDescent="0.15">
      <c r="B15" s="80" t="s">
        <v>20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f t="shared" si="0"/>
        <v>0</v>
      </c>
    </row>
    <row r="16" spans="1:18" ht="10" customHeight="1" x14ac:dyDescent="0.15">
      <c r="A16" s="48" t="s">
        <v>159</v>
      </c>
      <c r="B16" s="80" t="s">
        <v>19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f t="shared" si="0"/>
        <v>0</v>
      </c>
    </row>
    <row r="17" spans="1:18" ht="10" customHeight="1" x14ac:dyDescent="0.15">
      <c r="B17" s="80" t="s">
        <v>20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f t="shared" si="0"/>
        <v>0</v>
      </c>
    </row>
    <row r="18" spans="1:18" ht="10" customHeight="1" x14ac:dyDescent="0.15">
      <c r="A18" s="48" t="s">
        <v>160</v>
      </c>
      <c r="B18" s="80" t="s">
        <v>19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f t="shared" si="0"/>
        <v>0</v>
      </c>
    </row>
    <row r="19" spans="1:18" ht="10" customHeight="1" x14ac:dyDescent="0.15">
      <c r="B19" s="80" t="s">
        <v>20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f t="shared" si="0"/>
        <v>0</v>
      </c>
    </row>
    <row r="20" spans="1:18" ht="11.25" customHeight="1" x14ac:dyDescent="0.15">
      <c r="A20" s="74" t="s">
        <v>161</v>
      </c>
      <c r="B20" s="111" t="s">
        <v>19</v>
      </c>
      <c r="C20" s="76">
        <f>SUM(C10+C12+C14+C16+C18)</f>
        <v>0</v>
      </c>
      <c r="D20" s="76">
        <f t="shared" ref="D20:R21" si="1">SUM(D10+D12+D14+D16+D18)</f>
        <v>0</v>
      </c>
      <c r="E20" s="76">
        <f t="shared" si="1"/>
        <v>0</v>
      </c>
      <c r="F20" s="76">
        <f t="shared" si="1"/>
        <v>0</v>
      </c>
      <c r="G20" s="76">
        <f t="shared" si="1"/>
        <v>0</v>
      </c>
      <c r="H20" s="76">
        <f t="shared" si="1"/>
        <v>0</v>
      </c>
      <c r="I20" s="76">
        <f t="shared" si="1"/>
        <v>0</v>
      </c>
      <c r="J20" s="76">
        <f t="shared" si="1"/>
        <v>0</v>
      </c>
      <c r="K20" s="76">
        <f t="shared" si="1"/>
        <v>0</v>
      </c>
      <c r="L20" s="76">
        <f t="shared" si="1"/>
        <v>0</v>
      </c>
      <c r="M20" s="76">
        <f t="shared" si="1"/>
        <v>0</v>
      </c>
      <c r="N20" s="76">
        <f t="shared" si="1"/>
        <v>0</v>
      </c>
      <c r="O20" s="76">
        <f t="shared" si="1"/>
        <v>0</v>
      </c>
      <c r="P20" s="76">
        <f t="shared" si="1"/>
        <v>0</v>
      </c>
      <c r="Q20" s="76">
        <f t="shared" si="1"/>
        <v>364</v>
      </c>
      <c r="R20" s="76">
        <f t="shared" si="1"/>
        <v>364</v>
      </c>
    </row>
    <row r="21" spans="1:18" ht="11.25" customHeight="1" x14ac:dyDescent="0.15">
      <c r="A21" s="77"/>
      <c r="B21" s="113" t="s">
        <v>20</v>
      </c>
      <c r="C21" s="79">
        <f>SUM(C11+C13+C15+C17+C19)</f>
        <v>0</v>
      </c>
      <c r="D21" s="79">
        <f t="shared" si="1"/>
        <v>0</v>
      </c>
      <c r="E21" s="79">
        <f t="shared" si="1"/>
        <v>0</v>
      </c>
      <c r="F21" s="79">
        <f t="shared" si="1"/>
        <v>0</v>
      </c>
      <c r="G21" s="79">
        <f t="shared" si="1"/>
        <v>0</v>
      </c>
      <c r="H21" s="79">
        <f t="shared" si="1"/>
        <v>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  <c r="O21" s="79">
        <f t="shared" si="1"/>
        <v>0</v>
      </c>
      <c r="P21" s="79">
        <f t="shared" si="1"/>
        <v>0</v>
      </c>
      <c r="Q21" s="79">
        <f t="shared" si="1"/>
        <v>54</v>
      </c>
      <c r="R21" s="79">
        <f t="shared" si="1"/>
        <v>54</v>
      </c>
    </row>
    <row r="22" spans="1:18" ht="10" customHeight="1" x14ac:dyDescent="0.15"/>
    <row r="23" spans="1:18" ht="10" customHeight="1" x14ac:dyDescent="0.15"/>
    <row r="24" spans="1:18" ht="10" customHeight="1" x14ac:dyDescent="0.15"/>
    <row r="25" spans="1:18" ht="10" customHeight="1" x14ac:dyDescent="0.15"/>
    <row r="26" spans="1:18" ht="10" customHeight="1" x14ac:dyDescent="0.15"/>
    <row r="27" spans="1:18" ht="10" customHeight="1" x14ac:dyDescent="0.15"/>
    <row r="28" spans="1:18" ht="10" customHeight="1" x14ac:dyDescent="0.15"/>
    <row r="29" spans="1:18" ht="10" customHeight="1" x14ac:dyDescent="0.15"/>
    <row r="30" spans="1:18" ht="10" customHeight="1" x14ac:dyDescent="0.15"/>
    <row r="31" spans="1:18" ht="10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31496062992125984" right="0" top="0.59055118110236227" bottom="0.55118110236220474" header="0" footer="0"/>
  <pageSetup scale="9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Q30" sqref="Q30"/>
    </sheetView>
  </sheetViews>
  <sheetFormatPr baseColWidth="10" defaultRowHeight="10" x14ac:dyDescent="0.15"/>
  <cols>
    <col min="1" max="1" width="17.5" style="48" bestFit="1" customWidth="1"/>
    <col min="2" max="2" width="2.6640625" style="80" customWidth="1"/>
    <col min="3" max="15" width="5.6640625" style="81" customWidth="1"/>
    <col min="16" max="16384" width="10.83203125" style="48"/>
  </cols>
  <sheetData>
    <row r="1" spans="1:15" s="56" customFormat="1" ht="12.75" customHeight="1" x14ac:dyDescent="0.2">
      <c r="A1" s="312" t="s">
        <v>151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s="56" customFormat="1" ht="12.75" customHeight="1" x14ac:dyDescent="0.2">
      <c r="A2" s="312" t="s">
        <v>190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s="56" customFormat="1" ht="12.75" customHeight="1" x14ac:dyDescent="0.2">
      <c r="A3" s="312" t="s">
        <v>152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4" spans="1:15" s="56" customFormat="1" ht="12.75" customHeight="1" x14ac:dyDescent="0.2">
      <c r="A4" s="312" t="s">
        <v>202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 s="57" customFormat="1" ht="12.75" customHeight="1" x14ac:dyDescent="0.1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s="33" customFormat="1" ht="11.25" customHeight="1" x14ac:dyDescent="0.15">
      <c r="A6" s="49" t="s">
        <v>153</v>
      </c>
      <c r="B6" s="50"/>
      <c r="C6" s="51" t="s">
        <v>172</v>
      </c>
      <c r="D6" s="51" t="s">
        <v>189</v>
      </c>
      <c r="E6" s="51" t="s">
        <v>174</v>
      </c>
      <c r="F6" s="51" t="s">
        <v>175</v>
      </c>
      <c r="G6" s="51" t="s">
        <v>176</v>
      </c>
      <c r="H6" s="51" t="s">
        <v>177</v>
      </c>
      <c r="I6" s="51" t="s">
        <v>178</v>
      </c>
      <c r="J6" s="51" t="s">
        <v>179</v>
      </c>
      <c r="K6" s="51" t="s">
        <v>180</v>
      </c>
      <c r="L6" s="51" t="s">
        <v>181</v>
      </c>
      <c r="M6" s="51" t="s">
        <v>182</v>
      </c>
      <c r="N6" s="51" t="s">
        <v>183</v>
      </c>
      <c r="O6" s="35" t="s">
        <v>154</v>
      </c>
    </row>
    <row r="7" spans="1:15" ht="10" customHeight="1" x14ac:dyDescent="0.15">
      <c r="A7" s="46" t="s">
        <v>141</v>
      </c>
      <c r="B7" s="47" t="s">
        <v>19</v>
      </c>
      <c r="C7" s="54">
        <v>139</v>
      </c>
      <c r="D7" s="54" t="s">
        <v>155</v>
      </c>
      <c r="E7" s="54" t="s">
        <v>155</v>
      </c>
      <c r="F7" s="54">
        <v>9</v>
      </c>
      <c r="G7" s="54" t="s">
        <v>155</v>
      </c>
      <c r="H7" s="54">
        <v>216</v>
      </c>
      <c r="I7" s="54" t="s">
        <v>155</v>
      </c>
      <c r="J7" s="54" t="s">
        <v>155</v>
      </c>
      <c r="K7" s="54" t="s">
        <v>155</v>
      </c>
      <c r="L7" s="54" t="s">
        <v>155</v>
      </c>
      <c r="M7" s="54" t="s">
        <v>155</v>
      </c>
      <c r="N7" s="54" t="s">
        <v>155</v>
      </c>
      <c r="O7" s="67">
        <f t="shared" ref="O7:O19" si="0">SUM(C7:N7)</f>
        <v>364</v>
      </c>
    </row>
    <row r="8" spans="1:15" ht="10" customHeight="1" x14ac:dyDescent="0.15">
      <c r="A8" s="52" t="s">
        <v>141</v>
      </c>
      <c r="B8" s="53" t="s">
        <v>20</v>
      </c>
      <c r="C8" s="55">
        <v>25</v>
      </c>
      <c r="D8" s="55" t="s">
        <v>155</v>
      </c>
      <c r="E8" s="55" t="s">
        <v>155</v>
      </c>
      <c r="F8" s="55">
        <v>1</v>
      </c>
      <c r="G8" s="55" t="s">
        <v>155</v>
      </c>
      <c r="H8" s="55">
        <v>28</v>
      </c>
      <c r="I8" s="55" t="s">
        <v>155</v>
      </c>
      <c r="J8" s="55" t="s">
        <v>155</v>
      </c>
      <c r="K8" s="55" t="s">
        <v>155</v>
      </c>
      <c r="L8" s="55" t="s">
        <v>155</v>
      </c>
      <c r="M8" s="55" t="s">
        <v>155</v>
      </c>
      <c r="N8" s="55" t="s">
        <v>155</v>
      </c>
      <c r="O8" s="72">
        <f t="shared" si="0"/>
        <v>54</v>
      </c>
    </row>
    <row r="9" spans="1:15" ht="10" customHeight="1" x14ac:dyDescent="0.15">
      <c r="A9" s="46"/>
      <c r="B9" s="47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67"/>
    </row>
    <row r="10" spans="1:15" ht="10" customHeight="1" x14ac:dyDescent="0.15">
      <c r="A10" s="46" t="s">
        <v>156</v>
      </c>
      <c r="B10" s="47" t="s">
        <v>19</v>
      </c>
      <c r="C10" s="54">
        <f>+C7</f>
        <v>139</v>
      </c>
      <c r="D10" s="67">
        <v>0</v>
      </c>
      <c r="E10" s="67">
        <v>0</v>
      </c>
      <c r="F10" s="54">
        <f t="shared" ref="F10:H11" si="1">+F7</f>
        <v>9</v>
      </c>
      <c r="G10" s="67">
        <v>0</v>
      </c>
      <c r="H10" s="54">
        <f t="shared" si="1"/>
        <v>216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f t="shared" si="0"/>
        <v>364</v>
      </c>
    </row>
    <row r="11" spans="1:15" ht="10" customHeight="1" x14ac:dyDescent="0.15">
      <c r="A11" s="46"/>
      <c r="B11" s="47" t="s">
        <v>20</v>
      </c>
      <c r="C11" s="54">
        <f>+C8</f>
        <v>25</v>
      </c>
      <c r="D11" s="67">
        <v>0</v>
      </c>
      <c r="E11" s="67">
        <v>0</v>
      </c>
      <c r="F11" s="54">
        <f t="shared" si="1"/>
        <v>1</v>
      </c>
      <c r="G11" s="67">
        <v>0</v>
      </c>
      <c r="H11" s="54">
        <f t="shared" si="1"/>
        <v>28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f t="shared" si="0"/>
        <v>54</v>
      </c>
    </row>
    <row r="12" spans="1:15" ht="10" customHeight="1" x14ac:dyDescent="0.15">
      <c r="A12" s="48" t="s">
        <v>157</v>
      </c>
      <c r="B12" s="47" t="s">
        <v>19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f t="shared" si="0"/>
        <v>0</v>
      </c>
    </row>
    <row r="13" spans="1:15" ht="10" customHeight="1" x14ac:dyDescent="0.15">
      <c r="B13" s="47" t="s">
        <v>20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f t="shared" si="0"/>
        <v>0</v>
      </c>
    </row>
    <row r="14" spans="1:15" ht="10" customHeight="1" x14ac:dyDescent="0.15">
      <c r="A14" s="48" t="s">
        <v>158</v>
      </c>
      <c r="B14" s="47" t="s">
        <v>19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f t="shared" si="0"/>
        <v>0</v>
      </c>
    </row>
    <row r="15" spans="1:15" ht="10" customHeight="1" x14ac:dyDescent="0.15">
      <c r="B15" s="47" t="s">
        <v>20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f t="shared" si="0"/>
        <v>0</v>
      </c>
    </row>
    <row r="16" spans="1:15" ht="10" customHeight="1" x14ac:dyDescent="0.15">
      <c r="A16" s="48" t="s">
        <v>159</v>
      </c>
      <c r="B16" s="47" t="s">
        <v>19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f t="shared" si="0"/>
        <v>0</v>
      </c>
    </row>
    <row r="17" spans="1:15" ht="10" customHeight="1" x14ac:dyDescent="0.15">
      <c r="B17" s="47" t="s">
        <v>20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f t="shared" si="0"/>
        <v>0</v>
      </c>
    </row>
    <row r="18" spans="1:15" ht="10" customHeight="1" x14ac:dyDescent="0.15">
      <c r="A18" s="48" t="s">
        <v>160</v>
      </c>
      <c r="B18" s="47" t="s">
        <v>19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f t="shared" si="0"/>
        <v>0</v>
      </c>
    </row>
    <row r="19" spans="1:15" ht="10" customHeight="1" x14ac:dyDescent="0.15">
      <c r="B19" s="47" t="s">
        <v>20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f t="shared" si="0"/>
        <v>0</v>
      </c>
    </row>
    <row r="20" spans="1:15" ht="11.25" customHeight="1" x14ac:dyDescent="0.15">
      <c r="A20" s="74" t="s">
        <v>161</v>
      </c>
      <c r="B20" s="84" t="s">
        <v>19</v>
      </c>
      <c r="C20" s="76">
        <f>+C10</f>
        <v>139</v>
      </c>
      <c r="D20" s="76">
        <f t="shared" ref="D20:O21" si="2">+D10</f>
        <v>0</v>
      </c>
      <c r="E20" s="76">
        <f t="shared" si="2"/>
        <v>0</v>
      </c>
      <c r="F20" s="76">
        <f t="shared" si="2"/>
        <v>9</v>
      </c>
      <c r="G20" s="76">
        <f t="shared" si="2"/>
        <v>0</v>
      </c>
      <c r="H20" s="76">
        <f t="shared" si="2"/>
        <v>216</v>
      </c>
      <c r="I20" s="76">
        <f t="shared" si="2"/>
        <v>0</v>
      </c>
      <c r="J20" s="76">
        <f t="shared" si="2"/>
        <v>0</v>
      </c>
      <c r="K20" s="76">
        <f t="shared" si="2"/>
        <v>0</v>
      </c>
      <c r="L20" s="76">
        <f t="shared" si="2"/>
        <v>0</v>
      </c>
      <c r="M20" s="76">
        <f t="shared" si="2"/>
        <v>0</v>
      </c>
      <c r="N20" s="76">
        <f t="shared" si="2"/>
        <v>0</v>
      </c>
      <c r="O20" s="76">
        <f t="shared" si="2"/>
        <v>364</v>
      </c>
    </row>
    <row r="21" spans="1:15" ht="11.25" customHeight="1" x14ac:dyDescent="0.15">
      <c r="A21" s="77"/>
      <c r="B21" s="85" t="s">
        <v>20</v>
      </c>
      <c r="C21" s="79">
        <f>+C11</f>
        <v>25</v>
      </c>
      <c r="D21" s="79">
        <f t="shared" si="2"/>
        <v>0</v>
      </c>
      <c r="E21" s="79">
        <f t="shared" si="2"/>
        <v>0</v>
      </c>
      <c r="F21" s="79">
        <f t="shared" si="2"/>
        <v>1</v>
      </c>
      <c r="G21" s="79">
        <f t="shared" si="2"/>
        <v>0</v>
      </c>
      <c r="H21" s="79">
        <f t="shared" si="2"/>
        <v>28</v>
      </c>
      <c r="I21" s="79">
        <f t="shared" si="2"/>
        <v>0</v>
      </c>
      <c r="J21" s="79">
        <f t="shared" si="2"/>
        <v>0</v>
      </c>
      <c r="K21" s="79">
        <f t="shared" si="2"/>
        <v>0</v>
      </c>
      <c r="L21" s="79">
        <f t="shared" si="2"/>
        <v>0</v>
      </c>
      <c r="M21" s="79">
        <f t="shared" si="2"/>
        <v>0</v>
      </c>
      <c r="N21" s="79">
        <f t="shared" si="2"/>
        <v>0</v>
      </c>
      <c r="O21" s="79">
        <f t="shared" si="2"/>
        <v>54</v>
      </c>
    </row>
    <row r="22" spans="1:15" ht="10" customHeight="1" x14ac:dyDescent="0.15"/>
    <row r="23" spans="1:15" ht="10" customHeight="1" x14ac:dyDescent="0.15"/>
    <row r="24" spans="1:15" ht="10" customHeight="1" x14ac:dyDescent="0.15"/>
    <row r="25" spans="1:15" ht="10" customHeight="1" x14ac:dyDescent="0.15"/>
    <row r="26" spans="1:15" ht="10" customHeight="1" x14ac:dyDescent="0.15"/>
    <row r="27" spans="1:15" ht="10" customHeight="1" x14ac:dyDescent="0.15"/>
    <row r="28" spans="1:15" ht="10" customHeight="1" x14ac:dyDescent="0.15"/>
    <row r="29" spans="1:15" ht="10" customHeight="1" x14ac:dyDescent="0.15"/>
    <row r="30" spans="1:15" ht="10" customHeight="1" x14ac:dyDescent="0.15"/>
    <row r="31" spans="1:15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31496062992125984" right="0" top="0.59055118110236227" bottom="0.35433070866141736" header="0" footer="0"/>
  <pageSetup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workbookViewId="0">
      <selection sqref="A1:O1"/>
    </sheetView>
  </sheetViews>
  <sheetFormatPr baseColWidth="10" defaultRowHeight="10" x14ac:dyDescent="0.2"/>
  <cols>
    <col min="1" max="1" width="23" style="180" bestFit="1" customWidth="1"/>
    <col min="2" max="2" width="3.6640625" style="231" customWidth="1"/>
    <col min="3" max="3" width="6.6640625" style="232" customWidth="1"/>
    <col min="4" max="4" width="5.6640625" style="232" customWidth="1"/>
    <col min="5" max="5" width="6" style="232" bestFit="1" customWidth="1"/>
    <col min="6" max="6" width="5.6640625" style="232" customWidth="1"/>
    <col min="7" max="10" width="6" style="232" bestFit="1" customWidth="1"/>
    <col min="11" max="11" width="5.6640625" style="232" customWidth="1"/>
    <col min="12" max="14" width="6" style="232" bestFit="1" customWidth="1"/>
    <col min="15" max="15" width="6.83203125" style="232" bestFit="1" customWidth="1"/>
    <col min="16" max="16384" width="10.83203125" style="180"/>
  </cols>
  <sheetData>
    <row r="1" spans="1:18" ht="12.75" customHeight="1" x14ac:dyDescent="0.2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183"/>
      <c r="Q2" s="183"/>
      <c r="R2" s="183"/>
    </row>
    <row r="3" spans="1:18" ht="12.75" customHeight="1" x14ac:dyDescent="0.2">
      <c r="A3" s="310" t="s">
        <v>185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183"/>
      <c r="Q3" s="183"/>
      <c r="R3" s="183"/>
    </row>
    <row r="4" spans="1:18" ht="12.75" customHeight="1" x14ac:dyDescent="0.2">
      <c r="A4" s="310" t="s">
        <v>152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183"/>
      <c r="Q4" s="183"/>
      <c r="R4" s="183"/>
    </row>
    <row r="6" spans="1:18" s="228" customFormat="1" ht="11.25" customHeight="1" x14ac:dyDescent="0.2">
      <c r="A6" s="158" t="s">
        <v>153</v>
      </c>
      <c r="B6" s="159"/>
      <c r="C6" s="160" t="s">
        <v>172</v>
      </c>
      <c r="D6" s="160" t="s">
        <v>189</v>
      </c>
      <c r="E6" s="160" t="s">
        <v>174</v>
      </c>
      <c r="F6" s="160" t="s">
        <v>175</v>
      </c>
      <c r="G6" s="160" t="s">
        <v>176</v>
      </c>
      <c r="H6" s="160" t="s">
        <v>177</v>
      </c>
      <c r="I6" s="160" t="s">
        <v>178</v>
      </c>
      <c r="J6" s="160" t="s">
        <v>179</v>
      </c>
      <c r="K6" s="160" t="s">
        <v>180</v>
      </c>
      <c r="L6" s="160" t="s">
        <v>181</v>
      </c>
      <c r="M6" s="160" t="s">
        <v>182</v>
      </c>
      <c r="N6" s="160" t="s">
        <v>183</v>
      </c>
      <c r="O6" s="160" t="s">
        <v>167</v>
      </c>
    </row>
    <row r="7" spans="1:18" ht="10" customHeight="1" x14ac:dyDescent="0.2">
      <c r="A7" s="162" t="s">
        <v>21</v>
      </c>
      <c r="B7" s="163" t="s">
        <v>19</v>
      </c>
      <c r="C7" s="164" t="s">
        <v>155</v>
      </c>
      <c r="D7" s="164" t="s">
        <v>155</v>
      </c>
      <c r="E7" s="164" t="s">
        <v>155</v>
      </c>
      <c r="F7" s="164" t="s">
        <v>155</v>
      </c>
      <c r="G7" s="164" t="s">
        <v>155</v>
      </c>
      <c r="H7" s="164" t="s">
        <v>155</v>
      </c>
      <c r="I7" s="164" t="s">
        <v>155</v>
      </c>
      <c r="J7" s="164" t="s">
        <v>155</v>
      </c>
      <c r="K7" s="164" t="s">
        <v>155</v>
      </c>
      <c r="L7" s="164" t="s">
        <v>155</v>
      </c>
      <c r="M7" s="165">
        <v>35</v>
      </c>
      <c r="N7" s="164" t="s">
        <v>155</v>
      </c>
      <c r="O7" s="229">
        <f>SUM(C7:N7)</f>
        <v>35</v>
      </c>
    </row>
    <row r="8" spans="1:18" ht="10" customHeight="1" x14ac:dyDescent="0.2">
      <c r="A8" s="167" t="s">
        <v>21</v>
      </c>
      <c r="B8" s="168" t="s">
        <v>20</v>
      </c>
      <c r="C8" s="169" t="s">
        <v>155</v>
      </c>
      <c r="D8" s="169" t="s">
        <v>155</v>
      </c>
      <c r="E8" s="169" t="s">
        <v>155</v>
      </c>
      <c r="F8" s="169" t="s">
        <v>155</v>
      </c>
      <c r="G8" s="169" t="s">
        <v>155</v>
      </c>
      <c r="H8" s="169" t="s">
        <v>155</v>
      </c>
      <c r="I8" s="169" t="s">
        <v>155</v>
      </c>
      <c r="J8" s="169" t="s">
        <v>155</v>
      </c>
      <c r="K8" s="169" t="s">
        <v>155</v>
      </c>
      <c r="L8" s="169" t="s">
        <v>155</v>
      </c>
      <c r="M8" s="170">
        <v>10</v>
      </c>
      <c r="N8" s="169" t="s">
        <v>155</v>
      </c>
      <c r="O8" s="196">
        <f t="shared" ref="O8:O58" si="0">SUM(C8:N8)</f>
        <v>10</v>
      </c>
    </row>
    <row r="9" spans="1:18" ht="10" customHeight="1" x14ac:dyDescent="0.2">
      <c r="A9" s="162"/>
      <c r="B9" s="16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5"/>
      <c r="N9" s="164"/>
      <c r="O9" s="229"/>
    </row>
    <row r="10" spans="1:18" ht="10" customHeight="1" x14ac:dyDescent="0.2">
      <c r="A10" s="172" t="s">
        <v>23</v>
      </c>
      <c r="B10" s="163" t="s">
        <v>19</v>
      </c>
      <c r="C10" s="164" t="s">
        <v>155</v>
      </c>
      <c r="D10" s="164" t="s">
        <v>155</v>
      </c>
      <c r="E10" s="165" t="s">
        <v>155</v>
      </c>
      <c r="F10" s="165">
        <v>3</v>
      </c>
      <c r="G10" s="165">
        <v>175</v>
      </c>
      <c r="H10" s="165">
        <v>217</v>
      </c>
      <c r="I10" s="165">
        <v>187</v>
      </c>
      <c r="J10" s="165">
        <v>174</v>
      </c>
      <c r="K10" s="165">
        <v>188</v>
      </c>
      <c r="L10" s="165">
        <v>14</v>
      </c>
      <c r="M10" s="165">
        <v>6</v>
      </c>
      <c r="N10" s="165">
        <v>24</v>
      </c>
      <c r="O10" s="229">
        <f t="shared" si="0"/>
        <v>988</v>
      </c>
    </row>
    <row r="11" spans="1:18" ht="10" customHeight="1" x14ac:dyDescent="0.2">
      <c r="A11" s="172" t="s">
        <v>23</v>
      </c>
      <c r="B11" s="163" t="s">
        <v>20</v>
      </c>
      <c r="C11" s="164" t="s">
        <v>155</v>
      </c>
      <c r="D11" s="164" t="s">
        <v>155</v>
      </c>
      <c r="E11" s="165" t="s">
        <v>155</v>
      </c>
      <c r="F11" s="165">
        <v>3</v>
      </c>
      <c r="G11" s="165">
        <v>105</v>
      </c>
      <c r="H11" s="165">
        <v>177</v>
      </c>
      <c r="I11" s="165">
        <v>151</v>
      </c>
      <c r="J11" s="165">
        <v>135</v>
      </c>
      <c r="K11" s="165">
        <v>145</v>
      </c>
      <c r="L11" s="165">
        <v>14</v>
      </c>
      <c r="M11" s="165">
        <v>5</v>
      </c>
      <c r="N11" s="165">
        <v>19</v>
      </c>
      <c r="O11" s="229">
        <f t="shared" si="0"/>
        <v>754</v>
      </c>
    </row>
    <row r="12" spans="1:18" ht="10" customHeight="1" x14ac:dyDescent="0.2">
      <c r="A12" s="162" t="s">
        <v>24</v>
      </c>
      <c r="B12" s="163" t="s">
        <v>19</v>
      </c>
      <c r="C12" s="164" t="s">
        <v>155</v>
      </c>
      <c r="D12" s="164" t="s">
        <v>155</v>
      </c>
      <c r="E12" s="164" t="s">
        <v>155</v>
      </c>
      <c r="F12" s="164" t="s">
        <v>155</v>
      </c>
      <c r="G12" s="165">
        <v>12</v>
      </c>
      <c r="H12" s="165">
        <v>2</v>
      </c>
      <c r="I12" s="165">
        <v>6</v>
      </c>
      <c r="J12" s="164" t="s">
        <v>155</v>
      </c>
      <c r="K12" s="164" t="s">
        <v>155</v>
      </c>
      <c r="L12" s="164" t="s">
        <v>155</v>
      </c>
      <c r="M12" s="165">
        <v>1</v>
      </c>
      <c r="N12" s="164" t="s">
        <v>155</v>
      </c>
      <c r="O12" s="229">
        <f t="shared" si="0"/>
        <v>21</v>
      </c>
    </row>
    <row r="13" spans="1:18" ht="10" customHeight="1" x14ac:dyDescent="0.2">
      <c r="A13" s="162" t="s">
        <v>24</v>
      </c>
      <c r="B13" s="163" t="s">
        <v>20</v>
      </c>
      <c r="C13" s="164" t="s">
        <v>155</v>
      </c>
      <c r="D13" s="164" t="s">
        <v>155</v>
      </c>
      <c r="E13" s="164" t="s">
        <v>155</v>
      </c>
      <c r="F13" s="164" t="s">
        <v>155</v>
      </c>
      <c r="G13" s="165">
        <v>12</v>
      </c>
      <c r="H13" s="165">
        <v>2</v>
      </c>
      <c r="I13" s="165">
        <v>6</v>
      </c>
      <c r="J13" s="164" t="s">
        <v>155</v>
      </c>
      <c r="K13" s="164" t="s">
        <v>155</v>
      </c>
      <c r="L13" s="164" t="s">
        <v>155</v>
      </c>
      <c r="M13" s="165">
        <v>1</v>
      </c>
      <c r="N13" s="164" t="s">
        <v>155</v>
      </c>
      <c r="O13" s="229">
        <f t="shared" si="0"/>
        <v>21</v>
      </c>
    </row>
    <row r="14" spans="1:18" ht="10" customHeight="1" x14ac:dyDescent="0.2">
      <c r="A14" s="162" t="s">
        <v>101</v>
      </c>
      <c r="B14" s="163" t="s">
        <v>19</v>
      </c>
      <c r="C14" s="164" t="s">
        <v>155</v>
      </c>
      <c r="D14" s="165">
        <v>1</v>
      </c>
      <c r="E14" s="164" t="s">
        <v>155</v>
      </c>
      <c r="F14" s="164" t="s">
        <v>155</v>
      </c>
      <c r="G14" s="164" t="s">
        <v>155</v>
      </c>
      <c r="H14" s="164" t="s">
        <v>155</v>
      </c>
      <c r="I14" s="164" t="s">
        <v>155</v>
      </c>
      <c r="J14" s="164" t="s">
        <v>155</v>
      </c>
      <c r="K14" s="164" t="s">
        <v>155</v>
      </c>
      <c r="L14" s="164" t="s">
        <v>155</v>
      </c>
      <c r="M14" s="164" t="s">
        <v>155</v>
      </c>
      <c r="N14" s="164" t="s">
        <v>155</v>
      </c>
      <c r="O14" s="229">
        <f t="shared" si="0"/>
        <v>1</v>
      </c>
    </row>
    <row r="15" spans="1:18" ht="10" customHeight="1" x14ac:dyDescent="0.2">
      <c r="A15" s="162" t="s">
        <v>101</v>
      </c>
      <c r="B15" s="163" t="s">
        <v>20</v>
      </c>
      <c r="C15" s="164" t="s">
        <v>155</v>
      </c>
      <c r="D15" s="165">
        <v>1</v>
      </c>
      <c r="E15" s="164" t="s">
        <v>155</v>
      </c>
      <c r="F15" s="164" t="s">
        <v>155</v>
      </c>
      <c r="G15" s="164" t="s">
        <v>155</v>
      </c>
      <c r="H15" s="164" t="s">
        <v>155</v>
      </c>
      <c r="I15" s="164" t="s">
        <v>155</v>
      </c>
      <c r="J15" s="164" t="s">
        <v>155</v>
      </c>
      <c r="K15" s="164" t="s">
        <v>155</v>
      </c>
      <c r="L15" s="164" t="s">
        <v>155</v>
      </c>
      <c r="M15" s="164" t="s">
        <v>155</v>
      </c>
      <c r="N15" s="164" t="s">
        <v>155</v>
      </c>
      <c r="O15" s="229">
        <f t="shared" si="0"/>
        <v>1</v>
      </c>
    </row>
    <row r="16" spans="1:18" ht="10" customHeight="1" x14ac:dyDescent="0.2">
      <c r="A16" s="162" t="s">
        <v>102</v>
      </c>
      <c r="B16" s="163" t="s">
        <v>19</v>
      </c>
      <c r="C16" s="165" t="s">
        <v>155</v>
      </c>
      <c r="D16" s="165" t="s">
        <v>155</v>
      </c>
      <c r="E16" s="165" t="s">
        <v>155</v>
      </c>
      <c r="F16" s="165" t="s">
        <v>155</v>
      </c>
      <c r="G16" s="165" t="s">
        <v>155</v>
      </c>
      <c r="H16" s="165" t="s">
        <v>155</v>
      </c>
      <c r="I16" s="165" t="s">
        <v>155</v>
      </c>
      <c r="J16" s="165">
        <v>1</v>
      </c>
      <c r="K16" s="165" t="s">
        <v>155</v>
      </c>
      <c r="L16" s="165">
        <v>1</v>
      </c>
      <c r="M16" s="165" t="s">
        <v>155</v>
      </c>
      <c r="N16" s="165">
        <v>1</v>
      </c>
      <c r="O16" s="229">
        <f t="shared" si="0"/>
        <v>3</v>
      </c>
    </row>
    <row r="17" spans="1:15" ht="10" customHeight="1" x14ac:dyDescent="0.2">
      <c r="A17" s="162" t="s">
        <v>102</v>
      </c>
      <c r="B17" s="163" t="s">
        <v>20</v>
      </c>
      <c r="C17" s="165" t="s">
        <v>155</v>
      </c>
      <c r="D17" s="165" t="s">
        <v>155</v>
      </c>
      <c r="E17" s="165" t="s">
        <v>155</v>
      </c>
      <c r="F17" s="165" t="s">
        <v>155</v>
      </c>
      <c r="G17" s="165" t="s">
        <v>155</v>
      </c>
      <c r="H17" s="165" t="s">
        <v>155</v>
      </c>
      <c r="I17" s="165" t="s">
        <v>155</v>
      </c>
      <c r="J17" s="165">
        <v>1</v>
      </c>
      <c r="K17" s="165" t="s">
        <v>155</v>
      </c>
      <c r="L17" s="165">
        <v>1</v>
      </c>
      <c r="M17" s="165" t="s">
        <v>155</v>
      </c>
      <c r="N17" s="165" t="s">
        <v>155</v>
      </c>
      <c r="O17" s="229">
        <f t="shared" si="0"/>
        <v>2</v>
      </c>
    </row>
    <row r="18" spans="1:15" ht="10" customHeight="1" x14ac:dyDescent="0.2">
      <c r="A18" s="162" t="s">
        <v>26</v>
      </c>
      <c r="B18" s="163" t="s">
        <v>19</v>
      </c>
      <c r="C18" s="165">
        <v>89</v>
      </c>
      <c r="D18" s="165">
        <v>162</v>
      </c>
      <c r="E18" s="165">
        <v>186</v>
      </c>
      <c r="F18" s="165">
        <v>193</v>
      </c>
      <c r="G18" s="165">
        <v>166</v>
      </c>
      <c r="H18" s="165">
        <v>128</v>
      </c>
      <c r="I18" s="165">
        <v>145</v>
      </c>
      <c r="J18" s="165">
        <v>35</v>
      </c>
      <c r="K18" s="165">
        <v>15</v>
      </c>
      <c r="L18" s="165">
        <v>178</v>
      </c>
      <c r="M18" s="165">
        <v>33</v>
      </c>
      <c r="N18" s="165">
        <v>53</v>
      </c>
      <c r="O18" s="229">
        <f t="shared" si="0"/>
        <v>1383</v>
      </c>
    </row>
    <row r="19" spans="1:15" ht="10" customHeight="1" x14ac:dyDescent="0.2">
      <c r="A19" s="162" t="s">
        <v>26</v>
      </c>
      <c r="B19" s="163" t="s">
        <v>20</v>
      </c>
      <c r="C19" s="165">
        <v>68</v>
      </c>
      <c r="D19" s="165">
        <v>137</v>
      </c>
      <c r="E19" s="165">
        <v>157</v>
      </c>
      <c r="F19" s="165">
        <v>165</v>
      </c>
      <c r="G19" s="165">
        <v>135</v>
      </c>
      <c r="H19" s="165">
        <v>77</v>
      </c>
      <c r="I19" s="165">
        <v>86</v>
      </c>
      <c r="J19" s="165">
        <v>14</v>
      </c>
      <c r="K19" s="165">
        <v>12</v>
      </c>
      <c r="L19" s="165">
        <v>105</v>
      </c>
      <c r="M19" s="165">
        <v>17</v>
      </c>
      <c r="N19" s="165">
        <v>45</v>
      </c>
      <c r="O19" s="229">
        <f t="shared" si="0"/>
        <v>1018</v>
      </c>
    </row>
    <row r="20" spans="1:15" ht="10" customHeight="1" x14ac:dyDescent="0.2">
      <c r="A20" s="230" t="s">
        <v>103</v>
      </c>
      <c r="B20" s="163" t="s">
        <v>19</v>
      </c>
      <c r="C20" s="164" t="s">
        <v>155</v>
      </c>
      <c r="D20" s="164" t="s">
        <v>155</v>
      </c>
      <c r="E20" s="164" t="s">
        <v>155</v>
      </c>
      <c r="F20" s="164" t="s">
        <v>155</v>
      </c>
      <c r="G20" s="164" t="s">
        <v>155</v>
      </c>
      <c r="H20" s="165">
        <v>1</v>
      </c>
      <c r="I20" s="164" t="s">
        <v>155</v>
      </c>
      <c r="J20" s="165">
        <v>1</v>
      </c>
      <c r="K20" s="165">
        <v>1</v>
      </c>
      <c r="L20" s="164" t="s">
        <v>155</v>
      </c>
      <c r="M20" s="165">
        <v>1</v>
      </c>
      <c r="N20" s="165" t="s">
        <v>155</v>
      </c>
      <c r="O20" s="229">
        <f t="shared" si="0"/>
        <v>4</v>
      </c>
    </row>
    <row r="21" spans="1:15" ht="10" customHeight="1" x14ac:dyDescent="0.2">
      <c r="A21" s="230" t="s">
        <v>103</v>
      </c>
      <c r="B21" s="163" t="s">
        <v>20</v>
      </c>
      <c r="C21" s="164" t="s">
        <v>155</v>
      </c>
      <c r="D21" s="164" t="s">
        <v>155</v>
      </c>
      <c r="E21" s="164" t="s">
        <v>155</v>
      </c>
      <c r="F21" s="164" t="s">
        <v>155</v>
      </c>
      <c r="G21" s="164" t="s">
        <v>155</v>
      </c>
      <c r="H21" s="165">
        <v>1</v>
      </c>
      <c r="I21" s="164" t="s">
        <v>155</v>
      </c>
      <c r="J21" s="165">
        <v>1</v>
      </c>
      <c r="K21" s="165" t="s">
        <v>155</v>
      </c>
      <c r="L21" s="164" t="s">
        <v>155</v>
      </c>
      <c r="M21" s="165">
        <v>1</v>
      </c>
      <c r="N21" s="165" t="s">
        <v>155</v>
      </c>
      <c r="O21" s="229">
        <f t="shared" si="0"/>
        <v>3</v>
      </c>
    </row>
    <row r="22" spans="1:15" ht="10" customHeight="1" x14ac:dyDescent="0.2">
      <c r="A22" s="162" t="s">
        <v>27</v>
      </c>
      <c r="B22" s="163" t="s">
        <v>19</v>
      </c>
      <c r="C22" s="164" t="s">
        <v>155</v>
      </c>
      <c r="D22" s="165">
        <v>2</v>
      </c>
      <c r="E22" s="165">
        <v>1</v>
      </c>
      <c r="F22" s="164" t="s">
        <v>155</v>
      </c>
      <c r="G22" s="165">
        <v>1</v>
      </c>
      <c r="H22" s="164" t="s">
        <v>155</v>
      </c>
      <c r="I22" s="164" t="s">
        <v>155</v>
      </c>
      <c r="J22" s="164" t="s">
        <v>155</v>
      </c>
      <c r="K22" s="164" t="s">
        <v>155</v>
      </c>
      <c r="L22" s="164" t="s">
        <v>155</v>
      </c>
      <c r="M22" s="164" t="s">
        <v>155</v>
      </c>
      <c r="N22" s="164" t="s">
        <v>155</v>
      </c>
      <c r="O22" s="229">
        <f t="shared" si="0"/>
        <v>4</v>
      </c>
    </row>
    <row r="23" spans="1:15" ht="10" customHeight="1" x14ac:dyDescent="0.2">
      <c r="A23" s="162" t="s">
        <v>27</v>
      </c>
      <c r="B23" s="163" t="s">
        <v>20</v>
      </c>
      <c r="C23" s="164" t="s">
        <v>155</v>
      </c>
      <c r="D23" s="165">
        <v>1</v>
      </c>
      <c r="E23" s="165" t="s">
        <v>155</v>
      </c>
      <c r="F23" s="164" t="s">
        <v>155</v>
      </c>
      <c r="G23" s="165" t="s">
        <v>155</v>
      </c>
      <c r="H23" s="164" t="s">
        <v>155</v>
      </c>
      <c r="I23" s="164" t="s">
        <v>155</v>
      </c>
      <c r="J23" s="164" t="s">
        <v>155</v>
      </c>
      <c r="K23" s="164" t="s">
        <v>155</v>
      </c>
      <c r="L23" s="164" t="s">
        <v>155</v>
      </c>
      <c r="M23" s="164" t="s">
        <v>155</v>
      </c>
      <c r="N23" s="164" t="s">
        <v>155</v>
      </c>
      <c r="O23" s="229">
        <f t="shared" si="0"/>
        <v>1</v>
      </c>
    </row>
    <row r="24" spans="1:15" ht="10" customHeight="1" x14ac:dyDescent="0.2">
      <c r="A24" s="162" t="s">
        <v>104</v>
      </c>
      <c r="B24" s="163" t="s">
        <v>19</v>
      </c>
      <c r="C24" s="164" t="s">
        <v>155</v>
      </c>
      <c r="D24" s="165" t="s">
        <v>155</v>
      </c>
      <c r="E24" s="165">
        <v>7</v>
      </c>
      <c r="F24" s="164" t="s">
        <v>155</v>
      </c>
      <c r="G24" s="164" t="s">
        <v>155</v>
      </c>
      <c r="H24" s="164" t="s">
        <v>155</v>
      </c>
      <c r="I24" s="164" t="s">
        <v>155</v>
      </c>
      <c r="J24" s="164" t="s">
        <v>155</v>
      </c>
      <c r="K24" s="164" t="s">
        <v>155</v>
      </c>
      <c r="L24" s="164" t="s">
        <v>155</v>
      </c>
      <c r="M24" s="164" t="s">
        <v>155</v>
      </c>
      <c r="N24" s="165">
        <v>9</v>
      </c>
      <c r="O24" s="229">
        <f t="shared" si="0"/>
        <v>16</v>
      </c>
    </row>
    <row r="25" spans="1:15" ht="10" customHeight="1" x14ac:dyDescent="0.2">
      <c r="A25" s="162" t="s">
        <v>104</v>
      </c>
      <c r="B25" s="163" t="s">
        <v>20</v>
      </c>
      <c r="C25" s="164" t="s">
        <v>155</v>
      </c>
      <c r="D25" s="165" t="s">
        <v>155</v>
      </c>
      <c r="E25" s="165">
        <v>7</v>
      </c>
      <c r="F25" s="164" t="s">
        <v>155</v>
      </c>
      <c r="G25" s="164" t="s">
        <v>155</v>
      </c>
      <c r="H25" s="164" t="s">
        <v>155</v>
      </c>
      <c r="I25" s="164" t="s">
        <v>155</v>
      </c>
      <c r="J25" s="164" t="s">
        <v>155</v>
      </c>
      <c r="K25" s="164" t="s">
        <v>155</v>
      </c>
      <c r="L25" s="164" t="s">
        <v>155</v>
      </c>
      <c r="M25" s="164" t="s">
        <v>155</v>
      </c>
      <c r="N25" s="165">
        <v>9</v>
      </c>
      <c r="O25" s="229">
        <f t="shared" si="0"/>
        <v>16</v>
      </c>
    </row>
    <row r="26" spans="1:15" ht="10" customHeight="1" x14ac:dyDescent="0.2">
      <c r="A26" s="162" t="s">
        <v>105</v>
      </c>
      <c r="B26" s="163" t="s">
        <v>19</v>
      </c>
      <c r="C26" s="165" t="s">
        <v>155</v>
      </c>
      <c r="D26" s="164" t="s">
        <v>155</v>
      </c>
      <c r="E26" s="165" t="s">
        <v>155</v>
      </c>
      <c r="F26" s="165" t="s">
        <v>155</v>
      </c>
      <c r="G26" s="165" t="s">
        <v>155</v>
      </c>
      <c r="H26" s="165" t="s">
        <v>155</v>
      </c>
      <c r="I26" s="165" t="s">
        <v>155</v>
      </c>
      <c r="J26" s="165">
        <v>1</v>
      </c>
      <c r="K26" s="165" t="s">
        <v>155</v>
      </c>
      <c r="L26" s="165" t="s">
        <v>155</v>
      </c>
      <c r="M26" s="165">
        <v>1</v>
      </c>
      <c r="N26" s="165">
        <v>1</v>
      </c>
      <c r="O26" s="229">
        <f t="shared" si="0"/>
        <v>3</v>
      </c>
    </row>
    <row r="27" spans="1:15" ht="10" customHeight="1" x14ac:dyDescent="0.2">
      <c r="A27" s="162" t="s">
        <v>105</v>
      </c>
      <c r="B27" s="163" t="s">
        <v>20</v>
      </c>
      <c r="C27" s="165" t="s">
        <v>155</v>
      </c>
      <c r="D27" s="164" t="s">
        <v>155</v>
      </c>
      <c r="E27" s="165" t="s">
        <v>155</v>
      </c>
      <c r="F27" s="165" t="s">
        <v>155</v>
      </c>
      <c r="G27" s="165" t="s">
        <v>155</v>
      </c>
      <c r="H27" s="165" t="s">
        <v>155</v>
      </c>
      <c r="I27" s="165" t="s">
        <v>155</v>
      </c>
      <c r="J27" s="165" t="s">
        <v>155</v>
      </c>
      <c r="K27" s="165" t="s">
        <v>155</v>
      </c>
      <c r="L27" s="165" t="s">
        <v>155</v>
      </c>
      <c r="M27" s="165" t="s">
        <v>155</v>
      </c>
      <c r="N27" s="165" t="s">
        <v>155</v>
      </c>
      <c r="O27" s="229">
        <f t="shared" si="0"/>
        <v>0</v>
      </c>
    </row>
    <row r="28" spans="1:15" ht="10" customHeight="1" x14ac:dyDescent="0.2">
      <c r="A28" s="162" t="s">
        <v>106</v>
      </c>
      <c r="B28" s="163" t="s">
        <v>19</v>
      </c>
      <c r="C28" s="164" t="s">
        <v>155</v>
      </c>
      <c r="D28" s="164" t="s">
        <v>155</v>
      </c>
      <c r="E28" s="164" t="s">
        <v>155</v>
      </c>
      <c r="F28" s="164" t="s">
        <v>155</v>
      </c>
      <c r="G28" s="164" t="s">
        <v>155</v>
      </c>
      <c r="H28" s="164" t="s">
        <v>155</v>
      </c>
      <c r="I28" s="164" t="s">
        <v>155</v>
      </c>
      <c r="J28" s="165">
        <v>1</v>
      </c>
      <c r="K28" s="165">
        <v>32</v>
      </c>
      <c r="L28" s="165" t="s">
        <v>155</v>
      </c>
      <c r="M28" s="164" t="s">
        <v>155</v>
      </c>
      <c r="N28" s="164" t="s">
        <v>155</v>
      </c>
      <c r="O28" s="229">
        <f t="shared" si="0"/>
        <v>33</v>
      </c>
    </row>
    <row r="29" spans="1:15" ht="10" customHeight="1" x14ac:dyDescent="0.2">
      <c r="A29" s="162" t="s">
        <v>106</v>
      </c>
      <c r="B29" s="163" t="s">
        <v>20</v>
      </c>
      <c r="C29" s="164" t="s">
        <v>155</v>
      </c>
      <c r="D29" s="164" t="s">
        <v>155</v>
      </c>
      <c r="E29" s="164" t="s">
        <v>155</v>
      </c>
      <c r="F29" s="164" t="s">
        <v>155</v>
      </c>
      <c r="G29" s="164" t="s">
        <v>155</v>
      </c>
      <c r="H29" s="164" t="s">
        <v>155</v>
      </c>
      <c r="I29" s="164" t="s">
        <v>155</v>
      </c>
      <c r="J29" s="165">
        <v>1</v>
      </c>
      <c r="K29" s="165">
        <v>25</v>
      </c>
      <c r="L29" s="165" t="s">
        <v>155</v>
      </c>
      <c r="M29" s="164" t="s">
        <v>155</v>
      </c>
      <c r="N29" s="164" t="s">
        <v>155</v>
      </c>
      <c r="O29" s="229">
        <f t="shared" si="0"/>
        <v>26</v>
      </c>
    </row>
    <row r="30" spans="1:15" ht="10" customHeight="1" x14ac:dyDescent="0.2">
      <c r="A30" s="162" t="s">
        <v>28</v>
      </c>
      <c r="B30" s="163" t="s">
        <v>19</v>
      </c>
      <c r="C30" s="165">
        <v>477</v>
      </c>
      <c r="D30" s="165">
        <v>355</v>
      </c>
      <c r="E30" s="165">
        <v>121</v>
      </c>
      <c r="F30" s="165">
        <v>35</v>
      </c>
      <c r="G30" s="165">
        <v>10</v>
      </c>
      <c r="H30" s="165">
        <v>8</v>
      </c>
      <c r="I30" s="165">
        <v>28</v>
      </c>
      <c r="J30" s="164" t="s">
        <v>155</v>
      </c>
      <c r="K30" s="164" t="s">
        <v>155</v>
      </c>
      <c r="L30" s="165">
        <v>9</v>
      </c>
      <c r="M30" s="165">
        <v>7</v>
      </c>
      <c r="N30" s="165">
        <v>5</v>
      </c>
      <c r="O30" s="229">
        <f t="shared" si="0"/>
        <v>1055</v>
      </c>
    </row>
    <row r="31" spans="1:15" ht="10" customHeight="1" x14ac:dyDescent="0.2">
      <c r="A31" s="162" t="s">
        <v>28</v>
      </c>
      <c r="B31" s="163" t="s">
        <v>20</v>
      </c>
      <c r="C31" s="165">
        <v>430</v>
      </c>
      <c r="D31" s="165">
        <v>341</v>
      </c>
      <c r="E31" s="165">
        <v>109</v>
      </c>
      <c r="F31" s="165">
        <v>35</v>
      </c>
      <c r="G31" s="165">
        <v>10</v>
      </c>
      <c r="H31" s="165">
        <v>8</v>
      </c>
      <c r="I31" s="165">
        <v>28</v>
      </c>
      <c r="J31" s="164" t="s">
        <v>155</v>
      </c>
      <c r="K31" s="164" t="s">
        <v>155</v>
      </c>
      <c r="L31" s="165">
        <v>9</v>
      </c>
      <c r="M31" s="165">
        <v>7</v>
      </c>
      <c r="N31" s="165">
        <v>5</v>
      </c>
      <c r="O31" s="229">
        <f t="shared" si="0"/>
        <v>982</v>
      </c>
    </row>
    <row r="32" spans="1:15" ht="10" customHeight="1" x14ac:dyDescent="0.2">
      <c r="A32" s="162" t="s">
        <v>107</v>
      </c>
      <c r="B32" s="163" t="s">
        <v>19</v>
      </c>
      <c r="C32" s="165" t="s">
        <v>155</v>
      </c>
      <c r="D32" s="164" t="s">
        <v>155</v>
      </c>
      <c r="E32" s="165" t="s">
        <v>155</v>
      </c>
      <c r="F32" s="165" t="s">
        <v>155</v>
      </c>
      <c r="G32" s="165" t="s">
        <v>155</v>
      </c>
      <c r="H32" s="165" t="s">
        <v>155</v>
      </c>
      <c r="I32" s="165" t="s">
        <v>155</v>
      </c>
      <c r="J32" s="165" t="s">
        <v>155</v>
      </c>
      <c r="K32" s="165" t="s">
        <v>155</v>
      </c>
      <c r="L32" s="165" t="s">
        <v>155</v>
      </c>
      <c r="M32" s="165">
        <v>1</v>
      </c>
      <c r="N32" s="165" t="s">
        <v>155</v>
      </c>
      <c r="O32" s="229">
        <f t="shared" si="0"/>
        <v>1</v>
      </c>
    </row>
    <row r="33" spans="1:15" ht="10" customHeight="1" x14ac:dyDescent="0.2">
      <c r="A33" s="162" t="s">
        <v>107</v>
      </c>
      <c r="B33" s="163" t="s">
        <v>20</v>
      </c>
      <c r="C33" s="165" t="s">
        <v>155</v>
      </c>
      <c r="D33" s="164" t="s">
        <v>155</v>
      </c>
      <c r="E33" s="165" t="s">
        <v>155</v>
      </c>
      <c r="F33" s="165" t="s">
        <v>155</v>
      </c>
      <c r="G33" s="165" t="s">
        <v>155</v>
      </c>
      <c r="H33" s="165" t="s">
        <v>155</v>
      </c>
      <c r="I33" s="165" t="s">
        <v>155</v>
      </c>
      <c r="J33" s="165" t="s">
        <v>155</v>
      </c>
      <c r="K33" s="165" t="s">
        <v>155</v>
      </c>
      <c r="L33" s="165" t="s">
        <v>155</v>
      </c>
      <c r="M33" s="165">
        <v>1</v>
      </c>
      <c r="N33" s="165" t="s">
        <v>155</v>
      </c>
      <c r="O33" s="229">
        <f t="shared" si="0"/>
        <v>1</v>
      </c>
    </row>
    <row r="34" spans="1:15" ht="10" customHeight="1" x14ac:dyDescent="0.2">
      <c r="A34" s="162" t="s">
        <v>29</v>
      </c>
      <c r="B34" s="163" t="s">
        <v>19</v>
      </c>
      <c r="C34" s="165">
        <v>1</v>
      </c>
      <c r="D34" s="165" t="s">
        <v>155</v>
      </c>
      <c r="E34" s="165">
        <v>3</v>
      </c>
      <c r="F34" s="165" t="s">
        <v>155</v>
      </c>
      <c r="G34" s="165">
        <v>1</v>
      </c>
      <c r="H34" s="165">
        <v>1</v>
      </c>
      <c r="I34" s="164" t="s">
        <v>155</v>
      </c>
      <c r="J34" s="165">
        <v>3</v>
      </c>
      <c r="K34" s="165" t="s">
        <v>155</v>
      </c>
      <c r="L34" s="165" t="s">
        <v>155</v>
      </c>
      <c r="M34" s="165">
        <v>1</v>
      </c>
      <c r="N34" s="165" t="s">
        <v>155</v>
      </c>
      <c r="O34" s="229">
        <f t="shared" si="0"/>
        <v>10</v>
      </c>
    </row>
    <row r="35" spans="1:15" ht="10" customHeight="1" x14ac:dyDescent="0.2">
      <c r="A35" s="162" t="s">
        <v>29</v>
      </c>
      <c r="B35" s="163" t="s">
        <v>20</v>
      </c>
      <c r="C35" s="165" t="s">
        <v>155</v>
      </c>
      <c r="D35" s="165" t="s">
        <v>155</v>
      </c>
      <c r="E35" s="165">
        <v>3</v>
      </c>
      <c r="F35" s="165" t="s">
        <v>155</v>
      </c>
      <c r="G35" s="165">
        <v>1</v>
      </c>
      <c r="H35" s="165">
        <v>1</v>
      </c>
      <c r="I35" s="164" t="s">
        <v>155</v>
      </c>
      <c r="J35" s="165">
        <v>2</v>
      </c>
      <c r="K35" s="165" t="s">
        <v>155</v>
      </c>
      <c r="L35" s="165" t="s">
        <v>155</v>
      </c>
      <c r="M35" s="165">
        <v>1</v>
      </c>
      <c r="N35" s="165" t="s">
        <v>155</v>
      </c>
      <c r="O35" s="229">
        <f t="shared" si="0"/>
        <v>8</v>
      </c>
    </row>
    <row r="36" spans="1:15" ht="10" customHeight="1" x14ac:dyDescent="0.2">
      <c r="A36" s="172" t="s">
        <v>108</v>
      </c>
      <c r="B36" s="163" t="s">
        <v>19</v>
      </c>
      <c r="C36" s="164" t="s">
        <v>155</v>
      </c>
      <c r="D36" s="164" t="s">
        <v>155</v>
      </c>
      <c r="E36" s="164" t="s">
        <v>155</v>
      </c>
      <c r="F36" s="165" t="s">
        <v>155</v>
      </c>
      <c r="G36" s="164" t="s">
        <v>155</v>
      </c>
      <c r="H36" s="164" t="s">
        <v>155</v>
      </c>
      <c r="I36" s="164" t="s">
        <v>155</v>
      </c>
      <c r="J36" s="164" t="s">
        <v>155</v>
      </c>
      <c r="K36" s="165">
        <v>1</v>
      </c>
      <c r="L36" s="164" t="s">
        <v>155</v>
      </c>
      <c r="M36" s="164" t="s">
        <v>155</v>
      </c>
      <c r="N36" s="164" t="s">
        <v>155</v>
      </c>
      <c r="O36" s="229">
        <f t="shared" si="0"/>
        <v>1</v>
      </c>
    </row>
    <row r="37" spans="1:15" ht="10" customHeight="1" x14ac:dyDescent="0.2">
      <c r="A37" s="172" t="s">
        <v>108</v>
      </c>
      <c r="B37" s="163" t="s">
        <v>20</v>
      </c>
      <c r="C37" s="164" t="s">
        <v>155</v>
      </c>
      <c r="D37" s="164" t="s">
        <v>155</v>
      </c>
      <c r="E37" s="164" t="s">
        <v>155</v>
      </c>
      <c r="F37" s="165" t="s">
        <v>155</v>
      </c>
      <c r="G37" s="164" t="s">
        <v>155</v>
      </c>
      <c r="H37" s="164" t="s">
        <v>155</v>
      </c>
      <c r="I37" s="164" t="s">
        <v>155</v>
      </c>
      <c r="J37" s="164" t="s">
        <v>155</v>
      </c>
      <c r="K37" s="165">
        <v>1</v>
      </c>
      <c r="L37" s="164" t="s">
        <v>155</v>
      </c>
      <c r="M37" s="164" t="s">
        <v>155</v>
      </c>
      <c r="N37" s="164" t="s">
        <v>155</v>
      </c>
      <c r="O37" s="229">
        <f t="shared" si="0"/>
        <v>1</v>
      </c>
    </row>
    <row r="38" spans="1:15" ht="10" customHeight="1" x14ac:dyDescent="0.2">
      <c r="A38" s="162" t="s">
        <v>109</v>
      </c>
      <c r="B38" s="163" t="s">
        <v>19</v>
      </c>
      <c r="C38" s="165">
        <v>1</v>
      </c>
      <c r="D38" s="165" t="s">
        <v>155</v>
      </c>
      <c r="E38" s="165">
        <v>2</v>
      </c>
      <c r="F38" s="165" t="s">
        <v>155</v>
      </c>
      <c r="G38" s="164" t="s">
        <v>155</v>
      </c>
      <c r="H38" s="164" t="s">
        <v>155</v>
      </c>
      <c r="I38" s="165" t="s">
        <v>155</v>
      </c>
      <c r="J38" s="165" t="s">
        <v>155</v>
      </c>
      <c r="K38" s="165">
        <v>7</v>
      </c>
      <c r="L38" s="165" t="s">
        <v>155</v>
      </c>
      <c r="M38" s="164" t="s">
        <v>155</v>
      </c>
      <c r="N38" s="164" t="s">
        <v>155</v>
      </c>
      <c r="O38" s="229">
        <f t="shared" si="0"/>
        <v>10</v>
      </c>
    </row>
    <row r="39" spans="1:15" ht="10" customHeight="1" x14ac:dyDescent="0.2">
      <c r="A39" s="162" t="s">
        <v>109</v>
      </c>
      <c r="B39" s="163" t="s">
        <v>20</v>
      </c>
      <c r="C39" s="165">
        <v>1</v>
      </c>
      <c r="D39" s="165" t="s">
        <v>155</v>
      </c>
      <c r="E39" s="165">
        <v>1</v>
      </c>
      <c r="F39" s="165" t="s">
        <v>155</v>
      </c>
      <c r="G39" s="164" t="s">
        <v>155</v>
      </c>
      <c r="H39" s="164" t="s">
        <v>155</v>
      </c>
      <c r="I39" s="165" t="s">
        <v>155</v>
      </c>
      <c r="J39" s="165" t="s">
        <v>155</v>
      </c>
      <c r="K39" s="165">
        <v>6</v>
      </c>
      <c r="L39" s="165" t="s">
        <v>155</v>
      </c>
      <c r="M39" s="164" t="s">
        <v>155</v>
      </c>
      <c r="N39" s="164" t="s">
        <v>155</v>
      </c>
      <c r="O39" s="229">
        <f t="shared" si="0"/>
        <v>8</v>
      </c>
    </row>
    <row r="40" spans="1:15" ht="10" customHeight="1" x14ac:dyDescent="0.2">
      <c r="A40" s="162" t="s">
        <v>30</v>
      </c>
      <c r="B40" s="163" t="s">
        <v>19</v>
      </c>
      <c r="C40" s="165">
        <v>5</v>
      </c>
      <c r="D40" s="165">
        <v>8</v>
      </c>
      <c r="E40" s="165">
        <v>1</v>
      </c>
      <c r="F40" s="165">
        <v>1</v>
      </c>
      <c r="G40" s="165">
        <v>21</v>
      </c>
      <c r="H40" s="165">
        <v>2</v>
      </c>
      <c r="I40" s="165">
        <v>4</v>
      </c>
      <c r="J40" s="165">
        <v>3</v>
      </c>
      <c r="K40" s="165">
        <v>232</v>
      </c>
      <c r="L40" s="165">
        <v>287</v>
      </c>
      <c r="M40" s="165">
        <v>2</v>
      </c>
      <c r="N40" s="165">
        <v>4</v>
      </c>
      <c r="O40" s="229">
        <f t="shared" si="0"/>
        <v>570</v>
      </c>
    </row>
    <row r="41" spans="1:15" ht="10" customHeight="1" x14ac:dyDescent="0.2">
      <c r="A41" s="162" t="s">
        <v>30</v>
      </c>
      <c r="B41" s="163" t="s">
        <v>20</v>
      </c>
      <c r="C41" s="165">
        <v>3</v>
      </c>
      <c r="D41" s="165">
        <v>5</v>
      </c>
      <c r="E41" s="165">
        <v>1</v>
      </c>
      <c r="F41" s="165">
        <v>1</v>
      </c>
      <c r="G41" s="165">
        <v>19</v>
      </c>
      <c r="H41" s="165">
        <v>2</v>
      </c>
      <c r="I41" s="165">
        <v>3</v>
      </c>
      <c r="J41" s="165">
        <v>2</v>
      </c>
      <c r="K41" s="165">
        <v>174</v>
      </c>
      <c r="L41" s="165">
        <v>194</v>
      </c>
      <c r="M41" s="165">
        <v>1</v>
      </c>
      <c r="N41" s="165">
        <v>3</v>
      </c>
      <c r="O41" s="229">
        <f t="shared" si="0"/>
        <v>408</v>
      </c>
    </row>
    <row r="42" spans="1:15" ht="10" customHeight="1" x14ac:dyDescent="0.2">
      <c r="A42" s="162" t="s">
        <v>31</v>
      </c>
      <c r="B42" s="163" t="s">
        <v>19</v>
      </c>
      <c r="C42" s="165">
        <v>1</v>
      </c>
      <c r="D42" s="165" t="s">
        <v>155</v>
      </c>
      <c r="E42" s="165">
        <v>1</v>
      </c>
      <c r="F42" s="165">
        <v>3</v>
      </c>
      <c r="G42" s="165">
        <v>1</v>
      </c>
      <c r="H42" s="165">
        <v>1</v>
      </c>
      <c r="I42" s="165">
        <v>1</v>
      </c>
      <c r="J42" s="165">
        <v>1</v>
      </c>
      <c r="K42" s="165">
        <v>1</v>
      </c>
      <c r="L42" s="165">
        <v>1</v>
      </c>
      <c r="M42" s="165" t="s">
        <v>155</v>
      </c>
      <c r="N42" s="165">
        <v>2</v>
      </c>
      <c r="O42" s="229">
        <f t="shared" si="0"/>
        <v>13</v>
      </c>
    </row>
    <row r="43" spans="1:15" ht="10" customHeight="1" x14ac:dyDescent="0.2">
      <c r="A43" s="162" t="s">
        <v>31</v>
      </c>
      <c r="B43" s="163" t="s">
        <v>20</v>
      </c>
      <c r="C43" s="165" t="s">
        <v>155</v>
      </c>
      <c r="D43" s="165" t="s">
        <v>155</v>
      </c>
      <c r="E43" s="165">
        <v>1</v>
      </c>
      <c r="F43" s="165">
        <v>1</v>
      </c>
      <c r="G43" s="165" t="s">
        <v>155</v>
      </c>
      <c r="H43" s="165">
        <v>1</v>
      </c>
      <c r="I43" s="165" t="s">
        <v>155</v>
      </c>
      <c r="J43" s="165">
        <v>1</v>
      </c>
      <c r="K43" s="165" t="s">
        <v>155</v>
      </c>
      <c r="L43" s="165" t="s">
        <v>155</v>
      </c>
      <c r="M43" s="165" t="s">
        <v>155</v>
      </c>
      <c r="N43" s="165">
        <v>2</v>
      </c>
      <c r="O43" s="229">
        <f t="shared" si="0"/>
        <v>6</v>
      </c>
    </row>
    <row r="44" spans="1:15" ht="10" customHeight="1" x14ac:dyDescent="0.2">
      <c r="A44" s="162" t="s">
        <v>32</v>
      </c>
      <c r="B44" s="163" t="s">
        <v>19</v>
      </c>
      <c r="C44" s="165">
        <v>70</v>
      </c>
      <c r="D44" s="165">
        <v>26</v>
      </c>
      <c r="E44" s="165">
        <v>17</v>
      </c>
      <c r="F44" s="165">
        <v>24</v>
      </c>
      <c r="G44" s="165">
        <v>5</v>
      </c>
      <c r="H44" s="165">
        <v>1</v>
      </c>
      <c r="I44" s="165">
        <v>3</v>
      </c>
      <c r="J44" s="165">
        <v>1</v>
      </c>
      <c r="K44" s="165">
        <v>38</v>
      </c>
      <c r="L44" s="165">
        <v>5</v>
      </c>
      <c r="M44" s="165">
        <v>3</v>
      </c>
      <c r="N44" s="165">
        <v>11</v>
      </c>
      <c r="O44" s="229">
        <f t="shared" si="0"/>
        <v>204</v>
      </c>
    </row>
    <row r="45" spans="1:15" ht="10" customHeight="1" x14ac:dyDescent="0.2">
      <c r="A45" s="162" t="s">
        <v>32</v>
      </c>
      <c r="B45" s="163" t="s">
        <v>20</v>
      </c>
      <c r="C45" s="165">
        <v>54</v>
      </c>
      <c r="D45" s="165">
        <v>20</v>
      </c>
      <c r="E45" s="165">
        <v>11</v>
      </c>
      <c r="F45" s="165">
        <v>17</v>
      </c>
      <c r="G45" s="165">
        <v>5</v>
      </c>
      <c r="H45" s="165">
        <v>1</v>
      </c>
      <c r="I45" s="165">
        <v>2</v>
      </c>
      <c r="J45" s="165">
        <v>1</v>
      </c>
      <c r="K45" s="165">
        <v>31</v>
      </c>
      <c r="L45" s="165">
        <v>4</v>
      </c>
      <c r="M45" s="165">
        <v>2</v>
      </c>
      <c r="N45" s="165">
        <v>9</v>
      </c>
      <c r="O45" s="229">
        <f t="shared" si="0"/>
        <v>157</v>
      </c>
    </row>
    <row r="46" spans="1:15" ht="10" customHeight="1" x14ac:dyDescent="0.2">
      <c r="A46" s="162" t="s">
        <v>33</v>
      </c>
      <c r="B46" s="163" t="s">
        <v>19</v>
      </c>
      <c r="C46" s="165" t="s">
        <v>155</v>
      </c>
      <c r="D46" s="165">
        <v>1</v>
      </c>
      <c r="E46" s="165" t="s">
        <v>155</v>
      </c>
      <c r="F46" s="165">
        <v>2</v>
      </c>
      <c r="G46" s="165">
        <v>1</v>
      </c>
      <c r="H46" s="165">
        <v>1</v>
      </c>
      <c r="I46" s="165" t="s">
        <v>155</v>
      </c>
      <c r="J46" s="165" t="s">
        <v>155</v>
      </c>
      <c r="K46" s="164" t="s">
        <v>155</v>
      </c>
      <c r="L46" s="164" t="s">
        <v>155</v>
      </c>
      <c r="M46" s="164" t="s">
        <v>155</v>
      </c>
      <c r="N46" s="164" t="s">
        <v>155</v>
      </c>
      <c r="O46" s="229">
        <f t="shared" si="0"/>
        <v>5</v>
      </c>
    </row>
    <row r="47" spans="1:15" ht="10" customHeight="1" x14ac:dyDescent="0.2">
      <c r="A47" s="162" t="s">
        <v>33</v>
      </c>
      <c r="B47" s="163" t="s">
        <v>20</v>
      </c>
      <c r="C47" s="165" t="s">
        <v>155</v>
      </c>
      <c r="D47" s="165">
        <v>1</v>
      </c>
      <c r="E47" s="165" t="s">
        <v>155</v>
      </c>
      <c r="F47" s="165">
        <v>1</v>
      </c>
      <c r="G47" s="165">
        <v>1</v>
      </c>
      <c r="H47" s="165">
        <v>1</v>
      </c>
      <c r="I47" s="165" t="s">
        <v>155</v>
      </c>
      <c r="J47" s="165" t="s">
        <v>155</v>
      </c>
      <c r="K47" s="164" t="s">
        <v>155</v>
      </c>
      <c r="L47" s="164" t="s">
        <v>155</v>
      </c>
      <c r="M47" s="164" t="s">
        <v>155</v>
      </c>
      <c r="N47" s="164" t="s">
        <v>155</v>
      </c>
      <c r="O47" s="229">
        <f t="shared" si="0"/>
        <v>4</v>
      </c>
    </row>
    <row r="48" spans="1:15" ht="10" customHeight="1" x14ac:dyDescent="0.2">
      <c r="A48" s="162" t="s">
        <v>34</v>
      </c>
      <c r="B48" s="163" t="s">
        <v>19</v>
      </c>
      <c r="C48" s="165">
        <v>1</v>
      </c>
      <c r="D48" s="165">
        <v>2</v>
      </c>
      <c r="E48" s="165">
        <v>6</v>
      </c>
      <c r="F48" s="165" t="s">
        <v>155</v>
      </c>
      <c r="G48" s="165">
        <v>1</v>
      </c>
      <c r="H48" s="165">
        <v>5</v>
      </c>
      <c r="I48" s="165">
        <v>2</v>
      </c>
      <c r="J48" s="165">
        <v>2</v>
      </c>
      <c r="K48" s="165">
        <v>3</v>
      </c>
      <c r="L48" s="165" t="s">
        <v>155</v>
      </c>
      <c r="M48" s="165" t="s">
        <v>155</v>
      </c>
      <c r="N48" s="165" t="s">
        <v>155</v>
      </c>
      <c r="O48" s="229">
        <f t="shared" si="0"/>
        <v>22</v>
      </c>
    </row>
    <row r="49" spans="1:15" ht="10" customHeight="1" x14ac:dyDescent="0.2">
      <c r="A49" s="162" t="s">
        <v>34</v>
      </c>
      <c r="B49" s="163" t="s">
        <v>20</v>
      </c>
      <c r="C49" s="165" t="s">
        <v>155</v>
      </c>
      <c r="D49" s="165">
        <v>2</v>
      </c>
      <c r="E49" s="165" t="s">
        <v>155</v>
      </c>
      <c r="F49" s="165" t="s">
        <v>155</v>
      </c>
      <c r="G49" s="165" t="s">
        <v>155</v>
      </c>
      <c r="H49" s="165">
        <v>5</v>
      </c>
      <c r="I49" s="165" t="s">
        <v>155</v>
      </c>
      <c r="J49" s="165" t="s">
        <v>155</v>
      </c>
      <c r="K49" s="165">
        <v>1</v>
      </c>
      <c r="L49" s="165" t="s">
        <v>155</v>
      </c>
      <c r="M49" s="165" t="s">
        <v>155</v>
      </c>
      <c r="N49" s="165" t="s">
        <v>155</v>
      </c>
      <c r="O49" s="229">
        <f t="shared" si="0"/>
        <v>8</v>
      </c>
    </row>
    <row r="50" spans="1:15" ht="10" customHeight="1" x14ac:dyDescent="0.2">
      <c r="A50" s="162" t="s">
        <v>35</v>
      </c>
      <c r="B50" s="163" t="s">
        <v>19</v>
      </c>
      <c r="C50" s="165">
        <v>23449</v>
      </c>
      <c r="D50" s="165">
        <v>26587</v>
      </c>
      <c r="E50" s="165">
        <v>15277</v>
      </c>
      <c r="F50" s="165">
        <v>30665</v>
      </c>
      <c r="G50" s="165">
        <v>16475</v>
      </c>
      <c r="H50" s="165">
        <v>6707</v>
      </c>
      <c r="I50" s="165">
        <v>4855</v>
      </c>
      <c r="J50" s="165">
        <v>569</v>
      </c>
      <c r="K50" s="165">
        <v>10</v>
      </c>
      <c r="L50" s="165">
        <v>530</v>
      </c>
      <c r="M50" s="164" t="s">
        <v>155</v>
      </c>
      <c r="N50" s="165">
        <v>2791</v>
      </c>
      <c r="O50" s="229">
        <f t="shared" si="0"/>
        <v>127915</v>
      </c>
    </row>
    <row r="51" spans="1:15" ht="10" customHeight="1" x14ac:dyDescent="0.2">
      <c r="A51" s="162" t="s">
        <v>35</v>
      </c>
      <c r="B51" s="163" t="s">
        <v>20</v>
      </c>
      <c r="C51" s="165">
        <v>22687</v>
      </c>
      <c r="D51" s="165">
        <v>25832</v>
      </c>
      <c r="E51" s="165">
        <v>15044</v>
      </c>
      <c r="F51" s="165">
        <v>28966</v>
      </c>
      <c r="G51" s="165">
        <v>15469</v>
      </c>
      <c r="H51" s="165">
        <v>6288</v>
      </c>
      <c r="I51" s="165">
        <v>4543</v>
      </c>
      <c r="J51" s="165">
        <v>569</v>
      </c>
      <c r="K51" s="165">
        <v>10</v>
      </c>
      <c r="L51" s="165">
        <v>529</v>
      </c>
      <c r="M51" s="164" t="s">
        <v>155</v>
      </c>
      <c r="N51" s="165">
        <v>2748</v>
      </c>
      <c r="O51" s="229">
        <f t="shared" si="0"/>
        <v>122685</v>
      </c>
    </row>
    <row r="52" spans="1:15" ht="10" customHeight="1" x14ac:dyDescent="0.2">
      <c r="A52" s="162" t="s">
        <v>36</v>
      </c>
      <c r="B52" s="163" t="s">
        <v>19</v>
      </c>
      <c r="C52" s="165">
        <v>118</v>
      </c>
      <c r="D52" s="165">
        <v>201</v>
      </c>
      <c r="E52" s="165">
        <v>433</v>
      </c>
      <c r="F52" s="165">
        <v>307</v>
      </c>
      <c r="G52" s="165">
        <v>438</v>
      </c>
      <c r="H52" s="165">
        <v>471</v>
      </c>
      <c r="I52" s="165">
        <v>493</v>
      </c>
      <c r="J52" s="165">
        <v>382</v>
      </c>
      <c r="K52" s="164" t="s">
        <v>155</v>
      </c>
      <c r="L52" s="165">
        <v>223</v>
      </c>
      <c r="M52" s="165">
        <v>244</v>
      </c>
      <c r="N52" s="165">
        <v>358</v>
      </c>
      <c r="O52" s="229">
        <f t="shared" si="0"/>
        <v>3668</v>
      </c>
    </row>
    <row r="53" spans="1:15" ht="10" customHeight="1" x14ac:dyDescent="0.2">
      <c r="A53" s="162" t="s">
        <v>36</v>
      </c>
      <c r="B53" s="163" t="s">
        <v>20</v>
      </c>
      <c r="C53" s="165">
        <v>69</v>
      </c>
      <c r="D53" s="165">
        <v>194</v>
      </c>
      <c r="E53" s="165">
        <v>426</v>
      </c>
      <c r="F53" s="165">
        <v>289</v>
      </c>
      <c r="G53" s="165">
        <v>431</v>
      </c>
      <c r="H53" s="165">
        <v>464</v>
      </c>
      <c r="I53" s="165">
        <v>485</v>
      </c>
      <c r="J53" s="165">
        <v>364</v>
      </c>
      <c r="K53" s="164" t="s">
        <v>155</v>
      </c>
      <c r="L53" s="165">
        <v>207</v>
      </c>
      <c r="M53" s="165">
        <v>237</v>
      </c>
      <c r="N53" s="165">
        <v>341</v>
      </c>
      <c r="O53" s="229">
        <f t="shared" si="0"/>
        <v>3507</v>
      </c>
    </row>
    <row r="54" spans="1:15" ht="10" customHeight="1" x14ac:dyDescent="0.2">
      <c r="A54" s="162" t="s">
        <v>37</v>
      </c>
      <c r="B54" s="163" t="s">
        <v>19</v>
      </c>
      <c r="C54" s="165">
        <v>774</v>
      </c>
      <c r="D54" s="165">
        <v>840</v>
      </c>
      <c r="E54" s="165">
        <v>670</v>
      </c>
      <c r="F54" s="165">
        <v>1072</v>
      </c>
      <c r="G54" s="165">
        <v>1460</v>
      </c>
      <c r="H54" s="165">
        <v>1314</v>
      </c>
      <c r="I54" s="165">
        <v>1975</v>
      </c>
      <c r="J54" s="165">
        <v>500</v>
      </c>
      <c r="K54" s="165">
        <v>899</v>
      </c>
      <c r="L54" s="165">
        <v>1588</v>
      </c>
      <c r="M54" s="165">
        <v>849</v>
      </c>
      <c r="N54" s="165">
        <v>1467</v>
      </c>
      <c r="O54" s="229">
        <f t="shared" si="0"/>
        <v>13408</v>
      </c>
    </row>
    <row r="55" spans="1:15" ht="10" customHeight="1" x14ac:dyDescent="0.2">
      <c r="A55" s="162" t="s">
        <v>37</v>
      </c>
      <c r="B55" s="163" t="s">
        <v>20</v>
      </c>
      <c r="C55" s="165">
        <v>367</v>
      </c>
      <c r="D55" s="165">
        <v>534</v>
      </c>
      <c r="E55" s="165">
        <v>313</v>
      </c>
      <c r="F55" s="165">
        <v>500</v>
      </c>
      <c r="G55" s="165">
        <v>718</v>
      </c>
      <c r="H55" s="165">
        <v>722</v>
      </c>
      <c r="I55" s="165">
        <v>1103</v>
      </c>
      <c r="J55" s="165">
        <v>369</v>
      </c>
      <c r="K55" s="165">
        <v>523</v>
      </c>
      <c r="L55" s="165">
        <v>1018</v>
      </c>
      <c r="M55" s="165">
        <v>630</v>
      </c>
      <c r="N55" s="165">
        <v>898</v>
      </c>
      <c r="O55" s="229">
        <f t="shared" si="0"/>
        <v>7695</v>
      </c>
    </row>
    <row r="56" spans="1:15" ht="10" customHeight="1" x14ac:dyDescent="0.2">
      <c r="A56" s="162" t="s">
        <v>110</v>
      </c>
      <c r="B56" s="163" t="s">
        <v>19</v>
      </c>
      <c r="C56" s="164" t="s">
        <v>155</v>
      </c>
      <c r="D56" s="164" t="s">
        <v>155</v>
      </c>
      <c r="E56" s="164" t="s">
        <v>155</v>
      </c>
      <c r="F56" s="164" t="s">
        <v>155</v>
      </c>
      <c r="G56" s="164" t="s">
        <v>155</v>
      </c>
      <c r="H56" s="164" t="s">
        <v>155</v>
      </c>
      <c r="I56" s="164" t="s">
        <v>155</v>
      </c>
      <c r="J56" s="165">
        <v>590</v>
      </c>
      <c r="K56" s="165">
        <v>463</v>
      </c>
      <c r="L56" s="165" t="s">
        <v>155</v>
      </c>
      <c r="M56" s="164" t="s">
        <v>155</v>
      </c>
      <c r="N56" s="164" t="s">
        <v>155</v>
      </c>
      <c r="O56" s="229">
        <f t="shared" si="0"/>
        <v>1053</v>
      </c>
    </row>
    <row r="57" spans="1:15" ht="10" customHeight="1" x14ac:dyDescent="0.2">
      <c r="A57" s="162" t="s">
        <v>110</v>
      </c>
      <c r="B57" s="163" t="s">
        <v>20</v>
      </c>
      <c r="C57" s="164" t="s">
        <v>155</v>
      </c>
      <c r="D57" s="164" t="s">
        <v>155</v>
      </c>
      <c r="E57" s="164" t="s">
        <v>155</v>
      </c>
      <c r="F57" s="164" t="s">
        <v>155</v>
      </c>
      <c r="G57" s="164" t="s">
        <v>155</v>
      </c>
      <c r="H57" s="164" t="s">
        <v>155</v>
      </c>
      <c r="I57" s="164" t="s">
        <v>155</v>
      </c>
      <c r="J57" s="165">
        <v>400</v>
      </c>
      <c r="K57" s="165">
        <v>280</v>
      </c>
      <c r="L57" s="165" t="s">
        <v>155</v>
      </c>
      <c r="M57" s="164" t="s">
        <v>155</v>
      </c>
      <c r="N57" s="164" t="s">
        <v>155</v>
      </c>
      <c r="O57" s="229">
        <f t="shared" si="0"/>
        <v>680</v>
      </c>
    </row>
    <row r="58" spans="1:15" ht="10" customHeight="1" x14ac:dyDescent="0.2">
      <c r="A58" s="162" t="s">
        <v>38</v>
      </c>
      <c r="B58" s="163" t="s">
        <v>19</v>
      </c>
      <c r="C58" s="165">
        <v>341</v>
      </c>
      <c r="D58" s="165">
        <v>223</v>
      </c>
      <c r="E58" s="165">
        <v>217</v>
      </c>
      <c r="F58" s="165">
        <v>96</v>
      </c>
      <c r="G58" s="165">
        <v>160</v>
      </c>
      <c r="H58" s="165">
        <v>210</v>
      </c>
      <c r="I58" s="165">
        <v>236</v>
      </c>
      <c r="J58" s="165">
        <v>55</v>
      </c>
      <c r="K58" s="165">
        <v>49</v>
      </c>
      <c r="L58" s="165">
        <v>77</v>
      </c>
      <c r="M58" s="165">
        <v>40</v>
      </c>
      <c r="N58" s="165">
        <v>93</v>
      </c>
      <c r="O58" s="229">
        <f t="shared" si="0"/>
        <v>1797</v>
      </c>
    </row>
    <row r="59" spans="1:15" ht="10" customHeight="1" x14ac:dyDescent="0.2">
      <c r="A59" s="162" t="s">
        <v>38</v>
      </c>
      <c r="B59" s="163" t="s">
        <v>20</v>
      </c>
      <c r="C59" s="165">
        <v>265</v>
      </c>
      <c r="D59" s="165">
        <v>171</v>
      </c>
      <c r="E59" s="165">
        <v>155</v>
      </c>
      <c r="F59" s="165">
        <v>70</v>
      </c>
      <c r="G59" s="165">
        <v>125</v>
      </c>
      <c r="H59" s="165">
        <v>151</v>
      </c>
      <c r="I59" s="165">
        <v>180</v>
      </c>
      <c r="J59" s="165">
        <v>40</v>
      </c>
      <c r="K59" s="165">
        <v>36</v>
      </c>
      <c r="L59" s="165">
        <v>63</v>
      </c>
      <c r="M59" s="165">
        <v>37</v>
      </c>
      <c r="N59" s="165">
        <v>61</v>
      </c>
      <c r="O59" s="229">
        <f t="shared" ref="O59:O113" si="1">SUM(C59:N59)</f>
        <v>1354</v>
      </c>
    </row>
    <row r="60" spans="1:15" ht="10" customHeight="1" x14ac:dyDescent="0.2">
      <c r="A60" s="162" t="s">
        <v>111</v>
      </c>
      <c r="B60" s="163" t="s">
        <v>19</v>
      </c>
      <c r="C60" s="165" t="s">
        <v>155</v>
      </c>
      <c r="D60" s="165" t="s">
        <v>155</v>
      </c>
      <c r="E60" s="165" t="s">
        <v>155</v>
      </c>
      <c r="F60" s="165" t="s">
        <v>155</v>
      </c>
      <c r="G60" s="165" t="s">
        <v>155</v>
      </c>
      <c r="H60" s="165" t="s">
        <v>155</v>
      </c>
      <c r="I60" s="165">
        <v>1</v>
      </c>
      <c r="J60" s="165">
        <v>1</v>
      </c>
      <c r="K60" s="165" t="s">
        <v>155</v>
      </c>
      <c r="L60" s="165" t="s">
        <v>155</v>
      </c>
      <c r="M60" s="165" t="s">
        <v>155</v>
      </c>
      <c r="N60" s="165">
        <v>1</v>
      </c>
      <c r="O60" s="229">
        <f t="shared" si="1"/>
        <v>3</v>
      </c>
    </row>
    <row r="61" spans="1:15" ht="10" customHeight="1" x14ac:dyDescent="0.2">
      <c r="A61" s="162" t="s">
        <v>111</v>
      </c>
      <c r="B61" s="163" t="s">
        <v>20</v>
      </c>
      <c r="C61" s="165" t="s">
        <v>155</v>
      </c>
      <c r="D61" s="165" t="s">
        <v>155</v>
      </c>
      <c r="E61" s="165" t="s">
        <v>155</v>
      </c>
      <c r="F61" s="165" t="s">
        <v>155</v>
      </c>
      <c r="G61" s="165" t="s">
        <v>155</v>
      </c>
      <c r="H61" s="165" t="s">
        <v>155</v>
      </c>
      <c r="I61" s="165">
        <v>1</v>
      </c>
      <c r="J61" s="165" t="s">
        <v>155</v>
      </c>
      <c r="K61" s="165" t="s">
        <v>155</v>
      </c>
      <c r="L61" s="165" t="s">
        <v>155</v>
      </c>
      <c r="M61" s="165" t="s">
        <v>155</v>
      </c>
      <c r="N61" s="165" t="s">
        <v>155</v>
      </c>
      <c r="O61" s="229">
        <f t="shared" si="1"/>
        <v>1</v>
      </c>
    </row>
    <row r="62" spans="1:15" ht="10" customHeight="1" x14ac:dyDescent="0.2">
      <c r="A62" s="162" t="s">
        <v>40</v>
      </c>
      <c r="B62" s="163" t="s">
        <v>19</v>
      </c>
      <c r="C62" s="165">
        <v>1</v>
      </c>
      <c r="D62" s="165">
        <v>7</v>
      </c>
      <c r="E62" s="165">
        <v>9</v>
      </c>
      <c r="F62" s="165">
        <v>93</v>
      </c>
      <c r="G62" s="165">
        <v>170</v>
      </c>
      <c r="H62" s="165">
        <v>90</v>
      </c>
      <c r="I62" s="165">
        <v>132</v>
      </c>
      <c r="J62" s="165">
        <v>2</v>
      </c>
      <c r="K62" s="165">
        <v>12</v>
      </c>
      <c r="L62" s="165">
        <v>27</v>
      </c>
      <c r="M62" s="165">
        <v>1</v>
      </c>
      <c r="N62" s="165">
        <v>4</v>
      </c>
      <c r="O62" s="229">
        <f t="shared" si="1"/>
        <v>548</v>
      </c>
    </row>
    <row r="63" spans="1:15" ht="10" customHeight="1" x14ac:dyDescent="0.2">
      <c r="A63" s="162" t="s">
        <v>40</v>
      </c>
      <c r="B63" s="163" t="s">
        <v>20</v>
      </c>
      <c r="C63" s="165">
        <v>1</v>
      </c>
      <c r="D63" s="165">
        <v>6</v>
      </c>
      <c r="E63" s="165">
        <v>9</v>
      </c>
      <c r="F63" s="165">
        <v>90</v>
      </c>
      <c r="G63" s="165">
        <v>165</v>
      </c>
      <c r="H63" s="165">
        <v>87</v>
      </c>
      <c r="I63" s="165">
        <v>132</v>
      </c>
      <c r="J63" s="165">
        <v>2</v>
      </c>
      <c r="K63" s="165">
        <v>12</v>
      </c>
      <c r="L63" s="165">
        <v>27</v>
      </c>
      <c r="M63" s="165">
        <v>1</v>
      </c>
      <c r="N63" s="165">
        <v>3</v>
      </c>
      <c r="O63" s="229">
        <f t="shared" si="1"/>
        <v>535</v>
      </c>
    </row>
    <row r="64" spans="1:15" ht="10" customHeight="1" x14ac:dyDescent="0.2">
      <c r="A64" s="162" t="s">
        <v>113</v>
      </c>
      <c r="B64" s="163" t="s">
        <v>19</v>
      </c>
      <c r="C64" s="164" t="s">
        <v>155</v>
      </c>
      <c r="D64" s="164" t="s">
        <v>155</v>
      </c>
      <c r="E64" s="164" t="s">
        <v>155</v>
      </c>
      <c r="F64" s="164" t="s">
        <v>155</v>
      </c>
      <c r="G64" s="164" t="s">
        <v>155</v>
      </c>
      <c r="H64" s="164" t="s">
        <v>155</v>
      </c>
      <c r="I64" s="164" t="s">
        <v>155</v>
      </c>
      <c r="J64" s="164" t="s">
        <v>155</v>
      </c>
      <c r="K64" s="164" t="s">
        <v>155</v>
      </c>
      <c r="L64" s="165">
        <v>1</v>
      </c>
      <c r="M64" s="165" t="s">
        <v>155</v>
      </c>
      <c r="N64" s="164" t="s">
        <v>155</v>
      </c>
      <c r="O64" s="229">
        <f t="shared" si="1"/>
        <v>1</v>
      </c>
    </row>
    <row r="65" spans="1:15" ht="10" customHeight="1" x14ac:dyDescent="0.2">
      <c r="A65" s="162" t="s">
        <v>113</v>
      </c>
      <c r="B65" s="163" t="s">
        <v>20</v>
      </c>
      <c r="C65" s="164" t="s">
        <v>155</v>
      </c>
      <c r="D65" s="164" t="s">
        <v>155</v>
      </c>
      <c r="E65" s="164" t="s">
        <v>155</v>
      </c>
      <c r="F65" s="164" t="s">
        <v>155</v>
      </c>
      <c r="G65" s="164" t="s">
        <v>155</v>
      </c>
      <c r="H65" s="164" t="s">
        <v>155</v>
      </c>
      <c r="I65" s="164" t="s">
        <v>155</v>
      </c>
      <c r="J65" s="164" t="s">
        <v>155</v>
      </c>
      <c r="K65" s="164" t="s">
        <v>155</v>
      </c>
      <c r="L65" s="165">
        <v>1</v>
      </c>
      <c r="M65" s="165" t="s">
        <v>155</v>
      </c>
      <c r="N65" s="164" t="s">
        <v>155</v>
      </c>
      <c r="O65" s="229">
        <f t="shared" si="1"/>
        <v>1</v>
      </c>
    </row>
    <row r="66" spans="1:15" ht="10" customHeight="1" x14ac:dyDescent="0.2">
      <c r="A66" s="162" t="s">
        <v>41</v>
      </c>
      <c r="B66" s="163" t="s">
        <v>19</v>
      </c>
      <c r="C66" s="165" t="s">
        <v>155</v>
      </c>
      <c r="D66" s="165">
        <v>3</v>
      </c>
      <c r="E66" s="165">
        <v>1</v>
      </c>
      <c r="F66" s="165">
        <v>1</v>
      </c>
      <c r="G66" s="165">
        <v>1</v>
      </c>
      <c r="H66" s="164" t="s">
        <v>155</v>
      </c>
      <c r="I66" s="164" t="s">
        <v>155</v>
      </c>
      <c r="J66" s="165">
        <v>1</v>
      </c>
      <c r="K66" s="165" t="s">
        <v>155</v>
      </c>
      <c r="L66" s="164" t="s">
        <v>155</v>
      </c>
      <c r="M66" s="165">
        <v>2</v>
      </c>
      <c r="N66" s="165">
        <v>3</v>
      </c>
      <c r="O66" s="229">
        <f t="shared" si="1"/>
        <v>12</v>
      </c>
    </row>
    <row r="67" spans="1:15" ht="10" customHeight="1" x14ac:dyDescent="0.2">
      <c r="A67" s="162" t="s">
        <v>41</v>
      </c>
      <c r="B67" s="163" t="s">
        <v>20</v>
      </c>
      <c r="C67" s="165" t="s">
        <v>155</v>
      </c>
      <c r="D67" s="165">
        <v>3</v>
      </c>
      <c r="E67" s="165">
        <v>1</v>
      </c>
      <c r="F67" s="165">
        <v>1</v>
      </c>
      <c r="G67" s="165">
        <v>1</v>
      </c>
      <c r="H67" s="164" t="s">
        <v>155</v>
      </c>
      <c r="I67" s="164" t="s">
        <v>155</v>
      </c>
      <c r="J67" s="165">
        <v>1</v>
      </c>
      <c r="K67" s="165" t="s">
        <v>155</v>
      </c>
      <c r="L67" s="164" t="s">
        <v>155</v>
      </c>
      <c r="M67" s="165">
        <v>2</v>
      </c>
      <c r="N67" s="165">
        <v>3</v>
      </c>
      <c r="O67" s="229">
        <f t="shared" si="1"/>
        <v>12</v>
      </c>
    </row>
    <row r="68" spans="1:15" ht="10" customHeight="1" x14ac:dyDescent="0.2">
      <c r="A68" s="162" t="s">
        <v>42</v>
      </c>
      <c r="B68" s="163" t="s">
        <v>19</v>
      </c>
      <c r="C68" s="165">
        <v>699</v>
      </c>
      <c r="D68" s="165">
        <v>1009</v>
      </c>
      <c r="E68" s="165">
        <v>1334</v>
      </c>
      <c r="F68" s="165">
        <v>208</v>
      </c>
      <c r="G68" s="165">
        <v>13</v>
      </c>
      <c r="H68" s="165">
        <v>43</v>
      </c>
      <c r="I68" s="165">
        <v>395</v>
      </c>
      <c r="J68" s="165">
        <v>692</v>
      </c>
      <c r="K68" s="165">
        <v>45</v>
      </c>
      <c r="L68" s="165">
        <v>181</v>
      </c>
      <c r="M68" s="165">
        <v>560</v>
      </c>
      <c r="N68" s="165">
        <v>204</v>
      </c>
      <c r="O68" s="229">
        <f t="shared" si="1"/>
        <v>5383</v>
      </c>
    </row>
    <row r="69" spans="1:15" ht="10" customHeight="1" x14ac:dyDescent="0.2">
      <c r="A69" s="162" t="s">
        <v>42</v>
      </c>
      <c r="B69" s="163" t="s">
        <v>20</v>
      </c>
      <c r="C69" s="165">
        <v>433</v>
      </c>
      <c r="D69" s="165">
        <v>587</v>
      </c>
      <c r="E69" s="165">
        <v>782</v>
      </c>
      <c r="F69" s="165">
        <v>113</v>
      </c>
      <c r="G69" s="165">
        <v>10</v>
      </c>
      <c r="H69" s="165">
        <v>38</v>
      </c>
      <c r="I69" s="165">
        <v>269</v>
      </c>
      <c r="J69" s="165">
        <v>467</v>
      </c>
      <c r="K69" s="165">
        <v>17</v>
      </c>
      <c r="L69" s="165">
        <v>101</v>
      </c>
      <c r="M69" s="165">
        <v>293</v>
      </c>
      <c r="N69" s="165">
        <v>113</v>
      </c>
      <c r="O69" s="229">
        <f t="shared" si="1"/>
        <v>3223</v>
      </c>
    </row>
    <row r="70" spans="1:15" ht="10" customHeight="1" x14ac:dyDescent="0.2">
      <c r="A70" s="162" t="s">
        <v>43</v>
      </c>
      <c r="B70" s="163" t="s">
        <v>19</v>
      </c>
      <c r="C70" s="165" t="s">
        <v>155</v>
      </c>
      <c r="D70" s="165">
        <v>2</v>
      </c>
      <c r="E70" s="165" t="s">
        <v>155</v>
      </c>
      <c r="F70" s="165">
        <v>2</v>
      </c>
      <c r="G70" s="165">
        <v>2</v>
      </c>
      <c r="H70" s="165">
        <v>1</v>
      </c>
      <c r="I70" s="165">
        <v>3</v>
      </c>
      <c r="J70" s="165">
        <v>2</v>
      </c>
      <c r="K70" s="165">
        <v>2</v>
      </c>
      <c r="L70" s="165">
        <v>2</v>
      </c>
      <c r="M70" s="165">
        <v>3</v>
      </c>
      <c r="N70" s="165">
        <v>2</v>
      </c>
      <c r="O70" s="229">
        <f t="shared" si="1"/>
        <v>21</v>
      </c>
    </row>
    <row r="71" spans="1:15" ht="10" customHeight="1" x14ac:dyDescent="0.2">
      <c r="A71" s="162" t="s">
        <v>43</v>
      </c>
      <c r="B71" s="163" t="s">
        <v>20</v>
      </c>
      <c r="C71" s="165" t="s">
        <v>155</v>
      </c>
      <c r="D71" s="165">
        <v>1</v>
      </c>
      <c r="E71" s="165" t="s">
        <v>155</v>
      </c>
      <c r="F71" s="165">
        <v>1</v>
      </c>
      <c r="G71" s="165">
        <v>2</v>
      </c>
      <c r="H71" s="165">
        <v>1</v>
      </c>
      <c r="I71" s="165">
        <v>1</v>
      </c>
      <c r="J71" s="165">
        <v>1</v>
      </c>
      <c r="K71" s="165">
        <v>1</v>
      </c>
      <c r="L71" s="165">
        <v>2</v>
      </c>
      <c r="M71" s="165">
        <v>3</v>
      </c>
      <c r="N71" s="165">
        <v>2</v>
      </c>
      <c r="O71" s="229">
        <f t="shared" si="1"/>
        <v>15</v>
      </c>
    </row>
    <row r="72" spans="1:15" ht="10" customHeight="1" x14ac:dyDescent="0.2">
      <c r="A72" s="162" t="s">
        <v>115</v>
      </c>
      <c r="B72" s="163" t="s">
        <v>19</v>
      </c>
      <c r="C72" s="165" t="s">
        <v>155</v>
      </c>
      <c r="D72" s="165" t="s">
        <v>155</v>
      </c>
      <c r="E72" s="165" t="s">
        <v>155</v>
      </c>
      <c r="F72" s="165" t="s">
        <v>155</v>
      </c>
      <c r="G72" s="165" t="s">
        <v>155</v>
      </c>
      <c r="H72" s="165" t="s">
        <v>155</v>
      </c>
      <c r="I72" s="165">
        <v>1</v>
      </c>
      <c r="J72" s="165" t="s">
        <v>155</v>
      </c>
      <c r="K72" s="165" t="s">
        <v>155</v>
      </c>
      <c r="L72" s="165" t="s">
        <v>155</v>
      </c>
      <c r="M72" s="165">
        <v>1</v>
      </c>
      <c r="N72" s="165">
        <v>1</v>
      </c>
      <c r="O72" s="229">
        <f t="shared" si="1"/>
        <v>3</v>
      </c>
    </row>
    <row r="73" spans="1:15" ht="10" customHeight="1" x14ac:dyDescent="0.2">
      <c r="A73" s="162" t="s">
        <v>115</v>
      </c>
      <c r="B73" s="163" t="s">
        <v>20</v>
      </c>
      <c r="C73" s="165" t="s">
        <v>155</v>
      </c>
      <c r="D73" s="165" t="s">
        <v>155</v>
      </c>
      <c r="E73" s="165" t="s">
        <v>155</v>
      </c>
      <c r="F73" s="165" t="s">
        <v>155</v>
      </c>
      <c r="G73" s="165" t="s">
        <v>155</v>
      </c>
      <c r="H73" s="165" t="s">
        <v>155</v>
      </c>
      <c r="I73" s="165" t="s">
        <v>155</v>
      </c>
      <c r="J73" s="165" t="s">
        <v>155</v>
      </c>
      <c r="K73" s="165" t="s">
        <v>155</v>
      </c>
      <c r="L73" s="165" t="s">
        <v>155</v>
      </c>
      <c r="M73" s="165" t="s">
        <v>155</v>
      </c>
      <c r="N73" s="165" t="s">
        <v>155</v>
      </c>
      <c r="O73" s="229">
        <f t="shared" si="1"/>
        <v>0</v>
      </c>
    </row>
    <row r="74" spans="1:15" ht="10" customHeight="1" x14ac:dyDescent="0.2">
      <c r="A74" s="162" t="s">
        <v>44</v>
      </c>
      <c r="B74" s="163" t="s">
        <v>19</v>
      </c>
      <c r="C74" s="165">
        <v>11063</v>
      </c>
      <c r="D74" s="165">
        <v>14537</v>
      </c>
      <c r="E74" s="165">
        <v>22629</v>
      </c>
      <c r="F74" s="165">
        <v>14870</v>
      </c>
      <c r="G74" s="165">
        <v>14481</v>
      </c>
      <c r="H74" s="165">
        <v>14482</v>
      </c>
      <c r="I74" s="165">
        <v>16323</v>
      </c>
      <c r="J74" s="165">
        <v>17897</v>
      </c>
      <c r="K74" s="165">
        <v>16717</v>
      </c>
      <c r="L74" s="165">
        <v>17115</v>
      </c>
      <c r="M74" s="165">
        <v>15256</v>
      </c>
      <c r="N74" s="165">
        <v>16165</v>
      </c>
      <c r="O74" s="229">
        <f t="shared" si="1"/>
        <v>191535</v>
      </c>
    </row>
    <row r="75" spans="1:15" ht="10" customHeight="1" x14ac:dyDescent="0.2">
      <c r="A75" s="162" t="s">
        <v>44</v>
      </c>
      <c r="B75" s="163" t="s">
        <v>20</v>
      </c>
      <c r="C75" s="165">
        <v>9736</v>
      </c>
      <c r="D75" s="165">
        <v>12728</v>
      </c>
      <c r="E75" s="165">
        <v>20145</v>
      </c>
      <c r="F75" s="165">
        <v>12738</v>
      </c>
      <c r="G75" s="165">
        <v>12504</v>
      </c>
      <c r="H75" s="165">
        <v>12722</v>
      </c>
      <c r="I75" s="165">
        <v>13958</v>
      </c>
      <c r="J75" s="165">
        <v>16050</v>
      </c>
      <c r="K75" s="165">
        <v>14821</v>
      </c>
      <c r="L75" s="165">
        <v>15707</v>
      </c>
      <c r="M75" s="165">
        <v>13644</v>
      </c>
      <c r="N75" s="165">
        <v>14699</v>
      </c>
      <c r="O75" s="229">
        <f t="shared" si="1"/>
        <v>169452</v>
      </c>
    </row>
    <row r="76" spans="1:15" ht="10" customHeight="1" x14ac:dyDescent="0.2">
      <c r="A76" s="162" t="s">
        <v>45</v>
      </c>
      <c r="B76" s="163" t="s">
        <v>19</v>
      </c>
      <c r="C76" s="165">
        <v>20009</v>
      </c>
      <c r="D76" s="165">
        <v>7684</v>
      </c>
      <c r="E76" s="165">
        <v>100</v>
      </c>
      <c r="F76" s="164" t="s">
        <v>155</v>
      </c>
      <c r="G76" s="164" t="s">
        <v>155</v>
      </c>
      <c r="H76" s="164" t="s">
        <v>155</v>
      </c>
      <c r="I76" s="164" t="s">
        <v>155</v>
      </c>
      <c r="J76" s="165">
        <v>1692</v>
      </c>
      <c r="K76" s="165">
        <v>3176</v>
      </c>
      <c r="L76" s="165">
        <v>15077</v>
      </c>
      <c r="M76" s="165">
        <v>21499</v>
      </c>
      <c r="N76" s="165">
        <v>25196</v>
      </c>
      <c r="O76" s="229">
        <f t="shared" si="1"/>
        <v>94433</v>
      </c>
    </row>
    <row r="77" spans="1:15" ht="10" customHeight="1" x14ac:dyDescent="0.2">
      <c r="A77" s="162" t="s">
        <v>45</v>
      </c>
      <c r="B77" s="163" t="s">
        <v>20</v>
      </c>
      <c r="C77" s="165">
        <v>18731</v>
      </c>
      <c r="D77" s="165">
        <v>7212</v>
      </c>
      <c r="E77" s="165">
        <v>94</v>
      </c>
      <c r="F77" s="164" t="s">
        <v>155</v>
      </c>
      <c r="G77" s="164" t="s">
        <v>155</v>
      </c>
      <c r="H77" s="164" t="s">
        <v>155</v>
      </c>
      <c r="I77" s="164" t="s">
        <v>155</v>
      </c>
      <c r="J77" s="165">
        <v>1446</v>
      </c>
      <c r="K77" s="165">
        <v>3052</v>
      </c>
      <c r="L77" s="165">
        <v>14547</v>
      </c>
      <c r="M77" s="165">
        <v>20748</v>
      </c>
      <c r="N77" s="165">
        <v>23712</v>
      </c>
      <c r="O77" s="229">
        <f t="shared" si="1"/>
        <v>89542</v>
      </c>
    </row>
    <row r="78" spans="1:15" ht="10" customHeight="1" x14ac:dyDescent="0.2">
      <c r="A78" s="162" t="s">
        <v>116</v>
      </c>
      <c r="B78" s="163" t="s">
        <v>19</v>
      </c>
      <c r="C78" s="164" t="s">
        <v>155</v>
      </c>
      <c r="D78" s="164" t="s">
        <v>155</v>
      </c>
      <c r="E78" s="164" t="s">
        <v>155</v>
      </c>
      <c r="F78" s="164" t="s">
        <v>155</v>
      </c>
      <c r="G78" s="165">
        <v>4</v>
      </c>
      <c r="H78" s="164" t="s">
        <v>155</v>
      </c>
      <c r="I78" s="164" t="s">
        <v>155</v>
      </c>
      <c r="J78" s="165">
        <v>1</v>
      </c>
      <c r="K78" s="164" t="s">
        <v>155</v>
      </c>
      <c r="L78" s="164" t="s">
        <v>155</v>
      </c>
      <c r="M78" s="164" t="s">
        <v>155</v>
      </c>
      <c r="N78" s="164" t="s">
        <v>155</v>
      </c>
      <c r="O78" s="229">
        <f t="shared" si="1"/>
        <v>5</v>
      </c>
    </row>
    <row r="79" spans="1:15" ht="10" customHeight="1" x14ac:dyDescent="0.2">
      <c r="A79" s="162" t="s">
        <v>116</v>
      </c>
      <c r="B79" s="163" t="s">
        <v>20</v>
      </c>
      <c r="C79" s="164" t="s">
        <v>155</v>
      </c>
      <c r="D79" s="164" t="s">
        <v>155</v>
      </c>
      <c r="E79" s="164" t="s">
        <v>155</v>
      </c>
      <c r="F79" s="164" t="s">
        <v>155</v>
      </c>
      <c r="G79" s="165">
        <v>2</v>
      </c>
      <c r="H79" s="164" t="s">
        <v>155</v>
      </c>
      <c r="I79" s="164" t="s">
        <v>155</v>
      </c>
      <c r="J79" s="165">
        <v>1</v>
      </c>
      <c r="K79" s="164" t="s">
        <v>155</v>
      </c>
      <c r="L79" s="164" t="s">
        <v>155</v>
      </c>
      <c r="M79" s="164" t="s">
        <v>155</v>
      </c>
      <c r="N79" s="164" t="s">
        <v>155</v>
      </c>
      <c r="O79" s="229">
        <f t="shared" si="1"/>
        <v>3</v>
      </c>
    </row>
    <row r="80" spans="1:15" ht="10" customHeight="1" x14ac:dyDescent="0.2">
      <c r="A80" s="162" t="s">
        <v>46</v>
      </c>
      <c r="B80" s="163" t="s">
        <v>19</v>
      </c>
      <c r="C80" s="164" t="s">
        <v>155</v>
      </c>
      <c r="D80" s="164" t="s">
        <v>155</v>
      </c>
      <c r="E80" s="165" t="s">
        <v>155</v>
      </c>
      <c r="F80" s="165">
        <v>26</v>
      </c>
      <c r="G80" s="164" t="s">
        <v>155</v>
      </c>
      <c r="H80" s="164" t="s">
        <v>155</v>
      </c>
      <c r="I80" s="165">
        <v>43</v>
      </c>
      <c r="J80" s="164" t="s">
        <v>155</v>
      </c>
      <c r="K80" s="165" t="s">
        <v>155</v>
      </c>
      <c r="L80" s="164" t="s">
        <v>155</v>
      </c>
      <c r="M80" s="165">
        <v>1</v>
      </c>
      <c r="N80" s="164" t="s">
        <v>155</v>
      </c>
      <c r="O80" s="229">
        <f t="shared" si="1"/>
        <v>70</v>
      </c>
    </row>
    <row r="81" spans="1:15" ht="10" customHeight="1" x14ac:dyDescent="0.2">
      <c r="A81" s="162" t="s">
        <v>46</v>
      </c>
      <c r="B81" s="163" t="s">
        <v>20</v>
      </c>
      <c r="C81" s="164" t="s">
        <v>155</v>
      </c>
      <c r="D81" s="164" t="s">
        <v>155</v>
      </c>
      <c r="E81" s="165" t="s">
        <v>155</v>
      </c>
      <c r="F81" s="165">
        <v>24</v>
      </c>
      <c r="G81" s="164" t="s">
        <v>155</v>
      </c>
      <c r="H81" s="164" t="s">
        <v>155</v>
      </c>
      <c r="I81" s="165">
        <v>43</v>
      </c>
      <c r="J81" s="164" t="s">
        <v>155</v>
      </c>
      <c r="K81" s="165" t="s">
        <v>155</v>
      </c>
      <c r="L81" s="164" t="s">
        <v>155</v>
      </c>
      <c r="M81" s="165">
        <v>1</v>
      </c>
      <c r="N81" s="164" t="s">
        <v>155</v>
      </c>
      <c r="O81" s="229">
        <f t="shared" si="1"/>
        <v>68</v>
      </c>
    </row>
    <row r="82" spans="1:15" ht="10" customHeight="1" x14ac:dyDescent="0.2">
      <c r="A82" s="162" t="s">
        <v>117</v>
      </c>
      <c r="B82" s="163" t="s">
        <v>19</v>
      </c>
      <c r="C82" s="164" t="s">
        <v>155</v>
      </c>
      <c r="D82" s="164" t="s">
        <v>155</v>
      </c>
      <c r="E82" s="164" t="s">
        <v>155</v>
      </c>
      <c r="F82" s="164" t="s">
        <v>155</v>
      </c>
      <c r="G82" s="165" t="s">
        <v>155</v>
      </c>
      <c r="H82" s="164" t="s">
        <v>155</v>
      </c>
      <c r="I82" s="164" t="s">
        <v>155</v>
      </c>
      <c r="J82" s="164" t="s">
        <v>155</v>
      </c>
      <c r="K82" s="165">
        <v>4</v>
      </c>
      <c r="L82" s="165">
        <v>15</v>
      </c>
      <c r="M82" s="165">
        <v>25</v>
      </c>
      <c r="N82" s="165">
        <v>5</v>
      </c>
      <c r="O82" s="229">
        <f t="shared" si="1"/>
        <v>49</v>
      </c>
    </row>
    <row r="83" spans="1:15" ht="10" customHeight="1" x14ac:dyDescent="0.2">
      <c r="A83" s="162" t="s">
        <v>117</v>
      </c>
      <c r="B83" s="163" t="s">
        <v>20</v>
      </c>
      <c r="C83" s="164" t="s">
        <v>155</v>
      </c>
      <c r="D83" s="164" t="s">
        <v>155</v>
      </c>
      <c r="E83" s="164" t="s">
        <v>155</v>
      </c>
      <c r="F83" s="164" t="s">
        <v>155</v>
      </c>
      <c r="G83" s="165" t="s">
        <v>155</v>
      </c>
      <c r="H83" s="164" t="s">
        <v>155</v>
      </c>
      <c r="I83" s="164" t="s">
        <v>155</v>
      </c>
      <c r="J83" s="164" t="s">
        <v>155</v>
      </c>
      <c r="K83" s="165">
        <v>4</v>
      </c>
      <c r="L83" s="165">
        <v>15</v>
      </c>
      <c r="M83" s="165">
        <v>25</v>
      </c>
      <c r="N83" s="165">
        <v>5</v>
      </c>
      <c r="O83" s="229">
        <f t="shared" si="1"/>
        <v>49</v>
      </c>
    </row>
    <row r="84" spans="1:15" ht="10" customHeight="1" x14ac:dyDescent="0.2">
      <c r="A84" s="162" t="s">
        <v>47</v>
      </c>
      <c r="B84" s="163" t="s">
        <v>19</v>
      </c>
      <c r="C84" s="165">
        <v>7</v>
      </c>
      <c r="D84" s="165">
        <v>52</v>
      </c>
      <c r="E84" s="165">
        <v>5</v>
      </c>
      <c r="F84" s="165">
        <v>19</v>
      </c>
      <c r="G84" s="165">
        <v>54</v>
      </c>
      <c r="H84" s="164" t="s">
        <v>155</v>
      </c>
      <c r="I84" s="165">
        <v>31</v>
      </c>
      <c r="J84" s="164" t="s">
        <v>155</v>
      </c>
      <c r="K84" s="164" t="s">
        <v>155</v>
      </c>
      <c r="L84" s="165">
        <v>10</v>
      </c>
      <c r="M84" s="165">
        <v>34</v>
      </c>
      <c r="N84" s="165">
        <v>169</v>
      </c>
      <c r="O84" s="229">
        <f t="shared" si="1"/>
        <v>381</v>
      </c>
    </row>
    <row r="85" spans="1:15" ht="10" customHeight="1" x14ac:dyDescent="0.2">
      <c r="A85" s="162" t="s">
        <v>47</v>
      </c>
      <c r="B85" s="163" t="s">
        <v>20</v>
      </c>
      <c r="C85" s="165">
        <v>7</v>
      </c>
      <c r="D85" s="165">
        <v>52</v>
      </c>
      <c r="E85" s="165">
        <v>5</v>
      </c>
      <c r="F85" s="165">
        <v>19</v>
      </c>
      <c r="G85" s="165">
        <v>54</v>
      </c>
      <c r="H85" s="164" t="s">
        <v>155</v>
      </c>
      <c r="I85" s="165">
        <v>31</v>
      </c>
      <c r="J85" s="164" t="s">
        <v>155</v>
      </c>
      <c r="K85" s="164" t="s">
        <v>155</v>
      </c>
      <c r="L85" s="165">
        <v>10</v>
      </c>
      <c r="M85" s="165">
        <v>34</v>
      </c>
      <c r="N85" s="165">
        <v>168</v>
      </c>
      <c r="O85" s="229">
        <f t="shared" si="1"/>
        <v>380</v>
      </c>
    </row>
    <row r="86" spans="1:15" ht="10" customHeight="1" x14ac:dyDescent="0.2">
      <c r="A86" s="162" t="s">
        <v>49</v>
      </c>
      <c r="B86" s="163" t="s">
        <v>19</v>
      </c>
      <c r="C86" s="164" t="s">
        <v>155</v>
      </c>
      <c r="D86" s="164" t="s">
        <v>155</v>
      </c>
      <c r="E86" s="164" t="s">
        <v>155</v>
      </c>
      <c r="F86" s="164" t="s">
        <v>155</v>
      </c>
      <c r="G86" s="164" t="s">
        <v>155</v>
      </c>
      <c r="H86" s="164" t="s">
        <v>155</v>
      </c>
      <c r="I86" s="164" t="s">
        <v>155</v>
      </c>
      <c r="J86" s="164" t="s">
        <v>155</v>
      </c>
      <c r="K86" s="164" t="s">
        <v>155</v>
      </c>
      <c r="L86" s="164" t="s">
        <v>155</v>
      </c>
      <c r="M86" s="165">
        <v>1</v>
      </c>
      <c r="N86" s="164" t="s">
        <v>155</v>
      </c>
      <c r="O86" s="229">
        <f t="shared" si="1"/>
        <v>1</v>
      </c>
    </row>
    <row r="87" spans="1:15" ht="10" customHeight="1" x14ac:dyDescent="0.2">
      <c r="A87" s="162" t="s">
        <v>49</v>
      </c>
      <c r="B87" s="163" t="s">
        <v>20</v>
      </c>
      <c r="C87" s="164" t="s">
        <v>155</v>
      </c>
      <c r="D87" s="164" t="s">
        <v>155</v>
      </c>
      <c r="E87" s="164" t="s">
        <v>155</v>
      </c>
      <c r="F87" s="164" t="s">
        <v>155</v>
      </c>
      <c r="G87" s="164" t="s">
        <v>155</v>
      </c>
      <c r="H87" s="164" t="s">
        <v>155</v>
      </c>
      <c r="I87" s="164" t="s">
        <v>155</v>
      </c>
      <c r="J87" s="164" t="s">
        <v>155</v>
      </c>
      <c r="K87" s="164" t="s">
        <v>155</v>
      </c>
      <c r="L87" s="164" t="s">
        <v>155</v>
      </c>
      <c r="M87" s="165">
        <v>1</v>
      </c>
      <c r="N87" s="164" t="s">
        <v>155</v>
      </c>
      <c r="O87" s="229">
        <f t="shared" si="1"/>
        <v>1</v>
      </c>
    </row>
    <row r="88" spans="1:15" ht="10" customHeight="1" x14ac:dyDescent="0.2">
      <c r="A88" s="162" t="s">
        <v>50</v>
      </c>
      <c r="B88" s="163" t="s">
        <v>19</v>
      </c>
      <c r="C88" s="164" t="s">
        <v>155</v>
      </c>
      <c r="D88" s="164" t="s">
        <v>155</v>
      </c>
      <c r="E88" s="164" t="s">
        <v>155</v>
      </c>
      <c r="F88" s="164" t="s">
        <v>155</v>
      </c>
      <c r="G88" s="164" t="s">
        <v>155</v>
      </c>
      <c r="H88" s="165" t="s">
        <v>155</v>
      </c>
      <c r="I88" s="164" t="s">
        <v>155</v>
      </c>
      <c r="J88" s="164" t="s">
        <v>155</v>
      </c>
      <c r="K88" s="164" t="s">
        <v>155</v>
      </c>
      <c r="L88" s="165">
        <v>1</v>
      </c>
      <c r="M88" s="164" t="s">
        <v>155</v>
      </c>
      <c r="N88" s="164" t="s">
        <v>155</v>
      </c>
      <c r="O88" s="229">
        <f t="shared" si="1"/>
        <v>1</v>
      </c>
    </row>
    <row r="89" spans="1:15" ht="10" customHeight="1" x14ac:dyDescent="0.2">
      <c r="A89" s="162" t="s">
        <v>50</v>
      </c>
      <c r="B89" s="163" t="s">
        <v>20</v>
      </c>
      <c r="C89" s="164" t="s">
        <v>155</v>
      </c>
      <c r="D89" s="164" t="s">
        <v>155</v>
      </c>
      <c r="E89" s="164" t="s">
        <v>155</v>
      </c>
      <c r="F89" s="164" t="s">
        <v>155</v>
      </c>
      <c r="G89" s="164" t="s">
        <v>155</v>
      </c>
      <c r="H89" s="165" t="s">
        <v>155</v>
      </c>
      <c r="I89" s="164" t="s">
        <v>155</v>
      </c>
      <c r="J89" s="164" t="s">
        <v>155</v>
      </c>
      <c r="K89" s="164" t="s">
        <v>155</v>
      </c>
      <c r="L89" s="165">
        <v>1</v>
      </c>
      <c r="M89" s="164" t="s">
        <v>155</v>
      </c>
      <c r="N89" s="164" t="s">
        <v>155</v>
      </c>
      <c r="O89" s="229">
        <f t="shared" si="1"/>
        <v>1</v>
      </c>
    </row>
    <row r="90" spans="1:15" ht="10" customHeight="1" x14ac:dyDescent="0.2">
      <c r="A90" s="162" t="s">
        <v>51</v>
      </c>
      <c r="B90" s="163" t="s">
        <v>19</v>
      </c>
      <c r="C90" s="165">
        <v>8541</v>
      </c>
      <c r="D90" s="165">
        <v>8933</v>
      </c>
      <c r="E90" s="165">
        <v>9414</v>
      </c>
      <c r="F90" s="165">
        <v>4609</v>
      </c>
      <c r="G90" s="165">
        <v>4525</v>
      </c>
      <c r="H90" s="165">
        <v>4812</v>
      </c>
      <c r="I90" s="165">
        <v>6061</v>
      </c>
      <c r="J90" s="165">
        <v>8879</v>
      </c>
      <c r="K90" s="165">
        <v>8169</v>
      </c>
      <c r="L90" s="165">
        <v>8348</v>
      </c>
      <c r="M90" s="165">
        <v>6702</v>
      </c>
      <c r="N90" s="165">
        <v>5361</v>
      </c>
      <c r="O90" s="229">
        <f t="shared" si="1"/>
        <v>84354</v>
      </c>
    </row>
    <row r="91" spans="1:15" ht="10" customHeight="1" x14ac:dyDescent="0.2">
      <c r="A91" s="162" t="s">
        <v>51</v>
      </c>
      <c r="B91" s="163" t="s">
        <v>20</v>
      </c>
      <c r="C91" s="165">
        <v>7503</v>
      </c>
      <c r="D91" s="165">
        <v>7831</v>
      </c>
      <c r="E91" s="165">
        <v>8116</v>
      </c>
      <c r="F91" s="165">
        <v>3770</v>
      </c>
      <c r="G91" s="165">
        <v>3791</v>
      </c>
      <c r="H91" s="165">
        <v>4082</v>
      </c>
      <c r="I91" s="165">
        <v>5142</v>
      </c>
      <c r="J91" s="165">
        <v>7831</v>
      </c>
      <c r="K91" s="165">
        <v>6862</v>
      </c>
      <c r="L91" s="165">
        <v>6594</v>
      </c>
      <c r="M91" s="165">
        <v>4747</v>
      </c>
      <c r="N91" s="165">
        <v>4416</v>
      </c>
      <c r="O91" s="229">
        <f t="shared" si="1"/>
        <v>70685</v>
      </c>
    </row>
    <row r="92" spans="1:15" ht="10" customHeight="1" x14ac:dyDescent="0.2">
      <c r="A92" s="230" t="s">
        <v>52</v>
      </c>
      <c r="B92" s="163" t="s">
        <v>19</v>
      </c>
      <c r="C92" s="165">
        <v>1</v>
      </c>
      <c r="D92" s="165" t="s">
        <v>155</v>
      </c>
      <c r="E92" s="165">
        <v>2</v>
      </c>
      <c r="F92" s="165" t="s">
        <v>155</v>
      </c>
      <c r="G92" s="165" t="s">
        <v>155</v>
      </c>
      <c r="H92" s="165" t="s">
        <v>155</v>
      </c>
      <c r="I92" s="165" t="s">
        <v>155</v>
      </c>
      <c r="J92" s="165" t="s">
        <v>155</v>
      </c>
      <c r="K92" s="165" t="s">
        <v>155</v>
      </c>
      <c r="L92" s="165" t="s">
        <v>155</v>
      </c>
      <c r="M92" s="165">
        <v>1</v>
      </c>
      <c r="N92" s="165">
        <v>1</v>
      </c>
      <c r="O92" s="229">
        <f t="shared" si="1"/>
        <v>5</v>
      </c>
    </row>
    <row r="93" spans="1:15" ht="10" customHeight="1" x14ac:dyDescent="0.2">
      <c r="A93" s="230" t="s">
        <v>52</v>
      </c>
      <c r="B93" s="163" t="s">
        <v>20</v>
      </c>
      <c r="C93" s="165" t="s">
        <v>155</v>
      </c>
      <c r="D93" s="165" t="s">
        <v>155</v>
      </c>
      <c r="E93" s="165">
        <v>1</v>
      </c>
      <c r="F93" s="165" t="s">
        <v>155</v>
      </c>
      <c r="G93" s="165" t="s">
        <v>155</v>
      </c>
      <c r="H93" s="165" t="s">
        <v>155</v>
      </c>
      <c r="I93" s="165" t="s">
        <v>155</v>
      </c>
      <c r="J93" s="165" t="s">
        <v>155</v>
      </c>
      <c r="K93" s="165" t="s">
        <v>155</v>
      </c>
      <c r="L93" s="165" t="s">
        <v>155</v>
      </c>
      <c r="M93" s="165" t="s">
        <v>155</v>
      </c>
      <c r="N93" s="165" t="s">
        <v>155</v>
      </c>
      <c r="O93" s="229">
        <f t="shared" si="1"/>
        <v>1</v>
      </c>
    </row>
    <row r="94" spans="1:15" ht="10" customHeight="1" x14ac:dyDescent="0.2">
      <c r="A94" s="162" t="s">
        <v>53</v>
      </c>
      <c r="B94" s="163" t="s">
        <v>19</v>
      </c>
      <c r="C94" s="165" t="s">
        <v>155</v>
      </c>
      <c r="D94" s="165">
        <v>1</v>
      </c>
      <c r="E94" s="165" t="s">
        <v>155</v>
      </c>
      <c r="F94" s="165" t="s">
        <v>155</v>
      </c>
      <c r="G94" s="165" t="s">
        <v>155</v>
      </c>
      <c r="H94" s="165" t="s">
        <v>155</v>
      </c>
      <c r="I94" s="165">
        <v>2</v>
      </c>
      <c r="J94" s="165" t="s">
        <v>155</v>
      </c>
      <c r="K94" s="165" t="s">
        <v>155</v>
      </c>
      <c r="L94" s="165">
        <v>1</v>
      </c>
      <c r="M94" s="165" t="s">
        <v>155</v>
      </c>
      <c r="N94" s="165">
        <v>1</v>
      </c>
      <c r="O94" s="229">
        <f t="shared" si="1"/>
        <v>5</v>
      </c>
    </row>
    <row r="95" spans="1:15" ht="10" customHeight="1" x14ac:dyDescent="0.2">
      <c r="A95" s="167" t="s">
        <v>53</v>
      </c>
      <c r="B95" s="168" t="s">
        <v>20</v>
      </c>
      <c r="C95" s="170" t="s">
        <v>155</v>
      </c>
      <c r="D95" s="170" t="s">
        <v>155</v>
      </c>
      <c r="E95" s="170" t="s">
        <v>155</v>
      </c>
      <c r="F95" s="170" t="s">
        <v>155</v>
      </c>
      <c r="G95" s="170" t="s">
        <v>155</v>
      </c>
      <c r="H95" s="170" t="s">
        <v>155</v>
      </c>
      <c r="I95" s="170">
        <v>2</v>
      </c>
      <c r="J95" s="170" t="s">
        <v>155</v>
      </c>
      <c r="K95" s="170" t="s">
        <v>155</v>
      </c>
      <c r="L95" s="170">
        <v>1</v>
      </c>
      <c r="M95" s="170" t="s">
        <v>155</v>
      </c>
      <c r="N95" s="170" t="s">
        <v>155</v>
      </c>
      <c r="O95" s="196">
        <f t="shared" si="1"/>
        <v>3</v>
      </c>
    </row>
    <row r="96" spans="1:15" ht="10" customHeight="1" x14ac:dyDescent="0.2">
      <c r="A96" s="162"/>
      <c r="B96" s="163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229"/>
    </row>
    <row r="97" spans="1:15" ht="10" customHeight="1" x14ac:dyDescent="0.2">
      <c r="A97" s="162" t="s">
        <v>56</v>
      </c>
      <c r="B97" s="163" t="s">
        <v>19</v>
      </c>
      <c r="C97" s="165">
        <v>21</v>
      </c>
      <c r="D97" s="165">
        <v>33</v>
      </c>
      <c r="E97" s="164" t="s">
        <v>155</v>
      </c>
      <c r="F97" s="165">
        <v>1</v>
      </c>
      <c r="G97" s="165">
        <v>30</v>
      </c>
      <c r="H97" s="165">
        <v>24</v>
      </c>
      <c r="I97" s="165">
        <v>17</v>
      </c>
      <c r="J97" s="165">
        <v>14</v>
      </c>
      <c r="K97" s="165" t="s">
        <v>155</v>
      </c>
      <c r="L97" s="164" t="s">
        <v>155</v>
      </c>
      <c r="M97" s="165">
        <v>17</v>
      </c>
      <c r="N97" s="165">
        <v>15</v>
      </c>
      <c r="O97" s="229">
        <f t="shared" si="1"/>
        <v>172</v>
      </c>
    </row>
    <row r="98" spans="1:15" ht="10" customHeight="1" x14ac:dyDescent="0.2">
      <c r="A98" s="162" t="s">
        <v>56</v>
      </c>
      <c r="B98" s="163" t="s">
        <v>20</v>
      </c>
      <c r="C98" s="165">
        <v>17</v>
      </c>
      <c r="D98" s="165">
        <v>29</v>
      </c>
      <c r="E98" s="164" t="s">
        <v>155</v>
      </c>
      <c r="F98" s="165" t="s">
        <v>155</v>
      </c>
      <c r="G98" s="165">
        <v>23</v>
      </c>
      <c r="H98" s="165">
        <v>16</v>
      </c>
      <c r="I98" s="165">
        <v>11</v>
      </c>
      <c r="J98" s="165">
        <v>11</v>
      </c>
      <c r="K98" s="165" t="s">
        <v>155</v>
      </c>
      <c r="L98" s="164" t="s">
        <v>155</v>
      </c>
      <c r="M98" s="165">
        <v>11</v>
      </c>
      <c r="N98" s="165">
        <v>4</v>
      </c>
      <c r="O98" s="229">
        <f t="shared" si="1"/>
        <v>122</v>
      </c>
    </row>
    <row r="99" spans="1:15" ht="10" customHeight="1" x14ac:dyDescent="0.2">
      <c r="A99" s="162" t="s">
        <v>57</v>
      </c>
      <c r="B99" s="163" t="s">
        <v>19</v>
      </c>
      <c r="C99" s="165">
        <v>21</v>
      </c>
      <c r="D99" s="165">
        <v>3</v>
      </c>
      <c r="E99" s="165">
        <v>7</v>
      </c>
      <c r="F99" s="165">
        <v>4</v>
      </c>
      <c r="G99" s="165">
        <v>15</v>
      </c>
      <c r="H99" s="165">
        <v>13</v>
      </c>
      <c r="I99" s="165">
        <v>3</v>
      </c>
      <c r="J99" s="165">
        <v>2</v>
      </c>
      <c r="K99" s="165">
        <v>62</v>
      </c>
      <c r="L99" s="165">
        <v>266</v>
      </c>
      <c r="M99" s="165">
        <v>102</v>
      </c>
      <c r="N99" s="165">
        <v>224</v>
      </c>
      <c r="O99" s="229">
        <f t="shared" si="1"/>
        <v>722</v>
      </c>
    </row>
    <row r="100" spans="1:15" ht="10" customHeight="1" x14ac:dyDescent="0.2">
      <c r="A100" s="162" t="s">
        <v>57</v>
      </c>
      <c r="B100" s="163" t="s">
        <v>20</v>
      </c>
      <c r="C100" s="165">
        <v>4</v>
      </c>
      <c r="D100" s="165" t="s">
        <v>155</v>
      </c>
      <c r="E100" s="165">
        <v>3</v>
      </c>
      <c r="F100" s="165">
        <v>2</v>
      </c>
      <c r="G100" s="165">
        <v>5</v>
      </c>
      <c r="H100" s="165">
        <v>11</v>
      </c>
      <c r="I100" s="165">
        <v>2</v>
      </c>
      <c r="J100" s="165">
        <v>1</v>
      </c>
      <c r="K100" s="165">
        <v>14</v>
      </c>
      <c r="L100" s="165">
        <v>45</v>
      </c>
      <c r="M100" s="165">
        <v>12</v>
      </c>
      <c r="N100" s="165">
        <v>36</v>
      </c>
      <c r="O100" s="229">
        <f t="shared" si="1"/>
        <v>135</v>
      </c>
    </row>
    <row r="101" spans="1:15" ht="10" customHeight="1" x14ac:dyDescent="0.2">
      <c r="A101" s="162" t="s">
        <v>58</v>
      </c>
      <c r="B101" s="163" t="s">
        <v>19</v>
      </c>
      <c r="C101" s="165">
        <v>18</v>
      </c>
      <c r="D101" s="165">
        <v>47</v>
      </c>
      <c r="E101" s="165" t="s">
        <v>155</v>
      </c>
      <c r="F101" s="164" t="s">
        <v>155</v>
      </c>
      <c r="G101" s="164" t="s">
        <v>155</v>
      </c>
      <c r="H101" s="164" t="s">
        <v>155</v>
      </c>
      <c r="I101" s="164" t="s">
        <v>155</v>
      </c>
      <c r="J101" s="164" t="s">
        <v>155</v>
      </c>
      <c r="K101" s="164" t="s">
        <v>155</v>
      </c>
      <c r="L101" s="165" t="s">
        <v>155</v>
      </c>
      <c r="M101" s="165">
        <v>134</v>
      </c>
      <c r="N101" s="165">
        <v>147</v>
      </c>
      <c r="O101" s="229">
        <f t="shared" si="1"/>
        <v>346</v>
      </c>
    </row>
    <row r="102" spans="1:15" ht="10" customHeight="1" x14ac:dyDescent="0.2">
      <c r="A102" s="162" t="s">
        <v>58</v>
      </c>
      <c r="B102" s="163" t="s">
        <v>20</v>
      </c>
      <c r="C102" s="165">
        <v>2</v>
      </c>
      <c r="D102" s="165">
        <v>8</v>
      </c>
      <c r="E102" s="165" t="s">
        <v>155</v>
      </c>
      <c r="F102" s="164" t="s">
        <v>155</v>
      </c>
      <c r="G102" s="164" t="s">
        <v>155</v>
      </c>
      <c r="H102" s="164" t="s">
        <v>155</v>
      </c>
      <c r="I102" s="164" t="s">
        <v>155</v>
      </c>
      <c r="J102" s="164" t="s">
        <v>155</v>
      </c>
      <c r="K102" s="164" t="s">
        <v>155</v>
      </c>
      <c r="L102" s="165" t="s">
        <v>155</v>
      </c>
      <c r="M102" s="165">
        <v>16</v>
      </c>
      <c r="N102" s="165">
        <v>23</v>
      </c>
      <c r="O102" s="229">
        <f t="shared" si="1"/>
        <v>49</v>
      </c>
    </row>
    <row r="103" spans="1:15" ht="10" customHeight="1" x14ac:dyDescent="0.2">
      <c r="A103" s="162" t="s">
        <v>59</v>
      </c>
      <c r="B103" s="163" t="s">
        <v>19</v>
      </c>
      <c r="C103" s="165">
        <v>4</v>
      </c>
      <c r="D103" s="165">
        <v>11</v>
      </c>
      <c r="E103" s="165">
        <v>1</v>
      </c>
      <c r="F103" s="165">
        <v>4</v>
      </c>
      <c r="G103" s="165">
        <v>4</v>
      </c>
      <c r="H103" s="165">
        <v>3</v>
      </c>
      <c r="I103" s="165">
        <v>4</v>
      </c>
      <c r="J103" s="165">
        <v>16</v>
      </c>
      <c r="K103" s="165">
        <v>19</v>
      </c>
      <c r="L103" s="165">
        <v>61</v>
      </c>
      <c r="M103" s="165">
        <v>14</v>
      </c>
      <c r="N103" s="165">
        <v>3</v>
      </c>
      <c r="O103" s="229">
        <f t="shared" si="1"/>
        <v>144</v>
      </c>
    </row>
    <row r="104" spans="1:15" ht="10" customHeight="1" x14ac:dyDescent="0.2">
      <c r="A104" s="162" t="s">
        <v>59</v>
      </c>
      <c r="B104" s="163" t="s">
        <v>20</v>
      </c>
      <c r="C104" s="165" t="s">
        <v>155</v>
      </c>
      <c r="D104" s="165">
        <v>2</v>
      </c>
      <c r="E104" s="165" t="s">
        <v>155</v>
      </c>
      <c r="F104" s="165" t="s">
        <v>155</v>
      </c>
      <c r="G104" s="165">
        <v>1</v>
      </c>
      <c r="H104" s="165">
        <v>1</v>
      </c>
      <c r="I104" s="165">
        <v>1</v>
      </c>
      <c r="J104" s="165">
        <v>2</v>
      </c>
      <c r="K104" s="165">
        <v>2</v>
      </c>
      <c r="L104" s="165">
        <v>10</v>
      </c>
      <c r="M104" s="165">
        <v>1</v>
      </c>
      <c r="N104" s="165" t="s">
        <v>155</v>
      </c>
      <c r="O104" s="229">
        <f t="shared" si="1"/>
        <v>20</v>
      </c>
    </row>
    <row r="105" spans="1:15" ht="10" customHeight="1" x14ac:dyDescent="0.2">
      <c r="A105" s="162" t="s">
        <v>118</v>
      </c>
      <c r="B105" s="163" t="s">
        <v>19</v>
      </c>
      <c r="C105" s="165" t="s">
        <v>155</v>
      </c>
      <c r="D105" s="165" t="s">
        <v>155</v>
      </c>
      <c r="E105" s="165" t="s">
        <v>155</v>
      </c>
      <c r="F105" s="164" t="s">
        <v>155</v>
      </c>
      <c r="G105" s="165" t="s">
        <v>155</v>
      </c>
      <c r="H105" s="165" t="s">
        <v>155</v>
      </c>
      <c r="I105" s="164" t="s">
        <v>155</v>
      </c>
      <c r="J105" s="165" t="s">
        <v>155</v>
      </c>
      <c r="K105" s="165">
        <v>1</v>
      </c>
      <c r="L105" s="165" t="s">
        <v>155</v>
      </c>
      <c r="M105" s="165" t="s">
        <v>155</v>
      </c>
      <c r="N105" s="164" t="s">
        <v>155</v>
      </c>
      <c r="O105" s="229">
        <f t="shared" si="1"/>
        <v>1</v>
      </c>
    </row>
    <row r="106" spans="1:15" ht="10" customHeight="1" x14ac:dyDescent="0.2">
      <c r="A106" s="162" t="s">
        <v>118</v>
      </c>
      <c r="B106" s="163" t="s">
        <v>20</v>
      </c>
      <c r="C106" s="165" t="s">
        <v>155</v>
      </c>
      <c r="D106" s="165" t="s">
        <v>155</v>
      </c>
      <c r="E106" s="165" t="s">
        <v>155</v>
      </c>
      <c r="F106" s="164" t="s">
        <v>155</v>
      </c>
      <c r="G106" s="165" t="s">
        <v>155</v>
      </c>
      <c r="H106" s="165" t="s">
        <v>155</v>
      </c>
      <c r="I106" s="164" t="s">
        <v>155</v>
      </c>
      <c r="J106" s="165" t="s">
        <v>155</v>
      </c>
      <c r="K106" s="165" t="s">
        <v>155</v>
      </c>
      <c r="L106" s="165" t="s">
        <v>155</v>
      </c>
      <c r="M106" s="165" t="s">
        <v>155</v>
      </c>
      <c r="N106" s="164" t="s">
        <v>155</v>
      </c>
      <c r="O106" s="229">
        <f t="shared" si="1"/>
        <v>0</v>
      </c>
    </row>
    <row r="107" spans="1:15" ht="10" customHeight="1" x14ac:dyDescent="0.2">
      <c r="A107" s="162" t="s">
        <v>119</v>
      </c>
      <c r="B107" s="163" t="s">
        <v>19</v>
      </c>
      <c r="C107" s="165" t="s">
        <v>155</v>
      </c>
      <c r="D107" s="165">
        <v>7</v>
      </c>
      <c r="E107" s="165">
        <v>2</v>
      </c>
      <c r="F107" s="165">
        <v>7</v>
      </c>
      <c r="G107" s="165">
        <v>17</v>
      </c>
      <c r="H107" s="165">
        <v>10</v>
      </c>
      <c r="I107" s="165">
        <v>24</v>
      </c>
      <c r="J107" s="165">
        <v>4</v>
      </c>
      <c r="K107" s="165">
        <v>3</v>
      </c>
      <c r="L107" s="165">
        <v>13</v>
      </c>
      <c r="M107" s="165">
        <v>6</v>
      </c>
      <c r="N107" s="164" t="s">
        <v>155</v>
      </c>
      <c r="O107" s="229">
        <f t="shared" si="1"/>
        <v>93</v>
      </c>
    </row>
    <row r="108" spans="1:15" ht="10" customHeight="1" x14ac:dyDescent="0.2">
      <c r="A108" s="162" t="s">
        <v>119</v>
      </c>
      <c r="B108" s="163" t="s">
        <v>20</v>
      </c>
      <c r="C108" s="165" t="s">
        <v>155</v>
      </c>
      <c r="D108" s="165">
        <v>1</v>
      </c>
      <c r="E108" s="165" t="s">
        <v>155</v>
      </c>
      <c r="F108" s="165">
        <v>1</v>
      </c>
      <c r="G108" s="165">
        <v>3</v>
      </c>
      <c r="H108" s="165">
        <v>2</v>
      </c>
      <c r="I108" s="165">
        <v>4</v>
      </c>
      <c r="J108" s="165">
        <v>1</v>
      </c>
      <c r="K108" s="165" t="s">
        <v>155</v>
      </c>
      <c r="L108" s="165">
        <v>2</v>
      </c>
      <c r="M108" s="165">
        <v>1</v>
      </c>
      <c r="N108" s="164" t="s">
        <v>155</v>
      </c>
      <c r="O108" s="229">
        <f t="shared" si="1"/>
        <v>15</v>
      </c>
    </row>
    <row r="109" spans="1:15" ht="10" customHeight="1" x14ac:dyDescent="0.2">
      <c r="A109" s="162" t="s">
        <v>60</v>
      </c>
      <c r="B109" s="163" t="s">
        <v>19</v>
      </c>
      <c r="C109" s="165">
        <v>28</v>
      </c>
      <c r="D109" s="165" t="s">
        <v>155</v>
      </c>
      <c r="E109" s="165">
        <v>2</v>
      </c>
      <c r="F109" s="165">
        <v>2</v>
      </c>
      <c r="G109" s="165">
        <v>28</v>
      </c>
      <c r="H109" s="165">
        <v>5</v>
      </c>
      <c r="I109" s="165">
        <v>10</v>
      </c>
      <c r="J109" s="165">
        <v>4</v>
      </c>
      <c r="K109" s="165">
        <v>10</v>
      </c>
      <c r="L109" s="165">
        <v>10</v>
      </c>
      <c r="M109" s="165" t="s">
        <v>155</v>
      </c>
      <c r="N109" s="165">
        <v>6</v>
      </c>
      <c r="O109" s="229">
        <f t="shared" si="1"/>
        <v>105</v>
      </c>
    </row>
    <row r="110" spans="1:15" ht="10" customHeight="1" x14ac:dyDescent="0.2">
      <c r="A110" s="162" t="s">
        <v>60</v>
      </c>
      <c r="B110" s="163" t="s">
        <v>20</v>
      </c>
      <c r="C110" s="165">
        <v>5</v>
      </c>
      <c r="D110" s="165" t="s">
        <v>155</v>
      </c>
      <c r="E110" s="165">
        <v>1</v>
      </c>
      <c r="F110" s="165">
        <v>1</v>
      </c>
      <c r="G110" s="165">
        <v>8</v>
      </c>
      <c r="H110" s="165">
        <v>5</v>
      </c>
      <c r="I110" s="165">
        <v>6</v>
      </c>
      <c r="J110" s="165" t="s">
        <v>155</v>
      </c>
      <c r="K110" s="165">
        <v>2</v>
      </c>
      <c r="L110" s="165">
        <v>4</v>
      </c>
      <c r="M110" s="165" t="s">
        <v>155</v>
      </c>
      <c r="N110" s="165">
        <v>1</v>
      </c>
      <c r="O110" s="229">
        <f t="shared" si="1"/>
        <v>33</v>
      </c>
    </row>
    <row r="111" spans="1:15" ht="10" customHeight="1" x14ac:dyDescent="0.2">
      <c r="A111" s="162" t="s">
        <v>61</v>
      </c>
      <c r="B111" s="163" t="s">
        <v>19</v>
      </c>
      <c r="C111" s="165">
        <v>20730</v>
      </c>
      <c r="D111" s="165">
        <v>25267</v>
      </c>
      <c r="E111" s="165">
        <v>31785</v>
      </c>
      <c r="F111" s="165">
        <v>27635</v>
      </c>
      <c r="G111" s="165">
        <v>29703</v>
      </c>
      <c r="H111" s="165">
        <v>26518</v>
      </c>
      <c r="I111" s="165">
        <v>11630</v>
      </c>
      <c r="J111" s="165">
        <v>4342</v>
      </c>
      <c r="K111" s="165">
        <v>1966</v>
      </c>
      <c r="L111" s="165">
        <v>3144</v>
      </c>
      <c r="M111" s="165">
        <v>8033</v>
      </c>
      <c r="N111" s="165">
        <v>12111</v>
      </c>
      <c r="O111" s="229">
        <f t="shared" si="1"/>
        <v>202864</v>
      </c>
    </row>
    <row r="112" spans="1:15" ht="10" customHeight="1" x14ac:dyDescent="0.2">
      <c r="A112" s="162" t="s">
        <v>61</v>
      </c>
      <c r="B112" s="163" t="s">
        <v>20</v>
      </c>
      <c r="C112" s="165">
        <v>6224</v>
      </c>
      <c r="D112" s="165">
        <v>8066</v>
      </c>
      <c r="E112" s="165">
        <v>10111</v>
      </c>
      <c r="F112" s="165">
        <v>8112</v>
      </c>
      <c r="G112" s="165">
        <v>8802</v>
      </c>
      <c r="H112" s="165">
        <v>7522</v>
      </c>
      <c r="I112" s="165">
        <v>4134</v>
      </c>
      <c r="J112" s="165">
        <v>1917</v>
      </c>
      <c r="K112" s="165">
        <v>1051</v>
      </c>
      <c r="L112" s="165">
        <v>1330</v>
      </c>
      <c r="M112" s="165">
        <v>2787</v>
      </c>
      <c r="N112" s="165">
        <v>4554</v>
      </c>
      <c r="O112" s="229">
        <f t="shared" si="1"/>
        <v>64610</v>
      </c>
    </row>
    <row r="113" spans="1:15" ht="10" customHeight="1" x14ac:dyDescent="0.2">
      <c r="A113" s="162" t="s">
        <v>62</v>
      </c>
      <c r="B113" s="163" t="s">
        <v>19</v>
      </c>
      <c r="C113" s="165">
        <v>144</v>
      </c>
      <c r="D113" s="165">
        <v>49</v>
      </c>
      <c r="E113" s="165">
        <v>44</v>
      </c>
      <c r="F113" s="165">
        <v>10</v>
      </c>
      <c r="G113" s="165">
        <v>14</v>
      </c>
      <c r="H113" s="165">
        <v>6</v>
      </c>
      <c r="I113" s="165">
        <v>25</v>
      </c>
      <c r="J113" s="165" t="s">
        <v>155</v>
      </c>
      <c r="K113" s="165">
        <v>2</v>
      </c>
      <c r="L113" s="165">
        <v>1</v>
      </c>
      <c r="M113" s="165">
        <v>13</v>
      </c>
      <c r="N113" s="165">
        <v>1</v>
      </c>
      <c r="O113" s="229">
        <f t="shared" si="1"/>
        <v>309</v>
      </c>
    </row>
    <row r="114" spans="1:15" ht="10" customHeight="1" x14ac:dyDescent="0.2">
      <c r="A114" s="162" t="s">
        <v>62</v>
      </c>
      <c r="B114" s="163" t="s">
        <v>20</v>
      </c>
      <c r="C114" s="165">
        <v>21</v>
      </c>
      <c r="D114" s="165">
        <v>9</v>
      </c>
      <c r="E114" s="165">
        <v>14</v>
      </c>
      <c r="F114" s="165">
        <v>1</v>
      </c>
      <c r="G114" s="165">
        <v>7</v>
      </c>
      <c r="H114" s="165">
        <v>6</v>
      </c>
      <c r="I114" s="165">
        <v>10</v>
      </c>
      <c r="J114" s="165" t="s">
        <v>155</v>
      </c>
      <c r="K114" s="165" t="s">
        <v>155</v>
      </c>
      <c r="L114" s="165" t="s">
        <v>155</v>
      </c>
      <c r="M114" s="165">
        <v>5</v>
      </c>
      <c r="N114" s="165" t="s">
        <v>155</v>
      </c>
      <c r="O114" s="229">
        <f t="shared" ref="O114:O170" si="2">SUM(C114:N114)</f>
        <v>73</v>
      </c>
    </row>
    <row r="115" spans="1:15" ht="10" customHeight="1" x14ac:dyDescent="0.2">
      <c r="A115" s="162" t="s">
        <v>63</v>
      </c>
      <c r="B115" s="163" t="s">
        <v>19</v>
      </c>
      <c r="C115" s="165">
        <v>31</v>
      </c>
      <c r="D115" s="165">
        <v>32</v>
      </c>
      <c r="E115" s="165">
        <v>21</v>
      </c>
      <c r="F115" s="165">
        <v>6</v>
      </c>
      <c r="G115" s="165">
        <v>16</v>
      </c>
      <c r="H115" s="165">
        <v>17</v>
      </c>
      <c r="I115" s="165">
        <v>7</v>
      </c>
      <c r="J115" s="165">
        <v>33</v>
      </c>
      <c r="K115" s="165">
        <v>39</v>
      </c>
      <c r="L115" s="165">
        <v>81</v>
      </c>
      <c r="M115" s="165">
        <v>10</v>
      </c>
      <c r="N115" s="165">
        <v>37</v>
      </c>
      <c r="O115" s="229">
        <f t="shared" si="2"/>
        <v>330</v>
      </c>
    </row>
    <row r="116" spans="1:15" ht="10" customHeight="1" x14ac:dyDescent="0.2">
      <c r="A116" s="162" t="s">
        <v>63</v>
      </c>
      <c r="B116" s="163" t="s">
        <v>20</v>
      </c>
      <c r="C116" s="165">
        <v>6</v>
      </c>
      <c r="D116" s="165">
        <v>6</v>
      </c>
      <c r="E116" s="165">
        <v>5</v>
      </c>
      <c r="F116" s="165">
        <v>1</v>
      </c>
      <c r="G116" s="165">
        <v>4</v>
      </c>
      <c r="H116" s="165">
        <v>4</v>
      </c>
      <c r="I116" s="165">
        <v>2</v>
      </c>
      <c r="J116" s="165">
        <v>8</v>
      </c>
      <c r="K116" s="165">
        <v>10</v>
      </c>
      <c r="L116" s="165">
        <v>17</v>
      </c>
      <c r="M116" s="165">
        <v>1</v>
      </c>
      <c r="N116" s="165">
        <v>11</v>
      </c>
      <c r="O116" s="229">
        <f t="shared" si="2"/>
        <v>75</v>
      </c>
    </row>
    <row r="117" spans="1:15" ht="10" customHeight="1" x14ac:dyDescent="0.2">
      <c r="A117" s="162" t="s">
        <v>64</v>
      </c>
      <c r="B117" s="163" t="s">
        <v>19</v>
      </c>
      <c r="C117" s="165">
        <v>36</v>
      </c>
      <c r="D117" s="165">
        <v>28</v>
      </c>
      <c r="E117" s="165">
        <v>19</v>
      </c>
      <c r="F117" s="165">
        <v>24</v>
      </c>
      <c r="G117" s="165">
        <v>34</v>
      </c>
      <c r="H117" s="165">
        <v>57</v>
      </c>
      <c r="I117" s="165">
        <v>58</v>
      </c>
      <c r="J117" s="165">
        <v>63</v>
      </c>
      <c r="K117" s="165">
        <v>13</v>
      </c>
      <c r="L117" s="165">
        <v>9</v>
      </c>
      <c r="M117" s="164" t="s">
        <v>155</v>
      </c>
      <c r="N117" s="165">
        <v>248</v>
      </c>
      <c r="O117" s="229">
        <f t="shared" si="2"/>
        <v>589</v>
      </c>
    </row>
    <row r="118" spans="1:15" ht="10" customHeight="1" x14ac:dyDescent="0.2">
      <c r="A118" s="162" t="s">
        <v>64</v>
      </c>
      <c r="B118" s="163" t="s">
        <v>20</v>
      </c>
      <c r="C118" s="165">
        <v>12</v>
      </c>
      <c r="D118" s="165">
        <v>8</v>
      </c>
      <c r="E118" s="165">
        <v>6</v>
      </c>
      <c r="F118" s="165">
        <v>8</v>
      </c>
      <c r="G118" s="165">
        <v>12</v>
      </c>
      <c r="H118" s="165">
        <v>21</v>
      </c>
      <c r="I118" s="165">
        <v>20</v>
      </c>
      <c r="J118" s="165">
        <v>22</v>
      </c>
      <c r="K118" s="165">
        <v>6</v>
      </c>
      <c r="L118" s="165">
        <v>4</v>
      </c>
      <c r="M118" s="164" t="s">
        <v>155</v>
      </c>
      <c r="N118" s="165">
        <v>91</v>
      </c>
      <c r="O118" s="229">
        <f t="shared" si="2"/>
        <v>210</v>
      </c>
    </row>
    <row r="119" spans="1:15" ht="10" customHeight="1" x14ac:dyDescent="0.2">
      <c r="A119" s="162" t="s">
        <v>65</v>
      </c>
      <c r="B119" s="163" t="s">
        <v>19</v>
      </c>
      <c r="C119" s="165">
        <v>6495</v>
      </c>
      <c r="D119" s="165">
        <v>7663</v>
      </c>
      <c r="E119" s="165">
        <v>10431</v>
      </c>
      <c r="F119" s="165">
        <v>9258</v>
      </c>
      <c r="G119" s="165">
        <v>17159</v>
      </c>
      <c r="H119" s="165">
        <v>13579</v>
      </c>
      <c r="I119" s="165">
        <v>15136</v>
      </c>
      <c r="J119" s="165">
        <v>16261</v>
      </c>
      <c r="K119" s="165">
        <v>9528</v>
      </c>
      <c r="L119" s="165">
        <v>6807</v>
      </c>
      <c r="M119" s="165">
        <v>3960</v>
      </c>
      <c r="N119" s="165">
        <v>7400</v>
      </c>
      <c r="O119" s="229">
        <f t="shared" si="2"/>
        <v>123677</v>
      </c>
    </row>
    <row r="120" spans="1:15" ht="10" customHeight="1" x14ac:dyDescent="0.2">
      <c r="A120" s="162" t="s">
        <v>65</v>
      </c>
      <c r="B120" s="163" t="s">
        <v>20</v>
      </c>
      <c r="C120" s="165">
        <v>5557</v>
      </c>
      <c r="D120" s="165">
        <v>6790</v>
      </c>
      <c r="E120" s="165">
        <v>9321</v>
      </c>
      <c r="F120" s="165">
        <v>7944</v>
      </c>
      <c r="G120" s="165">
        <v>14442</v>
      </c>
      <c r="H120" s="165">
        <v>10596</v>
      </c>
      <c r="I120" s="165">
        <v>12183</v>
      </c>
      <c r="J120" s="165">
        <v>12789</v>
      </c>
      <c r="K120" s="165">
        <v>6870</v>
      </c>
      <c r="L120" s="165">
        <v>5941</v>
      </c>
      <c r="M120" s="165">
        <v>3297</v>
      </c>
      <c r="N120" s="165">
        <v>6218</v>
      </c>
      <c r="O120" s="229">
        <f t="shared" si="2"/>
        <v>101948</v>
      </c>
    </row>
    <row r="121" spans="1:15" ht="10" customHeight="1" x14ac:dyDescent="0.2">
      <c r="A121" s="162" t="s">
        <v>66</v>
      </c>
      <c r="B121" s="163" t="s">
        <v>19</v>
      </c>
      <c r="C121" s="165">
        <v>28</v>
      </c>
      <c r="D121" s="165">
        <v>123</v>
      </c>
      <c r="E121" s="165">
        <v>349</v>
      </c>
      <c r="F121" s="165">
        <v>224</v>
      </c>
      <c r="G121" s="165">
        <v>175</v>
      </c>
      <c r="H121" s="165">
        <v>45</v>
      </c>
      <c r="I121" s="165">
        <v>47</v>
      </c>
      <c r="J121" s="165">
        <v>80</v>
      </c>
      <c r="K121" s="165">
        <v>184</v>
      </c>
      <c r="L121" s="165">
        <v>472</v>
      </c>
      <c r="M121" s="165">
        <v>377</v>
      </c>
      <c r="N121" s="165">
        <v>496</v>
      </c>
      <c r="O121" s="229">
        <f t="shared" si="2"/>
        <v>2600</v>
      </c>
    </row>
    <row r="122" spans="1:15" ht="10" customHeight="1" x14ac:dyDescent="0.2">
      <c r="A122" s="162" t="s">
        <v>66</v>
      </c>
      <c r="B122" s="163" t="s">
        <v>20</v>
      </c>
      <c r="C122" s="165">
        <v>18</v>
      </c>
      <c r="D122" s="165">
        <v>72</v>
      </c>
      <c r="E122" s="165">
        <v>219</v>
      </c>
      <c r="F122" s="165">
        <v>138</v>
      </c>
      <c r="G122" s="165">
        <v>127</v>
      </c>
      <c r="H122" s="165">
        <v>40</v>
      </c>
      <c r="I122" s="165">
        <v>43</v>
      </c>
      <c r="J122" s="165">
        <v>57</v>
      </c>
      <c r="K122" s="165">
        <v>108</v>
      </c>
      <c r="L122" s="165">
        <v>359</v>
      </c>
      <c r="M122" s="165">
        <v>278</v>
      </c>
      <c r="N122" s="165">
        <v>371</v>
      </c>
      <c r="O122" s="229">
        <f t="shared" si="2"/>
        <v>1830</v>
      </c>
    </row>
    <row r="123" spans="1:15" ht="10" customHeight="1" x14ac:dyDescent="0.2">
      <c r="A123" s="162" t="s">
        <v>67</v>
      </c>
      <c r="B123" s="163" t="s">
        <v>19</v>
      </c>
      <c r="C123" s="165">
        <v>23</v>
      </c>
      <c r="D123" s="165">
        <v>27</v>
      </c>
      <c r="E123" s="165">
        <v>14</v>
      </c>
      <c r="F123" s="165">
        <v>17</v>
      </c>
      <c r="G123" s="165">
        <v>24</v>
      </c>
      <c r="H123" s="165">
        <v>49</v>
      </c>
      <c r="I123" s="165">
        <v>35</v>
      </c>
      <c r="J123" s="165">
        <v>16</v>
      </c>
      <c r="K123" s="165">
        <v>25</v>
      </c>
      <c r="L123" s="165">
        <v>18</v>
      </c>
      <c r="M123" s="165">
        <v>49</v>
      </c>
      <c r="N123" s="165">
        <v>14</v>
      </c>
      <c r="O123" s="229">
        <f t="shared" si="2"/>
        <v>311</v>
      </c>
    </row>
    <row r="124" spans="1:15" ht="10" customHeight="1" x14ac:dyDescent="0.2">
      <c r="A124" s="162" t="s">
        <v>67</v>
      </c>
      <c r="B124" s="163" t="s">
        <v>20</v>
      </c>
      <c r="C124" s="165">
        <v>10</v>
      </c>
      <c r="D124" s="165">
        <v>8</v>
      </c>
      <c r="E124" s="165">
        <v>4</v>
      </c>
      <c r="F124" s="165">
        <v>6</v>
      </c>
      <c r="G124" s="165">
        <v>7</v>
      </c>
      <c r="H124" s="165">
        <v>14</v>
      </c>
      <c r="I124" s="165">
        <v>10</v>
      </c>
      <c r="J124" s="165">
        <v>5</v>
      </c>
      <c r="K124" s="165">
        <v>7</v>
      </c>
      <c r="L124" s="165">
        <v>7</v>
      </c>
      <c r="M124" s="165">
        <v>18</v>
      </c>
      <c r="N124" s="165">
        <v>4</v>
      </c>
      <c r="O124" s="229">
        <f t="shared" si="2"/>
        <v>100</v>
      </c>
    </row>
    <row r="125" spans="1:15" ht="10" customHeight="1" x14ac:dyDescent="0.2">
      <c r="A125" s="162" t="s">
        <v>68</v>
      </c>
      <c r="B125" s="163" t="s">
        <v>19</v>
      </c>
      <c r="C125" s="165">
        <v>27</v>
      </c>
      <c r="D125" s="165">
        <v>9</v>
      </c>
      <c r="E125" s="165">
        <v>34</v>
      </c>
      <c r="F125" s="165">
        <v>60</v>
      </c>
      <c r="G125" s="165">
        <v>170</v>
      </c>
      <c r="H125" s="165">
        <v>34</v>
      </c>
      <c r="I125" s="165">
        <v>80</v>
      </c>
      <c r="J125" s="165">
        <v>122</v>
      </c>
      <c r="K125" s="165">
        <v>14</v>
      </c>
      <c r="L125" s="165">
        <v>32</v>
      </c>
      <c r="M125" s="165">
        <v>40</v>
      </c>
      <c r="N125" s="165">
        <v>62</v>
      </c>
      <c r="O125" s="229">
        <f t="shared" si="2"/>
        <v>684</v>
      </c>
    </row>
    <row r="126" spans="1:15" ht="10" customHeight="1" x14ac:dyDescent="0.2">
      <c r="A126" s="162" t="s">
        <v>68</v>
      </c>
      <c r="B126" s="163" t="s">
        <v>20</v>
      </c>
      <c r="C126" s="165">
        <v>8</v>
      </c>
      <c r="D126" s="165">
        <v>3</v>
      </c>
      <c r="E126" s="165">
        <v>11</v>
      </c>
      <c r="F126" s="165">
        <v>20</v>
      </c>
      <c r="G126" s="165">
        <v>66</v>
      </c>
      <c r="H126" s="165">
        <v>13</v>
      </c>
      <c r="I126" s="165">
        <v>28</v>
      </c>
      <c r="J126" s="165">
        <v>39</v>
      </c>
      <c r="K126" s="165">
        <v>4</v>
      </c>
      <c r="L126" s="165">
        <v>8</v>
      </c>
      <c r="M126" s="165">
        <v>10</v>
      </c>
      <c r="N126" s="165">
        <v>24</v>
      </c>
      <c r="O126" s="229">
        <f t="shared" si="2"/>
        <v>234</v>
      </c>
    </row>
    <row r="127" spans="1:15" ht="10" customHeight="1" x14ac:dyDescent="0.2">
      <c r="A127" s="162" t="s">
        <v>69</v>
      </c>
      <c r="B127" s="163" t="s">
        <v>19</v>
      </c>
      <c r="C127" s="165">
        <v>30</v>
      </c>
      <c r="D127" s="165">
        <v>23</v>
      </c>
      <c r="E127" s="165">
        <v>28</v>
      </c>
      <c r="F127" s="165">
        <v>9</v>
      </c>
      <c r="G127" s="165">
        <v>7</v>
      </c>
      <c r="H127" s="165">
        <v>6</v>
      </c>
      <c r="I127" s="165">
        <v>11</v>
      </c>
      <c r="J127" s="165">
        <v>15</v>
      </c>
      <c r="K127" s="165">
        <v>20</v>
      </c>
      <c r="L127" s="165">
        <v>35</v>
      </c>
      <c r="M127" s="165">
        <v>26</v>
      </c>
      <c r="N127" s="165">
        <v>13</v>
      </c>
      <c r="O127" s="229">
        <f t="shared" si="2"/>
        <v>223</v>
      </c>
    </row>
    <row r="128" spans="1:15" ht="10" customHeight="1" x14ac:dyDescent="0.2">
      <c r="A128" s="162" t="s">
        <v>69</v>
      </c>
      <c r="B128" s="163" t="s">
        <v>20</v>
      </c>
      <c r="C128" s="165">
        <v>11</v>
      </c>
      <c r="D128" s="165">
        <v>7</v>
      </c>
      <c r="E128" s="165">
        <v>8</v>
      </c>
      <c r="F128" s="165">
        <v>3</v>
      </c>
      <c r="G128" s="165">
        <v>3</v>
      </c>
      <c r="H128" s="165">
        <v>2</v>
      </c>
      <c r="I128" s="165">
        <v>1</v>
      </c>
      <c r="J128" s="165">
        <v>5</v>
      </c>
      <c r="K128" s="165">
        <v>5</v>
      </c>
      <c r="L128" s="165">
        <v>10</v>
      </c>
      <c r="M128" s="165">
        <v>7</v>
      </c>
      <c r="N128" s="165">
        <v>3</v>
      </c>
      <c r="O128" s="229">
        <f t="shared" si="2"/>
        <v>65</v>
      </c>
    </row>
    <row r="129" spans="1:15" ht="10" customHeight="1" x14ac:dyDescent="0.2">
      <c r="A129" s="162" t="s">
        <v>70</v>
      </c>
      <c r="B129" s="163" t="s">
        <v>19</v>
      </c>
      <c r="C129" s="165">
        <v>256</v>
      </c>
      <c r="D129" s="165">
        <v>233</v>
      </c>
      <c r="E129" s="165">
        <v>51</v>
      </c>
      <c r="F129" s="165">
        <v>186</v>
      </c>
      <c r="G129" s="165">
        <v>174</v>
      </c>
      <c r="H129" s="165">
        <v>86</v>
      </c>
      <c r="I129" s="165">
        <v>138</v>
      </c>
      <c r="J129" s="165">
        <v>180</v>
      </c>
      <c r="K129" s="165">
        <v>79</v>
      </c>
      <c r="L129" s="165">
        <v>201</v>
      </c>
      <c r="M129" s="165">
        <v>305</v>
      </c>
      <c r="N129" s="165">
        <v>157</v>
      </c>
      <c r="O129" s="229">
        <f t="shared" si="2"/>
        <v>2046</v>
      </c>
    </row>
    <row r="130" spans="1:15" ht="10" customHeight="1" x14ac:dyDescent="0.2">
      <c r="A130" s="162" t="s">
        <v>70</v>
      </c>
      <c r="B130" s="163" t="s">
        <v>20</v>
      </c>
      <c r="C130" s="165">
        <v>120</v>
      </c>
      <c r="D130" s="165">
        <v>99</v>
      </c>
      <c r="E130" s="165">
        <v>17</v>
      </c>
      <c r="F130" s="165">
        <v>86</v>
      </c>
      <c r="G130" s="165">
        <v>83</v>
      </c>
      <c r="H130" s="165">
        <v>38</v>
      </c>
      <c r="I130" s="165">
        <v>65</v>
      </c>
      <c r="J130" s="165">
        <v>90</v>
      </c>
      <c r="K130" s="165">
        <v>29</v>
      </c>
      <c r="L130" s="165">
        <v>86</v>
      </c>
      <c r="M130" s="165">
        <v>140</v>
      </c>
      <c r="N130" s="165">
        <v>83</v>
      </c>
      <c r="O130" s="229">
        <f t="shared" si="2"/>
        <v>936</v>
      </c>
    </row>
    <row r="131" spans="1:15" ht="10" customHeight="1" x14ac:dyDescent="0.2">
      <c r="A131" s="162" t="s">
        <v>71</v>
      </c>
      <c r="B131" s="163" t="s">
        <v>19</v>
      </c>
      <c r="C131" s="165">
        <v>284</v>
      </c>
      <c r="D131" s="165">
        <v>347</v>
      </c>
      <c r="E131" s="165">
        <v>197</v>
      </c>
      <c r="F131" s="165">
        <v>387</v>
      </c>
      <c r="G131" s="165">
        <v>123</v>
      </c>
      <c r="H131" s="165">
        <v>128</v>
      </c>
      <c r="I131" s="165">
        <v>58</v>
      </c>
      <c r="J131" s="165">
        <v>239</v>
      </c>
      <c r="K131" s="165">
        <v>274</v>
      </c>
      <c r="L131" s="165">
        <v>364</v>
      </c>
      <c r="M131" s="165">
        <v>305</v>
      </c>
      <c r="N131" s="165">
        <v>387</v>
      </c>
      <c r="O131" s="229">
        <f t="shared" si="2"/>
        <v>3093</v>
      </c>
    </row>
    <row r="132" spans="1:15" ht="10" customHeight="1" x14ac:dyDescent="0.2">
      <c r="A132" s="162" t="s">
        <v>71</v>
      </c>
      <c r="B132" s="163" t="s">
        <v>20</v>
      </c>
      <c r="C132" s="165">
        <v>52</v>
      </c>
      <c r="D132" s="165">
        <v>73</v>
      </c>
      <c r="E132" s="165">
        <v>37</v>
      </c>
      <c r="F132" s="165">
        <v>75</v>
      </c>
      <c r="G132" s="165">
        <v>22</v>
      </c>
      <c r="H132" s="165">
        <v>23</v>
      </c>
      <c r="I132" s="165">
        <v>10</v>
      </c>
      <c r="J132" s="165">
        <v>40</v>
      </c>
      <c r="K132" s="165">
        <v>76</v>
      </c>
      <c r="L132" s="165">
        <v>93</v>
      </c>
      <c r="M132" s="165">
        <v>103</v>
      </c>
      <c r="N132" s="165">
        <v>106</v>
      </c>
      <c r="O132" s="229">
        <f t="shared" si="2"/>
        <v>710</v>
      </c>
    </row>
    <row r="133" spans="1:15" ht="10" customHeight="1" x14ac:dyDescent="0.2">
      <c r="A133" s="162" t="s">
        <v>72</v>
      </c>
      <c r="B133" s="163" t="s">
        <v>19</v>
      </c>
      <c r="C133" s="164" t="s">
        <v>155</v>
      </c>
      <c r="D133" s="165">
        <v>470</v>
      </c>
      <c r="E133" s="165">
        <v>158</v>
      </c>
      <c r="F133" s="164" t="s">
        <v>155</v>
      </c>
      <c r="G133" s="164" t="s">
        <v>155</v>
      </c>
      <c r="H133" s="164" t="s">
        <v>155</v>
      </c>
      <c r="I133" s="164" t="s">
        <v>155</v>
      </c>
      <c r="J133" s="164" t="s">
        <v>155</v>
      </c>
      <c r="K133" s="164" t="s">
        <v>155</v>
      </c>
      <c r="L133" s="164" t="s">
        <v>155</v>
      </c>
      <c r="M133" s="164" t="s">
        <v>155</v>
      </c>
      <c r="N133" s="164" t="s">
        <v>155</v>
      </c>
      <c r="O133" s="229">
        <f t="shared" si="2"/>
        <v>628</v>
      </c>
    </row>
    <row r="134" spans="1:15" ht="10" customHeight="1" x14ac:dyDescent="0.2">
      <c r="A134" s="162" t="s">
        <v>72</v>
      </c>
      <c r="B134" s="163" t="s">
        <v>20</v>
      </c>
      <c r="C134" s="164" t="s">
        <v>155</v>
      </c>
      <c r="D134" s="165">
        <v>122</v>
      </c>
      <c r="E134" s="165">
        <v>38</v>
      </c>
      <c r="F134" s="164" t="s">
        <v>155</v>
      </c>
      <c r="G134" s="164" t="s">
        <v>155</v>
      </c>
      <c r="H134" s="164" t="s">
        <v>155</v>
      </c>
      <c r="I134" s="164" t="s">
        <v>155</v>
      </c>
      <c r="J134" s="164" t="s">
        <v>155</v>
      </c>
      <c r="K134" s="164" t="s">
        <v>155</v>
      </c>
      <c r="L134" s="164" t="s">
        <v>155</v>
      </c>
      <c r="M134" s="164" t="s">
        <v>155</v>
      </c>
      <c r="N134" s="164" t="s">
        <v>155</v>
      </c>
      <c r="O134" s="229">
        <f t="shared" si="2"/>
        <v>160</v>
      </c>
    </row>
    <row r="135" spans="1:15" ht="10" customHeight="1" x14ac:dyDescent="0.2">
      <c r="A135" s="162" t="s">
        <v>120</v>
      </c>
      <c r="B135" s="163" t="s">
        <v>19</v>
      </c>
      <c r="C135" s="164" t="s">
        <v>155</v>
      </c>
      <c r="D135" s="165">
        <v>6</v>
      </c>
      <c r="E135" s="164" t="s">
        <v>155</v>
      </c>
      <c r="F135" s="164" t="s">
        <v>155</v>
      </c>
      <c r="G135" s="164" t="s">
        <v>155</v>
      </c>
      <c r="H135" s="164" t="s">
        <v>155</v>
      </c>
      <c r="I135" s="164" t="s">
        <v>155</v>
      </c>
      <c r="J135" s="164" t="s">
        <v>155</v>
      </c>
      <c r="K135" s="164" t="s">
        <v>155</v>
      </c>
      <c r="L135" s="164" t="s">
        <v>155</v>
      </c>
      <c r="M135" s="164" t="s">
        <v>155</v>
      </c>
      <c r="N135" s="164" t="s">
        <v>155</v>
      </c>
      <c r="O135" s="229">
        <f t="shared" si="2"/>
        <v>6</v>
      </c>
    </row>
    <row r="136" spans="1:15" ht="10" customHeight="1" x14ac:dyDescent="0.2">
      <c r="A136" s="162" t="s">
        <v>120</v>
      </c>
      <c r="B136" s="163" t="s">
        <v>20</v>
      </c>
      <c r="C136" s="164" t="s">
        <v>155</v>
      </c>
      <c r="D136" s="165">
        <v>2</v>
      </c>
      <c r="E136" s="164" t="s">
        <v>155</v>
      </c>
      <c r="F136" s="164" t="s">
        <v>155</v>
      </c>
      <c r="G136" s="164" t="s">
        <v>155</v>
      </c>
      <c r="H136" s="164" t="s">
        <v>155</v>
      </c>
      <c r="I136" s="164" t="s">
        <v>155</v>
      </c>
      <c r="J136" s="164" t="s">
        <v>155</v>
      </c>
      <c r="K136" s="164" t="s">
        <v>155</v>
      </c>
      <c r="L136" s="164" t="s">
        <v>155</v>
      </c>
      <c r="M136" s="164" t="s">
        <v>155</v>
      </c>
      <c r="N136" s="164" t="s">
        <v>155</v>
      </c>
      <c r="O136" s="229">
        <f t="shared" si="2"/>
        <v>2</v>
      </c>
    </row>
    <row r="137" spans="1:15" ht="10" customHeight="1" x14ac:dyDescent="0.2">
      <c r="A137" s="162" t="s">
        <v>75</v>
      </c>
      <c r="B137" s="163" t="s">
        <v>19</v>
      </c>
      <c r="C137" s="164" t="s">
        <v>155</v>
      </c>
      <c r="D137" s="165" t="s">
        <v>155</v>
      </c>
      <c r="E137" s="165">
        <v>545</v>
      </c>
      <c r="F137" s="165">
        <v>298</v>
      </c>
      <c r="G137" s="165">
        <v>241</v>
      </c>
      <c r="H137" s="165">
        <v>5</v>
      </c>
      <c r="I137" s="165" t="s">
        <v>155</v>
      </c>
      <c r="J137" s="165">
        <v>281</v>
      </c>
      <c r="K137" s="165">
        <v>129</v>
      </c>
      <c r="L137" s="165">
        <v>171</v>
      </c>
      <c r="M137" s="165">
        <v>28</v>
      </c>
      <c r="N137" s="164" t="s">
        <v>155</v>
      </c>
      <c r="O137" s="229">
        <f t="shared" si="2"/>
        <v>1698</v>
      </c>
    </row>
    <row r="138" spans="1:15" ht="10" customHeight="1" x14ac:dyDescent="0.2">
      <c r="A138" s="162" t="s">
        <v>75</v>
      </c>
      <c r="B138" s="163" t="s">
        <v>20</v>
      </c>
      <c r="C138" s="164" t="s">
        <v>155</v>
      </c>
      <c r="D138" s="165" t="s">
        <v>155</v>
      </c>
      <c r="E138" s="165">
        <v>490</v>
      </c>
      <c r="F138" s="165">
        <v>277</v>
      </c>
      <c r="G138" s="165">
        <v>216</v>
      </c>
      <c r="H138" s="165">
        <v>5</v>
      </c>
      <c r="I138" s="165" t="s">
        <v>155</v>
      </c>
      <c r="J138" s="165">
        <v>254</v>
      </c>
      <c r="K138" s="165">
        <v>118</v>
      </c>
      <c r="L138" s="165">
        <v>158</v>
      </c>
      <c r="M138" s="165">
        <v>27</v>
      </c>
      <c r="N138" s="164" t="s">
        <v>155</v>
      </c>
      <c r="O138" s="229">
        <f t="shared" si="2"/>
        <v>1545</v>
      </c>
    </row>
    <row r="139" spans="1:15" ht="10" customHeight="1" x14ac:dyDescent="0.2">
      <c r="A139" s="162" t="s">
        <v>76</v>
      </c>
      <c r="B139" s="163" t="s">
        <v>19</v>
      </c>
      <c r="C139" s="165">
        <v>1</v>
      </c>
      <c r="D139" s="164" t="s">
        <v>155</v>
      </c>
      <c r="E139" s="165">
        <v>13</v>
      </c>
      <c r="F139" s="165">
        <v>17</v>
      </c>
      <c r="G139" s="165">
        <v>27</v>
      </c>
      <c r="H139" s="165">
        <v>37</v>
      </c>
      <c r="I139" s="165">
        <v>58</v>
      </c>
      <c r="J139" s="165">
        <v>39</v>
      </c>
      <c r="K139" s="165">
        <v>44</v>
      </c>
      <c r="L139" s="165">
        <v>60</v>
      </c>
      <c r="M139" s="165">
        <v>23</v>
      </c>
      <c r="N139" s="165">
        <v>1</v>
      </c>
      <c r="O139" s="229">
        <f t="shared" si="2"/>
        <v>320</v>
      </c>
    </row>
    <row r="140" spans="1:15" ht="10" customHeight="1" x14ac:dyDescent="0.2">
      <c r="A140" s="162" t="s">
        <v>76</v>
      </c>
      <c r="B140" s="163" t="s">
        <v>20</v>
      </c>
      <c r="C140" s="165">
        <v>1</v>
      </c>
      <c r="D140" s="164" t="s">
        <v>155</v>
      </c>
      <c r="E140" s="165">
        <v>12</v>
      </c>
      <c r="F140" s="165">
        <v>16</v>
      </c>
      <c r="G140" s="165">
        <v>27</v>
      </c>
      <c r="H140" s="165">
        <v>37</v>
      </c>
      <c r="I140" s="165">
        <v>56</v>
      </c>
      <c r="J140" s="165">
        <v>37</v>
      </c>
      <c r="K140" s="165">
        <v>41</v>
      </c>
      <c r="L140" s="165">
        <v>55</v>
      </c>
      <c r="M140" s="165">
        <v>21</v>
      </c>
      <c r="N140" s="165">
        <v>1</v>
      </c>
      <c r="O140" s="229">
        <f t="shared" si="2"/>
        <v>304</v>
      </c>
    </row>
    <row r="141" spans="1:15" ht="10" customHeight="1" x14ac:dyDescent="0.2">
      <c r="A141" s="162" t="s">
        <v>77</v>
      </c>
      <c r="B141" s="163" t="s">
        <v>19</v>
      </c>
      <c r="C141" s="164" t="s">
        <v>155</v>
      </c>
      <c r="D141" s="164" t="s">
        <v>155</v>
      </c>
      <c r="E141" s="165">
        <v>4</v>
      </c>
      <c r="F141" s="164" t="s">
        <v>155</v>
      </c>
      <c r="G141" s="165">
        <v>5</v>
      </c>
      <c r="H141" s="165">
        <v>49</v>
      </c>
      <c r="I141" s="165">
        <v>25</v>
      </c>
      <c r="J141" s="165">
        <v>7</v>
      </c>
      <c r="K141" s="164" t="s">
        <v>155</v>
      </c>
      <c r="L141" s="165">
        <v>2</v>
      </c>
      <c r="M141" s="165">
        <v>14</v>
      </c>
      <c r="N141" s="164" t="s">
        <v>155</v>
      </c>
      <c r="O141" s="229">
        <f t="shared" si="2"/>
        <v>106</v>
      </c>
    </row>
    <row r="142" spans="1:15" ht="10" customHeight="1" x14ac:dyDescent="0.2">
      <c r="A142" s="162" t="s">
        <v>77</v>
      </c>
      <c r="B142" s="163" t="s">
        <v>20</v>
      </c>
      <c r="C142" s="164" t="s">
        <v>155</v>
      </c>
      <c r="D142" s="164" t="s">
        <v>155</v>
      </c>
      <c r="E142" s="165">
        <v>1</v>
      </c>
      <c r="F142" s="164" t="s">
        <v>155</v>
      </c>
      <c r="G142" s="165">
        <v>1</v>
      </c>
      <c r="H142" s="165">
        <v>6</v>
      </c>
      <c r="I142" s="165">
        <v>3</v>
      </c>
      <c r="J142" s="165">
        <v>1</v>
      </c>
      <c r="K142" s="164" t="s">
        <v>155</v>
      </c>
      <c r="L142" s="165" t="s">
        <v>155</v>
      </c>
      <c r="M142" s="165">
        <v>3</v>
      </c>
      <c r="N142" s="164" t="s">
        <v>155</v>
      </c>
      <c r="O142" s="229">
        <f t="shared" si="2"/>
        <v>15</v>
      </c>
    </row>
    <row r="143" spans="1:15" ht="10" customHeight="1" x14ac:dyDescent="0.2">
      <c r="A143" s="162" t="s">
        <v>78</v>
      </c>
      <c r="B143" s="163" t="s">
        <v>19</v>
      </c>
      <c r="C143" s="165">
        <v>17</v>
      </c>
      <c r="D143" s="165">
        <v>23</v>
      </c>
      <c r="E143" s="165">
        <v>17</v>
      </c>
      <c r="F143" s="165">
        <v>24</v>
      </c>
      <c r="G143" s="165">
        <v>19</v>
      </c>
      <c r="H143" s="165">
        <v>18</v>
      </c>
      <c r="I143" s="165">
        <v>15</v>
      </c>
      <c r="J143" s="165">
        <v>24</v>
      </c>
      <c r="K143" s="165">
        <v>42</v>
      </c>
      <c r="L143" s="165">
        <v>43</v>
      </c>
      <c r="M143" s="165">
        <v>40</v>
      </c>
      <c r="N143" s="165">
        <v>91</v>
      </c>
      <c r="O143" s="229">
        <f t="shared" si="2"/>
        <v>373</v>
      </c>
    </row>
    <row r="144" spans="1:15" ht="10" customHeight="1" x14ac:dyDescent="0.2">
      <c r="A144" s="167" t="s">
        <v>78</v>
      </c>
      <c r="B144" s="168" t="s">
        <v>20</v>
      </c>
      <c r="C144" s="170">
        <v>4</v>
      </c>
      <c r="D144" s="170">
        <v>5</v>
      </c>
      <c r="E144" s="170">
        <v>4</v>
      </c>
      <c r="F144" s="170">
        <v>6</v>
      </c>
      <c r="G144" s="170">
        <v>4</v>
      </c>
      <c r="H144" s="170">
        <v>3</v>
      </c>
      <c r="I144" s="170">
        <v>2</v>
      </c>
      <c r="J144" s="170">
        <v>7</v>
      </c>
      <c r="K144" s="170">
        <v>11</v>
      </c>
      <c r="L144" s="170">
        <v>10</v>
      </c>
      <c r="M144" s="170">
        <v>10</v>
      </c>
      <c r="N144" s="170">
        <v>17</v>
      </c>
      <c r="O144" s="196">
        <f t="shared" si="2"/>
        <v>83</v>
      </c>
    </row>
    <row r="145" spans="1:15" ht="10" customHeight="1" x14ac:dyDescent="0.2">
      <c r="A145" s="162"/>
      <c r="B145" s="163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229"/>
    </row>
    <row r="146" spans="1:15" ht="10" customHeight="1" x14ac:dyDescent="0.2">
      <c r="A146" s="162" t="s">
        <v>80</v>
      </c>
      <c r="B146" s="163" t="s">
        <v>19</v>
      </c>
      <c r="C146" s="165">
        <v>414</v>
      </c>
      <c r="D146" s="165">
        <v>636</v>
      </c>
      <c r="E146" s="165">
        <v>482</v>
      </c>
      <c r="F146" s="165">
        <v>288</v>
      </c>
      <c r="G146" s="165">
        <v>248</v>
      </c>
      <c r="H146" s="165">
        <v>284</v>
      </c>
      <c r="I146" s="165">
        <v>40</v>
      </c>
      <c r="J146" s="165">
        <v>11</v>
      </c>
      <c r="K146" s="165">
        <v>299</v>
      </c>
      <c r="L146" s="165">
        <v>542</v>
      </c>
      <c r="M146" s="165">
        <v>430</v>
      </c>
      <c r="N146" s="165">
        <v>228</v>
      </c>
      <c r="O146" s="229">
        <f t="shared" si="2"/>
        <v>3902</v>
      </c>
    </row>
    <row r="147" spans="1:15" ht="10" customHeight="1" x14ac:dyDescent="0.2">
      <c r="A147" s="162" t="s">
        <v>80</v>
      </c>
      <c r="B147" s="163" t="s">
        <v>20</v>
      </c>
      <c r="C147" s="165">
        <v>99</v>
      </c>
      <c r="D147" s="165">
        <v>159</v>
      </c>
      <c r="E147" s="165">
        <v>126</v>
      </c>
      <c r="F147" s="165">
        <v>73</v>
      </c>
      <c r="G147" s="165">
        <v>64</v>
      </c>
      <c r="H147" s="165">
        <v>72</v>
      </c>
      <c r="I147" s="165">
        <v>8</v>
      </c>
      <c r="J147" s="165">
        <v>1</v>
      </c>
      <c r="K147" s="165">
        <v>73</v>
      </c>
      <c r="L147" s="165">
        <v>126</v>
      </c>
      <c r="M147" s="165">
        <v>105</v>
      </c>
      <c r="N147" s="165">
        <v>54</v>
      </c>
      <c r="O147" s="229">
        <f t="shared" si="2"/>
        <v>960</v>
      </c>
    </row>
    <row r="148" spans="1:15" ht="10" customHeight="1" x14ac:dyDescent="0.2">
      <c r="A148" s="230" t="s">
        <v>121</v>
      </c>
      <c r="B148" s="163" t="s">
        <v>19</v>
      </c>
      <c r="C148" s="165" t="s">
        <v>155</v>
      </c>
      <c r="D148" s="165" t="s">
        <v>155</v>
      </c>
      <c r="E148" s="165" t="s">
        <v>155</v>
      </c>
      <c r="F148" s="165" t="s">
        <v>155</v>
      </c>
      <c r="G148" s="165" t="s">
        <v>155</v>
      </c>
      <c r="H148" s="165" t="s">
        <v>155</v>
      </c>
      <c r="I148" s="165" t="s">
        <v>155</v>
      </c>
      <c r="J148" s="165" t="s">
        <v>155</v>
      </c>
      <c r="K148" s="165" t="s">
        <v>155</v>
      </c>
      <c r="L148" s="165" t="s">
        <v>155</v>
      </c>
      <c r="M148" s="165">
        <v>1</v>
      </c>
      <c r="N148" s="165">
        <v>1</v>
      </c>
      <c r="O148" s="229">
        <f t="shared" si="2"/>
        <v>2</v>
      </c>
    </row>
    <row r="149" spans="1:15" ht="10" customHeight="1" x14ac:dyDescent="0.2">
      <c r="A149" s="230" t="s">
        <v>121</v>
      </c>
      <c r="B149" s="163" t="s">
        <v>20</v>
      </c>
      <c r="C149" s="165" t="s">
        <v>155</v>
      </c>
      <c r="D149" s="165" t="s">
        <v>155</v>
      </c>
      <c r="E149" s="165" t="s">
        <v>155</v>
      </c>
      <c r="F149" s="165" t="s">
        <v>155</v>
      </c>
      <c r="G149" s="165" t="s">
        <v>155</v>
      </c>
      <c r="H149" s="165" t="s">
        <v>155</v>
      </c>
      <c r="I149" s="165" t="s">
        <v>155</v>
      </c>
      <c r="J149" s="165" t="s">
        <v>155</v>
      </c>
      <c r="K149" s="165" t="s">
        <v>155</v>
      </c>
      <c r="L149" s="165" t="s">
        <v>155</v>
      </c>
      <c r="M149" s="165" t="s">
        <v>155</v>
      </c>
      <c r="N149" s="165" t="s">
        <v>155</v>
      </c>
      <c r="O149" s="229">
        <f t="shared" si="2"/>
        <v>0</v>
      </c>
    </row>
    <row r="150" spans="1:15" ht="10" customHeight="1" x14ac:dyDescent="0.2">
      <c r="A150" s="162" t="s">
        <v>122</v>
      </c>
      <c r="B150" s="163" t="s">
        <v>19</v>
      </c>
      <c r="C150" s="164" t="s">
        <v>155</v>
      </c>
      <c r="D150" s="164" t="s">
        <v>155</v>
      </c>
      <c r="E150" s="164" t="s">
        <v>155</v>
      </c>
      <c r="F150" s="164" t="s">
        <v>155</v>
      </c>
      <c r="G150" s="164" t="s">
        <v>155</v>
      </c>
      <c r="H150" s="164" t="s">
        <v>155</v>
      </c>
      <c r="I150" s="164" t="s">
        <v>155</v>
      </c>
      <c r="J150" s="164" t="s">
        <v>155</v>
      </c>
      <c r="K150" s="164" t="s">
        <v>155</v>
      </c>
      <c r="L150" s="165">
        <v>2</v>
      </c>
      <c r="M150" s="164" t="s">
        <v>155</v>
      </c>
      <c r="N150" s="164" t="s">
        <v>155</v>
      </c>
      <c r="O150" s="229">
        <f t="shared" si="2"/>
        <v>2</v>
      </c>
    </row>
    <row r="151" spans="1:15" ht="10" customHeight="1" x14ac:dyDescent="0.2">
      <c r="A151" s="162" t="s">
        <v>122</v>
      </c>
      <c r="B151" s="163" t="s">
        <v>20</v>
      </c>
      <c r="C151" s="164" t="s">
        <v>155</v>
      </c>
      <c r="D151" s="164" t="s">
        <v>155</v>
      </c>
      <c r="E151" s="164" t="s">
        <v>155</v>
      </c>
      <c r="F151" s="164" t="s">
        <v>155</v>
      </c>
      <c r="G151" s="164" t="s">
        <v>155</v>
      </c>
      <c r="H151" s="164" t="s">
        <v>155</v>
      </c>
      <c r="I151" s="164" t="s">
        <v>155</v>
      </c>
      <c r="J151" s="164" t="s">
        <v>155</v>
      </c>
      <c r="K151" s="164" t="s">
        <v>155</v>
      </c>
      <c r="L151" s="165" t="s">
        <v>155</v>
      </c>
      <c r="M151" s="164" t="s">
        <v>155</v>
      </c>
      <c r="N151" s="164" t="s">
        <v>155</v>
      </c>
      <c r="O151" s="229">
        <f t="shared" si="2"/>
        <v>0</v>
      </c>
    </row>
    <row r="152" spans="1:15" ht="10" customHeight="1" x14ac:dyDescent="0.2">
      <c r="A152" s="162" t="s">
        <v>81</v>
      </c>
      <c r="B152" s="163" t="s">
        <v>19</v>
      </c>
      <c r="C152" s="164" t="s">
        <v>155</v>
      </c>
      <c r="D152" s="165">
        <v>9</v>
      </c>
      <c r="E152" s="165">
        <v>15</v>
      </c>
      <c r="F152" s="165">
        <v>13</v>
      </c>
      <c r="G152" s="165">
        <v>15</v>
      </c>
      <c r="H152" s="165">
        <v>15</v>
      </c>
      <c r="I152" s="165">
        <v>753</v>
      </c>
      <c r="J152" s="165">
        <v>1130</v>
      </c>
      <c r="K152" s="165">
        <v>987</v>
      </c>
      <c r="L152" s="165">
        <v>1153</v>
      </c>
      <c r="M152" s="165">
        <v>1321</v>
      </c>
      <c r="N152" s="165">
        <v>418</v>
      </c>
      <c r="O152" s="229">
        <f t="shared" si="2"/>
        <v>5829</v>
      </c>
    </row>
    <row r="153" spans="1:15" ht="10" customHeight="1" x14ac:dyDescent="0.2">
      <c r="A153" s="162" t="s">
        <v>81</v>
      </c>
      <c r="B153" s="163" t="s">
        <v>20</v>
      </c>
      <c r="C153" s="164" t="s">
        <v>155</v>
      </c>
      <c r="D153" s="165">
        <v>5</v>
      </c>
      <c r="E153" s="165">
        <v>6</v>
      </c>
      <c r="F153" s="165">
        <v>7</v>
      </c>
      <c r="G153" s="165">
        <v>9</v>
      </c>
      <c r="H153" s="165">
        <v>3</v>
      </c>
      <c r="I153" s="165">
        <v>456</v>
      </c>
      <c r="J153" s="165">
        <v>752</v>
      </c>
      <c r="K153" s="165">
        <v>673</v>
      </c>
      <c r="L153" s="165">
        <v>847</v>
      </c>
      <c r="M153" s="165">
        <v>1002</v>
      </c>
      <c r="N153" s="165">
        <v>300</v>
      </c>
      <c r="O153" s="229">
        <f t="shared" si="2"/>
        <v>4060</v>
      </c>
    </row>
    <row r="154" spans="1:15" ht="10" customHeight="1" x14ac:dyDescent="0.2">
      <c r="A154" s="162" t="s">
        <v>123</v>
      </c>
      <c r="B154" s="163" t="s">
        <v>19</v>
      </c>
      <c r="C154" s="164" t="s">
        <v>155</v>
      </c>
      <c r="D154" s="165">
        <v>99</v>
      </c>
      <c r="E154" s="165">
        <v>468</v>
      </c>
      <c r="F154" s="165">
        <v>521</v>
      </c>
      <c r="G154" s="165">
        <v>261</v>
      </c>
      <c r="H154" s="165">
        <v>128</v>
      </c>
      <c r="I154" s="165">
        <v>127</v>
      </c>
      <c r="J154" s="165">
        <v>95</v>
      </c>
      <c r="K154" s="165">
        <v>61</v>
      </c>
      <c r="L154" s="165">
        <v>88</v>
      </c>
      <c r="M154" s="165">
        <v>82</v>
      </c>
      <c r="N154" s="165">
        <v>1</v>
      </c>
      <c r="O154" s="229">
        <f t="shared" si="2"/>
        <v>1931</v>
      </c>
    </row>
    <row r="155" spans="1:15" ht="10" customHeight="1" x14ac:dyDescent="0.2">
      <c r="A155" s="162" t="s">
        <v>123</v>
      </c>
      <c r="B155" s="163" t="s">
        <v>20</v>
      </c>
      <c r="C155" s="164" t="s">
        <v>155</v>
      </c>
      <c r="D155" s="165">
        <v>34</v>
      </c>
      <c r="E155" s="165">
        <v>79</v>
      </c>
      <c r="F155" s="165">
        <v>120</v>
      </c>
      <c r="G155" s="165">
        <v>53</v>
      </c>
      <c r="H155" s="165">
        <v>25</v>
      </c>
      <c r="I155" s="165">
        <v>24</v>
      </c>
      <c r="J155" s="165">
        <v>18</v>
      </c>
      <c r="K155" s="165">
        <v>12</v>
      </c>
      <c r="L155" s="165">
        <v>16</v>
      </c>
      <c r="M155" s="165">
        <v>16</v>
      </c>
      <c r="N155" s="165" t="s">
        <v>155</v>
      </c>
      <c r="O155" s="229">
        <f t="shared" si="2"/>
        <v>397</v>
      </c>
    </row>
    <row r="156" spans="1:15" ht="10" customHeight="1" x14ac:dyDescent="0.2">
      <c r="A156" s="162" t="s">
        <v>124</v>
      </c>
      <c r="B156" s="163" t="s">
        <v>19</v>
      </c>
      <c r="C156" s="165" t="s">
        <v>155</v>
      </c>
      <c r="D156" s="165">
        <v>8</v>
      </c>
      <c r="E156" s="165">
        <v>4</v>
      </c>
      <c r="F156" s="165">
        <v>9</v>
      </c>
      <c r="G156" s="165">
        <v>12</v>
      </c>
      <c r="H156" s="165">
        <v>15</v>
      </c>
      <c r="I156" s="165">
        <v>3</v>
      </c>
      <c r="J156" s="165">
        <v>4</v>
      </c>
      <c r="K156" s="164" t="s">
        <v>155</v>
      </c>
      <c r="L156" s="165">
        <v>5</v>
      </c>
      <c r="M156" s="165">
        <v>4</v>
      </c>
      <c r="N156" s="165">
        <v>2</v>
      </c>
      <c r="O156" s="229">
        <f t="shared" si="2"/>
        <v>66</v>
      </c>
    </row>
    <row r="157" spans="1:15" ht="10" customHeight="1" x14ac:dyDescent="0.2">
      <c r="A157" s="162" t="s">
        <v>124</v>
      </c>
      <c r="B157" s="163" t="s">
        <v>20</v>
      </c>
      <c r="C157" s="165" t="s">
        <v>155</v>
      </c>
      <c r="D157" s="165">
        <v>1</v>
      </c>
      <c r="E157" s="165">
        <v>1</v>
      </c>
      <c r="F157" s="165">
        <v>2</v>
      </c>
      <c r="G157" s="165">
        <v>2</v>
      </c>
      <c r="H157" s="165">
        <v>3</v>
      </c>
      <c r="I157" s="165">
        <v>1</v>
      </c>
      <c r="J157" s="165">
        <v>1</v>
      </c>
      <c r="K157" s="164" t="s">
        <v>155</v>
      </c>
      <c r="L157" s="165">
        <v>1</v>
      </c>
      <c r="M157" s="165" t="s">
        <v>155</v>
      </c>
      <c r="N157" s="165" t="s">
        <v>155</v>
      </c>
      <c r="O157" s="229">
        <f t="shared" si="2"/>
        <v>12</v>
      </c>
    </row>
    <row r="158" spans="1:15" ht="10" customHeight="1" x14ac:dyDescent="0.2">
      <c r="A158" s="162" t="s">
        <v>125</v>
      </c>
      <c r="B158" s="163" t="s">
        <v>19</v>
      </c>
      <c r="C158" s="165">
        <v>7</v>
      </c>
      <c r="D158" s="165">
        <v>3</v>
      </c>
      <c r="E158" s="165">
        <v>8</v>
      </c>
      <c r="F158" s="165">
        <v>12</v>
      </c>
      <c r="G158" s="165">
        <v>15</v>
      </c>
      <c r="H158" s="165">
        <v>8</v>
      </c>
      <c r="I158" s="165">
        <v>21</v>
      </c>
      <c r="J158" s="165">
        <v>4</v>
      </c>
      <c r="K158" s="165">
        <v>19</v>
      </c>
      <c r="L158" s="165">
        <v>10</v>
      </c>
      <c r="M158" s="165">
        <v>7</v>
      </c>
      <c r="N158" s="165">
        <v>15</v>
      </c>
      <c r="O158" s="229">
        <f t="shared" si="2"/>
        <v>129</v>
      </c>
    </row>
    <row r="159" spans="1:15" ht="10" customHeight="1" x14ac:dyDescent="0.2">
      <c r="A159" s="162" t="s">
        <v>125</v>
      </c>
      <c r="B159" s="163" t="s">
        <v>20</v>
      </c>
      <c r="C159" s="165" t="s">
        <v>155</v>
      </c>
      <c r="D159" s="165">
        <v>2</v>
      </c>
      <c r="E159" s="165">
        <v>2</v>
      </c>
      <c r="F159" s="165">
        <v>2</v>
      </c>
      <c r="G159" s="165">
        <v>2</v>
      </c>
      <c r="H159" s="165">
        <v>2</v>
      </c>
      <c r="I159" s="165">
        <v>3</v>
      </c>
      <c r="J159" s="165">
        <v>1</v>
      </c>
      <c r="K159" s="165">
        <v>9</v>
      </c>
      <c r="L159" s="165">
        <v>6</v>
      </c>
      <c r="M159" s="165" t="s">
        <v>155</v>
      </c>
      <c r="N159" s="165">
        <v>1</v>
      </c>
      <c r="O159" s="229">
        <f t="shared" si="2"/>
        <v>30</v>
      </c>
    </row>
    <row r="160" spans="1:15" ht="10" customHeight="1" x14ac:dyDescent="0.2">
      <c r="A160" s="162" t="s">
        <v>82</v>
      </c>
      <c r="B160" s="163" t="s">
        <v>19</v>
      </c>
      <c r="C160" s="165">
        <v>323</v>
      </c>
      <c r="D160" s="165">
        <v>364</v>
      </c>
      <c r="E160" s="165">
        <v>652</v>
      </c>
      <c r="F160" s="165">
        <v>259</v>
      </c>
      <c r="G160" s="165">
        <v>206</v>
      </c>
      <c r="H160" s="165">
        <v>236</v>
      </c>
      <c r="I160" s="165">
        <v>186</v>
      </c>
      <c r="J160" s="165">
        <v>216</v>
      </c>
      <c r="K160" s="165">
        <v>237</v>
      </c>
      <c r="L160" s="165">
        <v>365</v>
      </c>
      <c r="M160" s="165">
        <v>305</v>
      </c>
      <c r="N160" s="165">
        <v>367</v>
      </c>
      <c r="O160" s="229">
        <f t="shared" si="2"/>
        <v>3716</v>
      </c>
    </row>
    <row r="161" spans="1:15" ht="10" customHeight="1" x14ac:dyDescent="0.2">
      <c r="A161" s="162" t="s">
        <v>82</v>
      </c>
      <c r="B161" s="163" t="s">
        <v>20</v>
      </c>
      <c r="C161" s="165">
        <v>69</v>
      </c>
      <c r="D161" s="165">
        <v>81</v>
      </c>
      <c r="E161" s="165">
        <v>126</v>
      </c>
      <c r="F161" s="165">
        <v>51</v>
      </c>
      <c r="G161" s="165">
        <v>69</v>
      </c>
      <c r="H161" s="165">
        <v>54</v>
      </c>
      <c r="I161" s="165">
        <v>49</v>
      </c>
      <c r="J161" s="165">
        <v>55</v>
      </c>
      <c r="K161" s="165">
        <v>73</v>
      </c>
      <c r="L161" s="165">
        <v>110</v>
      </c>
      <c r="M161" s="165">
        <v>94</v>
      </c>
      <c r="N161" s="165">
        <v>121</v>
      </c>
      <c r="O161" s="229">
        <f t="shared" si="2"/>
        <v>952</v>
      </c>
    </row>
    <row r="162" spans="1:15" ht="10" customHeight="1" x14ac:dyDescent="0.2">
      <c r="A162" s="162" t="s">
        <v>126</v>
      </c>
      <c r="B162" s="163" t="s">
        <v>19</v>
      </c>
      <c r="C162" s="165">
        <v>5</v>
      </c>
      <c r="D162" s="165">
        <v>5</v>
      </c>
      <c r="E162" s="165">
        <v>5</v>
      </c>
      <c r="F162" s="165">
        <v>8</v>
      </c>
      <c r="G162" s="165">
        <v>2</v>
      </c>
      <c r="H162" s="165">
        <v>2</v>
      </c>
      <c r="I162" s="165">
        <v>3</v>
      </c>
      <c r="J162" s="165" t="s">
        <v>155</v>
      </c>
      <c r="K162" s="165">
        <v>2</v>
      </c>
      <c r="L162" s="165">
        <v>11</v>
      </c>
      <c r="M162" s="165">
        <v>14</v>
      </c>
      <c r="N162" s="165">
        <v>9</v>
      </c>
      <c r="O162" s="229">
        <f t="shared" si="2"/>
        <v>66</v>
      </c>
    </row>
    <row r="163" spans="1:15" ht="10" customHeight="1" x14ac:dyDescent="0.2">
      <c r="A163" s="162" t="s">
        <v>126</v>
      </c>
      <c r="B163" s="163" t="s">
        <v>20</v>
      </c>
      <c r="C163" s="165">
        <v>1</v>
      </c>
      <c r="D163" s="165">
        <v>1</v>
      </c>
      <c r="E163" s="165" t="s">
        <v>155</v>
      </c>
      <c r="F163" s="165">
        <v>1</v>
      </c>
      <c r="G163" s="165" t="s">
        <v>155</v>
      </c>
      <c r="H163" s="165" t="s">
        <v>155</v>
      </c>
      <c r="I163" s="165" t="s">
        <v>155</v>
      </c>
      <c r="J163" s="165" t="s">
        <v>155</v>
      </c>
      <c r="K163" s="165" t="s">
        <v>155</v>
      </c>
      <c r="L163" s="165">
        <v>2</v>
      </c>
      <c r="M163" s="165">
        <v>1</v>
      </c>
      <c r="N163" s="165">
        <v>1</v>
      </c>
      <c r="O163" s="229">
        <f t="shared" si="2"/>
        <v>7</v>
      </c>
    </row>
    <row r="164" spans="1:15" ht="10" customHeight="1" x14ac:dyDescent="0.2">
      <c r="A164" s="162" t="s">
        <v>83</v>
      </c>
      <c r="B164" s="163" t="s">
        <v>19</v>
      </c>
      <c r="C164" s="165">
        <v>12</v>
      </c>
      <c r="D164" s="165">
        <v>9</v>
      </c>
      <c r="E164" s="165">
        <v>11</v>
      </c>
      <c r="F164" s="165">
        <v>12</v>
      </c>
      <c r="G164" s="165">
        <v>14</v>
      </c>
      <c r="H164" s="165">
        <v>11</v>
      </c>
      <c r="I164" s="165">
        <v>27</v>
      </c>
      <c r="J164" s="165">
        <v>16</v>
      </c>
      <c r="K164" s="165">
        <v>21</v>
      </c>
      <c r="L164" s="165">
        <v>14</v>
      </c>
      <c r="M164" s="165">
        <v>22</v>
      </c>
      <c r="N164" s="165">
        <v>20</v>
      </c>
      <c r="O164" s="229">
        <f t="shared" si="2"/>
        <v>189</v>
      </c>
    </row>
    <row r="165" spans="1:15" ht="10" customHeight="1" x14ac:dyDescent="0.2">
      <c r="A165" s="162" t="s">
        <v>83</v>
      </c>
      <c r="B165" s="163" t="s">
        <v>20</v>
      </c>
      <c r="C165" s="165" t="s">
        <v>155</v>
      </c>
      <c r="D165" s="165" t="s">
        <v>155</v>
      </c>
      <c r="E165" s="165">
        <v>1</v>
      </c>
      <c r="F165" s="165" t="s">
        <v>155</v>
      </c>
      <c r="G165" s="165" t="s">
        <v>155</v>
      </c>
      <c r="H165" s="165" t="s">
        <v>155</v>
      </c>
      <c r="I165" s="165">
        <v>6</v>
      </c>
      <c r="J165" s="165">
        <v>1</v>
      </c>
      <c r="K165" s="165">
        <v>2</v>
      </c>
      <c r="L165" s="165">
        <v>1</v>
      </c>
      <c r="M165" s="165">
        <v>4</v>
      </c>
      <c r="N165" s="165">
        <v>2</v>
      </c>
      <c r="O165" s="229">
        <f t="shared" si="2"/>
        <v>17</v>
      </c>
    </row>
    <row r="166" spans="1:15" ht="10" customHeight="1" x14ac:dyDescent="0.2">
      <c r="A166" s="162" t="s">
        <v>127</v>
      </c>
      <c r="B166" s="163" t="s">
        <v>19</v>
      </c>
      <c r="C166" s="165">
        <v>2</v>
      </c>
      <c r="D166" s="165">
        <v>3</v>
      </c>
      <c r="E166" s="165">
        <v>3</v>
      </c>
      <c r="F166" s="165">
        <v>4</v>
      </c>
      <c r="G166" s="165">
        <v>1</v>
      </c>
      <c r="H166" s="165" t="s">
        <v>155</v>
      </c>
      <c r="I166" s="165">
        <v>2</v>
      </c>
      <c r="J166" s="165">
        <v>3</v>
      </c>
      <c r="K166" s="165">
        <v>4</v>
      </c>
      <c r="L166" s="165">
        <v>2</v>
      </c>
      <c r="M166" s="165">
        <v>3</v>
      </c>
      <c r="N166" s="165">
        <v>4</v>
      </c>
      <c r="O166" s="229">
        <f t="shared" si="2"/>
        <v>31</v>
      </c>
    </row>
    <row r="167" spans="1:15" ht="10" customHeight="1" x14ac:dyDescent="0.2">
      <c r="A167" s="162" t="s">
        <v>127</v>
      </c>
      <c r="B167" s="163" t="s">
        <v>20</v>
      </c>
      <c r="C167" s="165" t="s">
        <v>155</v>
      </c>
      <c r="D167" s="165">
        <v>1</v>
      </c>
      <c r="E167" s="165">
        <v>1</v>
      </c>
      <c r="F167" s="165">
        <v>1</v>
      </c>
      <c r="G167" s="165" t="s">
        <v>155</v>
      </c>
      <c r="H167" s="165" t="s">
        <v>155</v>
      </c>
      <c r="I167" s="165" t="s">
        <v>155</v>
      </c>
      <c r="J167" s="165">
        <v>1</v>
      </c>
      <c r="K167" s="165">
        <v>1</v>
      </c>
      <c r="L167" s="165" t="s">
        <v>155</v>
      </c>
      <c r="M167" s="165">
        <v>1</v>
      </c>
      <c r="N167" s="165">
        <v>1</v>
      </c>
      <c r="O167" s="229">
        <f t="shared" si="2"/>
        <v>7</v>
      </c>
    </row>
    <row r="168" spans="1:15" ht="10" customHeight="1" x14ac:dyDescent="0.2">
      <c r="A168" s="162" t="s">
        <v>128</v>
      </c>
      <c r="B168" s="163" t="s">
        <v>19</v>
      </c>
      <c r="C168" s="165">
        <v>1</v>
      </c>
      <c r="D168" s="165">
        <v>3</v>
      </c>
      <c r="E168" s="165">
        <v>5</v>
      </c>
      <c r="F168" s="164" t="s">
        <v>155</v>
      </c>
      <c r="G168" s="164" t="s">
        <v>155</v>
      </c>
      <c r="H168" s="165">
        <v>1</v>
      </c>
      <c r="I168" s="164" t="s">
        <v>155</v>
      </c>
      <c r="J168" s="165" t="s">
        <v>155</v>
      </c>
      <c r="K168" s="164" t="s">
        <v>155</v>
      </c>
      <c r="L168" s="165">
        <v>3</v>
      </c>
      <c r="M168" s="165">
        <v>4</v>
      </c>
      <c r="N168" s="165" t="s">
        <v>155</v>
      </c>
      <c r="O168" s="229">
        <f t="shared" si="2"/>
        <v>17</v>
      </c>
    </row>
    <row r="169" spans="1:15" ht="10" customHeight="1" x14ac:dyDescent="0.2">
      <c r="A169" s="162" t="s">
        <v>128</v>
      </c>
      <c r="B169" s="163" t="s">
        <v>20</v>
      </c>
      <c r="C169" s="165" t="s">
        <v>155</v>
      </c>
      <c r="D169" s="165">
        <v>1</v>
      </c>
      <c r="E169" s="165">
        <v>1</v>
      </c>
      <c r="F169" s="164" t="s">
        <v>155</v>
      </c>
      <c r="G169" s="164" t="s">
        <v>155</v>
      </c>
      <c r="H169" s="165" t="s">
        <v>155</v>
      </c>
      <c r="I169" s="164" t="s">
        <v>155</v>
      </c>
      <c r="J169" s="165" t="s">
        <v>155</v>
      </c>
      <c r="K169" s="164" t="s">
        <v>155</v>
      </c>
      <c r="L169" s="165">
        <v>1</v>
      </c>
      <c r="M169" s="165">
        <v>1</v>
      </c>
      <c r="N169" s="165" t="s">
        <v>155</v>
      </c>
      <c r="O169" s="229">
        <f t="shared" si="2"/>
        <v>4</v>
      </c>
    </row>
    <row r="170" spans="1:15" ht="10" customHeight="1" x14ac:dyDescent="0.2">
      <c r="A170" s="162" t="s">
        <v>129</v>
      </c>
      <c r="B170" s="163" t="s">
        <v>19</v>
      </c>
      <c r="C170" s="165">
        <v>8</v>
      </c>
      <c r="D170" s="165" t="s">
        <v>155</v>
      </c>
      <c r="E170" s="164" t="s">
        <v>155</v>
      </c>
      <c r="F170" s="165">
        <v>550</v>
      </c>
      <c r="G170" s="165">
        <v>358</v>
      </c>
      <c r="H170" s="165">
        <v>246</v>
      </c>
      <c r="I170" s="165">
        <v>710</v>
      </c>
      <c r="J170" s="165">
        <v>305</v>
      </c>
      <c r="K170" s="165">
        <v>60</v>
      </c>
      <c r="L170" s="165">
        <v>219</v>
      </c>
      <c r="M170" s="165">
        <v>156</v>
      </c>
      <c r="N170" s="165">
        <v>174</v>
      </c>
      <c r="O170" s="229">
        <f t="shared" si="2"/>
        <v>2786</v>
      </c>
    </row>
    <row r="171" spans="1:15" ht="10" customHeight="1" x14ac:dyDescent="0.2">
      <c r="A171" s="162" t="s">
        <v>129</v>
      </c>
      <c r="B171" s="163" t="s">
        <v>20</v>
      </c>
      <c r="C171" s="165" t="s">
        <v>155</v>
      </c>
      <c r="D171" s="165" t="s">
        <v>155</v>
      </c>
      <c r="E171" s="164" t="s">
        <v>155</v>
      </c>
      <c r="F171" s="165">
        <v>77</v>
      </c>
      <c r="G171" s="165">
        <v>47</v>
      </c>
      <c r="H171" s="165">
        <v>29</v>
      </c>
      <c r="I171" s="165">
        <v>91</v>
      </c>
      <c r="J171" s="165">
        <v>37</v>
      </c>
      <c r="K171" s="165">
        <v>7</v>
      </c>
      <c r="L171" s="165">
        <v>25</v>
      </c>
      <c r="M171" s="165">
        <v>21</v>
      </c>
      <c r="N171" s="165">
        <v>23</v>
      </c>
      <c r="O171" s="229">
        <f t="shared" ref="O171:O193" si="3">SUM(C171:N171)</f>
        <v>357</v>
      </c>
    </row>
    <row r="172" spans="1:15" ht="10" customHeight="1" x14ac:dyDescent="0.2">
      <c r="A172" s="162" t="s">
        <v>130</v>
      </c>
      <c r="B172" s="163" t="s">
        <v>19</v>
      </c>
      <c r="C172" s="164" t="s">
        <v>155</v>
      </c>
      <c r="D172" s="164" t="s">
        <v>155</v>
      </c>
      <c r="E172" s="164" t="s">
        <v>155</v>
      </c>
      <c r="F172" s="165">
        <v>614</v>
      </c>
      <c r="G172" s="165">
        <v>1087</v>
      </c>
      <c r="H172" s="165">
        <v>815</v>
      </c>
      <c r="I172" s="165">
        <v>928</v>
      </c>
      <c r="J172" s="165">
        <v>1161</v>
      </c>
      <c r="K172" s="165">
        <v>1002</v>
      </c>
      <c r="L172" s="165">
        <v>1311</v>
      </c>
      <c r="M172" s="165">
        <v>897</v>
      </c>
      <c r="N172" s="165">
        <v>128</v>
      </c>
      <c r="O172" s="229">
        <f t="shared" si="3"/>
        <v>7943</v>
      </c>
    </row>
    <row r="173" spans="1:15" x14ac:dyDescent="0.2">
      <c r="A173" s="162" t="s">
        <v>130</v>
      </c>
      <c r="B173" s="163" t="s">
        <v>20</v>
      </c>
      <c r="C173" s="164" t="s">
        <v>155</v>
      </c>
      <c r="D173" s="164" t="s">
        <v>155</v>
      </c>
      <c r="E173" s="164" t="s">
        <v>155</v>
      </c>
      <c r="F173" s="165">
        <v>82</v>
      </c>
      <c r="G173" s="165">
        <v>146</v>
      </c>
      <c r="H173" s="165">
        <v>106</v>
      </c>
      <c r="I173" s="165">
        <v>123</v>
      </c>
      <c r="J173" s="165">
        <v>143</v>
      </c>
      <c r="K173" s="165">
        <v>130</v>
      </c>
      <c r="L173" s="165">
        <v>172</v>
      </c>
      <c r="M173" s="165">
        <v>128</v>
      </c>
      <c r="N173" s="165">
        <v>18</v>
      </c>
      <c r="O173" s="192">
        <f t="shared" si="3"/>
        <v>1048</v>
      </c>
    </row>
    <row r="174" spans="1:15" s="204" customFormat="1" ht="10" customHeight="1" x14ac:dyDescent="0.2">
      <c r="A174" s="162" t="s">
        <v>84</v>
      </c>
      <c r="B174" s="163" t="s">
        <v>19</v>
      </c>
      <c r="C174" s="165">
        <v>1</v>
      </c>
      <c r="D174" s="164" t="s">
        <v>155</v>
      </c>
      <c r="E174" s="164" t="s">
        <v>155</v>
      </c>
      <c r="F174" s="164" t="s">
        <v>155</v>
      </c>
      <c r="G174" s="164" t="s">
        <v>155</v>
      </c>
      <c r="H174" s="164" t="s">
        <v>155</v>
      </c>
      <c r="I174" s="164" t="s">
        <v>155</v>
      </c>
      <c r="J174" s="165">
        <v>2</v>
      </c>
      <c r="K174" s="164" t="s">
        <v>155</v>
      </c>
      <c r="L174" s="165" t="s">
        <v>155</v>
      </c>
      <c r="M174" s="165">
        <v>1</v>
      </c>
      <c r="N174" s="165">
        <v>6</v>
      </c>
      <c r="O174" s="192">
        <f t="shared" si="3"/>
        <v>10</v>
      </c>
    </row>
    <row r="175" spans="1:15" ht="10" customHeight="1" x14ac:dyDescent="0.2">
      <c r="A175" s="167" t="s">
        <v>84</v>
      </c>
      <c r="B175" s="168" t="s">
        <v>20</v>
      </c>
      <c r="C175" s="170" t="s">
        <v>155</v>
      </c>
      <c r="D175" s="169" t="s">
        <v>155</v>
      </c>
      <c r="E175" s="169" t="s">
        <v>155</v>
      </c>
      <c r="F175" s="169" t="s">
        <v>155</v>
      </c>
      <c r="G175" s="169" t="s">
        <v>155</v>
      </c>
      <c r="H175" s="169" t="s">
        <v>155</v>
      </c>
      <c r="I175" s="169" t="s">
        <v>155</v>
      </c>
      <c r="J175" s="170" t="s">
        <v>155</v>
      </c>
      <c r="K175" s="169" t="s">
        <v>155</v>
      </c>
      <c r="L175" s="170" t="s">
        <v>155</v>
      </c>
      <c r="M175" s="170" t="s">
        <v>155</v>
      </c>
      <c r="N175" s="170">
        <v>1</v>
      </c>
      <c r="O175" s="196">
        <f t="shared" si="3"/>
        <v>1</v>
      </c>
    </row>
    <row r="176" spans="1:15" ht="10" customHeight="1" x14ac:dyDescent="0.2">
      <c r="A176" s="162"/>
      <c r="B176" s="163"/>
      <c r="C176" s="165"/>
      <c r="D176" s="164"/>
      <c r="E176" s="164"/>
      <c r="F176" s="164"/>
      <c r="G176" s="164"/>
      <c r="H176" s="164"/>
      <c r="I176" s="164"/>
      <c r="J176" s="165"/>
      <c r="K176" s="164"/>
      <c r="L176" s="165"/>
      <c r="M176" s="165"/>
      <c r="N176" s="165"/>
      <c r="O176" s="229"/>
    </row>
    <row r="177" spans="1:15" ht="10" customHeight="1" x14ac:dyDescent="0.2">
      <c r="A177" s="162" t="s">
        <v>86</v>
      </c>
      <c r="B177" s="163" t="s">
        <v>19</v>
      </c>
      <c r="C177" s="164" t="s">
        <v>155</v>
      </c>
      <c r="D177" s="165" t="s">
        <v>155</v>
      </c>
      <c r="E177" s="165">
        <v>779</v>
      </c>
      <c r="F177" s="165">
        <v>2709</v>
      </c>
      <c r="G177" s="165">
        <v>3470</v>
      </c>
      <c r="H177" s="165">
        <v>3648</v>
      </c>
      <c r="I177" s="165">
        <v>3498</v>
      </c>
      <c r="J177" s="165">
        <v>3648</v>
      </c>
      <c r="K177" s="165">
        <v>498</v>
      </c>
      <c r="L177" s="165">
        <v>36</v>
      </c>
      <c r="M177" s="164" t="s">
        <v>155</v>
      </c>
      <c r="N177" s="164" t="s">
        <v>155</v>
      </c>
      <c r="O177" s="229">
        <f t="shared" si="3"/>
        <v>18286</v>
      </c>
    </row>
    <row r="178" spans="1:15" ht="10" customHeight="1" x14ac:dyDescent="0.2">
      <c r="A178" s="162" t="s">
        <v>86</v>
      </c>
      <c r="B178" s="163" t="s">
        <v>20</v>
      </c>
      <c r="C178" s="164" t="s">
        <v>155</v>
      </c>
      <c r="D178" s="165" t="s">
        <v>155</v>
      </c>
      <c r="E178" s="165">
        <v>42</v>
      </c>
      <c r="F178" s="165">
        <v>174</v>
      </c>
      <c r="G178" s="165">
        <v>233</v>
      </c>
      <c r="H178" s="165">
        <v>254</v>
      </c>
      <c r="I178" s="165">
        <v>232</v>
      </c>
      <c r="J178" s="165">
        <v>236</v>
      </c>
      <c r="K178" s="165">
        <v>43</v>
      </c>
      <c r="L178" s="165">
        <v>2</v>
      </c>
      <c r="M178" s="164" t="s">
        <v>155</v>
      </c>
      <c r="N178" s="164" t="s">
        <v>155</v>
      </c>
      <c r="O178" s="229">
        <f t="shared" si="3"/>
        <v>1216</v>
      </c>
    </row>
    <row r="179" spans="1:15" ht="10" customHeight="1" x14ac:dyDescent="0.2">
      <c r="A179" s="162" t="s">
        <v>131</v>
      </c>
      <c r="B179" s="163" t="s">
        <v>19</v>
      </c>
      <c r="C179" s="164" t="s">
        <v>155</v>
      </c>
      <c r="D179" s="164" t="s">
        <v>155</v>
      </c>
      <c r="E179" s="165">
        <v>1</v>
      </c>
      <c r="F179" s="164" t="s">
        <v>155</v>
      </c>
      <c r="G179" s="164" t="s">
        <v>155</v>
      </c>
      <c r="H179" s="164" t="s">
        <v>155</v>
      </c>
      <c r="I179" s="164" t="s">
        <v>155</v>
      </c>
      <c r="J179" s="164" t="s">
        <v>155</v>
      </c>
      <c r="K179" s="164" t="s">
        <v>155</v>
      </c>
      <c r="L179" s="165" t="s">
        <v>155</v>
      </c>
      <c r="M179" s="164" t="s">
        <v>155</v>
      </c>
      <c r="N179" s="165" t="s">
        <v>155</v>
      </c>
      <c r="O179" s="229">
        <f t="shared" si="3"/>
        <v>1</v>
      </c>
    </row>
    <row r="180" spans="1:15" ht="10" customHeight="1" x14ac:dyDescent="0.2">
      <c r="A180" s="162" t="s">
        <v>131</v>
      </c>
      <c r="B180" s="163" t="s">
        <v>20</v>
      </c>
      <c r="C180" s="164" t="s">
        <v>155</v>
      </c>
      <c r="D180" s="164" t="s">
        <v>155</v>
      </c>
      <c r="E180" s="165" t="s">
        <v>155</v>
      </c>
      <c r="F180" s="164" t="s">
        <v>155</v>
      </c>
      <c r="G180" s="164" t="s">
        <v>155</v>
      </c>
      <c r="H180" s="164" t="s">
        <v>155</v>
      </c>
      <c r="I180" s="164" t="s">
        <v>155</v>
      </c>
      <c r="J180" s="164" t="s">
        <v>155</v>
      </c>
      <c r="K180" s="164" t="s">
        <v>155</v>
      </c>
      <c r="L180" s="165" t="s">
        <v>155</v>
      </c>
      <c r="M180" s="164" t="s">
        <v>155</v>
      </c>
      <c r="N180" s="165" t="s">
        <v>155</v>
      </c>
      <c r="O180" s="229">
        <f t="shared" si="3"/>
        <v>0</v>
      </c>
    </row>
    <row r="181" spans="1:15" ht="10" customHeight="1" x14ac:dyDescent="0.2">
      <c r="A181" s="162" t="s">
        <v>87</v>
      </c>
      <c r="B181" s="163" t="s">
        <v>19</v>
      </c>
      <c r="C181" s="165">
        <v>71</v>
      </c>
      <c r="D181" s="165">
        <v>39</v>
      </c>
      <c r="E181" s="165" t="s">
        <v>155</v>
      </c>
      <c r="F181" s="165" t="s">
        <v>155</v>
      </c>
      <c r="G181" s="165" t="s">
        <v>155</v>
      </c>
      <c r="H181" s="165" t="s">
        <v>155</v>
      </c>
      <c r="I181" s="165" t="s">
        <v>155</v>
      </c>
      <c r="J181" s="165" t="s">
        <v>155</v>
      </c>
      <c r="K181" s="165">
        <v>9</v>
      </c>
      <c r="L181" s="165">
        <v>1</v>
      </c>
      <c r="M181" s="165" t="s">
        <v>155</v>
      </c>
      <c r="N181" s="165">
        <v>2</v>
      </c>
      <c r="O181" s="229">
        <f t="shared" si="3"/>
        <v>122</v>
      </c>
    </row>
    <row r="182" spans="1:15" ht="10" customHeight="1" x14ac:dyDescent="0.2">
      <c r="A182" s="167" t="s">
        <v>87</v>
      </c>
      <c r="B182" s="168" t="s">
        <v>20</v>
      </c>
      <c r="C182" s="170">
        <v>11</v>
      </c>
      <c r="D182" s="170">
        <v>6</v>
      </c>
      <c r="E182" s="170" t="s">
        <v>155</v>
      </c>
      <c r="F182" s="170" t="s">
        <v>155</v>
      </c>
      <c r="G182" s="170" t="s">
        <v>155</v>
      </c>
      <c r="H182" s="170" t="s">
        <v>155</v>
      </c>
      <c r="I182" s="170" t="s">
        <v>155</v>
      </c>
      <c r="J182" s="170" t="s">
        <v>155</v>
      </c>
      <c r="K182" s="170">
        <v>1</v>
      </c>
      <c r="L182" s="170" t="s">
        <v>155</v>
      </c>
      <c r="M182" s="170" t="s">
        <v>155</v>
      </c>
      <c r="N182" s="170" t="s">
        <v>155</v>
      </c>
      <c r="O182" s="196">
        <f t="shared" si="3"/>
        <v>18</v>
      </c>
    </row>
    <row r="183" spans="1:15" ht="10" customHeight="1" x14ac:dyDescent="0.2">
      <c r="A183" s="162"/>
      <c r="B183" s="163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229"/>
    </row>
    <row r="184" spans="1:15" ht="10" customHeight="1" x14ac:dyDescent="0.2">
      <c r="A184" s="162" t="s">
        <v>156</v>
      </c>
      <c r="B184" s="163" t="s">
        <v>19</v>
      </c>
      <c r="C184" s="164">
        <v>0</v>
      </c>
      <c r="D184" s="164">
        <v>0</v>
      </c>
      <c r="E184" s="164">
        <v>0</v>
      </c>
      <c r="F184" s="164">
        <v>0</v>
      </c>
      <c r="G184" s="164">
        <v>0</v>
      </c>
      <c r="H184" s="164">
        <v>0</v>
      </c>
      <c r="I184" s="164">
        <v>0</v>
      </c>
      <c r="J184" s="164">
        <v>0</v>
      </c>
      <c r="K184" s="164">
        <v>0</v>
      </c>
      <c r="L184" s="164">
        <v>0</v>
      </c>
      <c r="M184" s="165">
        <v>35</v>
      </c>
      <c r="N184" s="164">
        <v>0</v>
      </c>
      <c r="O184" s="229">
        <f t="shared" si="3"/>
        <v>35</v>
      </c>
    </row>
    <row r="185" spans="1:15" ht="10" customHeight="1" x14ac:dyDescent="0.2">
      <c r="A185" s="162"/>
      <c r="B185" s="163" t="s">
        <v>20</v>
      </c>
      <c r="C185" s="164">
        <v>0</v>
      </c>
      <c r="D185" s="164">
        <v>0</v>
      </c>
      <c r="E185" s="164">
        <v>0</v>
      </c>
      <c r="F185" s="164">
        <v>0</v>
      </c>
      <c r="G185" s="164">
        <v>0</v>
      </c>
      <c r="H185" s="164">
        <v>0</v>
      </c>
      <c r="I185" s="164">
        <v>0</v>
      </c>
      <c r="J185" s="164">
        <v>0</v>
      </c>
      <c r="K185" s="164">
        <v>0</v>
      </c>
      <c r="L185" s="164">
        <v>0</v>
      </c>
      <c r="M185" s="165">
        <v>10</v>
      </c>
      <c r="N185" s="164">
        <v>0</v>
      </c>
      <c r="O185" s="229">
        <f t="shared" si="3"/>
        <v>10</v>
      </c>
    </row>
    <row r="186" spans="1:15" ht="10" customHeight="1" x14ac:dyDescent="0.2">
      <c r="A186" s="162" t="s">
        <v>157</v>
      </c>
      <c r="B186" s="163" t="s">
        <v>19</v>
      </c>
      <c r="C186" s="165">
        <v>65648</v>
      </c>
      <c r="D186" s="165">
        <v>60636</v>
      </c>
      <c r="E186" s="165">
        <v>50436</v>
      </c>
      <c r="F186" s="165">
        <v>52229</v>
      </c>
      <c r="G186" s="165">
        <v>38177</v>
      </c>
      <c r="H186" s="165">
        <v>28497</v>
      </c>
      <c r="I186" s="165">
        <v>30927</v>
      </c>
      <c r="J186" s="165">
        <v>31486</v>
      </c>
      <c r="K186" s="165">
        <v>30064</v>
      </c>
      <c r="L186" s="165">
        <v>43691</v>
      </c>
      <c r="M186" s="165">
        <v>45275</v>
      </c>
      <c r="N186" s="165">
        <v>51932</v>
      </c>
      <c r="O186" s="229">
        <f t="shared" si="3"/>
        <v>528998</v>
      </c>
    </row>
    <row r="187" spans="1:15" ht="10" customHeight="1" x14ac:dyDescent="0.2">
      <c r="A187" s="162"/>
      <c r="B187" s="163" t="s">
        <v>20</v>
      </c>
      <c r="C187" s="165">
        <v>60355</v>
      </c>
      <c r="D187" s="165">
        <v>55659</v>
      </c>
      <c r="E187" s="165">
        <v>45381</v>
      </c>
      <c r="F187" s="165">
        <v>46804</v>
      </c>
      <c r="G187" s="165">
        <v>33560</v>
      </c>
      <c r="H187" s="165">
        <v>24831</v>
      </c>
      <c r="I187" s="165">
        <v>26166</v>
      </c>
      <c r="J187" s="165">
        <v>27699</v>
      </c>
      <c r="K187" s="165">
        <v>26013</v>
      </c>
      <c r="L187" s="165">
        <v>39150</v>
      </c>
      <c r="M187" s="165">
        <v>40439</v>
      </c>
      <c r="N187" s="165">
        <v>47261</v>
      </c>
      <c r="O187" s="229">
        <f t="shared" si="3"/>
        <v>473318</v>
      </c>
    </row>
    <row r="188" spans="1:15" ht="10" customHeight="1" x14ac:dyDescent="0.2">
      <c r="A188" s="162" t="s">
        <v>158</v>
      </c>
      <c r="B188" s="163" t="s">
        <v>19</v>
      </c>
      <c r="C188" s="165">
        <v>28194</v>
      </c>
      <c r="D188" s="165">
        <v>34401</v>
      </c>
      <c r="E188" s="165">
        <v>43722</v>
      </c>
      <c r="F188" s="165">
        <v>38173</v>
      </c>
      <c r="G188" s="165">
        <v>47985</v>
      </c>
      <c r="H188" s="165">
        <v>40689</v>
      </c>
      <c r="I188" s="165">
        <v>27381</v>
      </c>
      <c r="J188" s="165">
        <v>21742</v>
      </c>
      <c r="K188" s="165">
        <v>12454</v>
      </c>
      <c r="L188" s="165">
        <v>11790</v>
      </c>
      <c r="M188" s="165">
        <v>13496</v>
      </c>
      <c r="N188" s="165">
        <v>21413</v>
      </c>
      <c r="O188" s="229">
        <f t="shared" si="3"/>
        <v>341440</v>
      </c>
    </row>
    <row r="189" spans="1:15" ht="10" customHeight="1" x14ac:dyDescent="0.2">
      <c r="A189" s="162"/>
      <c r="B189" s="163" t="s">
        <v>20</v>
      </c>
      <c r="C189" s="165">
        <v>12072</v>
      </c>
      <c r="D189" s="165">
        <v>15310</v>
      </c>
      <c r="E189" s="165">
        <v>20302</v>
      </c>
      <c r="F189" s="165">
        <v>16697</v>
      </c>
      <c r="G189" s="165">
        <v>23863</v>
      </c>
      <c r="H189" s="165">
        <v>18365</v>
      </c>
      <c r="I189" s="165">
        <v>16591</v>
      </c>
      <c r="J189" s="165">
        <v>15286</v>
      </c>
      <c r="K189" s="165">
        <v>8354</v>
      </c>
      <c r="L189" s="165">
        <v>8139</v>
      </c>
      <c r="M189" s="165">
        <v>6748</v>
      </c>
      <c r="N189" s="165">
        <v>11547</v>
      </c>
      <c r="O189" s="229">
        <f t="shared" si="3"/>
        <v>173274</v>
      </c>
    </row>
    <row r="190" spans="1:15" ht="10" customHeight="1" x14ac:dyDescent="0.2">
      <c r="A190" s="162" t="s">
        <v>159</v>
      </c>
      <c r="B190" s="163" t="s">
        <v>19</v>
      </c>
      <c r="C190" s="165">
        <v>773</v>
      </c>
      <c r="D190" s="165">
        <v>1139</v>
      </c>
      <c r="E190" s="165">
        <v>1653</v>
      </c>
      <c r="F190" s="165">
        <v>2290</v>
      </c>
      <c r="G190" s="165">
        <v>2219</v>
      </c>
      <c r="H190" s="165">
        <v>1761</v>
      </c>
      <c r="I190" s="165">
        <v>2800</v>
      </c>
      <c r="J190" s="165">
        <v>2947</v>
      </c>
      <c r="K190" s="165">
        <v>2692</v>
      </c>
      <c r="L190" s="165">
        <v>3725</v>
      </c>
      <c r="M190" s="165">
        <v>3247</v>
      </c>
      <c r="N190" s="165">
        <v>1373</v>
      </c>
      <c r="O190" s="229">
        <f t="shared" si="3"/>
        <v>26619</v>
      </c>
    </row>
    <row r="191" spans="1:15" ht="10" customHeight="1" x14ac:dyDescent="0.2">
      <c r="A191" s="162"/>
      <c r="B191" s="163" t="s">
        <v>20</v>
      </c>
      <c r="C191" s="165">
        <v>169</v>
      </c>
      <c r="D191" s="165">
        <v>285</v>
      </c>
      <c r="E191" s="165">
        <v>343</v>
      </c>
      <c r="F191" s="165">
        <v>416</v>
      </c>
      <c r="G191" s="165">
        <v>392</v>
      </c>
      <c r="H191" s="165">
        <v>294</v>
      </c>
      <c r="I191" s="165">
        <v>761</v>
      </c>
      <c r="J191" s="165">
        <v>1010</v>
      </c>
      <c r="K191" s="165">
        <v>980</v>
      </c>
      <c r="L191" s="165">
        <v>1307</v>
      </c>
      <c r="M191" s="165">
        <v>1373</v>
      </c>
      <c r="N191" s="165">
        <v>522</v>
      </c>
      <c r="O191" s="229">
        <f t="shared" si="3"/>
        <v>7852</v>
      </c>
    </row>
    <row r="192" spans="1:15" ht="10" customHeight="1" x14ac:dyDescent="0.2">
      <c r="A192" s="162" t="s">
        <v>170</v>
      </c>
      <c r="B192" s="163" t="s">
        <v>19</v>
      </c>
      <c r="C192" s="165">
        <v>71</v>
      </c>
      <c r="D192" s="165">
        <v>39</v>
      </c>
      <c r="E192" s="165">
        <v>780</v>
      </c>
      <c r="F192" s="165">
        <v>2709</v>
      </c>
      <c r="G192" s="165">
        <v>3470</v>
      </c>
      <c r="H192" s="165">
        <v>3648</v>
      </c>
      <c r="I192" s="165">
        <v>3498</v>
      </c>
      <c r="J192" s="165">
        <v>3648</v>
      </c>
      <c r="K192" s="165">
        <v>507</v>
      </c>
      <c r="L192" s="165">
        <v>37</v>
      </c>
      <c r="M192" s="165">
        <v>0</v>
      </c>
      <c r="N192" s="165">
        <v>2</v>
      </c>
      <c r="O192" s="229">
        <f t="shared" si="3"/>
        <v>18409</v>
      </c>
    </row>
    <row r="193" spans="1:15" ht="10" customHeight="1" x14ac:dyDescent="0.2">
      <c r="A193" s="162"/>
      <c r="B193" s="163" t="s">
        <v>20</v>
      </c>
      <c r="C193" s="165">
        <v>11</v>
      </c>
      <c r="D193" s="165">
        <v>6</v>
      </c>
      <c r="E193" s="165">
        <v>42</v>
      </c>
      <c r="F193" s="165">
        <v>174</v>
      </c>
      <c r="G193" s="165">
        <v>233</v>
      </c>
      <c r="H193" s="165">
        <v>254</v>
      </c>
      <c r="I193" s="165">
        <v>232</v>
      </c>
      <c r="J193" s="165">
        <v>236</v>
      </c>
      <c r="K193" s="165">
        <v>44</v>
      </c>
      <c r="L193" s="165">
        <v>2</v>
      </c>
      <c r="M193" s="165">
        <v>0</v>
      </c>
      <c r="N193" s="165">
        <v>0</v>
      </c>
      <c r="O193" s="229">
        <f t="shared" si="3"/>
        <v>1234</v>
      </c>
    </row>
    <row r="194" spans="1:15" ht="11.25" customHeight="1" x14ac:dyDescent="0.2">
      <c r="A194" s="198" t="s">
        <v>171</v>
      </c>
      <c r="B194" s="199" t="s">
        <v>19</v>
      </c>
      <c r="C194" s="200">
        <f>C184+C186+C188+C190+C192</f>
        <v>94686</v>
      </c>
      <c r="D194" s="200">
        <f t="shared" ref="D194:O194" si="4">D184+D186+D188+D190+D192</f>
        <v>96215</v>
      </c>
      <c r="E194" s="200">
        <f t="shared" si="4"/>
        <v>96591</v>
      </c>
      <c r="F194" s="200">
        <f t="shared" si="4"/>
        <v>95401</v>
      </c>
      <c r="G194" s="200">
        <f t="shared" si="4"/>
        <v>91851</v>
      </c>
      <c r="H194" s="200">
        <f t="shared" si="4"/>
        <v>74595</v>
      </c>
      <c r="I194" s="200">
        <f t="shared" si="4"/>
        <v>64606</v>
      </c>
      <c r="J194" s="200">
        <f t="shared" si="4"/>
        <v>59823</v>
      </c>
      <c r="K194" s="200">
        <f t="shared" si="4"/>
        <v>45717</v>
      </c>
      <c r="L194" s="200">
        <f t="shared" si="4"/>
        <v>59243</v>
      </c>
      <c r="M194" s="200">
        <f t="shared" si="4"/>
        <v>62053</v>
      </c>
      <c r="N194" s="200">
        <f t="shared" si="4"/>
        <v>74720</v>
      </c>
      <c r="O194" s="200">
        <f t="shared" si="4"/>
        <v>915501</v>
      </c>
    </row>
    <row r="195" spans="1:15" ht="11.25" customHeight="1" x14ac:dyDescent="0.2">
      <c r="A195" s="201"/>
      <c r="B195" s="202" t="s">
        <v>20</v>
      </c>
      <c r="C195" s="203">
        <f>C185+C187+C189+C191+C193</f>
        <v>72607</v>
      </c>
      <c r="D195" s="203">
        <f t="shared" ref="D195:O195" si="5">D185+D187+D189+D191+D193</f>
        <v>71260</v>
      </c>
      <c r="E195" s="203">
        <f t="shared" si="5"/>
        <v>66068</v>
      </c>
      <c r="F195" s="203">
        <f t="shared" si="5"/>
        <v>64091</v>
      </c>
      <c r="G195" s="203">
        <f t="shared" si="5"/>
        <v>58048</v>
      </c>
      <c r="H195" s="203">
        <f t="shared" si="5"/>
        <v>43744</v>
      </c>
      <c r="I195" s="203">
        <f t="shared" si="5"/>
        <v>43750</v>
      </c>
      <c r="J195" s="203">
        <f t="shared" si="5"/>
        <v>44231</v>
      </c>
      <c r="K195" s="203">
        <f t="shared" si="5"/>
        <v>35391</v>
      </c>
      <c r="L195" s="203">
        <f t="shared" si="5"/>
        <v>48598</v>
      </c>
      <c r="M195" s="203">
        <f t="shared" si="5"/>
        <v>48570</v>
      </c>
      <c r="N195" s="203">
        <f t="shared" si="5"/>
        <v>59330</v>
      </c>
      <c r="O195" s="203">
        <f t="shared" si="5"/>
        <v>655688</v>
      </c>
    </row>
    <row r="196" spans="1:15" ht="10" customHeight="1" x14ac:dyDescent="0.2"/>
    <row r="197" spans="1:15" ht="10" customHeight="1" x14ac:dyDescent="0.2"/>
    <row r="198" spans="1:15" ht="10" customHeight="1" x14ac:dyDescent="0.2"/>
    <row r="199" spans="1:15" ht="10" customHeight="1" x14ac:dyDescent="0.2"/>
    <row r="200" spans="1:15" ht="10" customHeight="1" x14ac:dyDescent="0.2"/>
    <row r="201" spans="1:15" ht="10" customHeight="1" x14ac:dyDescent="0.2"/>
    <row r="202" spans="1:15" ht="10" customHeight="1" x14ac:dyDescent="0.2"/>
    <row r="203" spans="1:15" ht="10" customHeight="1" x14ac:dyDescent="0.2"/>
    <row r="204" spans="1:15" ht="10" customHeight="1" x14ac:dyDescent="0.2"/>
    <row r="205" spans="1:15" ht="10" customHeight="1" x14ac:dyDescent="0.2"/>
    <row r="206" spans="1:15" ht="10" customHeight="1" x14ac:dyDescent="0.2"/>
    <row r="207" spans="1:15" ht="10" customHeight="1" x14ac:dyDescent="0.2"/>
    <row r="208" spans="1:15" ht="10" customHeight="1" x14ac:dyDescent="0.2"/>
    <row r="209" ht="10" customHeight="1" x14ac:dyDescent="0.2"/>
    <row r="210" ht="10" customHeight="1" x14ac:dyDescent="0.2"/>
    <row r="211" ht="10" customHeight="1" x14ac:dyDescent="0.2"/>
    <row r="212" ht="10" customHeight="1" x14ac:dyDescent="0.2"/>
    <row r="213" ht="10" customHeight="1" x14ac:dyDescent="0.2"/>
    <row r="214" ht="10" customHeight="1" x14ac:dyDescent="0.2"/>
    <row r="215" ht="10" customHeight="1" x14ac:dyDescent="0.2"/>
    <row r="216" ht="10" customHeight="1" x14ac:dyDescent="0.2"/>
    <row r="217" ht="10" customHeight="1" x14ac:dyDescent="0.2"/>
    <row r="218" ht="10" customHeight="1" x14ac:dyDescent="0.2"/>
    <row r="219" ht="10" customHeight="1" x14ac:dyDescent="0.2"/>
    <row r="220" ht="10" customHeight="1" x14ac:dyDescent="0.2"/>
    <row r="221" ht="10" customHeight="1" x14ac:dyDescent="0.2"/>
    <row r="222" ht="10" customHeight="1" x14ac:dyDescent="0.2"/>
    <row r="223" ht="10" customHeight="1" x14ac:dyDescent="0.2"/>
    <row r="224" ht="10" customHeight="1" x14ac:dyDescent="0.2"/>
    <row r="225" ht="10" customHeight="1" x14ac:dyDescent="0.2"/>
    <row r="226" ht="10" customHeight="1" x14ac:dyDescent="0.2"/>
    <row r="227" ht="10" customHeight="1" x14ac:dyDescent="0.2"/>
    <row r="228" ht="10" customHeight="1" x14ac:dyDescent="0.2"/>
    <row r="229" ht="10" customHeight="1" x14ac:dyDescent="0.2"/>
    <row r="230" ht="10" customHeight="1" x14ac:dyDescent="0.2"/>
    <row r="231" ht="10" customHeight="1" x14ac:dyDescent="0.2"/>
    <row r="232" ht="10" customHeight="1" x14ac:dyDescent="0.2"/>
    <row r="233" ht="10" customHeight="1" x14ac:dyDescent="0.2"/>
    <row r="234" ht="10" customHeight="1" x14ac:dyDescent="0.2"/>
    <row r="235" ht="10" customHeight="1" x14ac:dyDescent="0.2"/>
    <row r="236" ht="10" customHeight="1" x14ac:dyDescent="0.2"/>
    <row r="237" ht="10" customHeight="1" x14ac:dyDescent="0.2"/>
    <row r="238" ht="10" customHeight="1" x14ac:dyDescent="0.2"/>
    <row r="239" ht="10" customHeight="1" x14ac:dyDescent="0.2"/>
    <row r="240" ht="10" customHeight="1" x14ac:dyDescent="0.2"/>
    <row r="241" ht="10" customHeight="1" x14ac:dyDescent="0.2"/>
    <row r="242" ht="10" customHeight="1" x14ac:dyDescent="0.2"/>
    <row r="243" ht="10" customHeight="1" x14ac:dyDescent="0.2"/>
    <row r="244" ht="10" customHeight="1" x14ac:dyDescent="0.2"/>
    <row r="245" ht="10" customHeight="1" x14ac:dyDescent="0.2"/>
    <row r="246" ht="10" customHeight="1" x14ac:dyDescent="0.2"/>
    <row r="247" ht="10" customHeight="1" x14ac:dyDescent="0.2"/>
    <row r="248" ht="10" customHeight="1" x14ac:dyDescent="0.2"/>
    <row r="249" ht="10" customHeight="1" x14ac:dyDescent="0.2"/>
    <row r="250" ht="10" customHeight="1" x14ac:dyDescent="0.2"/>
    <row r="251" ht="10" customHeight="1" x14ac:dyDescent="0.2"/>
    <row r="252" ht="10" customHeight="1" x14ac:dyDescent="0.2"/>
    <row r="253" ht="10" customHeight="1" x14ac:dyDescent="0.2"/>
    <row r="254" ht="10" customHeight="1" x14ac:dyDescent="0.2"/>
    <row r="255" ht="10" customHeight="1" x14ac:dyDescent="0.2"/>
    <row r="256" ht="10" customHeight="1" x14ac:dyDescent="0.2"/>
    <row r="257" ht="10" customHeight="1" x14ac:dyDescent="0.2"/>
    <row r="258" ht="10" customHeight="1" x14ac:dyDescent="0.2"/>
    <row r="259" ht="10" customHeight="1" x14ac:dyDescent="0.2"/>
    <row r="260" ht="10" customHeight="1" x14ac:dyDescent="0.2"/>
    <row r="261" ht="10" customHeight="1" x14ac:dyDescent="0.2"/>
    <row r="262" ht="10" customHeight="1" x14ac:dyDescent="0.2"/>
    <row r="263" ht="10" customHeight="1" x14ac:dyDescent="0.2"/>
    <row r="264" ht="10" customHeight="1" x14ac:dyDescent="0.2"/>
    <row r="265" ht="10" customHeight="1" x14ac:dyDescent="0.2"/>
    <row r="266" ht="10" customHeight="1" x14ac:dyDescent="0.2"/>
    <row r="267" ht="10" customHeight="1" x14ac:dyDescent="0.2"/>
    <row r="268" ht="10" customHeight="1" x14ac:dyDescent="0.2"/>
    <row r="269" ht="10" customHeight="1" x14ac:dyDescent="0.2"/>
    <row r="270" ht="10" customHeight="1" x14ac:dyDescent="0.2"/>
    <row r="271" ht="10" customHeight="1" x14ac:dyDescent="0.2"/>
    <row r="272" ht="10" customHeight="1" x14ac:dyDescent="0.2"/>
    <row r="273" ht="10" customHeight="1" x14ac:dyDescent="0.2"/>
    <row r="274" ht="10" customHeight="1" x14ac:dyDescent="0.2"/>
    <row r="275" ht="10" customHeight="1" x14ac:dyDescent="0.2"/>
    <row r="276" ht="10" customHeight="1" x14ac:dyDescent="0.2"/>
    <row r="277" ht="10" customHeight="1" x14ac:dyDescent="0.2"/>
    <row r="278" ht="10" customHeight="1" x14ac:dyDescent="0.2"/>
    <row r="279" ht="10" customHeight="1" x14ac:dyDescent="0.2"/>
    <row r="280" ht="10" customHeight="1" x14ac:dyDescent="0.2"/>
    <row r="281" ht="10" customHeight="1" x14ac:dyDescent="0.2"/>
    <row r="282" ht="10" customHeight="1" x14ac:dyDescent="0.2"/>
    <row r="283" ht="10" customHeight="1" x14ac:dyDescent="0.2"/>
    <row r="284" ht="10" customHeight="1" x14ac:dyDescent="0.2"/>
    <row r="285" ht="10" customHeight="1" x14ac:dyDescent="0.2"/>
    <row r="286" ht="10" customHeight="1" x14ac:dyDescent="0.2"/>
    <row r="287" ht="10" customHeight="1" x14ac:dyDescent="0.2"/>
    <row r="288" ht="10" customHeight="1" x14ac:dyDescent="0.2"/>
    <row r="289" ht="10" customHeight="1" x14ac:dyDescent="0.2"/>
    <row r="290" ht="10" customHeight="1" x14ac:dyDescent="0.2"/>
    <row r="291" ht="10" customHeight="1" x14ac:dyDescent="0.2"/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Q8" sqref="Q8"/>
    </sheetView>
  </sheetViews>
  <sheetFormatPr baseColWidth="10" defaultRowHeight="10" x14ac:dyDescent="0.2"/>
  <cols>
    <col min="1" max="1" width="17.6640625" style="204" bestFit="1" customWidth="1"/>
    <col min="2" max="2" width="4.5" style="204" bestFit="1" customWidth="1"/>
    <col min="3" max="18" width="4.6640625" style="204" customWidth="1"/>
    <col min="19" max="16384" width="10.83203125" style="204"/>
  </cols>
  <sheetData>
    <row r="1" spans="1:18" ht="12.75" customHeight="1" x14ac:dyDescent="0.2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8" ht="12.75" customHeight="1" x14ac:dyDescent="0.2">
      <c r="A2" s="310" t="s">
        <v>192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2.75" customHeight="1" x14ac:dyDescent="0.2">
      <c r="A3" s="311" t="s">
        <v>193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</row>
    <row r="4" spans="1:18" ht="12.75" customHeight="1" x14ac:dyDescent="0.2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spans="1:18" ht="12.75" customHeight="1" x14ac:dyDescent="0.2"/>
    <row r="6" spans="1:18" s="233" customFormat="1" ht="11.25" customHeight="1" x14ac:dyDescent="0.2">
      <c r="A6" s="185" t="s">
        <v>187</v>
      </c>
      <c r="B6" s="186"/>
      <c r="C6" s="187" t="s">
        <v>16</v>
      </c>
      <c r="D6" s="187" t="s">
        <v>3</v>
      </c>
      <c r="E6" s="187" t="s">
        <v>4</v>
      </c>
      <c r="F6" s="187" t="s">
        <v>5</v>
      </c>
      <c r="G6" s="187" t="s">
        <v>6</v>
      </c>
      <c r="H6" s="187" t="s">
        <v>7</v>
      </c>
      <c r="I6" s="187" t="s">
        <v>13</v>
      </c>
      <c r="J6" s="187" t="s">
        <v>14</v>
      </c>
      <c r="K6" s="187" t="s">
        <v>8</v>
      </c>
      <c r="L6" s="187" t="s">
        <v>100</v>
      </c>
      <c r="M6" s="187" t="s">
        <v>15</v>
      </c>
      <c r="N6" s="187" t="s">
        <v>9</v>
      </c>
      <c r="O6" s="187" t="s">
        <v>10</v>
      </c>
      <c r="P6" s="187" t="s">
        <v>11</v>
      </c>
      <c r="Q6" s="187" t="s">
        <v>166</v>
      </c>
      <c r="R6" s="187" t="s">
        <v>167</v>
      </c>
    </row>
    <row r="7" spans="1:18" ht="10" customHeight="1" x14ac:dyDescent="0.2">
      <c r="A7" s="189" t="s">
        <v>131</v>
      </c>
      <c r="B7" s="190" t="s">
        <v>19</v>
      </c>
      <c r="C7" s="234" t="s">
        <v>155</v>
      </c>
      <c r="D7" s="234" t="s">
        <v>155</v>
      </c>
      <c r="E7" s="234" t="s">
        <v>155</v>
      </c>
      <c r="F7" s="234" t="s">
        <v>155</v>
      </c>
      <c r="G7" s="234" t="s">
        <v>155</v>
      </c>
      <c r="H7" s="234" t="s">
        <v>155</v>
      </c>
      <c r="I7" s="234" t="s">
        <v>155</v>
      </c>
      <c r="J7" s="234" t="s">
        <v>155</v>
      </c>
      <c r="K7" s="234" t="s">
        <v>155</v>
      </c>
      <c r="L7" s="234" t="s">
        <v>155</v>
      </c>
      <c r="M7" s="234" t="s">
        <v>155</v>
      </c>
      <c r="N7" s="234">
        <v>14</v>
      </c>
      <c r="O7" s="206" t="s">
        <v>155</v>
      </c>
      <c r="P7" s="206" t="s">
        <v>155</v>
      </c>
      <c r="Q7" s="206" t="s">
        <v>155</v>
      </c>
      <c r="R7" s="206">
        <v>14</v>
      </c>
    </row>
    <row r="8" spans="1:18" ht="10" customHeight="1" x14ac:dyDescent="0.2">
      <c r="A8" s="193" t="s">
        <v>131</v>
      </c>
      <c r="B8" s="194" t="s">
        <v>20</v>
      </c>
      <c r="C8" s="235" t="s">
        <v>155</v>
      </c>
      <c r="D8" s="235" t="s">
        <v>155</v>
      </c>
      <c r="E8" s="235" t="s">
        <v>155</v>
      </c>
      <c r="F8" s="235" t="s">
        <v>155</v>
      </c>
      <c r="G8" s="235" t="s">
        <v>155</v>
      </c>
      <c r="H8" s="235" t="s">
        <v>155</v>
      </c>
      <c r="I8" s="235" t="s">
        <v>155</v>
      </c>
      <c r="J8" s="235" t="s">
        <v>155</v>
      </c>
      <c r="K8" s="235" t="s">
        <v>155</v>
      </c>
      <c r="L8" s="235" t="s">
        <v>155</v>
      </c>
      <c r="M8" s="235" t="s">
        <v>155</v>
      </c>
      <c r="N8" s="235">
        <v>2</v>
      </c>
      <c r="O8" s="236" t="s">
        <v>155</v>
      </c>
      <c r="P8" s="236" t="s">
        <v>155</v>
      </c>
      <c r="Q8" s="236" t="s">
        <v>155</v>
      </c>
      <c r="R8" s="236">
        <v>2</v>
      </c>
    </row>
    <row r="9" spans="1:18" ht="10" customHeight="1" x14ac:dyDescent="0.2">
      <c r="A9" s="189"/>
      <c r="B9" s="190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06"/>
      <c r="P9" s="206"/>
      <c r="Q9" s="206"/>
      <c r="R9" s="206"/>
    </row>
    <row r="10" spans="1:18" ht="10" customHeight="1" x14ac:dyDescent="0.2">
      <c r="A10" s="189" t="s">
        <v>156</v>
      </c>
      <c r="B10" s="190" t="s">
        <v>19</v>
      </c>
      <c r="C10" s="234">
        <v>0</v>
      </c>
      <c r="D10" s="234">
        <v>0</v>
      </c>
      <c r="E10" s="234">
        <v>0</v>
      </c>
      <c r="F10" s="234">
        <v>0</v>
      </c>
      <c r="G10" s="234">
        <v>0</v>
      </c>
      <c r="H10" s="234">
        <v>0</v>
      </c>
      <c r="I10" s="234">
        <v>0</v>
      </c>
      <c r="J10" s="234">
        <v>0</v>
      </c>
      <c r="K10" s="234">
        <v>0</v>
      </c>
      <c r="L10" s="234">
        <v>0</v>
      </c>
      <c r="M10" s="234">
        <v>0</v>
      </c>
      <c r="N10" s="234">
        <v>0</v>
      </c>
      <c r="O10" s="206">
        <v>0</v>
      </c>
      <c r="P10" s="206">
        <v>0</v>
      </c>
      <c r="Q10" s="206">
        <v>0</v>
      </c>
      <c r="R10" s="206">
        <v>0</v>
      </c>
    </row>
    <row r="11" spans="1:18" ht="10" customHeight="1" x14ac:dyDescent="0.2">
      <c r="A11" s="189"/>
      <c r="B11" s="190" t="s">
        <v>20</v>
      </c>
      <c r="C11" s="234">
        <v>0</v>
      </c>
      <c r="D11" s="234">
        <v>0</v>
      </c>
      <c r="E11" s="234">
        <v>0</v>
      </c>
      <c r="F11" s="234">
        <v>0</v>
      </c>
      <c r="G11" s="234">
        <v>0</v>
      </c>
      <c r="H11" s="234">
        <v>0</v>
      </c>
      <c r="I11" s="234">
        <v>0</v>
      </c>
      <c r="J11" s="234">
        <v>0</v>
      </c>
      <c r="K11" s="234">
        <v>0</v>
      </c>
      <c r="L11" s="234">
        <v>0</v>
      </c>
      <c r="M11" s="234">
        <v>0</v>
      </c>
      <c r="N11" s="234">
        <v>0</v>
      </c>
      <c r="O11" s="206">
        <v>0</v>
      </c>
      <c r="P11" s="206">
        <v>0</v>
      </c>
      <c r="Q11" s="206">
        <v>0</v>
      </c>
      <c r="R11" s="206">
        <v>0</v>
      </c>
    </row>
    <row r="12" spans="1:18" ht="10" customHeight="1" x14ac:dyDescent="0.2">
      <c r="A12" s="189" t="s">
        <v>157</v>
      </c>
      <c r="B12" s="190" t="s">
        <v>19</v>
      </c>
      <c r="C12" s="234">
        <v>0</v>
      </c>
      <c r="D12" s="234">
        <v>0</v>
      </c>
      <c r="E12" s="234">
        <v>0</v>
      </c>
      <c r="F12" s="234">
        <v>0</v>
      </c>
      <c r="G12" s="234">
        <v>0</v>
      </c>
      <c r="H12" s="234">
        <v>0</v>
      </c>
      <c r="I12" s="234">
        <v>0</v>
      </c>
      <c r="J12" s="234">
        <v>0</v>
      </c>
      <c r="K12" s="234">
        <v>0</v>
      </c>
      <c r="L12" s="234">
        <v>0</v>
      </c>
      <c r="M12" s="234">
        <v>0</v>
      </c>
      <c r="N12" s="234">
        <v>0</v>
      </c>
      <c r="O12" s="206">
        <v>0</v>
      </c>
      <c r="P12" s="206">
        <v>0</v>
      </c>
      <c r="Q12" s="206">
        <v>0</v>
      </c>
      <c r="R12" s="206">
        <v>0</v>
      </c>
    </row>
    <row r="13" spans="1:18" ht="10" customHeight="1" x14ac:dyDescent="0.2">
      <c r="A13" s="189"/>
      <c r="B13" s="190" t="s">
        <v>20</v>
      </c>
      <c r="C13" s="234">
        <v>0</v>
      </c>
      <c r="D13" s="234">
        <v>0</v>
      </c>
      <c r="E13" s="234">
        <v>0</v>
      </c>
      <c r="F13" s="234">
        <v>0</v>
      </c>
      <c r="G13" s="234">
        <v>0</v>
      </c>
      <c r="H13" s="234">
        <v>0</v>
      </c>
      <c r="I13" s="234">
        <v>0</v>
      </c>
      <c r="J13" s="234">
        <v>0</v>
      </c>
      <c r="K13" s="234">
        <v>0</v>
      </c>
      <c r="L13" s="234">
        <v>0</v>
      </c>
      <c r="M13" s="234">
        <v>0</v>
      </c>
      <c r="N13" s="234">
        <v>0</v>
      </c>
      <c r="O13" s="206">
        <v>0</v>
      </c>
      <c r="P13" s="206">
        <v>0</v>
      </c>
      <c r="Q13" s="206">
        <v>0</v>
      </c>
      <c r="R13" s="206">
        <v>0</v>
      </c>
    </row>
    <row r="14" spans="1:18" ht="10" customHeight="1" x14ac:dyDescent="0.2">
      <c r="A14" s="189" t="s">
        <v>158</v>
      </c>
      <c r="B14" s="190" t="s">
        <v>19</v>
      </c>
      <c r="C14" s="234">
        <v>0</v>
      </c>
      <c r="D14" s="234">
        <v>0</v>
      </c>
      <c r="E14" s="234">
        <v>0</v>
      </c>
      <c r="F14" s="234">
        <v>0</v>
      </c>
      <c r="G14" s="234">
        <v>0</v>
      </c>
      <c r="H14" s="234">
        <v>0</v>
      </c>
      <c r="I14" s="234">
        <v>0</v>
      </c>
      <c r="J14" s="234">
        <v>0</v>
      </c>
      <c r="K14" s="234">
        <v>0</v>
      </c>
      <c r="L14" s="234">
        <v>0</v>
      </c>
      <c r="M14" s="234">
        <v>0</v>
      </c>
      <c r="N14" s="234">
        <v>0</v>
      </c>
      <c r="O14" s="206">
        <v>0</v>
      </c>
      <c r="P14" s="206">
        <v>0</v>
      </c>
      <c r="Q14" s="206">
        <v>0</v>
      </c>
      <c r="R14" s="206">
        <v>0</v>
      </c>
    </row>
    <row r="15" spans="1:18" ht="10" customHeight="1" x14ac:dyDescent="0.2">
      <c r="A15" s="189"/>
      <c r="B15" s="190" t="s">
        <v>20</v>
      </c>
      <c r="C15" s="234">
        <v>0</v>
      </c>
      <c r="D15" s="234">
        <v>0</v>
      </c>
      <c r="E15" s="234">
        <v>0</v>
      </c>
      <c r="F15" s="234">
        <v>0</v>
      </c>
      <c r="G15" s="234">
        <v>0</v>
      </c>
      <c r="H15" s="234">
        <v>0</v>
      </c>
      <c r="I15" s="234">
        <v>0</v>
      </c>
      <c r="J15" s="234">
        <v>0</v>
      </c>
      <c r="K15" s="234">
        <v>0</v>
      </c>
      <c r="L15" s="234">
        <v>0</v>
      </c>
      <c r="M15" s="234">
        <v>0</v>
      </c>
      <c r="N15" s="234">
        <v>0</v>
      </c>
      <c r="O15" s="206">
        <v>0</v>
      </c>
      <c r="P15" s="206">
        <v>0</v>
      </c>
      <c r="Q15" s="206">
        <v>0</v>
      </c>
      <c r="R15" s="206">
        <v>0</v>
      </c>
    </row>
    <row r="16" spans="1:18" ht="10" customHeight="1" x14ac:dyDescent="0.2">
      <c r="A16" s="189" t="s">
        <v>191</v>
      </c>
      <c r="B16" s="190" t="s">
        <v>19</v>
      </c>
      <c r="C16" s="234">
        <v>0</v>
      </c>
      <c r="D16" s="234">
        <v>0</v>
      </c>
      <c r="E16" s="234">
        <v>0</v>
      </c>
      <c r="F16" s="234">
        <v>0</v>
      </c>
      <c r="G16" s="234">
        <v>0</v>
      </c>
      <c r="H16" s="234">
        <v>0</v>
      </c>
      <c r="I16" s="234">
        <v>0</v>
      </c>
      <c r="J16" s="234">
        <v>0</v>
      </c>
      <c r="K16" s="234">
        <v>0</v>
      </c>
      <c r="L16" s="234">
        <v>0</v>
      </c>
      <c r="M16" s="234">
        <v>0</v>
      </c>
      <c r="N16" s="234">
        <v>0</v>
      </c>
      <c r="O16" s="206">
        <v>0</v>
      </c>
      <c r="P16" s="206">
        <v>0</v>
      </c>
      <c r="Q16" s="206">
        <v>0</v>
      </c>
      <c r="R16" s="206">
        <v>0</v>
      </c>
    </row>
    <row r="17" spans="1:18" ht="10" customHeight="1" x14ac:dyDescent="0.2">
      <c r="A17" s="189"/>
      <c r="B17" s="190" t="s">
        <v>20</v>
      </c>
      <c r="C17" s="234">
        <v>0</v>
      </c>
      <c r="D17" s="234">
        <v>0</v>
      </c>
      <c r="E17" s="234">
        <v>0</v>
      </c>
      <c r="F17" s="234">
        <v>0</v>
      </c>
      <c r="G17" s="234">
        <v>0</v>
      </c>
      <c r="H17" s="234">
        <v>0</v>
      </c>
      <c r="I17" s="234">
        <v>0</v>
      </c>
      <c r="J17" s="234">
        <v>0</v>
      </c>
      <c r="K17" s="234">
        <v>0</v>
      </c>
      <c r="L17" s="234">
        <v>0</v>
      </c>
      <c r="M17" s="234">
        <v>0</v>
      </c>
      <c r="N17" s="234">
        <v>0</v>
      </c>
      <c r="O17" s="206">
        <v>0</v>
      </c>
      <c r="P17" s="206">
        <v>0</v>
      </c>
      <c r="Q17" s="206">
        <v>0</v>
      </c>
      <c r="R17" s="206">
        <v>0</v>
      </c>
    </row>
    <row r="18" spans="1:18" ht="10" customHeight="1" x14ac:dyDescent="0.2">
      <c r="A18" s="189" t="s">
        <v>170</v>
      </c>
      <c r="B18" s="190" t="s">
        <v>19</v>
      </c>
      <c r="C18" s="234">
        <v>0</v>
      </c>
      <c r="D18" s="234">
        <v>0</v>
      </c>
      <c r="E18" s="234">
        <v>0</v>
      </c>
      <c r="F18" s="234">
        <v>0</v>
      </c>
      <c r="G18" s="234">
        <v>0</v>
      </c>
      <c r="H18" s="234">
        <v>0</v>
      </c>
      <c r="I18" s="234">
        <v>0</v>
      </c>
      <c r="J18" s="234">
        <v>0</v>
      </c>
      <c r="K18" s="234">
        <v>0</v>
      </c>
      <c r="L18" s="234">
        <v>0</v>
      </c>
      <c r="M18" s="234">
        <v>0</v>
      </c>
      <c r="N18" s="234">
        <v>14</v>
      </c>
      <c r="O18" s="206">
        <v>0</v>
      </c>
      <c r="P18" s="206">
        <v>0</v>
      </c>
      <c r="Q18" s="206">
        <v>0</v>
      </c>
      <c r="R18" s="206">
        <v>14</v>
      </c>
    </row>
    <row r="19" spans="1:18" ht="10" customHeight="1" x14ac:dyDescent="0.2">
      <c r="A19" s="189"/>
      <c r="B19" s="190" t="s">
        <v>20</v>
      </c>
      <c r="C19" s="234">
        <v>0</v>
      </c>
      <c r="D19" s="234">
        <v>0</v>
      </c>
      <c r="E19" s="234">
        <v>0</v>
      </c>
      <c r="F19" s="234">
        <v>0</v>
      </c>
      <c r="G19" s="234">
        <v>0</v>
      </c>
      <c r="H19" s="234">
        <v>0</v>
      </c>
      <c r="I19" s="234">
        <v>0</v>
      </c>
      <c r="J19" s="234">
        <v>0</v>
      </c>
      <c r="K19" s="234">
        <v>0</v>
      </c>
      <c r="L19" s="234">
        <v>0</v>
      </c>
      <c r="M19" s="234">
        <v>0</v>
      </c>
      <c r="N19" s="234">
        <v>2</v>
      </c>
      <c r="O19" s="206">
        <v>0</v>
      </c>
      <c r="P19" s="206">
        <v>0</v>
      </c>
      <c r="Q19" s="206">
        <v>0</v>
      </c>
      <c r="R19" s="206">
        <v>2</v>
      </c>
    </row>
    <row r="20" spans="1:18" ht="11.25" customHeight="1" x14ac:dyDescent="0.2">
      <c r="A20" s="198" t="s">
        <v>171</v>
      </c>
      <c r="B20" s="199" t="s">
        <v>19</v>
      </c>
      <c r="C20" s="198">
        <v>0</v>
      </c>
      <c r="D20" s="198">
        <v>0</v>
      </c>
      <c r="E20" s="198">
        <v>0</v>
      </c>
      <c r="F20" s="198">
        <v>0</v>
      </c>
      <c r="G20" s="198">
        <v>0</v>
      </c>
      <c r="H20" s="198">
        <v>0</v>
      </c>
      <c r="I20" s="198">
        <v>0</v>
      </c>
      <c r="J20" s="198">
        <v>0</v>
      </c>
      <c r="K20" s="198">
        <v>0</v>
      </c>
      <c r="L20" s="198">
        <v>0</v>
      </c>
      <c r="M20" s="198">
        <v>0</v>
      </c>
      <c r="N20" s="198">
        <v>14</v>
      </c>
      <c r="O20" s="198">
        <v>0</v>
      </c>
      <c r="P20" s="198">
        <v>0</v>
      </c>
      <c r="Q20" s="198">
        <v>0</v>
      </c>
      <c r="R20" s="198">
        <v>14</v>
      </c>
    </row>
    <row r="21" spans="1:18" ht="11.25" customHeight="1" x14ac:dyDescent="0.2">
      <c r="A21" s="201"/>
      <c r="B21" s="202" t="s">
        <v>20</v>
      </c>
      <c r="C21" s="201">
        <v>0</v>
      </c>
      <c r="D21" s="201">
        <v>0</v>
      </c>
      <c r="E21" s="201">
        <v>0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1">
        <v>0</v>
      </c>
      <c r="L21" s="201">
        <v>0</v>
      </c>
      <c r="M21" s="201">
        <v>0</v>
      </c>
      <c r="N21" s="201">
        <v>2</v>
      </c>
      <c r="O21" s="201">
        <v>0</v>
      </c>
      <c r="P21" s="201">
        <v>0</v>
      </c>
      <c r="Q21" s="201">
        <v>0</v>
      </c>
      <c r="R21" s="201">
        <v>2</v>
      </c>
    </row>
  </sheetData>
  <mergeCells count="4">
    <mergeCell ref="A1:R1"/>
    <mergeCell ref="A2:R2"/>
    <mergeCell ref="A3:R3"/>
    <mergeCell ref="A4:R4"/>
  </mergeCells>
  <printOptions horizontalCentered="1"/>
  <pageMargins left="0.51181102362204722" right="0" top="0.59055118110236227" bottom="0.35433070866141736" header="0" footer="0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O1"/>
    </sheetView>
  </sheetViews>
  <sheetFormatPr baseColWidth="10" defaultColWidth="16.1640625" defaultRowHeight="10" x14ac:dyDescent="0.2"/>
  <cols>
    <col min="1" max="1" width="17.6640625" style="204" bestFit="1" customWidth="1"/>
    <col min="2" max="2" width="3.5" style="205" customWidth="1"/>
    <col min="3" max="15" width="5.6640625" style="206" customWidth="1"/>
    <col min="16" max="16384" width="16.1640625" style="204"/>
  </cols>
  <sheetData>
    <row r="1" spans="1:18" ht="12.75" customHeight="1" x14ac:dyDescent="0.2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183"/>
      <c r="Q2" s="183"/>
      <c r="R2" s="183"/>
    </row>
    <row r="3" spans="1:18" ht="12.75" customHeight="1" x14ac:dyDescent="0.2">
      <c r="A3" s="311" t="s">
        <v>193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237"/>
      <c r="Q3" s="237"/>
      <c r="R3" s="237"/>
    </row>
    <row r="4" spans="1:18" ht="12.75" customHeight="1" x14ac:dyDescent="0.2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237"/>
      <c r="Q4" s="237"/>
      <c r="R4" s="237"/>
    </row>
    <row r="5" spans="1:18" ht="12.75" customHeight="1" x14ac:dyDescent="0.2"/>
    <row r="6" spans="1:18" s="238" customFormat="1" ht="11.25" customHeight="1" x14ac:dyDescent="0.2">
      <c r="A6" s="207" t="s">
        <v>187</v>
      </c>
      <c r="B6" s="208"/>
      <c r="C6" s="209" t="s">
        <v>196</v>
      </c>
      <c r="D6" s="209" t="s">
        <v>173</v>
      </c>
      <c r="E6" s="209" t="s">
        <v>174</v>
      </c>
      <c r="F6" s="209" t="s">
        <v>175</v>
      </c>
      <c r="G6" s="209" t="s">
        <v>176</v>
      </c>
      <c r="H6" s="209" t="s">
        <v>177</v>
      </c>
      <c r="I6" s="209" t="s">
        <v>178</v>
      </c>
      <c r="J6" s="209" t="s">
        <v>179</v>
      </c>
      <c r="K6" s="209" t="s">
        <v>180</v>
      </c>
      <c r="L6" s="209" t="s">
        <v>181</v>
      </c>
      <c r="M6" s="209" t="s">
        <v>182</v>
      </c>
      <c r="N6" s="209" t="s">
        <v>183</v>
      </c>
      <c r="O6" s="209" t="s">
        <v>167</v>
      </c>
    </row>
    <row r="7" spans="1:18" ht="10" customHeight="1" x14ac:dyDescent="0.2">
      <c r="A7" s="210" t="s">
        <v>131</v>
      </c>
      <c r="B7" s="211" t="s">
        <v>19</v>
      </c>
      <c r="C7" s="212" t="s">
        <v>155</v>
      </c>
      <c r="D7" s="212" t="s">
        <v>155</v>
      </c>
      <c r="E7" s="212">
        <v>2</v>
      </c>
      <c r="F7" s="212">
        <v>5</v>
      </c>
      <c r="G7" s="212" t="s">
        <v>155</v>
      </c>
      <c r="H7" s="212" t="s">
        <v>155</v>
      </c>
      <c r="I7" s="212" t="s">
        <v>155</v>
      </c>
      <c r="J7" s="212" t="s">
        <v>155</v>
      </c>
      <c r="K7" s="212" t="s">
        <v>155</v>
      </c>
      <c r="L7" s="212" t="s">
        <v>155</v>
      </c>
      <c r="M7" s="212">
        <v>2</v>
      </c>
      <c r="N7" s="212">
        <v>5</v>
      </c>
      <c r="O7" s="206">
        <f>SUM(C7:N7)</f>
        <v>14</v>
      </c>
    </row>
    <row r="8" spans="1:18" ht="10" customHeight="1" x14ac:dyDescent="0.2">
      <c r="A8" s="216" t="s">
        <v>131</v>
      </c>
      <c r="B8" s="217" t="s">
        <v>20</v>
      </c>
      <c r="C8" s="218" t="s">
        <v>155</v>
      </c>
      <c r="D8" s="218" t="s">
        <v>155</v>
      </c>
      <c r="E8" s="218" t="s">
        <v>155</v>
      </c>
      <c r="F8" s="218">
        <v>1</v>
      </c>
      <c r="G8" s="218" t="s">
        <v>155</v>
      </c>
      <c r="H8" s="218" t="s">
        <v>155</v>
      </c>
      <c r="I8" s="218" t="s">
        <v>155</v>
      </c>
      <c r="J8" s="218" t="s">
        <v>155</v>
      </c>
      <c r="K8" s="218" t="s">
        <v>155</v>
      </c>
      <c r="L8" s="218" t="s">
        <v>155</v>
      </c>
      <c r="M8" s="218" t="s">
        <v>155</v>
      </c>
      <c r="N8" s="218">
        <v>1</v>
      </c>
      <c r="O8" s="236">
        <f>SUM(C8:N8)</f>
        <v>2</v>
      </c>
    </row>
    <row r="9" spans="1:18" ht="10" customHeight="1" x14ac:dyDescent="0.2">
      <c r="A9" s="210"/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</row>
    <row r="10" spans="1:18" ht="10" customHeight="1" x14ac:dyDescent="0.2">
      <c r="A10" s="210" t="s">
        <v>195</v>
      </c>
      <c r="B10" s="211" t="s">
        <v>19</v>
      </c>
      <c r="C10" s="212">
        <v>0</v>
      </c>
      <c r="D10" s="212">
        <v>0</v>
      </c>
      <c r="E10" s="212">
        <v>0</v>
      </c>
      <c r="F10" s="212">
        <v>0</v>
      </c>
      <c r="G10" s="212">
        <v>0</v>
      </c>
      <c r="H10" s="212">
        <v>0</v>
      </c>
      <c r="I10" s="212">
        <v>0</v>
      </c>
      <c r="J10" s="212">
        <v>0</v>
      </c>
      <c r="K10" s="212">
        <v>0</v>
      </c>
      <c r="L10" s="212">
        <v>0</v>
      </c>
      <c r="M10" s="212">
        <v>0</v>
      </c>
      <c r="N10" s="212">
        <v>0</v>
      </c>
      <c r="O10" s="206">
        <f t="shared" ref="O10:O19" si="0">SUM(C10:N10)</f>
        <v>0</v>
      </c>
    </row>
    <row r="11" spans="1:18" ht="10" customHeight="1" x14ac:dyDescent="0.2">
      <c r="A11" s="210"/>
      <c r="B11" s="211" t="s">
        <v>20</v>
      </c>
      <c r="C11" s="212">
        <v>0</v>
      </c>
      <c r="D11" s="212">
        <v>0</v>
      </c>
      <c r="E11" s="212">
        <v>0</v>
      </c>
      <c r="F11" s="212">
        <v>0</v>
      </c>
      <c r="G11" s="212">
        <v>0</v>
      </c>
      <c r="H11" s="212">
        <v>0</v>
      </c>
      <c r="I11" s="212">
        <v>0</v>
      </c>
      <c r="J11" s="212">
        <v>0</v>
      </c>
      <c r="K11" s="212">
        <v>0</v>
      </c>
      <c r="L11" s="212">
        <v>0</v>
      </c>
      <c r="M11" s="212">
        <v>0</v>
      </c>
      <c r="N11" s="212">
        <v>0</v>
      </c>
      <c r="O11" s="206">
        <f t="shared" si="0"/>
        <v>0</v>
      </c>
    </row>
    <row r="12" spans="1:18" ht="10" customHeight="1" x14ac:dyDescent="0.2">
      <c r="A12" s="210" t="s">
        <v>168</v>
      </c>
      <c r="B12" s="211" t="s">
        <v>19</v>
      </c>
      <c r="C12" s="212">
        <v>0</v>
      </c>
      <c r="D12" s="212">
        <v>0</v>
      </c>
      <c r="E12" s="212">
        <v>0</v>
      </c>
      <c r="F12" s="212">
        <v>0</v>
      </c>
      <c r="G12" s="212">
        <v>0</v>
      </c>
      <c r="H12" s="212">
        <v>0</v>
      </c>
      <c r="I12" s="212">
        <v>0</v>
      </c>
      <c r="J12" s="212">
        <v>0</v>
      </c>
      <c r="K12" s="212">
        <v>0</v>
      </c>
      <c r="L12" s="212">
        <v>0</v>
      </c>
      <c r="M12" s="212">
        <v>0</v>
      </c>
      <c r="N12" s="212">
        <v>0</v>
      </c>
      <c r="O12" s="206">
        <f t="shared" si="0"/>
        <v>0</v>
      </c>
    </row>
    <row r="13" spans="1:18" ht="10" customHeight="1" x14ac:dyDescent="0.2">
      <c r="A13" s="210"/>
      <c r="B13" s="211" t="s">
        <v>20</v>
      </c>
      <c r="C13" s="212">
        <v>0</v>
      </c>
      <c r="D13" s="212">
        <v>0</v>
      </c>
      <c r="E13" s="212">
        <v>0</v>
      </c>
      <c r="F13" s="212">
        <v>0</v>
      </c>
      <c r="G13" s="212">
        <v>0</v>
      </c>
      <c r="H13" s="212">
        <v>0</v>
      </c>
      <c r="I13" s="212">
        <v>0</v>
      </c>
      <c r="J13" s="212">
        <v>0</v>
      </c>
      <c r="K13" s="212">
        <v>0</v>
      </c>
      <c r="L13" s="212">
        <v>0</v>
      </c>
      <c r="M13" s="212">
        <v>0</v>
      </c>
      <c r="N13" s="212">
        <v>0</v>
      </c>
      <c r="O13" s="206">
        <f t="shared" si="0"/>
        <v>0</v>
      </c>
    </row>
    <row r="14" spans="1:18" ht="10" customHeight="1" x14ac:dyDescent="0.2">
      <c r="A14" s="210" t="s">
        <v>169</v>
      </c>
      <c r="B14" s="211" t="s">
        <v>19</v>
      </c>
      <c r="C14" s="212">
        <v>0</v>
      </c>
      <c r="D14" s="212">
        <v>0</v>
      </c>
      <c r="E14" s="212">
        <v>0</v>
      </c>
      <c r="F14" s="212">
        <v>0</v>
      </c>
      <c r="G14" s="212">
        <v>0</v>
      </c>
      <c r="H14" s="212">
        <v>0</v>
      </c>
      <c r="I14" s="212">
        <v>0</v>
      </c>
      <c r="J14" s="212">
        <v>0</v>
      </c>
      <c r="K14" s="212">
        <v>0</v>
      </c>
      <c r="L14" s="212">
        <v>0</v>
      </c>
      <c r="M14" s="212">
        <v>0</v>
      </c>
      <c r="N14" s="212">
        <v>0</v>
      </c>
      <c r="O14" s="206">
        <f t="shared" si="0"/>
        <v>0</v>
      </c>
    </row>
    <row r="15" spans="1:18" ht="10" customHeight="1" x14ac:dyDescent="0.2">
      <c r="A15" s="210"/>
      <c r="B15" s="211" t="s">
        <v>20</v>
      </c>
      <c r="C15" s="212">
        <v>0</v>
      </c>
      <c r="D15" s="212">
        <v>0</v>
      </c>
      <c r="E15" s="212">
        <v>0</v>
      </c>
      <c r="F15" s="212">
        <v>0</v>
      </c>
      <c r="G15" s="212">
        <v>0</v>
      </c>
      <c r="H15" s="212">
        <v>0</v>
      </c>
      <c r="I15" s="212">
        <v>0</v>
      </c>
      <c r="J15" s="212">
        <v>0</v>
      </c>
      <c r="K15" s="212">
        <v>0</v>
      </c>
      <c r="L15" s="212">
        <v>0</v>
      </c>
      <c r="M15" s="212">
        <v>0</v>
      </c>
      <c r="N15" s="212">
        <v>0</v>
      </c>
      <c r="O15" s="206">
        <f t="shared" si="0"/>
        <v>0</v>
      </c>
    </row>
    <row r="16" spans="1:18" ht="10" customHeight="1" x14ac:dyDescent="0.2">
      <c r="A16" s="210" t="s">
        <v>159</v>
      </c>
      <c r="B16" s="211" t="s">
        <v>19</v>
      </c>
      <c r="C16" s="212">
        <v>0</v>
      </c>
      <c r="D16" s="212">
        <v>0</v>
      </c>
      <c r="E16" s="212">
        <v>0</v>
      </c>
      <c r="F16" s="212">
        <v>0</v>
      </c>
      <c r="G16" s="212">
        <v>0</v>
      </c>
      <c r="H16" s="212">
        <v>0</v>
      </c>
      <c r="I16" s="212">
        <v>0</v>
      </c>
      <c r="J16" s="212">
        <v>0</v>
      </c>
      <c r="K16" s="212">
        <v>0</v>
      </c>
      <c r="L16" s="212">
        <v>0</v>
      </c>
      <c r="M16" s="212">
        <v>0</v>
      </c>
      <c r="N16" s="212">
        <v>0</v>
      </c>
      <c r="O16" s="206">
        <f t="shared" si="0"/>
        <v>0</v>
      </c>
    </row>
    <row r="17" spans="1:15" ht="10" customHeight="1" x14ac:dyDescent="0.2">
      <c r="A17" s="210"/>
      <c r="B17" s="211" t="s">
        <v>20</v>
      </c>
      <c r="C17" s="212">
        <v>0</v>
      </c>
      <c r="D17" s="212">
        <v>0</v>
      </c>
      <c r="E17" s="212">
        <v>0</v>
      </c>
      <c r="F17" s="212">
        <v>0</v>
      </c>
      <c r="G17" s="212">
        <v>0</v>
      </c>
      <c r="H17" s="212">
        <v>0</v>
      </c>
      <c r="I17" s="212">
        <v>0</v>
      </c>
      <c r="J17" s="212">
        <v>0</v>
      </c>
      <c r="K17" s="212">
        <v>0</v>
      </c>
      <c r="L17" s="212">
        <v>0</v>
      </c>
      <c r="M17" s="212">
        <v>0</v>
      </c>
      <c r="N17" s="212">
        <v>0</v>
      </c>
      <c r="O17" s="206">
        <f t="shared" si="0"/>
        <v>0</v>
      </c>
    </row>
    <row r="18" spans="1:15" ht="10" customHeight="1" x14ac:dyDescent="0.2">
      <c r="A18" s="210" t="s">
        <v>170</v>
      </c>
      <c r="B18" s="211" t="s">
        <v>19</v>
      </c>
      <c r="C18" s="212">
        <v>0</v>
      </c>
      <c r="D18" s="212">
        <v>0</v>
      </c>
      <c r="E18" s="212">
        <v>2</v>
      </c>
      <c r="F18" s="212">
        <v>5</v>
      </c>
      <c r="G18" s="212">
        <v>0</v>
      </c>
      <c r="H18" s="212">
        <v>0</v>
      </c>
      <c r="I18" s="212">
        <v>0</v>
      </c>
      <c r="J18" s="212">
        <v>0</v>
      </c>
      <c r="K18" s="212">
        <v>0</v>
      </c>
      <c r="L18" s="212">
        <v>0</v>
      </c>
      <c r="M18" s="212">
        <v>2</v>
      </c>
      <c r="N18" s="212">
        <v>5</v>
      </c>
      <c r="O18" s="206">
        <f t="shared" si="0"/>
        <v>14</v>
      </c>
    </row>
    <row r="19" spans="1:15" ht="10" customHeight="1" x14ac:dyDescent="0.2">
      <c r="A19" s="210"/>
      <c r="B19" s="211" t="s">
        <v>20</v>
      </c>
      <c r="C19" s="212">
        <v>0</v>
      </c>
      <c r="D19" s="212">
        <v>0</v>
      </c>
      <c r="E19" s="212">
        <v>0</v>
      </c>
      <c r="F19" s="212">
        <v>1</v>
      </c>
      <c r="G19" s="212">
        <v>0</v>
      </c>
      <c r="H19" s="212">
        <v>0</v>
      </c>
      <c r="I19" s="212">
        <v>0</v>
      </c>
      <c r="J19" s="212">
        <v>0</v>
      </c>
      <c r="K19" s="212">
        <v>0</v>
      </c>
      <c r="L19" s="212">
        <v>0</v>
      </c>
      <c r="M19" s="212">
        <v>0</v>
      </c>
      <c r="N19" s="212">
        <v>1</v>
      </c>
      <c r="O19" s="236">
        <f t="shared" si="0"/>
        <v>2</v>
      </c>
    </row>
    <row r="20" spans="1:15" ht="10" customHeight="1" x14ac:dyDescent="0.2">
      <c r="A20" s="198" t="s">
        <v>171</v>
      </c>
      <c r="B20" s="239" t="s">
        <v>19</v>
      </c>
      <c r="C20" s="226">
        <f>C10+C12+C14+C16+C18</f>
        <v>0</v>
      </c>
      <c r="D20" s="226">
        <f t="shared" ref="D20:O20" si="1">D10+D12+D14+D16+D18</f>
        <v>0</v>
      </c>
      <c r="E20" s="226">
        <f t="shared" si="1"/>
        <v>2</v>
      </c>
      <c r="F20" s="226">
        <f t="shared" si="1"/>
        <v>5</v>
      </c>
      <c r="G20" s="226">
        <f t="shared" si="1"/>
        <v>0</v>
      </c>
      <c r="H20" s="226">
        <f t="shared" si="1"/>
        <v>0</v>
      </c>
      <c r="I20" s="226">
        <f t="shared" si="1"/>
        <v>0</v>
      </c>
      <c r="J20" s="226">
        <f t="shared" si="1"/>
        <v>0</v>
      </c>
      <c r="K20" s="226">
        <f t="shared" si="1"/>
        <v>0</v>
      </c>
      <c r="L20" s="226">
        <f t="shared" si="1"/>
        <v>0</v>
      </c>
      <c r="M20" s="226">
        <f t="shared" si="1"/>
        <v>2</v>
      </c>
      <c r="N20" s="226">
        <f t="shared" si="1"/>
        <v>5</v>
      </c>
      <c r="O20" s="226">
        <f t="shared" si="1"/>
        <v>14</v>
      </c>
    </row>
    <row r="21" spans="1:15" ht="10" customHeight="1" x14ac:dyDescent="0.2">
      <c r="A21" s="201"/>
      <c r="B21" s="240" t="s">
        <v>20</v>
      </c>
      <c r="C21" s="227">
        <f>C11+C13+C15+C17+C19</f>
        <v>0</v>
      </c>
      <c r="D21" s="227">
        <f t="shared" ref="D21:O21" si="2">D11+D13+D15+D17+D19</f>
        <v>0</v>
      </c>
      <c r="E21" s="227">
        <f t="shared" si="2"/>
        <v>0</v>
      </c>
      <c r="F21" s="227">
        <f t="shared" si="2"/>
        <v>1</v>
      </c>
      <c r="G21" s="227">
        <f t="shared" si="2"/>
        <v>0</v>
      </c>
      <c r="H21" s="227">
        <f t="shared" si="2"/>
        <v>0</v>
      </c>
      <c r="I21" s="227">
        <f t="shared" si="2"/>
        <v>0</v>
      </c>
      <c r="J21" s="227">
        <f t="shared" si="2"/>
        <v>0</v>
      </c>
      <c r="K21" s="227">
        <f t="shared" si="2"/>
        <v>0</v>
      </c>
      <c r="L21" s="227">
        <f t="shared" si="2"/>
        <v>0</v>
      </c>
      <c r="M21" s="227">
        <f t="shared" si="2"/>
        <v>0</v>
      </c>
      <c r="N21" s="227">
        <f t="shared" si="2"/>
        <v>1</v>
      </c>
      <c r="O21" s="227">
        <f t="shared" si="2"/>
        <v>2</v>
      </c>
    </row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Q8" sqref="Q8"/>
    </sheetView>
  </sheetViews>
  <sheetFormatPr baseColWidth="10" defaultRowHeight="10" x14ac:dyDescent="0.2"/>
  <cols>
    <col min="1" max="1" width="17.5" style="204" bestFit="1" customWidth="1"/>
    <col min="2" max="2" width="4.83203125" style="204" customWidth="1"/>
    <col min="3" max="3" width="5.6640625" style="206" customWidth="1"/>
    <col min="4" max="17" width="4.6640625" style="206" customWidth="1"/>
    <col min="18" max="18" width="5.6640625" style="206" customWidth="1"/>
    <col min="19" max="16384" width="10.83203125" style="204"/>
  </cols>
  <sheetData>
    <row r="1" spans="1:18" ht="12.75" customHeight="1" x14ac:dyDescent="0.2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8" ht="12.75" customHeight="1" x14ac:dyDescent="0.2">
      <c r="A2" s="310" t="s">
        <v>192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2.75" customHeight="1" x14ac:dyDescent="0.2">
      <c r="A3" s="311" t="s">
        <v>203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</row>
    <row r="4" spans="1:18" ht="12.75" customHeight="1" x14ac:dyDescent="0.2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spans="1:18" ht="12.75" customHeight="1" x14ac:dyDescent="0.2"/>
    <row r="6" spans="1:18" s="244" customFormat="1" ht="11.25" customHeight="1" x14ac:dyDescent="0.2">
      <c r="A6" s="241" t="s">
        <v>187</v>
      </c>
      <c r="B6" s="242"/>
      <c r="C6" s="243" t="s">
        <v>16</v>
      </c>
      <c r="D6" s="243" t="s">
        <v>3</v>
      </c>
      <c r="E6" s="243" t="s">
        <v>4</v>
      </c>
      <c r="F6" s="243" t="s">
        <v>5</v>
      </c>
      <c r="G6" s="243" t="s">
        <v>6</v>
      </c>
      <c r="H6" s="243" t="s">
        <v>7</v>
      </c>
      <c r="I6" s="243" t="s">
        <v>13</v>
      </c>
      <c r="J6" s="243" t="s">
        <v>14</v>
      </c>
      <c r="K6" s="243" t="s">
        <v>8</v>
      </c>
      <c r="L6" s="243" t="s">
        <v>100</v>
      </c>
      <c r="M6" s="243" t="s">
        <v>15</v>
      </c>
      <c r="N6" s="243" t="s">
        <v>9</v>
      </c>
      <c r="O6" s="243" t="s">
        <v>10</v>
      </c>
      <c r="P6" s="243" t="s">
        <v>11</v>
      </c>
      <c r="Q6" s="243" t="s">
        <v>186</v>
      </c>
      <c r="R6" s="243" t="s">
        <v>167</v>
      </c>
    </row>
    <row r="7" spans="1:18" x14ac:dyDescent="0.2">
      <c r="A7" s="245" t="s">
        <v>24</v>
      </c>
      <c r="B7" s="246" t="s">
        <v>19</v>
      </c>
      <c r="C7" s="247">
        <v>44</v>
      </c>
      <c r="D7" s="247" t="s">
        <v>155</v>
      </c>
      <c r="E7" s="247" t="s">
        <v>155</v>
      </c>
      <c r="F7" s="247" t="s">
        <v>155</v>
      </c>
      <c r="G7" s="247" t="s">
        <v>155</v>
      </c>
      <c r="H7" s="247" t="s">
        <v>155</v>
      </c>
      <c r="I7" s="247" t="s">
        <v>155</v>
      </c>
      <c r="J7" s="247" t="s">
        <v>155</v>
      </c>
      <c r="K7" s="247" t="s">
        <v>155</v>
      </c>
      <c r="L7" s="247" t="s">
        <v>155</v>
      </c>
      <c r="M7" s="247" t="s">
        <v>155</v>
      </c>
      <c r="N7" s="247" t="s">
        <v>155</v>
      </c>
      <c r="O7" s="247" t="s">
        <v>155</v>
      </c>
      <c r="P7" s="247" t="s">
        <v>155</v>
      </c>
      <c r="Q7" s="247" t="s">
        <v>155</v>
      </c>
      <c r="R7" s="206">
        <f>SUM(C7:Q7)</f>
        <v>44</v>
      </c>
    </row>
    <row r="8" spans="1:18" x14ac:dyDescent="0.2">
      <c r="A8" s="248" t="s">
        <v>24</v>
      </c>
      <c r="B8" s="249" t="s">
        <v>20</v>
      </c>
      <c r="C8" s="250">
        <v>24</v>
      </c>
      <c r="D8" s="250" t="s">
        <v>155</v>
      </c>
      <c r="E8" s="250" t="s">
        <v>155</v>
      </c>
      <c r="F8" s="250" t="s">
        <v>155</v>
      </c>
      <c r="G8" s="250" t="s">
        <v>155</v>
      </c>
      <c r="H8" s="250" t="s">
        <v>155</v>
      </c>
      <c r="I8" s="250" t="s">
        <v>155</v>
      </c>
      <c r="J8" s="250" t="s">
        <v>155</v>
      </c>
      <c r="K8" s="250" t="s">
        <v>155</v>
      </c>
      <c r="L8" s="250" t="s">
        <v>155</v>
      </c>
      <c r="M8" s="250" t="s">
        <v>155</v>
      </c>
      <c r="N8" s="250" t="s">
        <v>155</v>
      </c>
      <c r="O8" s="250" t="s">
        <v>155</v>
      </c>
      <c r="P8" s="250" t="s">
        <v>155</v>
      </c>
      <c r="Q8" s="250" t="s">
        <v>155</v>
      </c>
      <c r="R8" s="236">
        <f t="shared" ref="R8:R21" si="0">SUM(C8:Q8)</f>
        <v>24</v>
      </c>
    </row>
    <row r="9" spans="1:18" x14ac:dyDescent="0.2">
      <c r="A9" s="245"/>
      <c r="B9" s="246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</row>
    <row r="10" spans="1:18" x14ac:dyDescent="0.2">
      <c r="A10" s="245" t="s">
        <v>156</v>
      </c>
      <c r="B10" s="246" t="s">
        <v>19</v>
      </c>
      <c r="C10" s="247">
        <v>0</v>
      </c>
      <c r="D10" s="247">
        <v>0</v>
      </c>
      <c r="E10" s="247">
        <v>0</v>
      </c>
      <c r="F10" s="247">
        <v>0</v>
      </c>
      <c r="G10" s="247">
        <v>0</v>
      </c>
      <c r="H10" s="247">
        <v>0</v>
      </c>
      <c r="I10" s="247">
        <v>0</v>
      </c>
      <c r="J10" s="247">
        <v>0</v>
      </c>
      <c r="K10" s="247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06">
        <f t="shared" si="0"/>
        <v>0</v>
      </c>
    </row>
    <row r="11" spans="1:18" x14ac:dyDescent="0.2">
      <c r="A11" s="245"/>
      <c r="B11" s="246" t="s">
        <v>20</v>
      </c>
      <c r="C11" s="247">
        <v>0</v>
      </c>
      <c r="D11" s="247">
        <v>0</v>
      </c>
      <c r="E11" s="247">
        <v>0</v>
      </c>
      <c r="F11" s="247">
        <v>0</v>
      </c>
      <c r="G11" s="247">
        <v>0</v>
      </c>
      <c r="H11" s="247">
        <v>0</v>
      </c>
      <c r="I11" s="247">
        <v>0</v>
      </c>
      <c r="J11" s="247">
        <v>0</v>
      </c>
      <c r="K11" s="247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>
        <v>0</v>
      </c>
      <c r="R11" s="206">
        <f t="shared" si="0"/>
        <v>0</v>
      </c>
    </row>
    <row r="12" spans="1:18" x14ac:dyDescent="0.2">
      <c r="A12" s="245" t="s">
        <v>157</v>
      </c>
      <c r="B12" s="246" t="s">
        <v>19</v>
      </c>
      <c r="C12" s="247">
        <v>44</v>
      </c>
      <c r="D12" s="247">
        <v>0</v>
      </c>
      <c r="E12" s="247">
        <v>0</v>
      </c>
      <c r="F12" s="247">
        <v>0</v>
      </c>
      <c r="G12" s="247">
        <v>0</v>
      </c>
      <c r="H12" s="247">
        <v>0</v>
      </c>
      <c r="I12" s="247">
        <v>0</v>
      </c>
      <c r="J12" s="247">
        <v>0</v>
      </c>
      <c r="K12" s="247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>
        <v>0</v>
      </c>
      <c r="R12" s="206">
        <f t="shared" si="0"/>
        <v>44</v>
      </c>
    </row>
    <row r="13" spans="1:18" x14ac:dyDescent="0.2">
      <c r="A13" s="245"/>
      <c r="B13" s="246" t="s">
        <v>20</v>
      </c>
      <c r="C13" s="247">
        <v>24</v>
      </c>
      <c r="D13" s="247">
        <v>0</v>
      </c>
      <c r="E13" s="247">
        <v>0</v>
      </c>
      <c r="F13" s="247">
        <v>0</v>
      </c>
      <c r="G13" s="247">
        <v>0</v>
      </c>
      <c r="H13" s="247">
        <v>0</v>
      </c>
      <c r="I13" s="247">
        <v>0</v>
      </c>
      <c r="J13" s="247">
        <v>0</v>
      </c>
      <c r="K13" s="247">
        <v>0</v>
      </c>
      <c r="L13" s="247">
        <v>0</v>
      </c>
      <c r="M13" s="247">
        <v>0</v>
      </c>
      <c r="N13" s="247">
        <v>0</v>
      </c>
      <c r="O13" s="247">
        <v>0</v>
      </c>
      <c r="P13" s="247">
        <v>0</v>
      </c>
      <c r="Q13" s="247">
        <v>0</v>
      </c>
      <c r="R13" s="206">
        <f t="shared" si="0"/>
        <v>24</v>
      </c>
    </row>
    <row r="14" spans="1:18" x14ac:dyDescent="0.2">
      <c r="A14" s="204" t="s">
        <v>158</v>
      </c>
      <c r="B14" s="205" t="s">
        <v>19</v>
      </c>
      <c r="C14" s="206">
        <v>0</v>
      </c>
      <c r="D14" s="206">
        <v>0</v>
      </c>
      <c r="E14" s="206">
        <v>0</v>
      </c>
      <c r="F14" s="206">
        <v>0</v>
      </c>
      <c r="G14" s="206">
        <v>0</v>
      </c>
      <c r="H14" s="206">
        <v>0</v>
      </c>
      <c r="I14" s="206">
        <v>0</v>
      </c>
      <c r="J14" s="206">
        <v>0</v>
      </c>
      <c r="K14" s="206">
        <v>0</v>
      </c>
      <c r="L14" s="206">
        <v>0</v>
      </c>
      <c r="M14" s="206">
        <v>0</v>
      </c>
      <c r="N14" s="206">
        <v>0</v>
      </c>
      <c r="O14" s="206">
        <v>0</v>
      </c>
      <c r="P14" s="206">
        <v>0</v>
      </c>
      <c r="Q14" s="206">
        <v>0</v>
      </c>
      <c r="R14" s="206">
        <f t="shared" si="0"/>
        <v>0</v>
      </c>
    </row>
    <row r="15" spans="1:18" x14ac:dyDescent="0.2">
      <c r="B15" s="205" t="s">
        <v>20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f t="shared" si="0"/>
        <v>0</v>
      </c>
    </row>
    <row r="16" spans="1:18" x14ac:dyDescent="0.2">
      <c r="A16" s="204" t="s">
        <v>191</v>
      </c>
      <c r="B16" s="205" t="s">
        <v>19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  <c r="R16" s="206">
        <f t="shared" si="0"/>
        <v>0</v>
      </c>
    </row>
    <row r="17" spans="1:18" x14ac:dyDescent="0.2">
      <c r="B17" s="205" t="s">
        <v>20</v>
      </c>
      <c r="C17" s="206">
        <v>0</v>
      </c>
      <c r="D17" s="206">
        <v>0</v>
      </c>
      <c r="E17" s="206">
        <v>0</v>
      </c>
      <c r="F17" s="206">
        <v>0</v>
      </c>
      <c r="G17" s="206">
        <v>0</v>
      </c>
      <c r="H17" s="206">
        <v>0</v>
      </c>
      <c r="I17" s="206">
        <v>0</v>
      </c>
      <c r="J17" s="206">
        <v>0</v>
      </c>
      <c r="K17" s="206">
        <v>0</v>
      </c>
      <c r="L17" s="206">
        <v>0</v>
      </c>
      <c r="M17" s="206">
        <v>0</v>
      </c>
      <c r="N17" s="206">
        <v>0</v>
      </c>
      <c r="O17" s="206">
        <v>0</v>
      </c>
      <c r="P17" s="206">
        <v>0</v>
      </c>
      <c r="Q17" s="206">
        <v>0</v>
      </c>
      <c r="R17" s="206">
        <f t="shared" si="0"/>
        <v>0</v>
      </c>
    </row>
    <row r="18" spans="1:18" x14ac:dyDescent="0.2">
      <c r="A18" s="204" t="s">
        <v>160</v>
      </c>
      <c r="B18" s="205" t="s">
        <v>19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f t="shared" si="0"/>
        <v>0</v>
      </c>
    </row>
    <row r="19" spans="1:18" x14ac:dyDescent="0.2">
      <c r="B19" s="205" t="s">
        <v>20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f t="shared" si="0"/>
        <v>0</v>
      </c>
    </row>
    <row r="20" spans="1:18" x14ac:dyDescent="0.2">
      <c r="A20" s="198" t="s">
        <v>171</v>
      </c>
      <c r="B20" s="199" t="s">
        <v>19</v>
      </c>
      <c r="C20" s="226">
        <f>C10+C12+C14+C16+C18</f>
        <v>44</v>
      </c>
      <c r="D20" s="226">
        <f t="shared" ref="D20:Q20" si="1">D10+D12+D14+D16+D18</f>
        <v>0</v>
      </c>
      <c r="E20" s="226">
        <f t="shared" si="1"/>
        <v>0</v>
      </c>
      <c r="F20" s="226">
        <f t="shared" si="1"/>
        <v>0</v>
      </c>
      <c r="G20" s="226">
        <f t="shared" si="1"/>
        <v>0</v>
      </c>
      <c r="H20" s="226">
        <f t="shared" si="1"/>
        <v>0</v>
      </c>
      <c r="I20" s="226">
        <f t="shared" si="1"/>
        <v>0</v>
      </c>
      <c r="J20" s="226">
        <f t="shared" si="1"/>
        <v>0</v>
      </c>
      <c r="K20" s="226">
        <f t="shared" si="1"/>
        <v>0</v>
      </c>
      <c r="L20" s="226">
        <f t="shared" si="1"/>
        <v>0</v>
      </c>
      <c r="M20" s="226">
        <f t="shared" si="1"/>
        <v>0</v>
      </c>
      <c r="N20" s="226">
        <f t="shared" si="1"/>
        <v>0</v>
      </c>
      <c r="O20" s="226">
        <f t="shared" si="1"/>
        <v>0</v>
      </c>
      <c r="P20" s="226">
        <f t="shared" si="1"/>
        <v>0</v>
      </c>
      <c r="Q20" s="226">
        <f t="shared" si="1"/>
        <v>0</v>
      </c>
      <c r="R20" s="226">
        <f t="shared" si="0"/>
        <v>44</v>
      </c>
    </row>
    <row r="21" spans="1:18" x14ac:dyDescent="0.2">
      <c r="A21" s="201"/>
      <c r="B21" s="202" t="s">
        <v>20</v>
      </c>
      <c r="C21" s="227">
        <f>C11+C13+C15+C17+C19</f>
        <v>24</v>
      </c>
      <c r="D21" s="227">
        <f t="shared" ref="D21:Q21" si="2">D11+D13+D15+D17+D19</f>
        <v>0</v>
      </c>
      <c r="E21" s="227">
        <f t="shared" si="2"/>
        <v>0</v>
      </c>
      <c r="F21" s="227">
        <f t="shared" si="2"/>
        <v>0</v>
      </c>
      <c r="G21" s="227">
        <f t="shared" si="2"/>
        <v>0</v>
      </c>
      <c r="H21" s="227">
        <f t="shared" si="2"/>
        <v>0</v>
      </c>
      <c r="I21" s="227">
        <f t="shared" si="2"/>
        <v>0</v>
      </c>
      <c r="J21" s="227">
        <f t="shared" si="2"/>
        <v>0</v>
      </c>
      <c r="K21" s="227">
        <f t="shared" si="2"/>
        <v>0</v>
      </c>
      <c r="L21" s="227">
        <f t="shared" si="2"/>
        <v>0</v>
      </c>
      <c r="M21" s="227">
        <f t="shared" si="2"/>
        <v>0</v>
      </c>
      <c r="N21" s="227">
        <f t="shared" si="2"/>
        <v>0</v>
      </c>
      <c r="O21" s="227">
        <f t="shared" si="2"/>
        <v>0</v>
      </c>
      <c r="P21" s="227">
        <f t="shared" si="2"/>
        <v>0</v>
      </c>
      <c r="Q21" s="227">
        <f t="shared" si="2"/>
        <v>0</v>
      </c>
      <c r="R21" s="227">
        <f t="shared" si="0"/>
        <v>24</v>
      </c>
    </row>
  </sheetData>
  <mergeCells count="4">
    <mergeCell ref="A1:R1"/>
    <mergeCell ref="A2:R2"/>
    <mergeCell ref="A3:R3"/>
    <mergeCell ref="A4:R4"/>
  </mergeCells>
  <printOptions horizontalCentered="1"/>
  <pageMargins left="0.51181102362204722" right="0" top="0.59055118110236227" bottom="0.35433070866141736" header="0" footer="0"/>
  <pageSetup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O1"/>
    </sheetView>
  </sheetViews>
  <sheetFormatPr baseColWidth="10" defaultRowHeight="10" x14ac:dyDescent="0.2"/>
  <cols>
    <col min="1" max="1" width="17.5" style="204" bestFit="1" customWidth="1"/>
    <col min="2" max="2" width="4.1640625" style="205" customWidth="1"/>
    <col min="3" max="14" width="6.6640625" style="206" customWidth="1"/>
    <col min="15" max="15" width="5.6640625" style="206" customWidth="1"/>
    <col min="16" max="16384" width="10.83203125" style="204"/>
  </cols>
  <sheetData>
    <row r="1" spans="1:18" ht="12.75" customHeight="1" x14ac:dyDescent="0.2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183"/>
      <c r="Q1" s="183"/>
      <c r="R1" s="183"/>
    </row>
    <row r="2" spans="1:18" ht="12.75" customHeight="1" x14ac:dyDescent="0.2">
      <c r="A2" s="310" t="s">
        <v>190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183"/>
      <c r="Q2" s="183"/>
      <c r="R2" s="183"/>
    </row>
    <row r="3" spans="1:18" ht="12.75" customHeight="1" x14ac:dyDescent="0.2">
      <c r="A3" s="311" t="s">
        <v>203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237"/>
      <c r="Q3" s="237"/>
      <c r="R3" s="237"/>
    </row>
    <row r="4" spans="1:18" ht="12.75" customHeight="1" x14ac:dyDescent="0.2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237"/>
      <c r="Q4" s="237"/>
      <c r="R4" s="237"/>
    </row>
    <row r="5" spans="1:18" ht="12.75" customHeight="1" x14ac:dyDescent="0.2"/>
    <row r="6" spans="1:18" s="238" customFormat="1" ht="11.25" customHeight="1" x14ac:dyDescent="0.2">
      <c r="A6" s="251" t="s">
        <v>153</v>
      </c>
      <c r="B6" s="252"/>
      <c r="C6" s="253" t="s">
        <v>172</v>
      </c>
      <c r="D6" s="253" t="s">
        <v>173</v>
      </c>
      <c r="E6" s="253" t="s">
        <v>174</v>
      </c>
      <c r="F6" s="253" t="s">
        <v>175</v>
      </c>
      <c r="G6" s="253" t="s">
        <v>176</v>
      </c>
      <c r="H6" s="253" t="s">
        <v>177</v>
      </c>
      <c r="I6" s="253" t="s">
        <v>178</v>
      </c>
      <c r="J6" s="253" t="s">
        <v>179</v>
      </c>
      <c r="K6" s="253" t="s">
        <v>180</v>
      </c>
      <c r="L6" s="253" t="s">
        <v>181</v>
      </c>
      <c r="M6" s="253" t="s">
        <v>182</v>
      </c>
      <c r="N6" s="253" t="s">
        <v>183</v>
      </c>
      <c r="O6" s="253" t="s">
        <v>167</v>
      </c>
    </row>
    <row r="7" spans="1:18" x14ac:dyDescent="0.2">
      <c r="A7" s="254" t="s">
        <v>24</v>
      </c>
      <c r="B7" s="255" t="s">
        <v>19</v>
      </c>
      <c r="C7" s="256" t="s">
        <v>155</v>
      </c>
      <c r="D7" s="256" t="s">
        <v>155</v>
      </c>
      <c r="E7" s="256" t="s">
        <v>155</v>
      </c>
      <c r="F7" s="256" t="s">
        <v>155</v>
      </c>
      <c r="G7" s="256">
        <v>11</v>
      </c>
      <c r="H7" s="256">
        <v>7</v>
      </c>
      <c r="I7" s="256">
        <v>14</v>
      </c>
      <c r="J7" s="256">
        <v>4</v>
      </c>
      <c r="K7" s="256">
        <v>8</v>
      </c>
      <c r="L7" s="206" t="s">
        <v>155</v>
      </c>
      <c r="M7" s="206" t="s">
        <v>155</v>
      </c>
      <c r="N7" s="206" t="s">
        <v>155</v>
      </c>
      <c r="O7" s="206">
        <f>SUM(D7:N7)</f>
        <v>44</v>
      </c>
    </row>
    <row r="8" spans="1:18" x14ac:dyDescent="0.2">
      <c r="A8" s="257" t="s">
        <v>24</v>
      </c>
      <c r="B8" s="258" t="s">
        <v>20</v>
      </c>
      <c r="C8" s="259" t="s">
        <v>155</v>
      </c>
      <c r="D8" s="259" t="s">
        <v>155</v>
      </c>
      <c r="E8" s="259" t="s">
        <v>155</v>
      </c>
      <c r="F8" s="259" t="s">
        <v>155</v>
      </c>
      <c r="G8" s="259">
        <v>6</v>
      </c>
      <c r="H8" s="259">
        <v>4</v>
      </c>
      <c r="I8" s="259">
        <v>8</v>
      </c>
      <c r="J8" s="259">
        <v>2</v>
      </c>
      <c r="K8" s="259">
        <v>4</v>
      </c>
      <c r="L8" s="236" t="s">
        <v>155</v>
      </c>
      <c r="M8" s="236" t="s">
        <v>155</v>
      </c>
      <c r="N8" s="236" t="s">
        <v>155</v>
      </c>
      <c r="O8" s="236">
        <f t="shared" ref="O8:O21" si="0">SUM(D8:N8)</f>
        <v>24</v>
      </c>
    </row>
    <row r="9" spans="1:18" x14ac:dyDescent="0.2">
      <c r="A9" s="254"/>
      <c r="B9" s="255"/>
      <c r="C9" s="256"/>
      <c r="D9" s="256"/>
      <c r="E9" s="256"/>
      <c r="F9" s="256"/>
      <c r="G9" s="256"/>
      <c r="H9" s="256"/>
      <c r="I9" s="256"/>
      <c r="J9" s="256"/>
      <c r="K9" s="256"/>
    </row>
    <row r="10" spans="1:18" x14ac:dyDescent="0.2">
      <c r="A10" s="254" t="s">
        <v>156</v>
      </c>
      <c r="B10" s="255" t="s">
        <v>19</v>
      </c>
      <c r="C10" s="256">
        <v>0</v>
      </c>
      <c r="D10" s="256">
        <v>0</v>
      </c>
      <c r="E10" s="256">
        <v>0</v>
      </c>
      <c r="F10" s="256">
        <v>0</v>
      </c>
      <c r="G10" s="256">
        <v>0</v>
      </c>
      <c r="H10" s="256">
        <v>0</v>
      </c>
      <c r="I10" s="256">
        <v>0</v>
      </c>
      <c r="J10" s="256">
        <v>0</v>
      </c>
      <c r="K10" s="256">
        <v>0</v>
      </c>
      <c r="L10" s="206">
        <v>0</v>
      </c>
      <c r="M10" s="206">
        <v>0</v>
      </c>
      <c r="N10" s="206">
        <v>0</v>
      </c>
      <c r="O10" s="206">
        <f t="shared" si="0"/>
        <v>0</v>
      </c>
    </row>
    <row r="11" spans="1:18" x14ac:dyDescent="0.2">
      <c r="A11" s="254"/>
      <c r="B11" s="255" t="s">
        <v>20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J11" s="256">
        <v>0</v>
      </c>
      <c r="K11" s="256">
        <v>0</v>
      </c>
      <c r="L11" s="206">
        <v>0</v>
      </c>
      <c r="M11" s="206">
        <v>0</v>
      </c>
      <c r="N11" s="206">
        <v>0</v>
      </c>
      <c r="O11" s="206">
        <f t="shared" si="0"/>
        <v>0</v>
      </c>
    </row>
    <row r="12" spans="1:18" x14ac:dyDescent="0.2">
      <c r="A12" s="254" t="s">
        <v>157</v>
      </c>
      <c r="B12" s="255" t="s">
        <v>19</v>
      </c>
      <c r="C12" s="256">
        <v>0</v>
      </c>
      <c r="D12" s="256">
        <v>0</v>
      </c>
      <c r="E12" s="256">
        <v>0</v>
      </c>
      <c r="F12" s="256">
        <v>0</v>
      </c>
      <c r="G12" s="256">
        <v>11</v>
      </c>
      <c r="H12" s="256">
        <v>7</v>
      </c>
      <c r="I12" s="256">
        <v>14</v>
      </c>
      <c r="J12" s="256">
        <v>4</v>
      </c>
      <c r="K12" s="256">
        <v>8</v>
      </c>
      <c r="L12" s="206">
        <v>0</v>
      </c>
      <c r="M12" s="206">
        <v>0</v>
      </c>
      <c r="N12" s="206">
        <v>0</v>
      </c>
      <c r="O12" s="206">
        <f t="shared" si="0"/>
        <v>44</v>
      </c>
    </row>
    <row r="13" spans="1:18" x14ac:dyDescent="0.2">
      <c r="A13" s="254"/>
      <c r="B13" s="255" t="s">
        <v>20</v>
      </c>
      <c r="C13" s="256">
        <v>0</v>
      </c>
      <c r="D13" s="256">
        <v>0</v>
      </c>
      <c r="E13" s="256">
        <v>0</v>
      </c>
      <c r="F13" s="256">
        <v>0</v>
      </c>
      <c r="G13" s="256">
        <v>6</v>
      </c>
      <c r="H13" s="256">
        <v>4</v>
      </c>
      <c r="I13" s="256">
        <v>8</v>
      </c>
      <c r="J13" s="256">
        <v>2</v>
      </c>
      <c r="K13" s="256">
        <v>4</v>
      </c>
      <c r="L13" s="206">
        <v>0</v>
      </c>
      <c r="M13" s="206">
        <v>0</v>
      </c>
      <c r="N13" s="206">
        <v>0</v>
      </c>
      <c r="O13" s="206">
        <f t="shared" si="0"/>
        <v>24</v>
      </c>
    </row>
    <row r="14" spans="1:18" x14ac:dyDescent="0.2">
      <c r="A14" s="204" t="s">
        <v>158</v>
      </c>
      <c r="B14" s="205" t="s">
        <v>19</v>
      </c>
      <c r="C14" s="206">
        <v>0</v>
      </c>
      <c r="D14" s="206">
        <v>0</v>
      </c>
      <c r="E14" s="206">
        <v>0</v>
      </c>
      <c r="F14" s="206">
        <v>0</v>
      </c>
      <c r="G14" s="206">
        <v>0</v>
      </c>
      <c r="H14" s="206">
        <v>0</v>
      </c>
      <c r="I14" s="206">
        <v>0</v>
      </c>
      <c r="J14" s="206">
        <v>0</v>
      </c>
      <c r="K14" s="206">
        <v>0</v>
      </c>
      <c r="L14" s="206">
        <v>0</v>
      </c>
      <c r="M14" s="206">
        <v>0</v>
      </c>
      <c r="N14" s="206">
        <v>0</v>
      </c>
      <c r="O14" s="206">
        <f t="shared" si="0"/>
        <v>0</v>
      </c>
    </row>
    <row r="15" spans="1:18" x14ac:dyDescent="0.2">
      <c r="B15" s="205" t="s">
        <v>20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f t="shared" si="0"/>
        <v>0</v>
      </c>
    </row>
    <row r="16" spans="1:18" x14ac:dyDescent="0.2">
      <c r="A16" s="204" t="s">
        <v>159</v>
      </c>
      <c r="B16" s="205" t="s">
        <v>19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f t="shared" si="0"/>
        <v>0</v>
      </c>
    </row>
    <row r="17" spans="1:15" x14ac:dyDescent="0.2">
      <c r="B17" s="205" t="s">
        <v>20</v>
      </c>
      <c r="C17" s="206">
        <v>0</v>
      </c>
      <c r="D17" s="206">
        <v>0</v>
      </c>
      <c r="E17" s="206">
        <v>0</v>
      </c>
      <c r="F17" s="206">
        <v>0</v>
      </c>
      <c r="G17" s="206">
        <v>0</v>
      </c>
      <c r="H17" s="206">
        <v>0</v>
      </c>
      <c r="I17" s="206">
        <v>0</v>
      </c>
      <c r="J17" s="206">
        <v>0</v>
      </c>
      <c r="K17" s="206">
        <v>0</v>
      </c>
      <c r="L17" s="206">
        <v>0</v>
      </c>
      <c r="M17" s="206">
        <v>0</v>
      </c>
      <c r="N17" s="206">
        <v>0</v>
      </c>
      <c r="O17" s="206">
        <f t="shared" si="0"/>
        <v>0</v>
      </c>
    </row>
    <row r="18" spans="1:15" x14ac:dyDescent="0.2">
      <c r="A18" s="204" t="s">
        <v>160</v>
      </c>
      <c r="B18" s="205" t="s">
        <v>19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f t="shared" si="0"/>
        <v>0</v>
      </c>
    </row>
    <row r="19" spans="1:15" x14ac:dyDescent="0.2">
      <c r="B19" s="205" t="s">
        <v>20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f t="shared" si="0"/>
        <v>0</v>
      </c>
    </row>
    <row r="20" spans="1:15" x14ac:dyDescent="0.2">
      <c r="A20" s="198" t="s">
        <v>171</v>
      </c>
      <c r="B20" s="199" t="s">
        <v>19</v>
      </c>
      <c r="C20" s="226">
        <f>C10+C12+C14+C16+C18</f>
        <v>0</v>
      </c>
      <c r="D20" s="226">
        <f t="shared" ref="D20:N20" si="1">D10+D12+D14+D16+D18</f>
        <v>0</v>
      </c>
      <c r="E20" s="226">
        <f t="shared" si="1"/>
        <v>0</v>
      </c>
      <c r="F20" s="226">
        <f t="shared" si="1"/>
        <v>0</v>
      </c>
      <c r="G20" s="226">
        <f t="shared" si="1"/>
        <v>11</v>
      </c>
      <c r="H20" s="226">
        <f t="shared" si="1"/>
        <v>7</v>
      </c>
      <c r="I20" s="226">
        <f t="shared" si="1"/>
        <v>14</v>
      </c>
      <c r="J20" s="226">
        <f t="shared" si="1"/>
        <v>4</v>
      </c>
      <c r="K20" s="226">
        <f t="shared" si="1"/>
        <v>8</v>
      </c>
      <c r="L20" s="226">
        <f t="shared" si="1"/>
        <v>0</v>
      </c>
      <c r="M20" s="226">
        <f t="shared" si="1"/>
        <v>0</v>
      </c>
      <c r="N20" s="226">
        <f t="shared" si="1"/>
        <v>0</v>
      </c>
      <c r="O20" s="226">
        <f t="shared" si="0"/>
        <v>44</v>
      </c>
    </row>
    <row r="21" spans="1:15" x14ac:dyDescent="0.2">
      <c r="A21" s="201"/>
      <c r="B21" s="202" t="s">
        <v>20</v>
      </c>
      <c r="C21" s="227">
        <f>C11+C13+C15+C17+C19</f>
        <v>0</v>
      </c>
      <c r="D21" s="227">
        <f t="shared" ref="D21:N21" si="2">D11+D13+D15+D17+D19</f>
        <v>0</v>
      </c>
      <c r="E21" s="227">
        <f t="shared" si="2"/>
        <v>0</v>
      </c>
      <c r="F21" s="227">
        <f t="shared" si="2"/>
        <v>0</v>
      </c>
      <c r="G21" s="227">
        <f t="shared" si="2"/>
        <v>6</v>
      </c>
      <c r="H21" s="227">
        <f t="shared" si="2"/>
        <v>4</v>
      </c>
      <c r="I21" s="227">
        <f t="shared" si="2"/>
        <v>8</v>
      </c>
      <c r="J21" s="227">
        <f t="shared" si="2"/>
        <v>2</v>
      </c>
      <c r="K21" s="227">
        <f t="shared" si="2"/>
        <v>4</v>
      </c>
      <c r="L21" s="227">
        <f t="shared" si="2"/>
        <v>0</v>
      </c>
      <c r="M21" s="227">
        <f t="shared" si="2"/>
        <v>0</v>
      </c>
      <c r="N21" s="227">
        <f t="shared" si="2"/>
        <v>0</v>
      </c>
      <c r="O21" s="227">
        <f t="shared" si="0"/>
        <v>24</v>
      </c>
    </row>
  </sheetData>
  <mergeCells count="4">
    <mergeCell ref="A1:O1"/>
    <mergeCell ref="A2:O2"/>
    <mergeCell ref="A3:O3"/>
    <mergeCell ref="A4:O4"/>
  </mergeCells>
  <printOptions horizontalCentered="1"/>
  <pageMargins left="0.51181102362204722" right="0" top="0.59055118110236227" bottom="0.55118110236220474" header="0" footer="0"/>
  <pageSetup scale="90" orientation="portrait" r:id="rId1"/>
  <ignoredErrors>
    <ignoredError sqref="O10:O1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Q12" sqref="Q12"/>
    </sheetView>
  </sheetViews>
  <sheetFormatPr baseColWidth="10" defaultRowHeight="10" x14ac:dyDescent="0.2"/>
  <cols>
    <col min="1" max="1" width="17.83203125" style="204" bestFit="1" customWidth="1"/>
    <col min="2" max="2" width="3.6640625" style="205" customWidth="1"/>
    <col min="3" max="17" width="4.6640625" style="204" customWidth="1"/>
    <col min="18" max="18" width="5.6640625" style="204" customWidth="1"/>
    <col min="19" max="19" width="6.6640625" style="204" customWidth="1"/>
    <col min="20" max="16384" width="10.83203125" style="204"/>
  </cols>
  <sheetData>
    <row r="1" spans="1:19" ht="12.75" customHeight="1" x14ac:dyDescent="0.2">
      <c r="A1" s="310" t="s">
        <v>162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19" ht="12.75" customHeight="1" x14ac:dyDescent="0.2">
      <c r="A2" s="310" t="s">
        <v>192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9" ht="12.75" customHeight="1" x14ac:dyDescent="0.2">
      <c r="A3" s="311" t="s">
        <v>204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</row>
    <row r="4" spans="1:19" ht="12.75" customHeight="1" x14ac:dyDescent="0.2">
      <c r="A4" s="311" t="s">
        <v>194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spans="1:19" ht="12.75" customHeight="1" x14ac:dyDescent="0.2"/>
    <row r="6" spans="1:19" s="263" customFormat="1" ht="12" x14ac:dyDescent="0.2">
      <c r="A6" s="260" t="s">
        <v>187</v>
      </c>
      <c r="B6" s="261"/>
      <c r="C6" s="262" t="s">
        <v>16</v>
      </c>
      <c r="D6" s="262" t="s">
        <v>3</v>
      </c>
      <c r="E6" s="262" t="s">
        <v>4</v>
      </c>
      <c r="F6" s="262" t="s">
        <v>5</v>
      </c>
      <c r="G6" s="262" t="s">
        <v>6</v>
      </c>
      <c r="H6" s="262" t="s">
        <v>7</v>
      </c>
      <c r="I6" s="262" t="s">
        <v>13</v>
      </c>
      <c r="J6" s="262" t="s">
        <v>14</v>
      </c>
      <c r="K6" s="262" t="s">
        <v>8</v>
      </c>
      <c r="L6" s="262" t="s">
        <v>100</v>
      </c>
      <c r="M6" s="262" t="s">
        <v>15</v>
      </c>
      <c r="N6" s="262" t="s">
        <v>9</v>
      </c>
      <c r="O6" s="262" t="s">
        <v>10</v>
      </c>
      <c r="P6" s="262" t="s">
        <v>11</v>
      </c>
      <c r="Q6" s="262" t="s">
        <v>186</v>
      </c>
      <c r="R6" s="262" t="s">
        <v>167</v>
      </c>
    </row>
    <row r="7" spans="1:19" ht="10" customHeight="1" x14ac:dyDescent="0.2">
      <c r="A7" s="264" t="s">
        <v>44</v>
      </c>
      <c r="B7" s="265" t="s">
        <v>19</v>
      </c>
      <c r="C7" s="266" t="s">
        <v>155</v>
      </c>
      <c r="D7" s="266" t="s">
        <v>155</v>
      </c>
      <c r="E7" s="266" t="s">
        <v>155</v>
      </c>
      <c r="F7" s="266" t="s">
        <v>155</v>
      </c>
      <c r="G7" s="266" t="s">
        <v>155</v>
      </c>
      <c r="H7" s="267" t="s">
        <v>155</v>
      </c>
      <c r="I7" s="266" t="s">
        <v>155</v>
      </c>
      <c r="J7" s="266" t="s">
        <v>155</v>
      </c>
      <c r="K7" s="266" t="s">
        <v>155</v>
      </c>
      <c r="L7" s="266">
        <v>41</v>
      </c>
      <c r="M7" s="267" t="s">
        <v>155</v>
      </c>
      <c r="N7" s="266">
        <v>10</v>
      </c>
      <c r="O7" s="266" t="s">
        <v>155</v>
      </c>
      <c r="P7" s="206" t="s">
        <v>155</v>
      </c>
      <c r="Q7" s="206" t="s">
        <v>155</v>
      </c>
      <c r="R7" s="206">
        <f>SUM(C7:Q7)</f>
        <v>51</v>
      </c>
    </row>
    <row r="8" spans="1:19" ht="10" customHeight="1" x14ac:dyDescent="0.2">
      <c r="A8" s="264" t="s">
        <v>44</v>
      </c>
      <c r="B8" s="265" t="s">
        <v>20</v>
      </c>
      <c r="C8" s="266" t="s">
        <v>155</v>
      </c>
      <c r="D8" s="266" t="s">
        <v>155</v>
      </c>
      <c r="E8" s="266" t="s">
        <v>155</v>
      </c>
      <c r="F8" s="266" t="s">
        <v>155</v>
      </c>
      <c r="G8" s="266" t="s">
        <v>155</v>
      </c>
      <c r="H8" s="267" t="s">
        <v>155</v>
      </c>
      <c r="I8" s="266" t="s">
        <v>155</v>
      </c>
      <c r="J8" s="266" t="s">
        <v>155</v>
      </c>
      <c r="K8" s="266" t="s">
        <v>155</v>
      </c>
      <c r="L8" s="266">
        <v>30</v>
      </c>
      <c r="M8" s="267" t="s">
        <v>155</v>
      </c>
      <c r="N8" s="266">
        <v>11</v>
      </c>
      <c r="O8" s="266" t="s">
        <v>155</v>
      </c>
      <c r="P8" s="206" t="s">
        <v>155</v>
      </c>
      <c r="Q8" s="206" t="s">
        <v>155</v>
      </c>
      <c r="R8" s="206">
        <f t="shared" ref="R8:R23" si="0">SUM(C8:Q8)</f>
        <v>41</v>
      </c>
    </row>
    <row r="9" spans="1:19" ht="10" customHeight="1" x14ac:dyDescent="0.2">
      <c r="A9" s="264" t="s">
        <v>47</v>
      </c>
      <c r="B9" s="265" t="s">
        <v>19</v>
      </c>
      <c r="C9" s="266" t="s">
        <v>155</v>
      </c>
      <c r="D9" s="266" t="s">
        <v>155</v>
      </c>
      <c r="E9" s="266" t="s">
        <v>155</v>
      </c>
      <c r="F9" s="266" t="s">
        <v>155</v>
      </c>
      <c r="G9" s="266" t="s">
        <v>155</v>
      </c>
      <c r="H9" s="267" t="s">
        <v>155</v>
      </c>
      <c r="I9" s="266" t="s">
        <v>155</v>
      </c>
      <c r="J9" s="266" t="s">
        <v>155</v>
      </c>
      <c r="K9" s="266" t="s">
        <v>155</v>
      </c>
      <c r="L9" s="267" t="s">
        <v>155</v>
      </c>
      <c r="M9" s="266">
        <v>3</v>
      </c>
      <c r="N9" s="267" t="s">
        <v>155</v>
      </c>
      <c r="O9" s="266" t="s">
        <v>155</v>
      </c>
      <c r="P9" s="206" t="s">
        <v>155</v>
      </c>
      <c r="Q9" s="206" t="s">
        <v>155</v>
      </c>
      <c r="R9" s="206">
        <f t="shared" si="0"/>
        <v>3</v>
      </c>
    </row>
    <row r="10" spans="1:19" ht="10" customHeight="1" x14ac:dyDescent="0.2">
      <c r="A10" s="264" t="s">
        <v>47</v>
      </c>
      <c r="B10" s="265" t="s">
        <v>20</v>
      </c>
      <c r="C10" s="266" t="s">
        <v>155</v>
      </c>
      <c r="D10" s="266" t="s">
        <v>155</v>
      </c>
      <c r="E10" s="266" t="s">
        <v>155</v>
      </c>
      <c r="F10" s="266" t="s">
        <v>155</v>
      </c>
      <c r="G10" s="266" t="s">
        <v>155</v>
      </c>
      <c r="H10" s="267" t="s">
        <v>155</v>
      </c>
      <c r="I10" s="266" t="s">
        <v>155</v>
      </c>
      <c r="J10" s="266" t="s">
        <v>155</v>
      </c>
      <c r="K10" s="266" t="s">
        <v>155</v>
      </c>
      <c r="L10" s="267" t="s">
        <v>155</v>
      </c>
      <c r="M10" s="266" t="s">
        <v>155</v>
      </c>
      <c r="N10" s="267" t="s">
        <v>155</v>
      </c>
      <c r="O10" s="266" t="s">
        <v>155</v>
      </c>
      <c r="P10" s="206" t="s">
        <v>155</v>
      </c>
      <c r="Q10" s="206" t="s">
        <v>155</v>
      </c>
      <c r="R10" s="206">
        <f t="shared" si="0"/>
        <v>0</v>
      </c>
    </row>
    <row r="11" spans="1:19" ht="10" customHeight="1" x14ac:dyDescent="0.2">
      <c r="A11" s="264" t="s">
        <v>51</v>
      </c>
      <c r="B11" s="265" t="s">
        <v>19</v>
      </c>
      <c r="C11" s="266" t="s">
        <v>155</v>
      </c>
      <c r="D11" s="266" t="s">
        <v>155</v>
      </c>
      <c r="E11" s="266" t="s">
        <v>155</v>
      </c>
      <c r="F11" s="266" t="s">
        <v>155</v>
      </c>
      <c r="G11" s="266" t="s">
        <v>155</v>
      </c>
      <c r="H11" s="267" t="s">
        <v>155</v>
      </c>
      <c r="I11" s="266" t="s">
        <v>155</v>
      </c>
      <c r="J11" s="266" t="s">
        <v>155</v>
      </c>
      <c r="K11" s="266" t="s">
        <v>155</v>
      </c>
      <c r="L11" s="266">
        <v>8</v>
      </c>
      <c r="M11" s="267" t="s">
        <v>155</v>
      </c>
      <c r="N11" s="267" t="s">
        <v>155</v>
      </c>
      <c r="O11" s="266" t="s">
        <v>155</v>
      </c>
      <c r="P11" s="206" t="s">
        <v>155</v>
      </c>
      <c r="Q11" s="206" t="s">
        <v>155</v>
      </c>
      <c r="R11" s="206">
        <f t="shared" si="0"/>
        <v>8</v>
      </c>
    </row>
    <row r="12" spans="1:19" ht="10" customHeight="1" x14ac:dyDescent="0.2">
      <c r="A12" s="309" t="s">
        <v>51</v>
      </c>
      <c r="B12" s="268" t="s">
        <v>20</v>
      </c>
      <c r="C12" s="269" t="s">
        <v>155</v>
      </c>
      <c r="D12" s="269" t="s">
        <v>155</v>
      </c>
      <c r="E12" s="269" t="s">
        <v>155</v>
      </c>
      <c r="F12" s="269" t="s">
        <v>155</v>
      </c>
      <c r="G12" s="269" t="s">
        <v>155</v>
      </c>
      <c r="H12" s="270" t="s">
        <v>155</v>
      </c>
      <c r="I12" s="269" t="s">
        <v>155</v>
      </c>
      <c r="J12" s="269" t="s">
        <v>155</v>
      </c>
      <c r="K12" s="269" t="s">
        <v>155</v>
      </c>
      <c r="L12" s="269">
        <v>6</v>
      </c>
      <c r="M12" s="270" t="s">
        <v>155</v>
      </c>
      <c r="N12" s="270" t="s">
        <v>155</v>
      </c>
      <c r="O12" s="269" t="s">
        <v>155</v>
      </c>
      <c r="P12" s="236" t="s">
        <v>155</v>
      </c>
      <c r="Q12" s="236" t="s">
        <v>155</v>
      </c>
      <c r="R12" s="236">
        <f t="shared" si="0"/>
        <v>6</v>
      </c>
    </row>
    <row r="13" spans="1:19" ht="10" customHeight="1" x14ac:dyDescent="0.2">
      <c r="A13" s="264"/>
      <c r="B13" s="265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7"/>
      <c r="O13" s="266"/>
      <c r="P13" s="206"/>
      <c r="Q13" s="206"/>
      <c r="R13" s="206"/>
      <c r="S13" s="271"/>
    </row>
    <row r="14" spans="1:19" ht="10" customHeight="1" x14ac:dyDescent="0.2">
      <c r="A14" s="264" t="s">
        <v>195</v>
      </c>
      <c r="B14" s="265" t="s">
        <v>19</v>
      </c>
      <c r="C14" s="266">
        <v>0</v>
      </c>
      <c r="D14" s="266">
        <v>0</v>
      </c>
      <c r="E14" s="266">
        <v>0</v>
      </c>
      <c r="F14" s="266">
        <v>0</v>
      </c>
      <c r="G14" s="266">
        <v>0</v>
      </c>
      <c r="H14" s="266">
        <v>0</v>
      </c>
      <c r="I14" s="266">
        <v>0</v>
      </c>
      <c r="J14" s="266">
        <v>0</v>
      </c>
      <c r="K14" s="266">
        <v>0</v>
      </c>
      <c r="L14" s="266">
        <v>0</v>
      </c>
      <c r="M14" s="266">
        <v>0</v>
      </c>
      <c r="N14" s="266">
        <v>0</v>
      </c>
      <c r="O14" s="266">
        <v>0</v>
      </c>
      <c r="P14" s="206">
        <v>0</v>
      </c>
      <c r="Q14" s="267">
        <v>0</v>
      </c>
      <c r="R14" s="206">
        <f t="shared" si="0"/>
        <v>0</v>
      </c>
      <c r="S14" s="271"/>
    </row>
    <row r="15" spans="1:19" ht="10" customHeight="1" x14ac:dyDescent="0.2">
      <c r="A15" s="264"/>
      <c r="B15" s="265" t="s">
        <v>20</v>
      </c>
      <c r="C15" s="266">
        <v>0</v>
      </c>
      <c r="D15" s="266">
        <v>0</v>
      </c>
      <c r="E15" s="266">
        <v>0</v>
      </c>
      <c r="F15" s="266">
        <v>0</v>
      </c>
      <c r="G15" s="266">
        <v>0</v>
      </c>
      <c r="H15" s="266">
        <v>0</v>
      </c>
      <c r="I15" s="266">
        <v>0</v>
      </c>
      <c r="J15" s="266">
        <v>0</v>
      </c>
      <c r="K15" s="266">
        <v>0</v>
      </c>
      <c r="L15" s="266">
        <v>0</v>
      </c>
      <c r="M15" s="266">
        <v>0</v>
      </c>
      <c r="N15" s="266">
        <v>0</v>
      </c>
      <c r="O15" s="266">
        <v>0</v>
      </c>
      <c r="P15" s="206">
        <v>0</v>
      </c>
      <c r="Q15" s="267">
        <v>0</v>
      </c>
      <c r="R15" s="206">
        <f t="shared" si="0"/>
        <v>0</v>
      </c>
      <c r="S15" s="271"/>
    </row>
    <row r="16" spans="1:19" ht="10" customHeight="1" x14ac:dyDescent="0.2">
      <c r="A16" s="264" t="s">
        <v>157</v>
      </c>
      <c r="B16" s="265" t="s">
        <v>19</v>
      </c>
      <c r="C16" s="266">
        <v>0</v>
      </c>
      <c r="D16" s="266">
        <v>0</v>
      </c>
      <c r="E16" s="266">
        <v>0</v>
      </c>
      <c r="F16" s="266">
        <v>0</v>
      </c>
      <c r="G16" s="266">
        <v>0</v>
      </c>
      <c r="H16" s="266">
        <v>0</v>
      </c>
      <c r="I16" s="266">
        <v>0</v>
      </c>
      <c r="J16" s="266">
        <v>0</v>
      </c>
      <c r="K16" s="266">
        <v>0</v>
      </c>
      <c r="L16" s="266">
        <v>49</v>
      </c>
      <c r="M16" s="266">
        <v>3</v>
      </c>
      <c r="N16" s="266">
        <v>10</v>
      </c>
      <c r="O16" s="266">
        <v>0</v>
      </c>
      <c r="P16" s="206">
        <v>0</v>
      </c>
      <c r="Q16" s="206">
        <v>0</v>
      </c>
      <c r="R16" s="206">
        <f t="shared" si="0"/>
        <v>62</v>
      </c>
    </row>
    <row r="17" spans="1:18" ht="10" customHeight="1" x14ac:dyDescent="0.2">
      <c r="A17" s="264"/>
      <c r="B17" s="265" t="s">
        <v>20</v>
      </c>
      <c r="C17" s="266">
        <v>0</v>
      </c>
      <c r="D17" s="266">
        <v>0</v>
      </c>
      <c r="E17" s="266">
        <v>0</v>
      </c>
      <c r="F17" s="266">
        <v>0</v>
      </c>
      <c r="G17" s="266">
        <v>0</v>
      </c>
      <c r="H17" s="266">
        <v>0</v>
      </c>
      <c r="I17" s="266">
        <v>0</v>
      </c>
      <c r="J17" s="266">
        <v>0</v>
      </c>
      <c r="K17" s="266">
        <v>0</v>
      </c>
      <c r="L17" s="266">
        <v>36</v>
      </c>
      <c r="M17" s="266">
        <v>0</v>
      </c>
      <c r="N17" s="266">
        <v>11</v>
      </c>
      <c r="O17" s="266">
        <v>0</v>
      </c>
      <c r="P17" s="206">
        <v>0</v>
      </c>
      <c r="Q17" s="206">
        <v>0</v>
      </c>
      <c r="R17" s="206">
        <f t="shared" si="0"/>
        <v>47</v>
      </c>
    </row>
    <row r="18" spans="1:18" ht="10" customHeight="1" x14ac:dyDescent="0.2">
      <c r="A18" s="204" t="s">
        <v>158</v>
      </c>
      <c r="B18" s="265" t="s">
        <v>19</v>
      </c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6">
        <v>0</v>
      </c>
      <c r="O18" s="206">
        <v>0</v>
      </c>
      <c r="P18" s="206">
        <v>0</v>
      </c>
      <c r="Q18" s="206">
        <v>0</v>
      </c>
      <c r="R18" s="206">
        <f t="shared" si="0"/>
        <v>0</v>
      </c>
    </row>
    <row r="19" spans="1:18" ht="10" customHeight="1" x14ac:dyDescent="0.2">
      <c r="B19" s="265" t="s">
        <v>20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f t="shared" si="0"/>
        <v>0</v>
      </c>
    </row>
    <row r="20" spans="1:18" ht="10" customHeight="1" x14ac:dyDescent="0.2">
      <c r="A20" s="204" t="s">
        <v>159</v>
      </c>
      <c r="B20" s="265" t="s">
        <v>19</v>
      </c>
      <c r="C20" s="206">
        <v>0</v>
      </c>
      <c r="D20" s="206">
        <v>0</v>
      </c>
      <c r="E20" s="206">
        <v>0</v>
      </c>
      <c r="F20" s="206">
        <v>0</v>
      </c>
      <c r="G20" s="206">
        <v>0</v>
      </c>
      <c r="H20" s="206">
        <v>0</v>
      </c>
      <c r="I20" s="206">
        <v>0</v>
      </c>
      <c r="J20" s="206">
        <v>0</v>
      </c>
      <c r="K20" s="206">
        <v>0</v>
      </c>
      <c r="L20" s="206">
        <v>0</v>
      </c>
      <c r="M20" s="206">
        <v>0</v>
      </c>
      <c r="N20" s="206">
        <v>0</v>
      </c>
      <c r="O20" s="206">
        <v>0</v>
      </c>
      <c r="P20" s="206">
        <v>0</v>
      </c>
      <c r="Q20" s="206">
        <v>0</v>
      </c>
      <c r="R20" s="206">
        <f t="shared" si="0"/>
        <v>0</v>
      </c>
    </row>
    <row r="21" spans="1:18" ht="10" customHeight="1" x14ac:dyDescent="0.2">
      <c r="B21" s="265" t="s">
        <v>20</v>
      </c>
      <c r="C21" s="206">
        <v>0</v>
      </c>
      <c r="D21" s="206">
        <v>0</v>
      </c>
      <c r="E21" s="206">
        <v>0</v>
      </c>
      <c r="F21" s="206">
        <v>0</v>
      </c>
      <c r="G21" s="206">
        <v>0</v>
      </c>
      <c r="H21" s="206">
        <v>0</v>
      </c>
      <c r="I21" s="206">
        <v>0</v>
      </c>
      <c r="J21" s="206">
        <v>0</v>
      </c>
      <c r="K21" s="206">
        <v>0</v>
      </c>
      <c r="L21" s="206">
        <v>0</v>
      </c>
      <c r="M21" s="206">
        <v>0</v>
      </c>
      <c r="N21" s="206">
        <v>0</v>
      </c>
      <c r="O21" s="206">
        <v>0</v>
      </c>
      <c r="P21" s="206">
        <v>0</v>
      </c>
      <c r="Q21" s="206">
        <v>0</v>
      </c>
      <c r="R21" s="206">
        <f t="shared" si="0"/>
        <v>0</v>
      </c>
    </row>
    <row r="22" spans="1:18" ht="10" customHeight="1" x14ac:dyDescent="0.2">
      <c r="A22" s="204" t="s">
        <v>170</v>
      </c>
      <c r="B22" s="265" t="s">
        <v>19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f t="shared" si="0"/>
        <v>0</v>
      </c>
    </row>
    <row r="23" spans="1:18" ht="10" customHeight="1" x14ac:dyDescent="0.2">
      <c r="B23" s="265" t="s">
        <v>20</v>
      </c>
      <c r="C23" s="206">
        <v>0</v>
      </c>
      <c r="D23" s="206">
        <v>0</v>
      </c>
      <c r="E23" s="206">
        <v>0</v>
      </c>
      <c r="F23" s="206">
        <v>0</v>
      </c>
      <c r="G23" s="206">
        <v>0</v>
      </c>
      <c r="H23" s="206">
        <v>0</v>
      </c>
      <c r="I23" s="206">
        <v>0</v>
      </c>
      <c r="J23" s="206">
        <v>0</v>
      </c>
      <c r="K23" s="206">
        <v>0</v>
      </c>
      <c r="L23" s="206">
        <v>0</v>
      </c>
      <c r="M23" s="206">
        <v>0</v>
      </c>
      <c r="N23" s="206">
        <v>0</v>
      </c>
      <c r="O23" s="206">
        <v>0</v>
      </c>
      <c r="P23" s="206">
        <v>0</v>
      </c>
      <c r="Q23" s="206">
        <v>0</v>
      </c>
      <c r="R23" s="206">
        <f t="shared" si="0"/>
        <v>0</v>
      </c>
    </row>
    <row r="24" spans="1:18" ht="11.25" customHeight="1" x14ac:dyDescent="0.2">
      <c r="A24" s="198" t="s">
        <v>171</v>
      </c>
      <c r="B24" s="272" t="s">
        <v>19</v>
      </c>
      <c r="C24" s="226">
        <f>C14+C16+C18+C20+C22</f>
        <v>0</v>
      </c>
      <c r="D24" s="226">
        <f t="shared" ref="D24:Q24" si="1">D14+D16+D18+D20+D22</f>
        <v>0</v>
      </c>
      <c r="E24" s="226">
        <f t="shared" si="1"/>
        <v>0</v>
      </c>
      <c r="F24" s="226">
        <f t="shared" si="1"/>
        <v>0</v>
      </c>
      <c r="G24" s="226">
        <f t="shared" si="1"/>
        <v>0</v>
      </c>
      <c r="H24" s="226">
        <f t="shared" si="1"/>
        <v>0</v>
      </c>
      <c r="I24" s="226">
        <f t="shared" si="1"/>
        <v>0</v>
      </c>
      <c r="J24" s="226">
        <f t="shared" si="1"/>
        <v>0</v>
      </c>
      <c r="K24" s="226">
        <f t="shared" si="1"/>
        <v>0</v>
      </c>
      <c r="L24" s="226">
        <f t="shared" si="1"/>
        <v>49</v>
      </c>
      <c r="M24" s="226">
        <f t="shared" si="1"/>
        <v>3</v>
      </c>
      <c r="N24" s="226">
        <f t="shared" si="1"/>
        <v>10</v>
      </c>
      <c r="O24" s="226">
        <f t="shared" si="1"/>
        <v>0</v>
      </c>
      <c r="P24" s="226">
        <f t="shared" si="1"/>
        <v>0</v>
      </c>
      <c r="Q24" s="226">
        <f t="shared" si="1"/>
        <v>0</v>
      </c>
      <c r="R24" s="226">
        <f>R14+R16+R18+R20+R22</f>
        <v>62</v>
      </c>
    </row>
    <row r="25" spans="1:18" ht="11.25" customHeight="1" x14ac:dyDescent="0.2">
      <c r="A25" s="201"/>
      <c r="B25" s="273" t="s">
        <v>20</v>
      </c>
      <c r="C25" s="227">
        <f>C15+C17+C19+C21+C23</f>
        <v>0</v>
      </c>
      <c r="D25" s="227">
        <f t="shared" ref="D25:R25" si="2">D15+D17+D19+D21+D23</f>
        <v>0</v>
      </c>
      <c r="E25" s="227">
        <f t="shared" si="2"/>
        <v>0</v>
      </c>
      <c r="F25" s="227">
        <f t="shared" si="2"/>
        <v>0</v>
      </c>
      <c r="G25" s="227">
        <f t="shared" si="2"/>
        <v>0</v>
      </c>
      <c r="H25" s="227">
        <f t="shared" si="2"/>
        <v>0</v>
      </c>
      <c r="I25" s="227">
        <f t="shared" si="2"/>
        <v>0</v>
      </c>
      <c r="J25" s="227">
        <f t="shared" si="2"/>
        <v>0</v>
      </c>
      <c r="K25" s="227">
        <f t="shared" si="2"/>
        <v>0</v>
      </c>
      <c r="L25" s="227">
        <f t="shared" si="2"/>
        <v>36</v>
      </c>
      <c r="M25" s="227">
        <f t="shared" si="2"/>
        <v>0</v>
      </c>
      <c r="N25" s="227">
        <f t="shared" si="2"/>
        <v>11</v>
      </c>
      <c r="O25" s="227">
        <f t="shared" si="2"/>
        <v>0</v>
      </c>
      <c r="P25" s="227">
        <f t="shared" si="2"/>
        <v>0</v>
      </c>
      <c r="Q25" s="227">
        <f t="shared" si="2"/>
        <v>0</v>
      </c>
      <c r="R25" s="227">
        <f t="shared" si="2"/>
        <v>47</v>
      </c>
    </row>
  </sheetData>
  <mergeCells count="4">
    <mergeCell ref="A1:R1"/>
    <mergeCell ref="A2:R2"/>
    <mergeCell ref="A3:R3"/>
    <mergeCell ref="A4:R4"/>
  </mergeCells>
  <printOptions horizontalCentered="1"/>
  <pageMargins left="0.51181102362204722" right="0" top="0.59055118110236227" bottom="0.74803149606299213" header="0" footer="0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FE_region</vt:lpstr>
      <vt:lpstr>FE_mes</vt:lpstr>
      <vt:lpstr>Cong_region</vt:lpstr>
      <vt:lpstr>Cong_mes</vt:lpstr>
      <vt:lpstr>Salseco_region</vt:lpstr>
      <vt:lpstr>Salseco_mes</vt:lpstr>
      <vt:lpstr>Salhum_region</vt:lpstr>
      <vt:lpstr>Salhum_mes</vt:lpstr>
      <vt:lpstr>Ahumado_region</vt:lpstr>
      <vt:lpstr>Ahumado_mes</vt:lpstr>
      <vt:lpstr>Conserva_region</vt:lpstr>
      <vt:lpstr>Conserva_mes</vt:lpstr>
      <vt:lpstr>Harina_región(no)</vt:lpstr>
      <vt:lpstr>Harina_mes(no)</vt:lpstr>
      <vt:lpstr>Aceite_región(no)</vt:lpstr>
      <vt:lpstr>Aceite_mes(no)</vt:lpstr>
      <vt:lpstr>Agaragar_región(no)</vt:lpstr>
      <vt:lpstr>Agaragar-mes(no)</vt:lpstr>
      <vt:lpstr>Colagar_región(no)</vt:lpstr>
      <vt:lpstr>Colagar_mes(no)</vt:lpstr>
      <vt:lpstr>Harinareg</vt:lpstr>
      <vt:lpstr>Harina_mes</vt:lpstr>
      <vt:lpstr>Aceitereg</vt:lpstr>
      <vt:lpstr>Aceite_mes</vt:lpstr>
      <vt:lpstr>Agarreg</vt:lpstr>
      <vt:lpstr>Agaragar-mes</vt:lpstr>
      <vt:lpstr>Algaseca_región(no)</vt:lpstr>
      <vt:lpstr>Algaseca_mes(no)</vt:lpstr>
      <vt:lpstr>Algaseca_region</vt:lpstr>
      <vt:lpstr>Algaseca_mes</vt:lpstr>
      <vt:lpstr>Colagarreg</vt:lpstr>
      <vt:lpstr>Colagar_mes</vt:lpstr>
    </vt:vector>
  </TitlesOfParts>
  <Company>Servicio Nacional de Pesca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msalinas</dc:creator>
  <cp:lastModifiedBy>Usuario de Microsoft Office</cp:lastModifiedBy>
  <cp:lastPrinted>2015-08-07T21:10:01Z</cp:lastPrinted>
  <dcterms:created xsi:type="dcterms:W3CDTF">2015-07-31T12:09:22Z</dcterms:created>
  <dcterms:modified xsi:type="dcterms:W3CDTF">2018-12-10T02:18:53Z</dcterms:modified>
</cp:coreProperties>
</file>