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n.nguyen2\OneDrive - Masan Resources\Power BI\"/>
    </mc:Choice>
  </mc:AlternateContent>
  <xr:revisionPtr revIDLastSave="0" documentId="8_{485AD2C5-57B2-48BF-87D9-D1F231D35BA4}" xr6:coauthVersionLast="40" xr6:coauthVersionMax="40" xr10:uidLastSave="{00000000-0000-0000-0000-000000000000}"/>
  <bookViews>
    <workbookView xWindow="120" yWindow="135" windowWidth="19080" windowHeight="11565" xr2:uid="{00000000-000D-0000-FFFF-FFFF00000000}"/>
  </bookViews>
  <sheets>
    <sheet name="Testing 2020" sheetId="5" r:id="rId1"/>
  </sheets>
  <definedNames>
    <definedName name="_xlnm._FilterDatabase" localSheetId="0" hidden="1">'Testing 2020'!#REF!</definedName>
    <definedName name="_xlnm.Print_Area" localSheetId="0">'Testing 2020'!$A$1:$AB$19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1" i="5" l="1"/>
  <c r="AG1" i="5"/>
  <c r="AI2" i="5"/>
  <c r="AI3" i="5"/>
  <c r="AH1" i="5"/>
  <c r="AD5" i="5"/>
  <c r="AD4" i="5"/>
  <c r="AD3" i="5"/>
  <c r="AD2" i="5"/>
  <c r="AD1" i="5"/>
  <c r="AD19" i="5"/>
  <c r="AD18" i="5"/>
  <c r="AD17" i="5"/>
  <c r="AD16" i="5"/>
  <c r="AD15" i="5"/>
  <c r="AD14" i="5"/>
  <c r="AD13" i="5"/>
  <c r="AD12" i="5"/>
  <c r="AD11" i="5"/>
  <c r="AD10" i="5"/>
  <c r="AD9" i="5"/>
  <c r="AD8" i="5"/>
  <c r="AD7" i="5"/>
  <c r="AD6" i="5"/>
  <c r="AE1" i="5"/>
  <c r="AF19" i="5"/>
  <c r="AF18" i="5"/>
  <c r="AF17" i="5"/>
  <c r="AF16" i="5"/>
  <c r="AF15" i="5"/>
  <c r="AF14" i="5"/>
  <c r="AF13" i="5"/>
  <c r="AF12" i="5"/>
  <c r="AF11" i="5"/>
  <c r="AF10" i="5"/>
  <c r="AF9" i="5"/>
  <c r="AF8" i="5"/>
  <c r="AF7" i="5"/>
  <c r="AF6" i="5"/>
  <c r="AF4" i="5"/>
  <c r="AF3" i="5"/>
  <c r="AF2" i="5"/>
  <c r="AF1" i="5"/>
  <c r="AF5" i="5"/>
  <c r="AE4" i="5"/>
  <c r="AE3" i="5"/>
  <c r="AE2" i="5"/>
  <c r="AE19" i="5"/>
  <c r="AE18" i="5"/>
  <c r="AE17" i="5"/>
  <c r="AE16" i="5"/>
  <c r="AE15" i="5"/>
  <c r="AE14" i="5"/>
  <c r="AE13" i="5"/>
  <c r="AE12" i="5"/>
  <c r="AE11" i="5"/>
  <c r="AE10" i="5"/>
  <c r="AE9" i="5"/>
  <c r="AE8" i="5"/>
  <c r="AE7" i="5"/>
  <c r="AE6" i="5"/>
  <c r="AE5" i="5"/>
  <c r="AC2" i="5"/>
  <c r="AC3" i="5"/>
  <c r="AC4" i="5"/>
  <c r="AC5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A1" i="5"/>
  <c r="AA2" i="5"/>
  <c r="AA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 Nguyen Thanh</author>
    <author>Ha Nguyen Thi Huong</author>
  </authors>
  <commentList>
    <comment ref="AD1" authorId="0" shapeId="0" xr:uid="{46EB70A8-0A9B-4B61-97DA-802C4A1098B3}">
      <text>
        <r>
          <rPr>
            <b/>
            <sz val="9"/>
            <color indexed="81"/>
            <rFont val="Tahoma"/>
            <charset val="1"/>
          </rPr>
          <t>Tan Nguyen Thanh:</t>
        </r>
        <r>
          <rPr>
            <sz val="9"/>
            <color indexed="81"/>
            <rFont val="Tahoma"/>
            <charset val="1"/>
          </rPr>
          <t xml:space="preserve">
Ly do nghi</t>
        </r>
      </text>
    </comment>
    <comment ref="AE1" authorId="0" shapeId="0" xr:uid="{C80B595B-AD1B-4C71-83EE-04FF8E66AB3F}">
      <text>
        <r>
          <rPr>
            <b/>
            <sz val="9"/>
            <color indexed="81"/>
            <rFont val="Tahoma"/>
            <charset val="1"/>
          </rPr>
          <t>Tan Nguyen Thanh:</t>
        </r>
        <r>
          <rPr>
            <sz val="9"/>
            <color indexed="81"/>
            <rFont val="Tahoma"/>
            <charset val="1"/>
          </rPr>
          <t xml:space="preserve">
Nghỉ có lý do</t>
        </r>
      </text>
    </comment>
    <comment ref="AF1" authorId="0" shapeId="0" xr:uid="{926310EB-A94D-4C42-A91F-32552EA44862}">
      <text>
        <r>
          <rPr>
            <b/>
            <sz val="9"/>
            <color indexed="81"/>
            <rFont val="Tahoma"/>
            <charset val="1"/>
          </rPr>
          <t>Tan Nguyen Thanh:</t>
        </r>
        <r>
          <rPr>
            <sz val="9"/>
            <color indexed="81"/>
            <rFont val="Tahoma"/>
            <charset val="1"/>
          </rPr>
          <t xml:space="preserve">
Nghi khong ly do</t>
        </r>
      </text>
    </comment>
    <comment ref="AG1" authorId="0" shapeId="0" xr:uid="{EA60DDD2-DB89-4F21-80B7-11C663C5EBF4}">
      <text>
        <r>
          <rPr>
            <b/>
            <sz val="9"/>
            <color indexed="81"/>
            <rFont val="Tahoma"/>
            <charset val="1"/>
          </rPr>
          <t>Tan Nguyen Thanh:</t>
        </r>
        <r>
          <rPr>
            <sz val="9"/>
            <color indexed="81"/>
            <rFont val="Tahoma"/>
            <charset val="1"/>
          </rPr>
          <t xml:space="preserve">
Tổng có mặt
</t>
        </r>
      </text>
    </comment>
    <comment ref="N10" authorId="1" shapeId="0" xr:uid="{00000000-0006-0000-0100-000001000000}">
      <text>
        <r>
          <rPr>
            <sz val="14"/>
            <color theme="1"/>
            <rFont val="Times New Roman"/>
            <family val="2"/>
          </rPr>
          <t xml:space="preserve">Night shift - Approval 
</t>
        </r>
      </text>
    </comment>
    <comment ref="N11" authorId="1" shapeId="0" xr:uid="{00000000-0006-0000-0100-000002000000}">
      <text>
        <r>
          <rPr>
            <sz val="14"/>
            <color theme="1"/>
            <rFont val="Times New Roman"/>
            <family val="2"/>
          </rPr>
          <t xml:space="preserve">Busy at work - Approval </t>
        </r>
      </text>
    </comment>
    <comment ref="N18" authorId="1" shapeId="0" xr:uid="{00000000-0006-0000-0100-000003000000}">
      <text>
        <r>
          <rPr>
            <sz val="14"/>
            <color theme="1"/>
            <rFont val="Times New Roman"/>
            <family val="2"/>
          </rPr>
          <t xml:space="preserve">Roster Off - Approval </t>
        </r>
      </text>
    </comment>
  </commentList>
</comments>
</file>

<file path=xl/sharedStrings.xml><?xml version="1.0" encoding="utf-8"?>
<sst xmlns="http://schemas.openxmlformats.org/spreadsheetml/2006/main" count="306" uniqueCount="28">
  <si>
    <t>Nguyễn Văn Hào</t>
  </si>
  <si>
    <t>Ok</t>
  </si>
  <si>
    <t>-</t>
  </si>
  <si>
    <t>ốm</t>
  </si>
  <si>
    <t>Lê Văn Nhâm</t>
  </si>
  <si>
    <t>Phạm Thị Thu Trang</t>
  </si>
  <si>
    <t>bận</t>
  </si>
  <si>
    <t>Triệu Thị Chiều</t>
  </si>
  <si>
    <t>ca đêm</t>
  </si>
  <si>
    <t>r.off</t>
  </si>
  <si>
    <t xml:space="preserve">bận </t>
  </si>
  <si>
    <t>Bận</t>
  </si>
  <si>
    <t>Trần Thị Liễu</t>
  </si>
  <si>
    <t>Nguyễn Ngọc Hà</t>
  </si>
  <si>
    <t>Đàm Thị Hằng</t>
  </si>
  <si>
    <t>Hoàng Thị Hường</t>
  </si>
  <si>
    <t>Trần Đế Vương</t>
  </si>
  <si>
    <t>Đào Đức Việt</t>
  </si>
  <si>
    <t>Vũ Thị Ánh</t>
  </si>
  <si>
    <t>Vũ Thanh Tùng</t>
  </si>
  <si>
    <t>Ngô Thị Thủy Tình</t>
  </si>
  <si>
    <t>Phùng Hoài Thương</t>
  </si>
  <si>
    <t>Trần Văn Lưu</t>
  </si>
  <si>
    <t>OK</t>
  </si>
  <si>
    <t>Phan Văn Khiết</t>
  </si>
  <si>
    <t>Nguyễn Hữu Thọ</t>
  </si>
  <si>
    <t>Dương Văn Nghị</t>
  </si>
  <si>
    <t>Phạm Hà Bắc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</si>
</sst>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>
    <font>
      <sz val="14"/>
      <color theme="1"/>
      <name val="Times New Roman"/>
      <family val="2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rgb="FF0000FF"/>
      <name val="Times New Roman"/>
      <family val="1"/>
    </font>
    <font>
      <sz val="10"/>
      <color rgb="FF0000FF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2" fillId="2" borderId="0" xfId="0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center"/>
      <protection locked="0"/>
    </xf>
    <xf numFmtId="0" fontId="4" fillId="2" borderId="1" xfId="0" applyFont="1" applyFill="1" applyBorder="1" applyAlignment="1" applyProtection="1">
      <alignment horizontal="left" vertical="center"/>
      <protection locked="0"/>
    </xf>
    <xf numFmtId="0" fontId="4" fillId="2" borderId="1" xfId="0" applyFont="1" applyFill="1" applyBorder="1" applyAlignment="1" applyProtection="1">
      <alignment horizontal="center" wrapText="1"/>
      <protection locked="0"/>
    </xf>
    <xf numFmtId="0" fontId="4" fillId="2" borderId="1" xfId="0" applyFont="1" applyFill="1" applyBorder="1" applyProtection="1">
      <protection locked="0"/>
    </xf>
    <xf numFmtId="0" fontId="4" fillId="2" borderId="2" xfId="0" applyFont="1" applyFill="1" applyBorder="1" applyAlignment="1" applyProtection="1">
      <alignment horizontal="center"/>
      <protection locked="0"/>
    </xf>
    <xf numFmtId="0" fontId="4" fillId="2" borderId="2" xfId="0" applyFont="1" applyFill="1" applyBorder="1" applyAlignment="1" applyProtection="1">
      <alignment horizontal="left" vertical="center"/>
      <protection locked="0"/>
    </xf>
    <xf numFmtId="0" fontId="4" fillId="2" borderId="2" xfId="0" applyFont="1" applyFill="1" applyBorder="1" applyAlignment="1" applyProtection="1">
      <alignment horizontal="center" wrapText="1"/>
      <protection locked="0"/>
    </xf>
    <xf numFmtId="0" fontId="4" fillId="2" borderId="2" xfId="0" applyFont="1" applyFill="1" applyBorder="1" applyProtection="1">
      <protection locked="0"/>
    </xf>
    <xf numFmtId="0" fontId="2" fillId="2" borderId="0" xfId="0" applyFont="1" applyFill="1" applyBorder="1" applyAlignment="1" applyProtection="1">
      <protection locked="0"/>
    </xf>
    <xf numFmtId="0" fontId="2" fillId="2" borderId="0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Protection="1">
      <protection hidden="1"/>
    </xf>
    <xf numFmtId="0" fontId="3" fillId="2" borderId="2" xfId="0" applyFont="1" applyFill="1" applyBorder="1" applyProtection="1">
      <protection hidden="1"/>
    </xf>
    <xf numFmtId="0" fontId="2" fillId="2" borderId="0" xfId="0" quotePrefix="1" applyFont="1" applyFill="1" applyBorder="1" applyProtection="1">
      <protection locked="0"/>
    </xf>
    <xf numFmtId="164" fontId="2" fillId="2" borderId="0" xfId="0" applyNumberFormat="1" applyFont="1" applyFill="1" applyBorder="1" applyProtection="1">
      <protection locked="0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colors>
    <mruColors>
      <color rgb="FF00FF00"/>
      <color rgb="FF0000FF"/>
      <color rgb="FFFFCC66"/>
      <color rgb="FFFF00FF"/>
      <color rgb="FF009900"/>
      <color rgb="FFFFFF00"/>
      <color rgb="FF00FF99"/>
      <color rgb="FF33CC33"/>
      <color rgb="FFCCECFF"/>
      <color rgb="FF99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R19"/>
  <sheetViews>
    <sheetView tabSelected="1" zoomScale="85" zoomScaleNormal="85" workbookViewId="0" xr3:uid="{958C4451-9541-5A59-BF78-D2F731DF1C81}">
      <selection activeCell="X9" sqref="T9:X9"/>
    </sheetView>
  </sheetViews>
  <sheetFormatPr defaultRowHeight="20.100000000000001" customHeight="1"/>
  <cols>
    <col min="1" max="1" width="3.77734375" style="11" customWidth="1"/>
    <col min="2" max="2" width="16.33203125" style="10" customWidth="1"/>
    <col min="3" max="26" width="5.33203125" style="1" customWidth="1"/>
    <col min="27" max="28" width="3.77734375" style="1" customWidth="1"/>
    <col min="29" max="29" width="7.77734375" style="1" customWidth="1"/>
    <col min="30" max="30" width="18.33203125" style="1" customWidth="1"/>
    <col min="31" max="31" width="13.33203125" style="1" customWidth="1"/>
    <col min="32" max="32" width="15.109375" style="1" customWidth="1"/>
    <col min="33" max="33" width="14.6640625" style="1" customWidth="1"/>
    <col min="34" max="34" width="10.88671875" style="1" customWidth="1"/>
    <col min="35" max="35" width="7" style="1" customWidth="1"/>
    <col min="36" max="44" width="3.77734375" style="1" customWidth="1"/>
    <col min="45" max="16384" width="8.88671875" style="1"/>
  </cols>
  <sheetData>
    <row r="1" spans="1:44" ht="20.100000000000001" customHeight="1">
      <c r="A1" s="2">
        <v>1</v>
      </c>
      <c r="B1" s="3" t="s">
        <v>0</v>
      </c>
      <c r="C1" s="4" t="s">
        <v>1</v>
      </c>
      <c r="D1" s="4" t="s">
        <v>1</v>
      </c>
      <c r="E1" s="4" t="s">
        <v>1</v>
      </c>
      <c r="F1" s="4" t="s">
        <v>1</v>
      </c>
      <c r="G1" s="4" t="s">
        <v>1</v>
      </c>
      <c r="H1" s="4" t="s">
        <v>2</v>
      </c>
      <c r="I1" s="5" t="s">
        <v>1</v>
      </c>
      <c r="J1" s="5" t="s">
        <v>1</v>
      </c>
      <c r="K1" s="5" t="s">
        <v>1</v>
      </c>
      <c r="L1" s="5" t="s">
        <v>1</v>
      </c>
      <c r="M1" s="5" t="s">
        <v>1</v>
      </c>
      <c r="N1" s="4" t="s">
        <v>3</v>
      </c>
      <c r="O1" s="5" t="s">
        <v>1</v>
      </c>
      <c r="P1" s="5" t="s">
        <v>1</v>
      </c>
      <c r="Q1" s="5" t="s">
        <v>1</v>
      </c>
      <c r="R1" s="5" t="s">
        <v>1</v>
      </c>
      <c r="S1" s="5"/>
      <c r="T1" s="5"/>
      <c r="U1" s="5"/>
      <c r="V1" s="5"/>
      <c r="W1" s="5"/>
      <c r="X1" s="5"/>
      <c r="Y1" s="5"/>
      <c r="Z1" s="5"/>
      <c r="AA1" s="12">
        <f>COUNTIF(C1:Z1,"Ok")</f>
        <v>14</v>
      </c>
      <c r="AB1" s="12">
        <v>24</v>
      </c>
      <c r="AC1" s="14">
        <f>COUNTA(C1:Z1)</f>
        <v>16</v>
      </c>
      <c r="AD1" s="1" t="str">
        <f t="shared" ref="AD1:AD5" si="0">IF(C1="Ok","","")&amp;IF(C1="-","","")&amp;IF(C1="bận","bận, ","")&amp;IF(C1="ốm","ốm, ","")&amp;IF(C1="r.off","r.off, ","")&amp;IF(C1="ca đêm","ca đêm, ","")&amp;IF(D1="Ok","","")&amp;IF(D1="-","","")&amp;IF(D1="bận","bận, ","")&amp;IF(D1="ốm","ốm, ","")&amp;IF(D1="r.off","r.off, ","")&amp;IF(D1="ca đêm","ca đêm, ","")&amp;IF(E1="Ok","","")&amp;IF(E1="-","","")&amp;IF(E1="bận","bận, ","")&amp;IF(E1="ốm","ốm, ","")&amp;IF(E1="r.off","r.off, ","")&amp;IF(E1="ca đêm","ca đêm, ","")&amp;IF(F1="Ok","","")&amp;IF(F1="-","","")&amp;IF(F1="bận","bận, ","")&amp;IF(F1="ốm","ốm, ","")&amp;IF(F1="r.off","r.off, ","")&amp;IF(F1="ca đêm","ca đêm, ","")&amp;IF(G1="Ok","","")&amp;IF(G1="-","","")&amp;IF(G1="bận","bận, ","")&amp;IF(G1="ốm","ốm, ","")&amp;IF(G1="r.off","r.off, ","")&amp;IF(G1="ca đêm","ca đêm, ","")&amp;IF(H1="Ok","","")&amp;IF(H1="-","","")&amp;IF(H1="bận","bận, ","")&amp;IF(H1="ốm","ốm, ","")&amp;IF(H1="r.off","r.off, ","")&amp;IF(H1="ca đêm","ca đêm, ","")&amp;IF(I1="Ok","","")&amp;IF(I1="-","","")&amp;IF(I1="bận","bận, ","")&amp;IF(I1="ốm","ốm, ","")&amp;IF(I1="r.off","r.off, ","")&amp;IF(I1="ca đêm","ca đêm, ","")&amp;IF(J1="Ok","","")&amp;IF(J1="-","","")&amp;IF(J1="bận","bận, ","")&amp;IF(J1="ốm","ốm, ","")&amp;IF(J1="r.off","r.off, ","")&amp;IF(J1="ca đêm","ca đêm, ","")&amp;IF(K1="Ok","","")&amp;IF(K1="-","","")&amp;IF(K1="bận","bận, ","")&amp;IF(K1="ốm","ốm, ","")&amp;IF(K1="r.off","r.off, ","")&amp;IF(K1="ca đêm","ca đêm, ","")&amp;IF(L1="Ok","","")&amp;IF(L1="-","","")&amp;IF(L1="bận","bận, ","")&amp;IF(L1="ốm","ốm, ","")&amp;IF(L1="r.off","r.off, ","")&amp;IF(L1="ca đêm","ca đêm, ","")&amp;IF(M1="Ok","","")&amp;IF(M1="-","","")&amp;IF(M1="bận","bận, ","")&amp;IF(M1="ốm","ốm, ","")&amp;IF(M1="r.off","r.off, ","")&amp;IF(M1="ca đêm","ca đêm, ","")&amp;IF(N1="Ok","","")&amp;IF(N1="-","","")&amp;IF(N1="bận","bận, ","")&amp;IF(N1="ốm","ốm, ","")&amp;IF(N1="r.off","r.off, ","")&amp;IF(N1="ca đêm","ca đêm, ","")&amp;IF(O1="Ok","","")&amp;IF(O1="-","","")&amp;IF(O1="bận","bận, ","")&amp;IF(O1="ốm","ốm, ","")&amp;IF(O1="r.off","r.off, ","")&amp;IF(O1="ca đêm","ca đêm, ","")&amp;IF(P1="Ok","","")&amp;IF(P1="-","","")&amp;IF(P1="bận","bận, ","")&amp;IF(P1="ốm","ốm, ","")&amp;IF(P1="r.off","r.off, ","")&amp;IF(P1="ca đêm","ca đêm, ","")&amp;IF(Q1="Ok","","")&amp;IF(Q1="-","","")&amp;IF(Q1="bận","bận, ","")&amp;IF(Q1="ốm","ốm, ","")&amp;IF(Q1="r.off","r.off, ","")&amp;IF(Q1="ca đêm","ca đêm, ","")&amp;IF(R1="Ok","","")&amp;IF(R1="-","","")&amp;IF(R1="bận","bận, ","")&amp;IF(R1="ốm","ốm, ","")&amp;IF(R1="r.off","r.off, ","")&amp;IF(R1="ca đêm","ca đêm, ","")&amp;IF(S1="Ok","","")&amp;IF(S1="-","","")&amp;IF(S1="bận","bận, ","")&amp;IF(S1="ốm","ốm, ","")&amp;IF(S1="r.off","r.off, ","")&amp;IF(S1="ca đêm","ca đêm, ","")&amp;IF(T1="Ok","","")&amp;IF(T1="-","","")&amp;IF(T1="bận","bận, ","")&amp;IF(T1="ốm","ốm, ","")&amp;IF(T1="r.off","r.off, ","")&amp;IF(T1="ca đêm","ca đêm, ","")&amp;IF(U1="Ok","","")&amp;IF(U1="-","","")&amp;IF(U1="bận","bận, ","")&amp;IF(U1="ốm","ốm, ","")&amp;IF(U1="r.off","r.off, ","")&amp;IF(U1="ca đêm","ca đêm, ","")&amp;IF(V1="Ok","","")&amp;IF(V1="-","","")&amp;IF(V1="bận","bận, ","")&amp;IF(V1="ốm","ốm, ","")&amp;IF(V1="r.off","r.off, ","")&amp;IF(V1="ca đêm","ca đêm, ","")&amp;IF(W1="Ok","","")&amp;IF(W1="-","","")&amp;IF(W1="bận","bận, ","")&amp;IF(W1="ốm","ốm, ","")&amp;IF(W1="r.off","r.off, ","")&amp;IF(W1="ca đêm","ca đêm, ","")&amp;IF(X1="Ok","","")&amp;IF(X1="-","","")&amp;IF(X1="bận","bận, ","")&amp;IF(X1="ốm","ốm, ","")&amp;IF(X1="r.off","r.off, ","")&amp;IF(X1="ca đêm","ca đêm, ","")&amp;IF(Y1="Ok","","")&amp;IF(Y1="-","","")&amp;IF(Y1="bận","bận, ","")&amp;IF(Y1="ốm","ốm, ","")&amp;IF(Y1="r.off","r.off, ","")&amp;IF(Y1="ca đêm","ca đêm, ","")&amp;IF(Z1="Ok","","")&amp;IF(Z1="-","","")&amp;IF(Z1="bận","bận, ","")&amp;IF(Z1="ốm","ốm, ","")&amp;IF(Z1="r.off","r.off, ","")&amp;IF(Z1="ca đêm","ca đêm, ","")</f>
        <v xml:space="preserve">ốm, </v>
      </c>
      <c r="AE1" s="1">
        <f>COUNTIF(C1:Z1,"bận")+COUNTIF(C1:Z1,"ốm")+COUNTIF(C1:Z1,"r.off")+COUNTIF(C1:Z1,"ca đêm")</f>
        <v>1</v>
      </c>
      <c r="AF1" s="1">
        <f t="shared" ref="AF1:AF4" si="1">COUNTIF(C1:Z1,"-")</f>
        <v>1</v>
      </c>
      <c r="AG1" s="1">
        <f>COUNTIF(C1:Z19,"Ok")</f>
        <v>215</v>
      </c>
      <c r="AH1" s="1">
        <f>COUNTA(C1:Z19)-AG1</f>
        <v>72</v>
      </c>
      <c r="AI1" s="14"/>
      <c r="AJ1" s="14"/>
      <c r="AK1" s="14"/>
      <c r="AL1" s="14"/>
      <c r="AM1" s="14"/>
      <c r="AN1" s="14"/>
      <c r="AO1" s="14"/>
      <c r="AP1" s="14"/>
      <c r="AQ1" s="14"/>
      <c r="AR1" s="14"/>
    </row>
    <row r="2" spans="1:44" ht="20.100000000000001" customHeight="1">
      <c r="A2" s="6">
        <v>2</v>
      </c>
      <c r="B2" s="7" t="s">
        <v>4</v>
      </c>
      <c r="C2" s="6" t="s">
        <v>1</v>
      </c>
      <c r="D2" s="8" t="s">
        <v>1</v>
      </c>
      <c r="E2" s="8" t="s">
        <v>1</v>
      </c>
      <c r="F2" s="8" t="s">
        <v>1</v>
      </c>
      <c r="G2" s="8" t="s">
        <v>1</v>
      </c>
      <c r="H2" s="8" t="s">
        <v>2</v>
      </c>
      <c r="I2" s="9" t="s">
        <v>1</v>
      </c>
      <c r="J2" s="9" t="s">
        <v>1</v>
      </c>
      <c r="K2" s="9" t="s">
        <v>1</v>
      </c>
      <c r="L2" s="9" t="s">
        <v>1</v>
      </c>
      <c r="M2" s="9" t="s">
        <v>1</v>
      </c>
      <c r="N2" s="9" t="s">
        <v>1</v>
      </c>
      <c r="O2" s="9" t="s">
        <v>1</v>
      </c>
      <c r="P2" s="5" t="s">
        <v>1</v>
      </c>
      <c r="Q2" s="9" t="s">
        <v>1</v>
      </c>
      <c r="R2" s="9" t="s">
        <v>1</v>
      </c>
      <c r="S2" s="9" t="s">
        <v>1</v>
      </c>
      <c r="T2" s="5"/>
      <c r="U2" s="5"/>
      <c r="V2" s="5"/>
      <c r="W2" s="5"/>
      <c r="X2" s="5"/>
      <c r="Y2" s="5"/>
      <c r="Z2" s="5"/>
      <c r="AA2" s="13">
        <f t="shared" ref="AA2:AA19" si="2">COUNTIF(C2:Z2,"Ok")</f>
        <v>16</v>
      </c>
      <c r="AB2" s="13">
        <v>24</v>
      </c>
      <c r="AC2" s="14">
        <f t="shared" ref="AC2:AC19" si="3">COUNTA(C2:Z2)</f>
        <v>17</v>
      </c>
      <c r="AD2" s="1" t="str">
        <f t="shared" si="0"/>
        <v/>
      </c>
      <c r="AE2" s="1">
        <f t="shared" ref="AE2:AE4" si="4">COUNTIF(C2:Z2,"bận")+COUNTIF(C2:Z2,"ốm")+COUNTIF(C2:Z2,"r.off")+COUNTIF(C2:Z2,"ca đêm")</f>
        <v>0</v>
      </c>
      <c r="AF2" s="1">
        <f t="shared" si="1"/>
        <v>1</v>
      </c>
      <c r="AI2" s="1">
        <f>COUNTA(C1:Z19)</f>
        <v>287</v>
      </c>
    </row>
    <row r="3" spans="1:44" ht="20.100000000000001" customHeight="1">
      <c r="A3" s="2">
        <v>3</v>
      </c>
      <c r="B3" s="7" t="s">
        <v>5</v>
      </c>
      <c r="C3" s="8" t="s">
        <v>2</v>
      </c>
      <c r="D3" s="8" t="s">
        <v>1</v>
      </c>
      <c r="E3" s="8" t="s">
        <v>1</v>
      </c>
      <c r="F3" s="8" t="s">
        <v>1</v>
      </c>
      <c r="G3" s="8" t="s">
        <v>1</v>
      </c>
      <c r="H3" s="8" t="s">
        <v>1</v>
      </c>
      <c r="I3" s="9" t="s">
        <v>1</v>
      </c>
      <c r="J3" s="9" t="s">
        <v>1</v>
      </c>
      <c r="K3" s="9" t="s">
        <v>1</v>
      </c>
      <c r="L3" s="9" t="s">
        <v>1</v>
      </c>
      <c r="M3" s="9" t="s">
        <v>2</v>
      </c>
      <c r="N3" s="9" t="s">
        <v>1</v>
      </c>
      <c r="O3" s="9" t="s">
        <v>1</v>
      </c>
      <c r="P3" s="5" t="s">
        <v>1</v>
      </c>
      <c r="Q3" s="9" t="s">
        <v>6</v>
      </c>
      <c r="R3" s="9" t="s">
        <v>1</v>
      </c>
      <c r="S3" s="9" t="s">
        <v>1</v>
      </c>
      <c r="T3" s="9" t="s">
        <v>1</v>
      </c>
      <c r="U3" s="9" t="s">
        <v>1</v>
      </c>
      <c r="V3" s="9" t="s">
        <v>1</v>
      </c>
      <c r="W3" s="9" t="s">
        <v>1</v>
      </c>
      <c r="X3" s="9"/>
      <c r="Y3" s="9"/>
      <c r="Z3" s="9"/>
      <c r="AA3" s="13">
        <f t="shared" si="2"/>
        <v>18</v>
      </c>
      <c r="AB3" s="12">
        <v>24</v>
      </c>
      <c r="AC3" s="14">
        <f t="shared" si="3"/>
        <v>21</v>
      </c>
      <c r="AD3" s="1" t="str">
        <f t="shared" si="0"/>
        <v xml:space="preserve">bận, </v>
      </c>
      <c r="AE3" s="1">
        <f t="shared" si="4"/>
        <v>1</v>
      </c>
      <c r="AF3" s="1">
        <f t="shared" si="1"/>
        <v>2</v>
      </c>
      <c r="AI3" s="15">
        <f>AG1/AI2</f>
        <v>0.74912891986062713</v>
      </c>
    </row>
    <row r="4" spans="1:44" ht="20.100000000000001" customHeight="1">
      <c r="A4" s="6">
        <v>4</v>
      </c>
      <c r="B4" s="7" t="s">
        <v>7</v>
      </c>
      <c r="C4" s="6" t="s">
        <v>1</v>
      </c>
      <c r="D4" s="8" t="s">
        <v>1</v>
      </c>
      <c r="E4" s="8" t="s">
        <v>1</v>
      </c>
      <c r="F4" s="8" t="s">
        <v>1</v>
      </c>
      <c r="G4" s="8" t="s">
        <v>1</v>
      </c>
      <c r="H4" s="8" t="s">
        <v>1</v>
      </c>
      <c r="I4" s="9" t="s">
        <v>2</v>
      </c>
      <c r="J4" s="9" t="s">
        <v>8</v>
      </c>
      <c r="K4" s="9" t="s">
        <v>2</v>
      </c>
      <c r="L4" s="9" t="s">
        <v>9</v>
      </c>
      <c r="M4" s="9" t="s">
        <v>2</v>
      </c>
      <c r="N4" s="9" t="s">
        <v>1</v>
      </c>
      <c r="O4" s="9" t="s">
        <v>10</v>
      </c>
      <c r="P4" s="5" t="s">
        <v>1</v>
      </c>
      <c r="Q4" s="9" t="s">
        <v>11</v>
      </c>
      <c r="R4" s="9" t="s">
        <v>11</v>
      </c>
      <c r="S4" s="9" t="s">
        <v>11</v>
      </c>
      <c r="T4" s="5"/>
      <c r="U4" s="9"/>
      <c r="V4" s="9"/>
      <c r="W4" s="9"/>
      <c r="X4" s="9"/>
      <c r="Y4" s="5"/>
      <c r="Z4" s="5"/>
      <c r="AA4" s="13">
        <f t="shared" si="2"/>
        <v>8</v>
      </c>
      <c r="AB4" s="13">
        <v>24</v>
      </c>
      <c r="AC4" s="14">
        <f t="shared" si="3"/>
        <v>17</v>
      </c>
      <c r="AD4" s="1" t="str">
        <f t="shared" si="0"/>
        <v xml:space="preserve">ca đêm, r.off, bận, bận, bận, </v>
      </c>
      <c r="AE4" s="1">
        <f t="shared" si="4"/>
        <v>5</v>
      </c>
      <c r="AF4" s="1">
        <f t="shared" si="1"/>
        <v>3</v>
      </c>
    </row>
    <row r="5" spans="1:44" ht="20.100000000000001" customHeight="1">
      <c r="A5" s="2">
        <v>5</v>
      </c>
      <c r="B5" s="7" t="s">
        <v>12</v>
      </c>
      <c r="C5" s="8" t="s">
        <v>1</v>
      </c>
      <c r="D5" s="8" t="s">
        <v>1</v>
      </c>
      <c r="E5" s="8" t="s">
        <v>1</v>
      </c>
      <c r="F5" s="8" t="s">
        <v>1</v>
      </c>
      <c r="G5" s="8" t="s">
        <v>1</v>
      </c>
      <c r="H5" s="8" t="s">
        <v>1</v>
      </c>
      <c r="I5" s="9" t="s">
        <v>1</v>
      </c>
      <c r="J5" s="9" t="s">
        <v>1</v>
      </c>
      <c r="K5" s="9" t="s">
        <v>1</v>
      </c>
      <c r="L5" s="9" t="s">
        <v>1</v>
      </c>
      <c r="M5" s="9" t="s">
        <v>1</v>
      </c>
      <c r="N5" s="9" t="s">
        <v>1</v>
      </c>
      <c r="O5" s="9" t="s">
        <v>1</v>
      </c>
      <c r="P5" s="5" t="s">
        <v>1</v>
      </c>
      <c r="Q5" s="9" t="s">
        <v>1</v>
      </c>
      <c r="R5" s="9" t="s">
        <v>1</v>
      </c>
      <c r="S5" s="9" t="s">
        <v>1</v>
      </c>
      <c r="T5" s="5"/>
      <c r="U5" s="9"/>
      <c r="V5" s="9"/>
      <c r="W5" s="9"/>
      <c r="X5" s="9"/>
      <c r="Y5" s="5"/>
      <c r="Z5" s="5"/>
      <c r="AA5" s="13">
        <f t="shared" si="2"/>
        <v>17</v>
      </c>
      <c r="AB5" s="12">
        <v>24</v>
      </c>
      <c r="AC5" s="14">
        <f t="shared" si="3"/>
        <v>17</v>
      </c>
      <c r="AD5" s="1" t="str">
        <f t="shared" si="0"/>
        <v/>
      </c>
      <c r="AE5" s="1">
        <f>COUNTIF(C5:Z5,"bận")+COUNTIF(C5:Z5,"ốm")+COUNTIF(C5:Z5,"r.off")+COUNTIF(C5:Z5,"ca đêm")</f>
        <v>0</v>
      </c>
      <c r="AF5" s="1">
        <f>COUNTIF(C5:Z5,"-")</f>
        <v>0</v>
      </c>
    </row>
    <row r="6" spans="1:44" ht="20.100000000000001" customHeight="1">
      <c r="A6" s="6">
        <v>6</v>
      </c>
      <c r="B6" s="7" t="s">
        <v>13</v>
      </c>
      <c r="C6" s="6" t="s">
        <v>1</v>
      </c>
      <c r="D6" s="8" t="s">
        <v>1</v>
      </c>
      <c r="E6" s="8" t="s">
        <v>1</v>
      </c>
      <c r="F6" s="8" t="s">
        <v>1</v>
      </c>
      <c r="G6" s="8" t="s">
        <v>1</v>
      </c>
      <c r="H6" s="8" t="s">
        <v>2</v>
      </c>
      <c r="I6" s="9" t="s">
        <v>1</v>
      </c>
      <c r="J6" s="9" t="s">
        <v>1</v>
      </c>
      <c r="K6" s="9" t="s">
        <v>1</v>
      </c>
      <c r="L6" s="9" t="s">
        <v>1</v>
      </c>
      <c r="M6" s="9" t="s">
        <v>2</v>
      </c>
      <c r="N6" s="9" t="s">
        <v>1</v>
      </c>
      <c r="O6" s="9" t="s">
        <v>1</v>
      </c>
      <c r="P6" s="9" t="s">
        <v>2</v>
      </c>
      <c r="Q6" s="9" t="s">
        <v>1</v>
      </c>
      <c r="R6" s="9" t="s">
        <v>1</v>
      </c>
      <c r="S6" s="9" t="s">
        <v>1</v>
      </c>
      <c r="T6" s="5"/>
      <c r="U6" s="9"/>
      <c r="V6" s="9"/>
      <c r="W6" s="9"/>
      <c r="X6" s="9"/>
      <c r="Y6" s="5"/>
      <c r="Z6" s="5"/>
      <c r="AA6" s="13">
        <f t="shared" si="2"/>
        <v>14</v>
      </c>
      <c r="AB6" s="13">
        <v>24</v>
      </c>
      <c r="AC6" s="14">
        <f t="shared" si="3"/>
        <v>17</v>
      </c>
      <c r="AD6" s="1" t="str">
        <f>IF(C6="Ok","","")&amp;IF(C6="-","","")&amp;IF(C6="bận","bận, ","")&amp;IF(C6="ốm","ốm, ","")&amp;IF(C6="r.off","r.off, ","")&amp;IF(C6="ca đêm","ca đêm, ","")&amp;IF(D6="Ok","","")&amp;IF(D6="-","","")&amp;IF(D6="bận","bận, ","")&amp;IF(D6="ốm","ốm, ","")&amp;IF(D6="r.off","r.off, ","")&amp;IF(D6="ca đêm","ca đêm, ","")&amp;IF(E6="Ok","","")&amp;IF(E6="-","","")&amp;IF(E6="bận","bận, ","")&amp;IF(E6="ốm","ốm, ","")&amp;IF(E6="r.off","r.off, ","")&amp;IF(E6="ca đêm","ca đêm, ","")&amp;IF(F6="Ok","","")&amp;IF(F6="-","","")&amp;IF(F6="bận","bận, ","")&amp;IF(F6="ốm","ốm, ","")&amp;IF(F6="r.off","r.off, ","")&amp;IF(F6="ca đêm","ca đêm, ","")&amp;IF(G6="Ok","","")&amp;IF(G6="-","","")&amp;IF(G6="bận","bận, ","")&amp;IF(G6="ốm","ốm, ","")&amp;IF(G6="r.off","r.off, ","")&amp;IF(G6="ca đêm","ca đêm, ","")&amp;IF(H6="Ok","","")&amp;IF(H6="-","","")&amp;IF(H6="bận","bận, ","")&amp;IF(H6="ốm","ốm, ","")&amp;IF(H6="r.off","r.off, ","")&amp;IF(H6="ca đêm","ca đêm, ","")&amp;IF(I6="Ok","","")&amp;IF(I6="-","","")&amp;IF(I6="bận","bận, ","")&amp;IF(I6="ốm","ốm, ","")&amp;IF(I6="r.off","r.off, ","")&amp;IF(I6="ca đêm","ca đêm, ","")&amp;IF(J6="Ok","","")&amp;IF(J6="-","","")&amp;IF(J6="bận","bận, ","")&amp;IF(J6="ốm","ốm, ","")&amp;IF(J6="r.off","r.off, ","")&amp;IF(J6="ca đêm","ca đêm, ","")&amp;IF(K6="Ok","","")&amp;IF(K6="-","","")&amp;IF(K6="bận","bận, ","")&amp;IF(K6="ốm","ốm, ","")&amp;IF(K6="r.off","r.off, ","")&amp;IF(K6="ca đêm","ca đêm, ","")&amp;IF(L6="Ok","","")&amp;IF(L6="-","","")&amp;IF(L6="bận","bận, ","")&amp;IF(L6="ốm","ốm, ","")&amp;IF(L6="r.off","r.off, ","")&amp;IF(L6="ca đêm","ca đêm, ","")&amp;IF(M6="Ok","","")&amp;IF(M6="-","","")&amp;IF(M6="bận","bận, ","")&amp;IF(M6="ốm","ốm, ","")&amp;IF(M6="r.off","r.off, ","")&amp;IF(M6="ca đêm","ca đêm, ","")&amp;IF(N6="Ok","","")&amp;IF(N6="-","","")&amp;IF(N6="bận","bận, ","")&amp;IF(N6="ốm","ốm, ","")&amp;IF(N6="r.off","r.off, ","")&amp;IF(N6="ca đêm","ca đêm, ","")&amp;IF(O6="Ok","","")&amp;IF(O6="-","","")&amp;IF(O6="bận","bận, ","")&amp;IF(O6="ốm","ốm, ","")&amp;IF(O6="r.off","r.off, ","")&amp;IF(O6="ca đêm","ca đêm, ","")&amp;IF(P6="Ok","","")&amp;IF(P6="-","","")&amp;IF(P6="bận","bận, ","")&amp;IF(P6="ốm","ốm, ","")&amp;IF(P6="r.off","r.off, ","")&amp;IF(P6="ca đêm","ca đêm, ","")&amp;IF(Q6="Ok","","")&amp;IF(Q6="-","","")&amp;IF(Q6="bận","bận, ","")&amp;IF(Q6="ốm","ốm, ","")&amp;IF(Q6="r.off","r.off, ","")&amp;IF(Q6="ca đêm","ca đêm, ","")&amp;IF(R6="Ok","","")&amp;IF(R6="-","","")&amp;IF(R6="bận","bận, ","")&amp;IF(R6="ốm","ốm, ","")&amp;IF(R6="r.off","r.off, ","")&amp;IF(R6="ca đêm","ca đêm, ","")&amp;IF(S6="Ok","","")&amp;IF(S6="-","","")&amp;IF(S6="bận","bận, ","")&amp;IF(S6="ốm","ốm, ","")&amp;IF(S6="r.off","r.off, ","")&amp;IF(S6="ca đêm","ca đêm, ","")&amp;IF(T6="Ok","","")&amp;IF(T6="-","","")&amp;IF(T6="bận","bận, ","")&amp;IF(T6="ốm","ốm, ","")&amp;IF(T6="r.off","r.off, ","")&amp;IF(T6="ca đêm","ca đêm, ","")&amp;IF(U6="Ok","","")&amp;IF(U6="-","","")&amp;IF(U6="bận","bận, ","")&amp;IF(U6="ốm","ốm, ","")&amp;IF(U6="r.off","r.off, ","")&amp;IF(U6="ca đêm","ca đêm, ","")&amp;IF(V6="Ok","","")&amp;IF(V6="-","","")&amp;IF(V6="bận","bận, ","")&amp;IF(V6="ốm","ốm, ","")&amp;IF(V6="r.off","r.off, ","")&amp;IF(V6="ca đêm","ca đêm, ","")&amp;IF(W6="Ok","","")&amp;IF(W6="-","","")&amp;IF(W6="bận","bận, ","")&amp;IF(W6="ốm","ốm, ","")&amp;IF(W6="r.off","r.off, ","")&amp;IF(W6="ca đêm","ca đêm, ","")&amp;IF(X6="Ok","","")&amp;IF(X6="-","","")&amp;IF(X6="bận","bận, ","")&amp;IF(X6="ốm","ốm, ","")&amp;IF(X6="r.off","r.off, ","")&amp;IF(X6="ca đêm","ca đêm, ","")&amp;IF(Y6="Ok","","")&amp;IF(Y6="-","","")&amp;IF(Y6="bận","bận, ","")&amp;IF(Y6="ốm","ốm, ","")&amp;IF(Y6="r.off","r.off, ","")&amp;IF(Y6="ca đêm","ca đêm, ","")&amp;IF(Z6="Ok","","")&amp;IF(Z6="-","","")&amp;IF(Z6="bận","bận, ","")&amp;IF(Z6="ốm","ốm, ","")&amp;IF(Z6="r.off","r.off, ","")&amp;IF(Z6="ca đêm","ca đêm, ","")</f>
        <v/>
      </c>
      <c r="AE6" s="1">
        <f t="shared" ref="AE6:AE19" si="5">COUNTIF(C6:Z6,"bận")+COUNTIF(C6:Z6,"ốm")+COUNTIF(C6:Z6,"r.off")+COUNTIF(C6:Z6,"ca đêm")</f>
        <v>0</v>
      </c>
      <c r="AF6" s="1">
        <f t="shared" ref="AF6:AF19" si="6">COUNTIF(C6:Z6,"-")</f>
        <v>3</v>
      </c>
    </row>
    <row r="7" spans="1:44" ht="20.100000000000001" customHeight="1">
      <c r="A7" s="2">
        <v>7</v>
      </c>
      <c r="B7" s="7" t="s">
        <v>14</v>
      </c>
      <c r="C7" s="8" t="s">
        <v>1</v>
      </c>
      <c r="D7" s="8" t="s">
        <v>1</v>
      </c>
      <c r="E7" s="8" t="s">
        <v>1</v>
      </c>
      <c r="F7" s="8" t="s">
        <v>1</v>
      </c>
      <c r="G7" s="8" t="s">
        <v>1</v>
      </c>
      <c r="H7" s="8" t="s">
        <v>1</v>
      </c>
      <c r="I7" s="9" t="s">
        <v>1</v>
      </c>
      <c r="J7" s="9" t="s">
        <v>2</v>
      </c>
      <c r="K7" s="9" t="s">
        <v>1</v>
      </c>
      <c r="L7" s="9" t="s">
        <v>1</v>
      </c>
      <c r="M7" s="9" t="s">
        <v>2</v>
      </c>
      <c r="N7" s="9"/>
      <c r="O7" s="9" t="s">
        <v>1</v>
      </c>
      <c r="P7" s="9" t="s">
        <v>2</v>
      </c>
      <c r="Q7" s="9"/>
      <c r="R7" s="9" t="s">
        <v>6</v>
      </c>
      <c r="S7" s="5"/>
      <c r="T7" s="5"/>
      <c r="U7" s="9"/>
      <c r="V7" s="9"/>
      <c r="W7" s="9"/>
      <c r="X7" s="9"/>
      <c r="Y7" s="9"/>
      <c r="Z7" s="5"/>
      <c r="AA7" s="13">
        <f t="shared" si="2"/>
        <v>10</v>
      </c>
      <c r="AB7" s="12">
        <v>24</v>
      </c>
      <c r="AC7" s="14">
        <f t="shared" si="3"/>
        <v>14</v>
      </c>
      <c r="AD7" s="1" t="str">
        <f t="shared" ref="AD7:AD19" si="7">IF(C7="Ok","","")&amp;IF(C7="-","","")&amp;IF(C7="bận","bận, ","")&amp;IF(C7="ốm","ốm, ","")&amp;IF(C7="r.off","r.off, ","")&amp;IF(C7="ca đêm","ca đêm, ","")&amp;IF(D7="Ok","","")&amp;IF(D7="-","","")&amp;IF(D7="bận","bận, ","")&amp;IF(D7="ốm","ốm, ","")&amp;IF(D7="r.off","r.off, ","")&amp;IF(D7="ca đêm","ca đêm, ","")&amp;IF(E7="Ok","","")&amp;IF(E7="-","","")&amp;IF(E7="bận","bận, ","")&amp;IF(E7="ốm","ốm, ","")&amp;IF(E7="r.off","r.off, ","")&amp;IF(E7="ca đêm","ca đêm, ","")&amp;IF(F7="Ok","","")&amp;IF(F7="-","","")&amp;IF(F7="bận","bận, ","")&amp;IF(F7="ốm","ốm, ","")&amp;IF(F7="r.off","r.off, ","")&amp;IF(F7="ca đêm","ca đêm, ","")&amp;IF(G7="Ok","","")&amp;IF(G7="-","","")&amp;IF(G7="bận","bận, ","")&amp;IF(G7="ốm","ốm, ","")&amp;IF(G7="r.off","r.off, ","")&amp;IF(G7="ca đêm","ca đêm, ","")&amp;IF(H7="Ok","","")&amp;IF(H7="-","","")&amp;IF(H7="bận","bận, ","")&amp;IF(H7="ốm","ốm, ","")&amp;IF(H7="r.off","r.off, ","")&amp;IF(H7="ca đêm","ca đêm, ","")&amp;IF(I7="Ok","","")&amp;IF(I7="-","","")&amp;IF(I7="bận","bận, ","")&amp;IF(I7="ốm","ốm, ","")&amp;IF(I7="r.off","r.off, ","")&amp;IF(I7="ca đêm","ca đêm, ","")&amp;IF(J7="Ok","","")&amp;IF(J7="-","","")&amp;IF(J7="bận","bận, ","")&amp;IF(J7="ốm","ốm, ","")&amp;IF(J7="r.off","r.off, ","")&amp;IF(J7="ca đêm","ca đêm, ","")&amp;IF(K7="Ok","","")&amp;IF(K7="-","","")&amp;IF(K7="bận","bận, ","")&amp;IF(K7="ốm","ốm, ","")&amp;IF(K7="r.off","r.off, ","")&amp;IF(K7="ca đêm","ca đêm, ","")&amp;IF(L7="Ok","","")&amp;IF(L7="-","","")&amp;IF(L7="bận","bận, ","")&amp;IF(L7="ốm","ốm, ","")&amp;IF(L7="r.off","r.off, ","")&amp;IF(L7="ca đêm","ca đêm, ","")&amp;IF(M7="Ok","","")&amp;IF(M7="-","","")&amp;IF(M7="bận","bận, ","")&amp;IF(M7="ốm","ốm, ","")&amp;IF(M7="r.off","r.off, ","")&amp;IF(M7="ca đêm","ca đêm, ","")&amp;IF(N7="Ok","","")&amp;IF(N7="-","","")&amp;IF(N7="bận","bận, ","")&amp;IF(N7="ốm","ốm, ","")&amp;IF(N7="r.off","r.off, ","")&amp;IF(N7="ca đêm","ca đêm, ","")&amp;IF(O7="Ok","","")&amp;IF(O7="-","","")&amp;IF(O7="bận","bận, ","")&amp;IF(O7="ốm","ốm, ","")&amp;IF(O7="r.off","r.off, ","")&amp;IF(O7="ca đêm","ca đêm, ","")&amp;IF(P7="Ok","","")&amp;IF(P7="-","","")&amp;IF(P7="bận","bận, ","")&amp;IF(P7="ốm","ốm, ","")&amp;IF(P7="r.off","r.off, ","")&amp;IF(P7="ca đêm","ca đêm, ","")&amp;IF(Q7="Ok","","")&amp;IF(Q7="-","","")&amp;IF(Q7="bận","bận, ","")&amp;IF(Q7="ốm","ốm, ","")&amp;IF(Q7="r.off","r.off, ","")&amp;IF(Q7="ca đêm","ca đêm, ","")&amp;IF(R7="Ok","","")&amp;IF(R7="-","","")&amp;IF(R7="bận","bận, ","")&amp;IF(R7="ốm","ốm, ","")&amp;IF(R7="r.off","r.off, ","")&amp;IF(R7="ca đêm","ca đêm, ","")&amp;IF(S7="Ok","","")&amp;IF(S7="-","","")&amp;IF(S7="bận","bận, ","")&amp;IF(S7="ốm","ốm, ","")&amp;IF(S7="r.off","r.off, ","")&amp;IF(S7="ca đêm","ca đêm, ","")&amp;IF(T7="Ok","","")&amp;IF(T7="-","","")&amp;IF(T7="bận","bận, ","")&amp;IF(T7="ốm","ốm, ","")&amp;IF(T7="r.off","r.off, ","")&amp;IF(T7="ca đêm","ca đêm, ","")&amp;IF(U7="Ok","","")&amp;IF(U7="-","","")&amp;IF(U7="bận","bận, ","")&amp;IF(U7="ốm","ốm, ","")&amp;IF(U7="r.off","r.off, ","")&amp;IF(U7="ca đêm","ca đêm, ","")&amp;IF(V7="Ok","","")&amp;IF(V7="-","","")&amp;IF(V7="bận","bận, ","")&amp;IF(V7="ốm","ốm, ","")&amp;IF(V7="r.off","r.off, ","")&amp;IF(V7="ca đêm","ca đêm, ","")&amp;IF(W7="Ok","","")&amp;IF(W7="-","","")&amp;IF(W7="bận","bận, ","")&amp;IF(W7="ốm","ốm, ","")&amp;IF(W7="r.off","r.off, ","")&amp;IF(W7="ca đêm","ca đêm, ","")&amp;IF(X7="Ok","","")&amp;IF(X7="-","","")&amp;IF(X7="bận","bận, ","")&amp;IF(X7="ốm","ốm, ","")&amp;IF(X7="r.off","r.off, ","")&amp;IF(X7="ca đêm","ca đêm, ","")&amp;IF(Y7="Ok","","")&amp;IF(Y7="-","","")&amp;IF(Y7="bận","bận, ","")&amp;IF(Y7="ốm","ốm, ","")&amp;IF(Y7="r.off","r.off, ","")&amp;IF(Y7="ca đêm","ca đêm, ","")&amp;IF(Z7="Ok","","")&amp;IF(Z7="-","","")&amp;IF(Z7="bận","bận, ","")&amp;IF(Z7="ốm","ốm, ","")&amp;IF(Z7="r.off","r.off, ","")&amp;IF(Z7="ca đêm","ca đêm, ","")</f>
        <v xml:space="preserve">bận, </v>
      </c>
      <c r="AE7" s="1">
        <f t="shared" si="5"/>
        <v>1</v>
      </c>
      <c r="AF7" s="1">
        <f t="shared" si="6"/>
        <v>3</v>
      </c>
    </row>
    <row r="8" spans="1:44" ht="20.100000000000001" customHeight="1">
      <c r="A8" s="6">
        <v>8</v>
      </c>
      <c r="B8" s="7" t="s">
        <v>15</v>
      </c>
      <c r="C8" s="6" t="s">
        <v>1</v>
      </c>
      <c r="D8" s="8" t="s">
        <v>1</v>
      </c>
      <c r="E8" s="8" t="s">
        <v>1</v>
      </c>
      <c r="F8" s="8" t="s">
        <v>1</v>
      </c>
      <c r="G8" s="8" t="s">
        <v>1</v>
      </c>
      <c r="H8" s="8" t="s">
        <v>1</v>
      </c>
      <c r="I8" s="9" t="s">
        <v>1</v>
      </c>
      <c r="J8" s="9" t="s">
        <v>1</v>
      </c>
      <c r="K8" s="9" t="s">
        <v>2</v>
      </c>
      <c r="L8" s="9" t="s">
        <v>2</v>
      </c>
      <c r="M8" s="9" t="s">
        <v>1</v>
      </c>
      <c r="N8" s="9" t="s">
        <v>1</v>
      </c>
      <c r="O8" s="9" t="s">
        <v>1</v>
      </c>
      <c r="P8" s="5" t="s">
        <v>1</v>
      </c>
      <c r="Q8" s="9" t="s">
        <v>2</v>
      </c>
      <c r="R8" s="9" t="s">
        <v>1</v>
      </c>
      <c r="S8" s="9" t="s">
        <v>1</v>
      </c>
      <c r="T8" s="9"/>
      <c r="U8" s="9"/>
      <c r="V8" s="9"/>
      <c r="W8" s="9"/>
      <c r="X8" s="9"/>
      <c r="Y8" s="5"/>
      <c r="Z8" s="5"/>
      <c r="AA8" s="13">
        <f t="shared" si="2"/>
        <v>14</v>
      </c>
      <c r="AB8" s="13">
        <v>24</v>
      </c>
      <c r="AC8" s="14">
        <f t="shared" si="3"/>
        <v>17</v>
      </c>
      <c r="AD8" s="1" t="str">
        <f t="shared" si="7"/>
        <v/>
      </c>
      <c r="AE8" s="1">
        <f t="shared" si="5"/>
        <v>0</v>
      </c>
      <c r="AF8" s="1">
        <f t="shared" si="6"/>
        <v>3</v>
      </c>
    </row>
    <row r="9" spans="1:44" ht="20.100000000000001" customHeight="1">
      <c r="A9" s="2">
        <v>9</v>
      </c>
      <c r="B9" s="7" t="s">
        <v>16</v>
      </c>
      <c r="C9" s="8" t="s">
        <v>1</v>
      </c>
      <c r="D9" s="8" t="s">
        <v>1</v>
      </c>
      <c r="E9" s="8" t="s">
        <v>1</v>
      </c>
      <c r="F9" s="8" t="s">
        <v>2</v>
      </c>
      <c r="G9" s="8" t="s">
        <v>1</v>
      </c>
      <c r="H9" s="8" t="s">
        <v>1</v>
      </c>
      <c r="I9" s="9" t="s">
        <v>1</v>
      </c>
      <c r="J9" s="9" t="s">
        <v>1</v>
      </c>
      <c r="K9" s="9" t="s">
        <v>2</v>
      </c>
      <c r="L9" s="9" t="s">
        <v>6</v>
      </c>
      <c r="M9" s="9" t="s">
        <v>2</v>
      </c>
      <c r="N9" s="9"/>
      <c r="O9" s="9" t="s">
        <v>1</v>
      </c>
      <c r="P9" s="9"/>
      <c r="Q9" s="9"/>
      <c r="R9" s="9" t="s">
        <v>1</v>
      </c>
      <c r="S9" s="9" t="s">
        <v>1</v>
      </c>
      <c r="T9" s="9"/>
      <c r="U9" s="9"/>
      <c r="V9" s="9"/>
      <c r="W9" s="9"/>
      <c r="X9" s="9"/>
      <c r="Y9" s="5"/>
      <c r="Z9" s="5"/>
      <c r="AA9" s="13">
        <f t="shared" si="2"/>
        <v>10</v>
      </c>
      <c r="AB9" s="12">
        <v>24</v>
      </c>
      <c r="AC9" s="14">
        <f t="shared" si="3"/>
        <v>14</v>
      </c>
      <c r="AD9" s="1" t="str">
        <f t="shared" si="7"/>
        <v xml:space="preserve">bận, </v>
      </c>
      <c r="AE9" s="1">
        <f t="shared" si="5"/>
        <v>1</v>
      </c>
      <c r="AF9" s="1">
        <f t="shared" si="6"/>
        <v>3</v>
      </c>
    </row>
    <row r="10" spans="1:44" ht="20.100000000000001" customHeight="1">
      <c r="A10" s="6">
        <v>10</v>
      </c>
      <c r="B10" s="7" t="s">
        <v>17</v>
      </c>
      <c r="C10" s="6" t="s">
        <v>1</v>
      </c>
      <c r="D10" s="8" t="s">
        <v>1</v>
      </c>
      <c r="E10" s="8" t="s">
        <v>1</v>
      </c>
      <c r="F10" s="8" t="s">
        <v>3</v>
      </c>
      <c r="G10" s="8" t="s">
        <v>2</v>
      </c>
      <c r="H10" s="8" t="s">
        <v>8</v>
      </c>
      <c r="I10" s="9" t="s">
        <v>1</v>
      </c>
      <c r="J10" s="9" t="s">
        <v>2</v>
      </c>
      <c r="K10" s="9" t="s">
        <v>1</v>
      </c>
      <c r="L10" s="9" t="s">
        <v>1</v>
      </c>
      <c r="M10" s="9" t="s">
        <v>2</v>
      </c>
      <c r="N10" s="9" t="s">
        <v>2</v>
      </c>
      <c r="O10" s="9" t="s">
        <v>1</v>
      </c>
      <c r="P10" s="9" t="s">
        <v>2</v>
      </c>
      <c r="Q10" s="9" t="s">
        <v>1</v>
      </c>
      <c r="R10" s="9" t="s">
        <v>1</v>
      </c>
      <c r="S10" s="9" t="s">
        <v>1</v>
      </c>
      <c r="T10" s="5" t="s">
        <v>3</v>
      </c>
      <c r="U10" s="9"/>
      <c r="V10" s="9"/>
      <c r="W10" s="9"/>
      <c r="X10" s="9"/>
      <c r="Y10" s="5"/>
      <c r="Z10" s="5"/>
      <c r="AA10" s="13">
        <f t="shared" si="2"/>
        <v>10</v>
      </c>
      <c r="AB10" s="13">
        <v>24</v>
      </c>
      <c r="AC10" s="14">
        <f t="shared" si="3"/>
        <v>18</v>
      </c>
      <c r="AD10" s="1" t="str">
        <f t="shared" si="7"/>
        <v xml:space="preserve">ốm, ca đêm, ốm, </v>
      </c>
      <c r="AE10" s="1">
        <f t="shared" si="5"/>
        <v>3</v>
      </c>
      <c r="AF10" s="1">
        <f t="shared" si="6"/>
        <v>5</v>
      </c>
    </row>
    <row r="11" spans="1:44" ht="20.100000000000001" customHeight="1">
      <c r="A11" s="2">
        <v>11</v>
      </c>
      <c r="B11" s="7" t="s">
        <v>18</v>
      </c>
      <c r="C11" s="8" t="s">
        <v>1</v>
      </c>
      <c r="D11" s="8" t="s">
        <v>1</v>
      </c>
      <c r="E11" s="8" t="s">
        <v>1</v>
      </c>
      <c r="F11" s="8" t="s">
        <v>3</v>
      </c>
      <c r="G11" s="8" t="s">
        <v>8</v>
      </c>
      <c r="H11" s="8" t="s">
        <v>2</v>
      </c>
      <c r="I11" s="9" t="s">
        <v>1</v>
      </c>
      <c r="J11" s="9" t="s">
        <v>1</v>
      </c>
      <c r="K11" s="9" t="s">
        <v>1</v>
      </c>
      <c r="L11" s="9" t="s">
        <v>1</v>
      </c>
      <c r="M11" s="9" t="s">
        <v>1</v>
      </c>
      <c r="N11" s="9" t="s">
        <v>9</v>
      </c>
      <c r="O11" s="9" t="s">
        <v>1</v>
      </c>
      <c r="P11" s="9" t="s">
        <v>1</v>
      </c>
      <c r="Q11" s="9" t="s">
        <v>1</v>
      </c>
      <c r="R11" s="9" t="s">
        <v>6</v>
      </c>
      <c r="S11" s="9" t="s">
        <v>9</v>
      </c>
      <c r="T11" s="5"/>
      <c r="U11" s="9"/>
      <c r="V11" s="9"/>
      <c r="W11" s="9"/>
      <c r="X11" s="9"/>
      <c r="Y11" s="5"/>
      <c r="Z11" s="5"/>
      <c r="AA11" s="13">
        <f t="shared" si="2"/>
        <v>11</v>
      </c>
      <c r="AB11" s="12">
        <v>24</v>
      </c>
      <c r="AC11" s="14">
        <f t="shared" si="3"/>
        <v>17</v>
      </c>
      <c r="AD11" s="1" t="str">
        <f t="shared" si="7"/>
        <v xml:space="preserve">ốm, ca đêm, r.off, bận, r.off, </v>
      </c>
      <c r="AE11" s="1">
        <f t="shared" si="5"/>
        <v>5</v>
      </c>
      <c r="AF11" s="1">
        <f t="shared" si="6"/>
        <v>1</v>
      </c>
    </row>
    <row r="12" spans="1:44" ht="20.100000000000001" customHeight="1">
      <c r="A12" s="6">
        <v>12</v>
      </c>
      <c r="B12" s="7" t="s">
        <v>19</v>
      </c>
      <c r="C12" s="8" t="s">
        <v>2</v>
      </c>
      <c r="D12" s="8" t="s">
        <v>1</v>
      </c>
      <c r="E12" s="8" t="s">
        <v>1</v>
      </c>
      <c r="F12" s="8" t="s">
        <v>3</v>
      </c>
      <c r="G12" s="8"/>
      <c r="H12" s="8" t="s">
        <v>6</v>
      </c>
      <c r="I12" s="9"/>
      <c r="J12" s="9" t="s">
        <v>1</v>
      </c>
      <c r="K12" s="9" t="s">
        <v>1</v>
      </c>
      <c r="L12" s="9" t="s">
        <v>1</v>
      </c>
      <c r="M12" s="9" t="s">
        <v>2</v>
      </c>
      <c r="N12" s="9" t="s">
        <v>2</v>
      </c>
      <c r="O12" s="9" t="s">
        <v>1</v>
      </c>
      <c r="P12" s="9"/>
      <c r="Q12" s="9" t="s">
        <v>1</v>
      </c>
      <c r="R12" s="9" t="s">
        <v>6</v>
      </c>
      <c r="S12" s="9"/>
      <c r="T12" s="5"/>
      <c r="U12" s="9"/>
      <c r="V12" s="9"/>
      <c r="W12" s="8"/>
      <c r="X12" s="9"/>
      <c r="Y12" s="5"/>
      <c r="Z12" s="5"/>
      <c r="AA12" s="13">
        <f t="shared" si="2"/>
        <v>7</v>
      </c>
      <c r="AB12" s="13">
        <v>24</v>
      </c>
      <c r="AC12" s="14">
        <f t="shared" si="3"/>
        <v>13</v>
      </c>
      <c r="AD12" s="1" t="str">
        <f t="shared" si="7"/>
        <v xml:space="preserve">ốm, bận, bận, </v>
      </c>
      <c r="AE12" s="1">
        <f t="shared" si="5"/>
        <v>3</v>
      </c>
      <c r="AF12" s="1">
        <f t="shared" si="6"/>
        <v>3</v>
      </c>
    </row>
    <row r="13" spans="1:44" ht="20.100000000000001" customHeight="1">
      <c r="A13" s="2">
        <v>13</v>
      </c>
      <c r="B13" s="7" t="s">
        <v>20</v>
      </c>
      <c r="C13" s="8" t="s">
        <v>1</v>
      </c>
      <c r="D13" s="8" t="s">
        <v>1</v>
      </c>
      <c r="E13" s="8" t="s">
        <v>1</v>
      </c>
      <c r="F13" s="8" t="s">
        <v>2</v>
      </c>
      <c r="G13" s="8" t="s">
        <v>1</v>
      </c>
      <c r="H13" s="8" t="s">
        <v>1</v>
      </c>
      <c r="I13" s="9" t="s">
        <v>1</v>
      </c>
      <c r="J13" s="9" t="s">
        <v>1</v>
      </c>
      <c r="K13" s="9" t="s">
        <v>2</v>
      </c>
      <c r="L13" s="9" t="s">
        <v>1</v>
      </c>
      <c r="M13" s="9" t="s">
        <v>1</v>
      </c>
      <c r="N13" s="9" t="s">
        <v>1</v>
      </c>
      <c r="O13" s="9" t="s">
        <v>1</v>
      </c>
      <c r="P13" s="9" t="s">
        <v>1</v>
      </c>
      <c r="Q13" s="9" t="s">
        <v>1</v>
      </c>
      <c r="R13" s="9" t="s">
        <v>1</v>
      </c>
      <c r="S13" s="9" t="s">
        <v>1</v>
      </c>
      <c r="T13" s="5"/>
      <c r="U13" s="9"/>
      <c r="V13" s="9"/>
      <c r="W13" s="9"/>
      <c r="X13" s="9"/>
      <c r="Y13" s="5"/>
      <c r="Z13" s="5"/>
      <c r="AA13" s="13">
        <f t="shared" si="2"/>
        <v>15</v>
      </c>
      <c r="AB13" s="12">
        <v>24</v>
      </c>
      <c r="AC13" s="14">
        <f t="shared" si="3"/>
        <v>17</v>
      </c>
      <c r="AD13" s="1" t="str">
        <f t="shared" si="7"/>
        <v/>
      </c>
      <c r="AE13" s="1">
        <f t="shared" si="5"/>
        <v>0</v>
      </c>
      <c r="AF13" s="1">
        <f t="shared" si="6"/>
        <v>2</v>
      </c>
    </row>
    <row r="14" spans="1:44" ht="20.100000000000001" customHeight="1">
      <c r="A14" s="6">
        <v>14</v>
      </c>
      <c r="B14" s="7" t="s">
        <v>21</v>
      </c>
      <c r="C14" s="6" t="s">
        <v>1</v>
      </c>
      <c r="D14" s="8" t="s">
        <v>1</v>
      </c>
      <c r="E14" s="8" t="s">
        <v>1</v>
      </c>
      <c r="F14" s="8" t="s">
        <v>2</v>
      </c>
      <c r="G14" s="8" t="s">
        <v>1</v>
      </c>
      <c r="H14" s="8" t="s">
        <v>1</v>
      </c>
      <c r="I14" s="9" t="s">
        <v>1</v>
      </c>
      <c r="J14" s="9" t="s">
        <v>2</v>
      </c>
      <c r="K14" s="9" t="s">
        <v>2</v>
      </c>
      <c r="L14" s="9" t="s">
        <v>2</v>
      </c>
      <c r="M14" s="9" t="s">
        <v>1</v>
      </c>
      <c r="N14" s="9" t="s">
        <v>1</v>
      </c>
      <c r="O14" s="9" t="s">
        <v>1</v>
      </c>
      <c r="P14" s="9"/>
      <c r="Q14" s="9"/>
      <c r="R14" s="9" t="s">
        <v>1</v>
      </c>
      <c r="S14" s="9" t="s">
        <v>1</v>
      </c>
      <c r="T14" s="5"/>
      <c r="U14" s="9"/>
      <c r="V14" s="9"/>
      <c r="W14" s="9"/>
      <c r="X14" s="9"/>
      <c r="Y14" s="5"/>
      <c r="Z14" s="5"/>
      <c r="AA14" s="13">
        <f t="shared" si="2"/>
        <v>11</v>
      </c>
      <c r="AB14" s="13">
        <v>24</v>
      </c>
      <c r="AC14" s="14">
        <f t="shared" si="3"/>
        <v>15</v>
      </c>
      <c r="AD14" s="1" t="str">
        <f t="shared" si="7"/>
        <v/>
      </c>
      <c r="AE14" s="1">
        <f t="shared" si="5"/>
        <v>0</v>
      </c>
      <c r="AF14" s="1">
        <f t="shared" si="6"/>
        <v>4</v>
      </c>
    </row>
    <row r="15" spans="1:44" ht="20.100000000000001" customHeight="1">
      <c r="A15" s="2">
        <v>15</v>
      </c>
      <c r="B15" s="7" t="s">
        <v>22</v>
      </c>
      <c r="C15" s="6" t="s">
        <v>23</v>
      </c>
      <c r="D15" s="8" t="s">
        <v>1</v>
      </c>
      <c r="E15" s="8" t="s">
        <v>1</v>
      </c>
      <c r="F15" s="8" t="s">
        <v>1</v>
      </c>
      <c r="G15" s="8"/>
      <c r="H15" s="8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5"/>
      <c r="U15" s="9"/>
      <c r="V15" s="9"/>
      <c r="W15" s="9"/>
      <c r="X15" s="9"/>
      <c r="Y15" s="5"/>
      <c r="Z15" s="5"/>
      <c r="AA15" s="13">
        <f t="shared" si="2"/>
        <v>4</v>
      </c>
      <c r="AB15" s="12">
        <v>24</v>
      </c>
      <c r="AC15" s="14">
        <f t="shared" si="3"/>
        <v>4</v>
      </c>
      <c r="AD15" s="1" t="str">
        <f t="shared" si="7"/>
        <v/>
      </c>
      <c r="AE15" s="1">
        <f t="shared" si="5"/>
        <v>0</v>
      </c>
      <c r="AF15" s="1">
        <f t="shared" si="6"/>
        <v>0</v>
      </c>
    </row>
    <row r="16" spans="1:44" ht="20.100000000000001" customHeight="1">
      <c r="A16" s="6">
        <v>16</v>
      </c>
      <c r="B16" s="7" t="s">
        <v>24</v>
      </c>
      <c r="C16" s="6" t="s">
        <v>23</v>
      </c>
      <c r="D16" s="6" t="s">
        <v>23</v>
      </c>
      <c r="E16" s="6" t="s">
        <v>23</v>
      </c>
      <c r="F16" s="6" t="s">
        <v>23</v>
      </c>
      <c r="G16" s="6" t="s">
        <v>23</v>
      </c>
      <c r="H16" s="8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5"/>
      <c r="U16" s="9"/>
      <c r="V16" s="9"/>
      <c r="W16" s="9"/>
      <c r="X16" s="9"/>
      <c r="Y16" s="5"/>
      <c r="Z16" s="5"/>
      <c r="AA16" s="13">
        <f t="shared" si="2"/>
        <v>5</v>
      </c>
      <c r="AB16" s="13">
        <v>24</v>
      </c>
      <c r="AC16" s="14">
        <f t="shared" si="3"/>
        <v>5</v>
      </c>
      <c r="AD16" s="1" t="str">
        <f t="shared" si="7"/>
        <v/>
      </c>
      <c r="AE16" s="1">
        <f t="shared" si="5"/>
        <v>0</v>
      </c>
      <c r="AF16" s="1">
        <f t="shared" si="6"/>
        <v>0</v>
      </c>
    </row>
    <row r="17" spans="1:32" ht="20.100000000000001" customHeight="1">
      <c r="A17" s="2">
        <v>17</v>
      </c>
      <c r="B17" s="7" t="s">
        <v>25</v>
      </c>
      <c r="C17" s="8" t="s">
        <v>1</v>
      </c>
      <c r="D17" s="6" t="s">
        <v>1</v>
      </c>
      <c r="E17" s="6" t="s">
        <v>1</v>
      </c>
      <c r="F17" s="8" t="s">
        <v>1</v>
      </c>
      <c r="G17" s="8" t="s">
        <v>2</v>
      </c>
      <c r="H17" s="8" t="s">
        <v>1</v>
      </c>
      <c r="I17" s="9" t="s">
        <v>2</v>
      </c>
      <c r="J17" s="9" t="s">
        <v>1</v>
      </c>
      <c r="K17" s="9" t="s">
        <v>1</v>
      </c>
      <c r="L17" s="9" t="s">
        <v>3</v>
      </c>
      <c r="M17" s="9" t="s">
        <v>1</v>
      </c>
      <c r="N17" s="9" t="s">
        <v>1</v>
      </c>
      <c r="O17" s="9" t="s">
        <v>2</v>
      </c>
      <c r="P17" s="9" t="s">
        <v>2</v>
      </c>
      <c r="Q17" s="9" t="s">
        <v>2</v>
      </c>
      <c r="R17" s="9" t="s">
        <v>1</v>
      </c>
      <c r="S17" s="9"/>
      <c r="T17" s="9"/>
      <c r="U17" s="9"/>
      <c r="V17" s="9"/>
      <c r="W17" s="9"/>
      <c r="X17" s="9"/>
      <c r="Y17" s="5"/>
      <c r="Z17" s="5"/>
      <c r="AA17" s="13">
        <f t="shared" si="2"/>
        <v>10</v>
      </c>
      <c r="AB17" s="12">
        <v>24</v>
      </c>
      <c r="AC17" s="14">
        <f t="shared" si="3"/>
        <v>16</v>
      </c>
      <c r="AD17" s="1" t="str">
        <f t="shared" si="7"/>
        <v xml:space="preserve">ốm, </v>
      </c>
      <c r="AE17" s="1">
        <f t="shared" si="5"/>
        <v>1</v>
      </c>
      <c r="AF17" s="1">
        <f t="shared" si="6"/>
        <v>5</v>
      </c>
    </row>
    <row r="18" spans="1:32" ht="20.100000000000001" customHeight="1">
      <c r="A18" s="6">
        <v>18</v>
      </c>
      <c r="B18" s="7" t="s">
        <v>26</v>
      </c>
      <c r="C18" s="6" t="s">
        <v>1</v>
      </c>
      <c r="D18" s="6" t="s">
        <v>1</v>
      </c>
      <c r="E18" s="6" t="s">
        <v>1</v>
      </c>
      <c r="F18" s="8" t="s">
        <v>1</v>
      </c>
      <c r="G18" s="8" t="s">
        <v>2</v>
      </c>
      <c r="H18" s="8" t="s">
        <v>1</v>
      </c>
      <c r="I18" s="9" t="s">
        <v>2</v>
      </c>
      <c r="J18" s="9" t="s">
        <v>1</v>
      </c>
      <c r="K18" s="9" t="s">
        <v>1</v>
      </c>
      <c r="L18" s="9" t="s">
        <v>1</v>
      </c>
      <c r="M18" s="9"/>
      <c r="N18" s="9" t="s">
        <v>2</v>
      </c>
      <c r="O18" s="9" t="s">
        <v>1</v>
      </c>
      <c r="P18" s="9" t="s">
        <v>1</v>
      </c>
      <c r="Q18" s="9"/>
      <c r="R18" s="9"/>
      <c r="S18" s="9" t="s">
        <v>6</v>
      </c>
      <c r="T18" s="5" t="s">
        <v>3</v>
      </c>
      <c r="U18" s="9"/>
      <c r="V18" s="9"/>
      <c r="W18" s="9"/>
      <c r="X18" s="9"/>
      <c r="Y18" s="5"/>
      <c r="Z18" s="5"/>
      <c r="AA18" s="13">
        <f t="shared" si="2"/>
        <v>10</v>
      </c>
      <c r="AB18" s="13">
        <v>24</v>
      </c>
      <c r="AC18" s="14">
        <f t="shared" si="3"/>
        <v>15</v>
      </c>
      <c r="AD18" s="1" t="str">
        <f t="shared" si="7"/>
        <v xml:space="preserve">bận, ốm, </v>
      </c>
      <c r="AE18" s="1">
        <f t="shared" si="5"/>
        <v>2</v>
      </c>
      <c r="AF18" s="1">
        <f t="shared" si="6"/>
        <v>3</v>
      </c>
    </row>
    <row r="19" spans="1:32" ht="20.100000000000001" customHeight="1">
      <c r="A19" s="2">
        <v>19</v>
      </c>
      <c r="B19" s="7" t="s">
        <v>27</v>
      </c>
      <c r="C19" s="6" t="s">
        <v>1</v>
      </c>
      <c r="D19" s="8" t="s">
        <v>9</v>
      </c>
      <c r="E19" s="6" t="s">
        <v>1</v>
      </c>
      <c r="F19" s="8" t="s">
        <v>1</v>
      </c>
      <c r="G19" s="8" t="s">
        <v>1</v>
      </c>
      <c r="H19" s="8" t="s">
        <v>1</v>
      </c>
      <c r="I19" s="9" t="s">
        <v>2</v>
      </c>
      <c r="J19" s="9" t="s">
        <v>6</v>
      </c>
      <c r="K19" s="9" t="s">
        <v>1</v>
      </c>
      <c r="L19" s="9" t="s">
        <v>1</v>
      </c>
      <c r="M19" s="9" t="s">
        <v>2</v>
      </c>
      <c r="N19" s="9" t="s">
        <v>2</v>
      </c>
      <c r="O19" s="9" t="s">
        <v>1</v>
      </c>
      <c r="P19" s="9" t="s">
        <v>6</v>
      </c>
      <c r="Q19" s="9" t="s">
        <v>1</v>
      </c>
      <c r="R19" s="9" t="s">
        <v>1</v>
      </c>
      <c r="S19" s="9" t="s">
        <v>1</v>
      </c>
      <c r="T19" s="9"/>
      <c r="U19" s="5"/>
      <c r="V19" s="9"/>
      <c r="W19" s="9"/>
      <c r="X19" s="9"/>
      <c r="Y19" s="5"/>
      <c r="Z19" s="5"/>
      <c r="AA19" s="13">
        <f t="shared" si="2"/>
        <v>11</v>
      </c>
      <c r="AB19" s="12">
        <v>24</v>
      </c>
      <c r="AC19" s="14">
        <f t="shared" si="3"/>
        <v>17</v>
      </c>
      <c r="AD19" s="1" t="str">
        <f t="shared" si="7"/>
        <v xml:space="preserve">r.off, bận, bận, </v>
      </c>
      <c r="AE19" s="1">
        <f t="shared" si="5"/>
        <v>3</v>
      </c>
      <c r="AF19" s="1">
        <f t="shared" si="6"/>
        <v>3</v>
      </c>
    </row>
  </sheetData>
  <sheetProtection formatCells="0" formatColumns="0" formatRows="0" insertColumns="0" insertRows="0" insertHyperlinks="0" deleteColumns="0" deleteRows="0" selectLockedCells="1" sort="0" autoFilter="0" pivotTables="0"/>
  <pageMargins left="0.7" right="0.7" top="0.75" bottom="0.75" header="0.3" footer="0.3"/>
  <pageSetup paperSize="8" scale="93" orientation="landscape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CA2473EBCA2D48AC301E1409A2E39F" ma:contentTypeVersion="12" ma:contentTypeDescription="Create a new document." ma:contentTypeScope="" ma:versionID="f1420f14e1e673626e8e2712df3554ef">
  <xsd:schema xmlns:xsd="http://www.w3.org/2001/XMLSchema" xmlns:xs="http://www.w3.org/2001/XMLSchema" xmlns:p="http://schemas.microsoft.com/office/2006/metadata/properties" xmlns:ns1="http://schemas.microsoft.com/sharepoint/v3" xmlns:ns2="3312fa1f-0fce-4014-a2e9-33a78db4b058" xmlns:ns3="2bb1d743-be0d-435c-a4ad-313652e19052" targetNamespace="http://schemas.microsoft.com/office/2006/metadata/properties" ma:root="true" ma:fieldsID="17d2d6e2dab6df54184e3762067c5ab5" ns1:_="" ns2:_="" ns3:_="">
    <xsd:import namespace="http://schemas.microsoft.com/sharepoint/v3"/>
    <xsd:import namespace="3312fa1f-0fce-4014-a2e9-33a78db4b058"/>
    <xsd:import namespace="2bb1d743-be0d-435c-a4ad-313652e1905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12fa1f-0fce-4014-a2e9-33a78db4b0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b1d743-be0d-435c-a4ad-313652e1905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50277AB-C15F-44E2-AD44-86975E037487}"/>
</file>

<file path=customXml/itemProps2.xml><?xml version="1.0" encoding="utf-8"?>
<ds:datastoreItem xmlns:ds="http://schemas.openxmlformats.org/officeDocument/2006/customXml" ds:itemID="{7B4F7079-48F7-4C2D-904C-5404C8D1922A}"/>
</file>

<file path=customXml/itemProps3.xml><?xml version="1.0" encoding="utf-8"?>
<ds:datastoreItem xmlns:ds="http://schemas.openxmlformats.org/officeDocument/2006/customXml" ds:itemID="{E707400F-EF61-4448-9C72-F5CE3C1AB0C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tan.nguyen2</dc:creator>
  <cp:keywords/>
  <dc:description/>
  <cp:lastModifiedBy/>
  <cp:revision/>
  <dcterms:created xsi:type="dcterms:W3CDTF">2015-02-28T01:06:51Z</dcterms:created>
  <dcterms:modified xsi:type="dcterms:W3CDTF">2019-01-07T23:41:01Z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0x01010017CA2473EBCA2D48AC301E1409A2E39F</vt:lpwstr>
  </property>
</Properties>
</file>