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lvaorgcol-my.sharepoint.com/personal/camila_gomez_selva_org_co/Documents/Documentos/Camila/Publicaciones/Chapman_Historical Occupancy/"/>
    </mc:Choice>
  </mc:AlternateContent>
  <xr:revisionPtr revIDLastSave="90" documentId="8_{6DE51C2C-A838-4E78-B0F3-6145DCE05253}" xr6:coauthVersionLast="47" xr6:coauthVersionMax="47" xr10:uidLastSave="{047B805D-DAEF-41B4-94BE-4903E3DB35B2}"/>
  <bookViews>
    <workbookView xWindow="-108" yWindow="-108" windowWidth="23256" windowHeight="12456" xr2:uid="{00000000-000D-0000-FFFF-FFFF00000000}"/>
  </bookViews>
  <sheets>
    <sheet name="All_species_traits - copia" sheetId="1" r:id="rId1"/>
    <sheet name="Miraflores_corr" sheetId="8" r:id="rId2"/>
    <sheet name="Fusa_corr" sheetId="7" r:id="rId3"/>
    <sheet name="Florencia_corr" sheetId="6" r:id="rId4"/>
    <sheet name="Honda_corr" sheetId="5" r:id="rId5"/>
    <sheet name="Toche_corr" sheetId="4" r:id="rId6"/>
    <sheet name="San Agustin_corr" sheetId="3" r:id="rId7"/>
    <sheet name="Barbacoas_H_corr" sheetId="2" r:id="rId8"/>
  </sheets>
  <definedNames>
    <definedName name="_xlnm._FilterDatabase" localSheetId="0" hidden="1">'All_species_traits - copia'!$A$1:$BS$843</definedName>
    <definedName name="_xlnm._FilterDatabase" localSheetId="1" hidden="1">Miraflores_corr!$G$1:$N$159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3" i="1" l="1"/>
  <c r="F21" i="1"/>
  <c r="F307" i="1"/>
  <c r="F354" i="1"/>
  <c r="F407" i="1"/>
  <c r="F545" i="1"/>
  <c r="F556" i="1"/>
  <c r="F763" i="1"/>
  <c r="F781" i="1"/>
  <c r="F614" i="1"/>
  <c r="G10" i="1"/>
  <c r="G48" i="1"/>
  <c r="G62" i="1"/>
  <c r="G77" i="1"/>
  <c r="G161" i="1"/>
  <c r="G216" i="1"/>
  <c r="G417" i="1"/>
  <c r="G523" i="1"/>
  <c r="G538" i="1"/>
  <c r="G586" i="1"/>
  <c r="G730" i="1"/>
  <c r="G774" i="1"/>
  <c r="G819" i="1"/>
  <c r="F3" i="1"/>
  <c r="F4" i="1"/>
  <c r="G4" i="1"/>
  <c r="F5" i="1"/>
  <c r="G5" i="1"/>
  <c r="F6" i="1"/>
  <c r="F7" i="1"/>
  <c r="F9" i="1"/>
  <c r="G9" i="1"/>
  <c r="F11" i="1"/>
  <c r="F12" i="1"/>
  <c r="F13" i="1"/>
  <c r="F15" i="1"/>
  <c r="G15" i="1"/>
  <c r="F16" i="1"/>
  <c r="G16" i="1"/>
  <c r="F18" i="1"/>
  <c r="F19" i="1"/>
  <c r="F20" i="1"/>
  <c r="F22" i="1"/>
  <c r="F23" i="1"/>
  <c r="F25" i="1"/>
  <c r="F26" i="1"/>
  <c r="F27" i="1"/>
  <c r="F28" i="1"/>
  <c r="F29" i="1"/>
  <c r="F30" i="1"/>
  <c r="G30" i="1"/>
  <c r="F31" i="1"/>
  <c r="F32" i="1"/>
  <c r="F34" i="1"/>
  <c r="F35" i="1"/>
  <c r="F36" i="1"/>
  <c r="F37" i="1"/>
  <c r="F38" i="1"/>
  <c r="G38" i="1"/>
  <c r="F39" i="1"/>
  <c r="F40" i="1"/>
  <c r="G40" i="1"/>
  <c r="F41" i="1"/>
  <c r="F42" i="1"/>
  <c r="G42" i="1"/>
  <c r="F43" i="1"/>
  <c r="F44" i="1"/>
  <c r="F46" i="1"/>
  <c r="G46" i="1"/>
  <c r="F49" i="1"/>
  <c r="F50" i="1"/>
  <c r="F51" i="1"/>
  <c r="F53" i="1"/>
  <c r="F54" i="1"/>
  <c r="F55" i="1"/>
  <c r="F56" i="1"/>
  <c r="F57" i="1"/>
  <c r="F58" i="1"/>
  <c r="F59" i="1"/>
  <c r="G59" i="1"/>
  <c r="F60" i="1"/>
  <c r="G60" i="1"/>
  <c r="F61" i="1"/>
  <c r="F63" i="1"/>
  <c r="F64" i="1"/>
  <c r="F65" i="1"/>
  <c r="F66" i="1"/>
  <c r="F68" i="1"/>
  <c r="F70" i="1"/>
  <c r="G70" i="1"/>
  <c r="F71" i="1"/>
  <c r="F72" i="1"/>
  <c r="F73" i="1"/>
  <c r="G74" i="1"/>
  <c r="F75" i="1"/>
  <c r="F76" i="1"/>
  <c r="F78" i="1"/>
  <c r="G78" i="1"/>
  <c r="F79" i="1"/>
  <c r="F80" i="1"/>
  <c r="F81" i="1"/>
  <c r="F82" i="1"/>
  <c r="F83" i="1"/>
  <c r="F84" i="1"/>
  <c r="F85" i="1"/>
  <c r="G85" i="1"/>
  <c r="F86" i="1"/>
  <c r="F87" i="1"/>
  <c r="G87" i="1"/>
  <c r="F88" i="1"/>
  <c r="F89" i="1"/>
  <c r="F90" i="1"/>
  <c r="F91" i="1"/>
  <c r="F93" i="1"/>
  <c r="F94" i="1"/>
  <c r="F96" i="1"/>
  <c r="G96" i="1"/>
  <c r="F97" i="1"/>
  <c r="F98" i="1"/>
  <c r="F99" i="1"/>
  <c r="G99" i="1"/>
  <c r="F100" i="1"/>
  <c r="F101" i="1"/>
  <c r="F102" i="1"/>
  <c r="F103" i="1"/>
  <c r="F104" i="1"/>
  <c r="F105" i="1"/>
  <c r="G105" i="1"/>
  <c r="F106" i="1"/>
  <c r="G106" i="1"/>
  <c r="F107" i="1"/>
  <c r="G107" i="1"/>
  <c r="F108" i="1"/>
  <c r="F109" i="1"/>
  <c r="G109" i="1"/>
  <c r="F110" i="1"/>
  <c r="G110" i="1"/>
  <c r="F111" i="1"/>
  <c r="G112" i="1"/>
  <c r="F114" i="1"/>
  <c r="G114" i="1"/>
  <c r="F115" i="1"/>
  <c r="F116" i="1"/>
  <c r="F117" i="1"/>
  <c r="F118" i="1"/>
  <c r="G118" i="1"/>
  <c r="F119" i="1"/>
  <c r="G119" i="1"/>
  <c r="F120" i="1"/>
  <c r="F121" i="1"/>
  <c r="F122" i="1"/>
  <c r="F123" i="1"/>
  <c r="F124" i="1"/>
  <c r="F127" i="1"/>
  <c r="F128" i="1"/>
  <c r="G128" i="1"/>
  <c r="F129" i="1"/>
  <c r="F130" i="1"/>
  <c r="G130" i="1"/>
  <c r="F131" i="1"/>
  <c r="G131" i="1"/>
  <c r="F132" i="1"/>
  <c r="F133" i="1"/>
  <c r="F134" i="1"/>
  <c r="F136" i="1"/>
  <c r="F137" i="1"/>
  <c r="F138" i="1"/>
  <c r="F139" i="1"/>
  <c r="F140" i="1"/>
  <c r="F141" i="1"/>
  <c r="G141" i="1"/>
  <c r="F142" i="1"/>
  <c r="F143" i="1"/>
  <c r="F144" i="1"/>
  <c r="G144" i="1"/>
  <c r="F145" i="1"/>
  <c r="G145" i="1"/>
  <c r="F146" i="1"/>
  <c r="F147" i="1"/>
  <c r="F148" i="1"/>
  <c r="F149" i="1"/>
  <c r="F151" i="1"/>
  <c r="G151" i="1"/>
  <c r="F152" i="1"/>
  <c r="G152" i="1"/>
  <c r="F153" i="1"/>
  <c r="G153" i="1"/>
  <c r="F154" i="1"/>
  <c r="F156" i="1"/>
  <c r="F157" i="1"/>
  <c r="F158" i="1"/>
  <c r="F160" i="1"/>
  <c r="F162" i="1"/>
  <c r="F163" i="1"/>
  <c r="F164" i="1"/>
  <c r="G164" i="1"/>
  <c r="F165" i="1"/>
  <c r="F167" i="1"/>
  <c r="G167" i="1"/>
  <c r="F168" i="1"/>
  <c r="G168" i="1"/>
  <c r="F169" i="1"/>
  <c r="F170" i="1"/>
  <c r="F171" i="1"/>
  <c r="F172" i="1"/>
  <c r="F173" i="1"/>
  <c r="G173" i="1"/>
  <c r="F174" i="1"/>
  <c r="G174" i="1"/>
  <c r="F175" i="1"/>
  <c r="G175" i="1"/>
  <c r="F176" i="1"/>
  <c r="F177" i="1"/>
  <c r="F178" i="1"/>
  <c r="G178" i="1"/>
  <c r="F179" i="1"/>
  <c r="F180" i="1"/>
  <c r="G180" i="1"/>
  <c r="F181" i="1"/>
  <c r="G181" i="1"/>
  <c r="F182" i="1"/>
  <c r="F183" i="1"/>
  <c r="F185" i="1"/>
  <c r="F186" i="1"/>
  <c r="F188" i="1"/>
  <c r="F189" i="1"/>
  <c r="F191" i="1"/>
  <c r="G191" i="1"/>
  <c r="F193" i="1"/>
  <c r="F194" i="1"/>
  <c r="F195" i="1"/>
  <c r="F196" i="1"/>
  <c r="G196" i="1"/>
  <c r="F197" i="1"/>
  <c r="F199" i="1"/>
  <c r="F200" i="1"/>
  <c r="F201" i="1"/>
  <c r="F202" i="1"/>
  <c r="F203" i="1"/>
  <c r="F204" i="1"/>
  <c r="F205" i="1"/>
  <c r="F206" i="1"/>
  <c r="F207" i="1"/>
  <c r="G207" i="1"/>
  <c r="F208" i="1"/>
  <c r="F209" i="1"/>
  <c r="F210" i="1"/>
  <c r="G211" i="1"/>
  <c r="F212" i="1"/>
  <c r="F213" i="1"/>
  <c r="G213" i="1"/>
  <c r="F214" i="1"/>
  <c r="F215" i="1"/>
  <c r="F217" i="1"/>
  <c r="F219" i="1"/>
  <c r="F220" i="1"/>
  <c r="G220" i="1"/>
  <c r="F221" i="1"/>
  <c r="F222" i="1"/>
  <c r="F223" i="1"/>
  <c r="F224" i="1"/>
  <c r="G224" i="1"/>
  <c r="G225" i="1"/>
  <c r="F226" i="1"/>
  <c r="G226" i="1"/>
  <c r="F227" i="1"/>
  <c r="F228" i="1"/>
  <c r="F229" i="1"/>
  <c r="F231" i="1"/>
  <c r="G231" i="1"/>
  <c r="F232" i="1"/>
  <c r="F233" i="1"/>
  <c r="F235" i="1"/>
  <c r="F236" i="1"/>
  <c r="F237" i="1"/>
  <c r="F238" i="1"/>
  <c r="G238" i="1"/>
  <c r="F239" i="1"/>
  <c r="F240" i="1"/>
  <c r="F241" i="1"/>
  <c r="F242" i="1"/>
  <c r="G242" i="1"/>
  <c r="F243" i="1"/>
  <c r="F244" i="1"/>
  <c r="F245" i="1"/>
  <c r="G245" i="1"/>
  <c r="F246" i="1"/>
  <c r="F247" i="1"/>
  <c r="G247" i="1"/>
  <c r="F248" i="1"/>
  <c r="G248" i="1"/>
  <c r="F249" i="1"/>
  <c r="F250" i="1"/>
  <c r="F251" i="1"/>
  <c r="F252" i="1"/>
  <c r="F253" i="1"/>
  <c r="F254" i="1"/>
  <c r="F255" i="1"/>
  <c r="G255" i="1"/>
  <c r="F256" i="1"/>
  <c r="F257" i="1"/>
  <c r="F258" i="1"/>
  <c r="F259" i="1"/>
  <c r="F260" i="1"/>
  <c r="G260" i="1"/>
  <c r="F262" i="1"/>
  <c r="F263" i="1"/>
  <c r="F264" i="1"/>
  <c r="F266" i="1"/>
  <c r="F267" i="1"/>
  <c r="G267" i="1"/>
  <c r="F268" i="1"/>
  <c r="G268" i="1"/>
  <c r="F270" i="1"/>
  <c r="F272" i="1"/>
  <c r="F273" i="1"/>
  <c r="G273" i="1"/>
  <c r="F274" i="1"/>
  <c r="F276" i="1"/>
  <c r="F277" i="1"/>
  <c r="F278" i="1"/>
  <c r="G278" i="1"/>
  <c r="F279" i="1"/>
  <c r="F280" i="1"/>
  <c r="F281" i="1"/>
  <c r="G281" i="1"/>
  <c r="F282" i="1"/>
  <c r="F283" i="1"/>
  <c r="G283" i="1"/>
  <c r="F284" i="1"/>
  <c r="G284" i="1"/>
  <c r="F285" i="1"/>
  <c r="F287" i="1"/>
  <c r="F288" i="1"/>
  <c r="F289" i="1"/>
  <c r="F291" i="1"/>
  <c r="F292" i="1"/>
  <c r="F293" i="1"/>
  <c r="G293" i="1"/>
  <c r="F294" i="1"/>
  <c r="F295" i="1"/>
  <c r="F297" i="1"/>
  <c r="F299" i="1"/>
  <c r="G299" i="1"/>
  <c r="F300" i="1"/>
  <c r="F301" i="1"/>
  <c r="F302" i="1"/>
  <c r="F304" i="1"/>
  <c r="F305" i="1"/>
  <c r="F306" i="1"/>
  <c r="F308" i="1"/>
  <c r="F310" i="1"/>
  <c r="F311" i="1"/>
  <c r="G311" i="1"/>
  <c r="F312" i="1"/>
  <c r="F313" i="1"/>
  <c r="F314" i="1"/>
  <c r="F315" i="1"/>
  <c r="F316" i="1"/>
  <c r="F317" i="1"/>
  <c r="G317" i="1"/>
  <c r="F318" i="1"/>
  <c r="G318" i="1"/>
  <c r="F319" i="1"/>
  <c r="G319" i="1"/>
  <c r="F320" i="1"/>
  <c r="F321" i="1"/>
  <c r="G321" i="1"/>
  <c r="F322" i="1"/>
  <c r="F323" i="1"/>
  <c r="F324" i="1"/>
  <c r="F325" i="1"/>
  <c r="G325" i="1"/>
  <c r="F326" i="1"/>
  <c r="G326" i="1"/>
  <c r="F327" i="1"/>
  <c r="F328" i="1"/>
  <c r="F329" i="1"/>
  <c r="F331" i="1"/>
  <c r="F332" i="1"/>
  <c r="G332" i="1"/>
  <c r="F333" i="1"/>
  <c r="F334" i="1"/>
  <c r="G334" i="1"/>
  <c r="F335" i="1"/>
  <c r="G335" i="1"/>
  <c r="F336" i="1"/>
  <c r="F337" i="1"/>
  <c r="F338" i="1"/>
  <c r="F339" i="1"/>
  <c r="G339" i="1"/>
  <c r="F340" i="1"/>
  <c r="F341" i="1"/>
  <c r="G341" i="1"/>
  <c r="F342" i="1"/>
  <c r="F343" i="1"/>
  <c r="F344" i="1"/>
  <c r="F345" i="1"/>
  <c r="F346" i="1"/>
  <c r="F347" i="1"/>
  <c r="F349" i="1"/>
  <c r="F350" i="1"/>
  <c r="F351" i="1"/>
  <c r="F352" i="1"/>
  <c r="G352" i="1"/>
  <c r="F355" i="1"/>
  <c r="F356" i="1"/>
  <c r="F357" i="1"/>
  <c r="G357" i="1"/>
  <c r="F358" i="1"/>
  <c r="F359" i="1"/>
  <c r="F361" i="1"/>
  <c r="F362" i="1"/>
  <c r="G362" i="1"/>
  <c r="F363" i="1"/>
  <c r="F364" i="1"/>
  <c r="F365" i="1"/>
  <c r="G365" i="1"/>
  <c r="F366" i="1"/>
  <c r="F367" i="1"/>
  <c r="F368" i="1"/>
  <c r="G368" i="1"/>
  <c r="F369" i="1"/>
  <c r="F370" i="1"/>
  <c r="F371" i="1"/>
  <c r="G371" i="1"/>
  <c r="F372" i="1"/>
  <c r="F373" i="1"/>
  <c r="F375" i="1"/>
  <c r="G375" i="1"/>
  <c r="F376" i="1"/>
  <c r="G376" i="1"/>
  <c r="F377" i="1"/>
  <c r="G377" i="1"/>
  <c r="F378" i="1"/>
  <c r="G378" i="1"/>
  <c r="F379" i="1"/>
  <c r="F380" i="1"/>
  <c r="G380" i="1"/>
  <c r="F381" i="1"/>
  <c r="F382" i="1"/>
  <c r="F383" i="1"/>
  <c r="F384" i="1"/>
  <c r="F385" i="1"/>
  <c r="F386" i="1"/>
  <c r="F387" i="1"/>
  <c r="G387" i="1"/>
  <c r="F388" i="1"/>
  <c r="F389" i="1"/>
  <c r="G389" i="1"/>
  <c r="F390" i="1"/>
  <c r="F391" i="1"/>
  <c r="G391" i="1"/>
  <c r="F393" i="1"/>
  <c r="F394" i="1"/>
  <c r="F395" i="1"/>
  <c r="G395" i="1"/>
  <c r="F396" i="1"/>
  <c r="F398" i="1"/>
  <c r="G398" i="1"/>
  <c r="F399" i="1"/>
  <c r="F400" i="1"/>
  <c r="F402" i="1"/>
  <c r="F403" i="1"/>
  <c r="G403" i="1"/>
  <c r="F404" i="1"/>
  <c r="F405" i="1"/>
  <c r="F406" i="1"/>
  <c r="F409" i="1"/>
  <c r="F410" i="1"/>
  <c r="G410" i="1"/>
  <c r="F411" i="1"/>
  <c r="F412" i="1"/>
  <c r="F413" i="1"/>
  <c r="F415" i="1"/>
  <c r="G415" i="1"/>
  <c r="F416" i="1"/>
  <c r="F418" i="1"/>
  <c r="F419" i="1"/>
  <c r="F420" i="1"/>
  <c r="F421" i="1"/>
  <c r="F422" i="1"/>
  <c r="F423" i="1"/>
  <c r="F424" i="1"/>
  <c r="F425" i="1"/>
  <c r="F426" i="1"/>
  <c r="G426" i="1"/>
  <c r="F427" i="1"/>
  <c r="G427" i="1"/>
  <c r="G428" i="1"/>
  <c r="F429" i="1"/>
  <c r="F430" i="1"/>
  <c r="F432" i="1"/>
  <c r="F434" i="1"/>
  <c r="F435" i="1"/>
  <c r="G435" i="1"/>
  <c r="F436" i="1"/>
  <c r="F437" i="1"/>
  <c r="G437" i="1"/>
  <c r="F438" i="1"/>
  <c r="G438" i="1"/>
  <c r="F439" i="1"/>
  <c r="F440" i="1"/>
  <c r="F441" i="1"/>
  <c r="F442" i="1"/>
  <c r="F444" i="1"/>
  <c r="F447" i="1"/>
  <c r="F448" i="1"/>
  <c r="F449" i="1"/>
  <c r="F453" i="1"/>
  <c r="F454" i="1"/>
  <c r="F455" i="1"/>
  <c r="F456" i="1"/>
  <c r="F457" i="1"/>
  <c r="F458" i="1"/>
  <c r="G458" i="1"/>
  <c r="F459" i="1"/>
  <c r="F463" i="1"/>
  <c r="G463" i="1"/>
  <c r="F464" i="1"/>
  <c r="F465" i="1"/>
  <c r="G465" i="1"/>
  <c r="F466" i="1"/>
  <c r="F468" i="1"/>
  <c r="F470" i="1"/>
  <c r="F472" i="1"/>
  <c r="G472" i="1"/>
  <c r="F473" i="1"/>
  <c r="G473" i="1"/>
  <c r="F474" i="1"/>
  <c r="G474" i="1"/>
  <c r="F475" i="1"/>
  <c r="F476" i="1"/>
  <c r="G476" i="1"/>
  <c r="F477" i="1"/>
  <c r="F478" i="1"/>
  <c r="F479" i="1"/>
  <c r="F480" i="1"/>
  <c r="G480" i="1"/>
  <c r="F481" i="1"/>
  <c r="F483" i="1"/>
  <c r="F484" i="1"/>
  <c r="F485" i="1"/>
  <c r="F487" i="1"/>
  <c r="F488" i="1"/>
  <c r="F489" i="1"/>
  <c r="F490" i="1"/>
  <c r="F491" i="1"/>
  <c r="F492" i="1"/>
  <c r="F493" i="1"/>
  <c r="F494" i="1"/>
  <c r="F495" i="1"/>
  <c r="F496" i="1"/>
  <c r="G496" i="1"/>
  <c r="F497" i="1"/>
  <c r="F498" i="1"/>
  <c r="F499" i="1"/>
  <c r="F500" i="1"/>
  <c r="F502" i="1"/>
  <c r="G502" i="1"/>
  <c r="F503" i="1"/>
  <c r="F505" i="1"/>
  <c r="F506" i="1"/>
  <c r="F507" i="1"/>
  <c r="F508" i="1"/>
  <c r="G508" i="1"/>
  <c r="F509" i="1"/>
  <c r="G509" i="1"/>
  <c r="G510" i="1"/>
  <c r="F511" i="1"/>
  <c r="F513" i="1"/>
  <c r="F514" i="1"/>
  <c r="F515" i="1"/>
  <c r="F516" i="1"/>
  <c r="F517" i="1"/>
  <c r="G517" i="1"/>
  <c r="F518" i="1"/>
  <c r="F519" i="1"/>
  <c r="F520" i="1"/>
  <c r="F522" i="1"/>
  <c r="F524" i="1"/>
  <c r="F525" i="1"/>
  <c r="F526" i="1"/>
  <c r="G526" i="1"/>
  <c r="F527" i="1"/>
  <c r="G527" i="1"/>
  <c r="F528" i="1"/>
  <c r="G528" i="1"/>
  <c r="F529" i="1"/>
  <c r="F531" i="1"/>
  <c r="G531" i="1"/>
  <c r="F532" i="1"/>
  <c r="F533" i="1"/>
  <c r="F534" i="1"/>
  <c r="F535" i="1"/>
  <c r="G535" i="1"/>
  <c r="F536" i="1"/>
  <c r="F539" i="1"/>
  <c r="F540" i="1"/>
  <c r="G540" i="1"/>
  <c r="F542" i="1"/>
  <c r="G542" i="1"/>
  <c r="F543" i="1"/>
  <c r="G543" i="1"/>
  <c r="F544" i="1"/>
  <c r="G544" i="1"/>
  <c r="F546" i="1"/>
  <c r="F547" i="1"/>
  <c r="F550" i="1"/>
  <c r="G550" i="1"/>
  <c r="F551" i="1"/>
  <c r="G551" i="1"/>
  <c r="F552" i="1"/>
  <c r="G552" i="1"/>
  <c r="F553" i="1"/>
  <c r="F554" i="1"/>
  <c r="G554" i="1"/>
  <c r="F555" i="1"/>
  <c r="F557" i="1"/>
  <c r="F558" i="1"/>
  <c r="F559" i="1"/>
  <c r="G559" i="1"/>
  <c r="F560" i="1"/>
  <c r="G560" i="1"/>
  <c r="F561" i="1"/>
  <c r="F563" i="1"/>
  <c r="G563" i="1"/>
  <c r="F564" i="1"/>
  <c r="G565" i="1"/>
  <c r="F566" i="1"/>
  <c r="F567" i="1"/>
  <c r="G567" i="1"/>
  <c r="F568" i="1"/>
  <c r="G568" i="1"/>
  <c r="F569" i="1"/>
  <c r="F570" i="1"/>
  <c r="F571" i="1"/>
  <c r="G571" i="1"/>
  <c r="F572" i="1"/>
  <c r="G574" i="1"/>
  <c r="F575" i="1"/>
  <c r="F576" i="1"/>
  <c r="F577" i="1"/>
  <c r="G577" i="1"/>
  <c r="F578" i="1"/>
  <c r="G578" i="1"/>
  <c r="F580" i="1"/>
  <c r="G580" i="1"/>
  <c r="F581" i="1"/>
  <c r="F582" i="1"/>
  <c r="F583" i="1"/>
  <c r="F585" i="1"/>
  <c r="G585" i="1"/>
  <c r="F587" i="1"/>
  <c r="G587" i="1"/>
  <c r="F588" i="1"/>
  <c r="F589" i="1"/>
  <c r="G589" i="1"/>
  <c r="F590" i="1"/>
  <c r="F593" i="1"/>
  <c r="F594" i="1"/>
  <c r="F595" i="1"/>
  <c r="F596" i="1"/>
  <c r="F597" i="1"/>
  <c r="F598" i="1"/>
  <c r="F599" i="1"/>
  <c r="G600" i="1"/>
  <c r="F601" i="1"/>
  <c r="F602" i="1"/>
  <c r="F603" i="1"/>
  <c r="F604" i="1"/>
  <c r="G604" i="1"/>
  <c r="F606" i="1"/>
  <c r="F607" i="1"/>
  <c r="F608" i="1"/>
  <c r="F610" i="1"/>
  <c r="G610" i="1"/>
  <c r="F611" i="1"/>
  <c r="F612" i="1"/>
  <c r="F615" i="1"/>
  <c r="F616" i="1"/>
  <c r="F617" i="1"/>
  <c r="G617" i="1"/>
  <c r="F618" i="1"/>
  <c r="F619" i="1"/>
  <c r="F620" i="1"/>
  <c r="F621" i="1"/>
  <c r="F622" i="1"/>
  <c r="F623" i="1"/>
  <c r="F624" i="1"/>
  <c r="F625" i="1"/>
  <c r="F626" i="1"/>
  <c r="F627" i="1"/>
  <c r="F628" i="1"/>
  <c r="F630" i="1"/>
  <c r="F631" i="1"/>
  <c r="F632" i="1"/>
  <c r="G632" i="1"/>
  <c r="F633" i="1"/>
  <c r="F634" i="1"/>
  <c r="F635" i="1"/>
  <c r="G635" i="1"/>
  <c r="F637" i="1"/>
  <c r="F638" i="1"/>
  <c r="F639" i="1"/>
  <c r="F640" i="1"/>
  <c r="F641" i="1"/>
  <c r="F642" i="1"/>
  <c r="F643" i="1"/>
  <c r="F644" i="1"/>
  <c r="F645" i="1"/>
  <c r="F646" i="1"/>
  <c r="G646" i="1"/>
  <c r="F647" i="1"/>
  <c r="F649" i="1"/>
  <c r="F652" i="1"/>
  <c r="F653" i="1"/>
  <c r="F654" i="1"/>
  <c r="G654" i="1"/>
  <c r="F655" i="1"/>
  <c r="F656" i="1"/>
  <c r="F657" i="1"/>
  <c r="F658" i="1"/>
  <c r="F659" i="1"/>
  <c r="G659" i="1"/>
  <c r="F660" i="1"/>
  <c r="F661" i="1"/>
  <c r="G661" i="1"/>
  <c r="F662" i="1"/>
  <c r="F665" i="1"/>
  <c r="F666" i="1"/>
  <c r="F667" i="1"/>
  <c r="F669" i="1"/>
  <c r="F670" i="1"/>
  <c r="G670" i="1"/>
  <c r="F672" i="1"/>
  <c r="F673" i="1"/>
  <c r="G673" i="1"/>
  <c r="F674" i="1"/>
  <c r="G674" i="1"/>
  <c r="F675" i="1"/>
  <c r="F676" i="1"/>
  <c r="F677" i="1"/>
  <c r="F678" i="1"/>
  <c r="G678" i="1"/>
  <c r="F679" i="1"/>
  <c r="F680" i="1"/>
  <c r="F681" i="1"/>
  <c r="F682" i="1"/>
  <c r="F683" i="1"/>
  <c r="F684" i="1"/>
  <c r="G684" i="1"/>
  <c r="F685" i="1"/>
  <c r="G685" i="1"/>
  <c r="F686" i="1"/>
  <c r="F687" i="1"/>
  <c r="F688" i="1"/>
  <c r="G688" i="1"/>
  <c r="F689" i="1"/>
  <c r="F690" i="1"/>
  <c r="F691" i="1"/>
  <c r="F692" i="1"/>
  <c r="F694" i="1"/>
  <c r="G695" i="1"/>
  <c r="F696" i="1"/>
  <c r="G696" i="1"/>
  <c r="F697" i="1"/>
  <c r="F698" i="1"/>
  <c r="G698" i="1"/>
  <c r="F699" i="1"/>
  <c r="F700" i="1"/>
  <c r="F701" i="1"/>
  <c r="F702" i="1"/>
  <c r="G702" i="1"/>
  <c r="F704" i="1"/>
  <c r="F706" i="1"/>
  <c r="G706" i="1"/>
  <c r="F707" i="1"/>
  <c r="G707" i="1"/>
  <c r="F708" i="1"/>
  <c r="G708" i="1"/>
  <c r="F709" i="1"/>
  <c r="G709" i="1"/>
  <c r="F710" i="1"/>
  <c r="F711" i="1"/>
  <c r="G711" i="1"/>
  <c r="F712" i="1"/>
  <c r="F713" i="1"/>
  <c r="F714" i="1"/>
  <c r="F715" i="1"/>
  <c r="F717" i="1"/>
  <c r="G717" i="1"/>
  <c r="F718" i="1"/>
  <c r="F719" i="1"/>
  <c r="F721" i="1"/>
  <c r="F725" i="1"/>
  <c r="F726" i="1"/>
  <c r="F731" i="1"/>
  <c r="F732" i="1"/>
  <c r="F733" i="1"/>
  <c r="G733" i="1"/>
  <c r="F736" i="1"/>
  <c r="F737" i="1"/>
  <c r="G737" i="1"/>
  <c r="F738" i="1"/>
  <c r="F739" i="1"/>
  <c r="F740" i="1"/>
  <c r="G740" i="1"/>
  <c r="F741" i="1"/>
  <c r="F742" i="1"/>
  <c r="G742" i="1"/>
  <c r="F743" i="1"/>
  <c r="F744" i="1"/>
  <c r="F746" i="1"/>
  <c r="F748" i="1"/>
  <c r="F749" i="1"/>
  <c r="G749" i="1"/>
  <c r="F751" i="1"/>
  <c r="F752" i="1"/>
  <c r="G752" i="1"/>
  <c r="F754" i="1"/>
  <c r="F755" i="1"/>
  <c r="F756" i="1"/>
  <c r="F757" i="1"/>
  <c r="F758" i="1"/>
  <c r="F759" i="1"/>
  <c r="G760" i="1"/>
  <c r="F761" i="1"/>
  <c r="F762" i="1"/>
  <c r="G762" i="1"/>
  <c r="F764" i="1"/>
  <c r="F765" i="1"/>
  <c r="F766" i="1"/>
  <c r="F767" i="1"/>
  <c r="F768" i="1"/>
  <c r="F769" i="1"/>
  <c r="F770" i="1"/>
  <c r="F772" i="1"/>
  <c r="F773" i="1"/>
  <c r="F775" i="1"/>
  <c r="F778" i="1"/>
  <c r="F779" i="1"/>
  <c r="F780" i="1"/>
  <c r="G780" i="1"/>
  <c r="F783" i="1"/>
  <c r="G783" i="1"/>
  <c r="F784" i="1"/>
  <c r="G784" i="1"/>
  <c r="F785" i="1"/>
  <c r="F786" i="1"/>
  <c r="F787" i="1"/>
  <c r="F788" i="1"/>
  <c r="G788" i="1"/>
  <c r="F790" i="1"/>
  <c r="G790" i="1"/>
  <c r="F791" i="1"/>
  <c r="F792" i="1"/>
  <c r="G792" i="1"/>
  <c r="F793" i="1"/>
  <c r="G794" i="1"/>
  <c r="F795" i="1"/>
  <c r="F796" i="1"/>
  <c r="F798" i="1"/>
  <c r="F799" i="1"/>
  <c r="G799" i="1"/>
  <c r="F800" i="1"/>
  <c r="F802" i="1"/>
  <c r="F803" i="1"/>
  <c r="F804" i="1"/>
  <c r="F805" i="1"/>
  <c r="F806" i="1"/>
  <c r="F807" i="1"/>
  <c r="F808" i="1"/>
  <c r="F809" i="1"/>
  <c r="F812" i="1"/>
  <c r="F813" i="1"/>
  <c r="G814" i="1"/>
  <c r="F815" i="1"/>
  <c r="F817" i="1"/>
  <c r="G817" i="1"/>
  <c r="F818" i="1"/>
  <c r="F821" i="1"/>
  <c r="F822" i="1"/>
  <c r="G822" i="1"/>
  <c r="F823" i="1"/>
  <c r="G823" i="1"/>
  <c r="G824" i="1"/>
  <c r="F825" i="1"/>
  <c r="G825" i="1"/>
  <c r="F827" i="1"/>
  <c r="F829" i="1"/>
  <c r="F830" i="1"/>
  <c r="F832" i="1"/>
  <c r="F833" i="1"/>
  <c r="F834" i="1"/>
  <c r="F835" i="1"/>
  <c r="F836" i="1"/>
  <c r="F838" i="1"/>
  <c r="G839" i="1"/>
  <c r="F842" i="1"/>
  <c r="G842" i="1"/>
  <c r="F2" i="1"/>
  <c r="L85" i="8"/>
  <c r="L23" i="8"/>
  <c r="L84" i="8"/>
  <c r="L89" i="8"/>
  <c r="L90" i="8"/>
  <c r="L33" i="8"/>
  <c r="L59" i="8"/>
  <c r="L154" i="8"/>
  <c r="L153" i="8"/>
  <c r="L36" i="8"/>
  <c r="L132" i="8"/>
  <c r="L96" i="8"/>
  <c r="L82" i="8"/>
  <c r="I512" i="1" s="1"/>
  <c r="F512" i="1" s="1"/>
  <c r="L81" i="8"/>
  <c r="L123" i="8"/>
  <c r="L124" i="8"/>
  <c r="I729" i="1" s="1"/>
  <c r="F729" i="1" s="1"/>
  <c r="L50" i="8"/>
  <c r="L91" i="8"/>
  <c r="L92" i="8"/>
  <c r="L41" i="8"/>
  <c r="L32" i="8"/>
  <c r="F192" i="1" s="1"/>
  <c r="L3" i="8"/>
  <c r="L2" i="8"/>
  <c r="L29" i="8"/>
  <c r="L83" i="8"/>
  <c r="L53" i="8"/>
  <c r="I348" i="1" s="1"/>
  <c r="F348" i="1" s="1"/>
  <c r="L26" i="8"/>
  <c r="I159" i="1" s="1"/>
  <c r="F159" i="1" s="1"/>
  <c r="L112" i="8"/>
  <c r="I671" i="1" s="1"/>
  <c r="F671" i="1" s="1"/>
  <c r="L4" i="8"/>
  <c r="L147" i="8"/>
  <c r="I820" i="1" s="1"/>
  <c r="F820" i="1" s="1"/>
  <c r="L28" i="8"/>
  <c r="I166" i="1" s="1"/>
  <c r="F166" i="1" s="1"/>
  <c r="L148" i="8"/>
  <c r="I824" i="1" s="1"/>
  <c r="F824" i="1" s="1"/>
  <c r="L15" i="8"/>
  <c r="L134" i="8"/>
  <c r="I774" i="1" s="1"/>
  <c r="F774" i="1" s="1"/>
  <c r="L34" i="8"/>
  <c r="L19" i="8"/>
  <c r="I112" i="1" s="1"/>
  <c r="F112" i="1" s="1"/>
  <c r="L27" i="8"/>
  <c r="L109" i="8"/>
  <c r="L16" i="8"/>
  <c r="I77" i="1" s="1"/>
  <c r="F77" i="1" s="1"/>
  <c r="L146" i="8"/>
  <c r="I819" i="1" s="1"/>
  <c r="F819" i="1" s="1"/>
  <c r="L63" i="8"/>
  <c r="L125" i="8"/>
  <c r="I730" i="1" s="1"/>
  <c r="F730" i="1" s="1"/>
  <c r="L141" i="8"/>
  <c r="L70" i="8"/>
  <c r="I452" i="1" s="1"/>
  <c r="F452" i="1" s="1"/>
  <c r="L62" i="8"/>
  <c r="L47" i="8"/>
  <c r="F290" i="1" s="1"/>
  <c r="L12" i="8"/>
  <c r="L97" i="8"/>
  <c r="I586" i="1" s="1"/>
  <c r="F586" i="1" s="1"/>
  <c r="L64" i="8"/>
  <c r="L65" i="8"/>
  <c r="L42" i="8"/>
  <c r="I265" i="1" s="1"/>
  <c r="F265" i="1" s="1"/>
  <c r="L43" i="8"/>
  <c r="I269" i="1" s="1"/>
  <c r="F269" i="1" s="1"/>
  <c r="L31" i="8"/>
  <c r="L40" i="8"/>
  <c r="I443" i="1" s="1"/>
  <c r="F443" i="1" s="1"/>
  <c r="L99" i="8"/>
  <c r="I592" i="1" s="1"/>
  <c r="F592" i="1" s="1"/>
  <c r="L98" i="8"/>
  <c r="I591" i="1" s="1"/>
  <c r="F591" i="1" s="1"/>
  <c r="L5" i="8"/>
  <c r="I17" i="1" s="1"/>
  <c r="F17" i="1" s="1"/>
  <c r="L51" i="8"/>
  <c r="L104" i="8"/>
  <c r="L133" i="8"/>
  <c r="I771" i="1" s="1"/>
  <c r="F771" i="1" s="1"/>
  <c r="L44" i="8"/>
  <c r="L46" i="8"/>
  <c r="I286" i="1" s="1"/>
  <c r="F286" i="1" s="1"/>
  <c r="L79" i="8"/>
  <c r="I501" i="1" s="1"/>
  <c r="F501" i="1" s="1"/>
  <c r="L22" i="8"/>
  <c r="I126" i="1" s="1"/>
  <c r="F126" i="1" s="1"/>
  <c r="L21" i="8"/>
  <c r="L52" i="8"/>
  <c r="L152" i="8"/>
  <c r="L18" i="8"/>
  <c r="I95" i="1" s="1"/>
  <c r="F95" i="1" s="1"/>
  <c r="L57" i="8"/>
  <c r="L151" i="8"/>
  <c r="L6" i="8"/>
  <c r="I24" i="1" s="1"/>
  <c r="F24" i="1" s="1"/>
  <c r="L35" i="8"/>
  <c r="I216" i="1" s="1"/>
  <c r="F216" i="1" s="1"/>
  <c r="L127" i="8"/>
  <c r="L126" i="8"/>
  <c r="L61" i="8"/>
  <c r="I414" i="1" s="1"/>
  <c r="F414" i="1" s="1"/>
  <c r="L87" i="8"/>
  <c r="I538" i="1" s="1"/>
  <c r="F538" i="1" s="1"/>
  <c r="L86" i="8"/>
  <c r="L102" i="8"/>
  <c r="L67" i="8"/>
  <c r="L66" i="8"/>
  <c r="I445" i="1" s="1"/>
  <c r="F445" i="1" s="1"/>
  <c r="L58" i="8"/>
  <c r="I397" i="1" s="1"/>
  <c r="F397" i="1" s="1"/>
  <c r="L60" i="8"/>
  <c r="I408" i="1" s="1"/>
  <c r="F408" i="1" s="1"/>
  <c r="L103" i="8"/>
  <c r="I613" i="1" s="1"/>
  <c r="F613" i="1" s="1"/>
  <c r="L138" i="8"/>
  <c r="I789" i="1" s="1"/>
  <c r="F789" i="1" s="1"/>
  <c r="L139" i="8"/>
  <c r="L17" i="8"/>
  <c r="L80" i="8"/>
  <c r="L45" i="8"/>
  <c r="I275" i="1" s="1"/>
  <c r="F275" i="1" s="1"/>
  <c r="L95" i="8"/>
  <c r="L155" i="8"/>
  <c r="I841" i="1" s="1"/>
  <c r="F841" i="1" s="1"/>
  <c r="L74" i="8"/>
  <c r="L72" i="8"/>
  <c r="I461" i="1" s="1"/>
  <c r="F461" i="1" s="1"/>
  <c r="L73" i="8"/>
  <c r="L101" i="8"/>
  <c r="I605" i="1" s="1"/>
  <c r="F605" i="1" s="1"/>
  <c r="L78" i="8"/>
  <c r="L76" i="8"/>
  <c r="L145" i="8"/>
  <c r="L39" i="8"/>
  <c r="I234" i="1" s="1"/>
  <c r="F234" i="1" s="1"/>
  <c r="L88" i="8"/>
  <c r="I541" i="1" s="1"/>
  <c r="F541" i="1" s="1"/>
  <c r="L149" i="8"/>
  <c r="I826" i="1" s="1"/>
  <c r="F826" i="1" s="1"/>
  <c r="L38" i="8"/>
  <c r="I230" i="1" s="1"/>
  <c r="F230" i="1" s="1"/>
  <c r="L119" i="8"/>
  <c r="I722" i="1" s="1"/>
  <c r="F722" i="1" s="1"/>
  <c r="L105" i="8"/>
  <c r="I636" i="1" s="1"/>
  <c r="F636" i="1" s="1"/>
  <c r="L106" i="8"/>
  <c r="I648" i="1" s="1"/>
  <c r="F648" i="1" s="1"/>
  <c r="L140" i="8"/>
  <c r="L93" i="8"/>
  <c r="I573" i="1" s="1"/>
  <c r="F573" i="1" s="1"/>
  <c r="L94" i="8"/>
  <c r="L55" i="8"/>
  <c r="I360" i="1" s="1"/>
  <c r="F360" i="1" s="1"/>
  <c r="L71" i="8"/>
  <c r="L20" i="8"/>
  <c r="L143" i="8"/>
  <c r="I811" i="1" s="1"/>
  <c r="F811" i="1" s="1"/>
  <c r="L142" i="8"/>
  <c r="I810" i="1" s="1"/>
  <c r="F810" i="1" s="1"/>
  <c r="L144" i="8"/>
  <c r="L48" i="8"/>
  <c r="I296" i="1" s="1"/>
  <c r="F296" i="1" s="1"/>
  <c r="L49" i="8"/>
  <c r="L115" i="8"/>
  <c r="I703" i="1" s="1"/>
  <c r="F703" i="1" s="1"/>
  <c r="L116" i="8"/>
  <c r="L25" i="8"/>
  <c r="L9" i="8"/>
  <c r="L8" i="8"/>
  <c r="I45" i="1" s="1"/>
  <c r="F45" i="1" s="1"/>
  <c r="L156" i="8"/>
  <c r="I843" i="1" s="1"/>
  <c r="F843" i="1" s="1"/>
  <c r="L11" i="8"/>
  <c r="L56" i="8"/>
  <c r="I374" i="1" s="1"/>
  <c r="F374" i="1" s="1"/>
  <c r="L68" i="8"/>
  <c r="I450" i="1" s="1"/>
  <c r="F450" i="1" s="1"/>
  <c r="L69" i="8"/>
  <c r="I451" i="1" s="1"/>
  <c r="F451" i="1" s="1"/>
  <c r="L113" i="8"/>
  <c r="I693" i="1" s="1"/>
  <c r="F693" i="1" s="1"/>
  <c r="L13" i="8"/>
  <c r="I67" i="1" s="1"/>
  <c r="F67" i="1" s="1"/>
  <c r="L14" i="8"/>
  <c r="I69" i="1" s="1"/>
  <c r="F69" i="1" s="1"/>
  <c r="L77" i="8"/>
  <c r="L75" i="8"/>
  <c r="I469" i="1" s="1"/>
  <c r="F469" i="1" s="1"/>
  <c r="L100" i="8"/>
  <c r="L128" i="8"/>
  <c r="I745" i="1" s="1"/>
  <c r="F745" i="1" s="1"/>
  <c r="L108" i="8"/>
  <c r="L107" i="8"/>
  <c r="I650" i="1" s="1"/>
  <c r="F650" i="1" s="1"/>
  <c r="L7" i="8"/>
  <c r="I33" i="1" s="1"/>
  <c r="F33" i="1" s="1"/>
  <c r="L135" i="8"/>
  <c r="I776" i="1" s="1"/>
  <c r="F776" i="1" s="1"/>
  <c r="L136" i="8"/>
  <c r="I777" i="1" s="1"/>
  <c r="F777" i="1" s="1"/>
  <c r="L121" i="8"/>
  <c r="I724" i="1" s="1"/>
  <c r="F724" i="1" s="1"/>
  <c r="L122" i="8"/>
  <c r="I727" i="1" s="1"/>
  <c r="F727" i="1" s="1"/>
  <c r="L120" i="8"/>
  <c r="L131" i="8"/>
  <c r="L130" i="8"/>
  <c r="I750" i="1" s="1"/>
  <c r="F750" i="1" s="1"/>
  <c r="L129" i="8"/>
  <c r="I747" i="1" s="1"/>
  <c r="F747" i="1" s="1"/>
  <c r="L24" i="8"/>
  <c r="L54" i="8"/>
  <c r="L114" i="8"/>
  <c r="I695" i="1" s="1"/>
  <c r="F695" i="1" s="1"/>
  <c r="L150" i="8"/>
  <c r="I828" i="1" s="1"/>
  <c r="F828" i="1" s="1"/>
  <c r="L117" i="8"/>
  <c r="I716" i="1" s="1"/>
  <c r="F716" i="1" s="1"/>
  <c r="L118" i="8"/>
  <c r="I720" i="1" s="1"/>
  <c r="F720" i="1" s="1"/>
  <c r="L30" i="8"/>
  <c r="I187" i="1" s="1"/>
  <c r="F187" i="1" s="1"/>
  <c r="L137" i="8"/>
  <c r="I782" i="1" s="1"/>
  <c r="F782" i="1" s="1"/>
  <c r="L10" i="8"/>
  <c r="I48" i="1" s="1"/>
  <c r="F48" i="1" s="1"/>
  <c r="L110" i="8"/>
  <c r="L111" i="8"/>
  <c r="I668" i="1" s="1"/>
  <c r="F668" i="1" s="1"/>
  <c r="L37" i="8"/>
  <c r="I225" i="1" s="1"/>
  <c r="F225" i="1" s="1"/>
  <c r="H614" i="1"/>
  <c r="G614" i="1" s="1"/>
  <c r="H671" i="1"/>
  <c r="G671" i="1" s="1"/>
  <c r="H763" i="1"/>
  <c r="G763" i="1" s="1"/>
  <c r="H781" i="1"/>
  <c r="G781" i="1" s="1"/>
  <c r="H556" i="1"/>
  <c r="G556" i="1" s="1"/>
  <c r="H545" i="1"/>
  <c r="G545" i="1" s="1"/>
  <c r="H407" i="1"/>
  <c r="G407" i="1" s="1"/>
  <c r="H354" i="1"/>
  <c r="G354" i="1" s="1"/>
  <c r="H307" i="1"/>
  <c r="G307" i="1" s="1"/>
  <c r="H166" i="1"/>
  <c r="G166" i="1" s="1"/>
  <c r="H126" i="1"/>
  <c r="G126" i="1" s="1"/>
  <c r="H67" i="1"/>
  <c r="G67" i="1" s="1"/>
  <c r="H21" i="1"/>
  <c r="G21" i="1" s="1"/>
  <c r="H8" i="1"/>
  <c r="H11" i="1"/>
  <c r="H24" i="1"/>
  <c r="H33" i="1"/>
  <c r="H39" i="1"/>
  <c r="H45" i="1"/>
  <c r="H52" i="1"/>
  <c r="H61" i="1"/>
  <c r="H69" i="1"/>
  <c r="H89" i="1"/>
  <c r="H92" i="1"/>
  <c r="G92" i="1" s="1"/>
  <c r="H95" i="1"/>
  <c r="H113" i="1"/>
  <c r="G113" i="1" s="1"/>
  <c r="H117" i="1"/>
  <c r="H132" i="1"/>
  <c r="H133" i="1"/>
  <c r="H138" i="1"/>
  <c r="H150" i="1"/>
  <c r="H155" i="1"/>
  <c r="H157" i="1"/>
  <c r="H158" i="1"/>
  <c r="G158" i="1" s="1"/>
  <c r="H159" i="1"/>
  <c r="H162" i="1"/>
  <c r="G162" i="1" s="1"/>
  <c r="H182" i="1"/>
  <c r="H184" i="1"/>
  <c r="H187" i="1"/>
  <c r="H190" i="1"/>
  <c r="H193" i="1"/>
  <c r="G193" i="1" s="1"/>
  <c r="H198" i="1"/>
  <c r="G198" i="1" s="1"/>
  <c r="H203" i="1"/>
  <c r="H208" i="1"/>
  <c r="H218" i="1"/>
  <c r="H230" i="1"/>
  <c r="H234" i="1"/>
  <c r="H246" i="1"/>
  <c r="H251" i="1"/>
  <c r="H256" i="1"/>
  <c r="H261" i="1"/>
  <c r="G261" i="1" s="1"/>
  <c r="H262" i="1"/>
  <c r="G262" i="1" s="1"/>
  <c r="H265" i="1"/>
  <c r="H269" i="1"/>
  <c r="G269" i="1" s="1"/>
  <c r="H271" i="1"/>
  <c r="H274" i="1"/>
  <c r="H275" i="1"/>
  <c r="H286" i="1"/>
  <c r="H298" i="1"/>
  <c r="H303" i="1"/>
  <c r="H309" i="1"/>
  <c r="H330" i="1"/>
  <c r="H340" i="1"/>
  <c r="H344" i="1"/>
  <c r="H347" i="1"/>
  <c r="H355" i="1"/>
  <c r="H359" i="1"/>
  <c r="H374" i="1"/>
  <c r="H390" i="1"/>
  <c r="G390" i="1" s="1"/>
  <c r="H392" i="1"/>
  <c r="H397" i="1"/>
  <c r="H401" i="1"/>
  <c r="H408" i="1"/>
  <c r="H431" i="1"/>
  <c r="H447" i="1"/>
  <c r="H450" i="1"/>
  <c r="H451" i="1"/>
  <c r="G451" i="1" s="1"/>
  <c r="H452" i="1"/>
  <c r="H460" i="1"/>
  <c r="H461" i="1"/>
  <c r="H462" i="1"/>
  <c r="H467" i="1"/>
  <c r="G467" i="1" s="1"/>
  <c r="H469" i="1"/>
  <c r="H481" i="1"/>
  <c r="H486" i="1"/>
  <c r="H501" i="1"/>
  <c r="H521" i="1"/>
  <c r="H525" i="1"/>
  <c r="H537" i="1"/>
  <c r="H539" i="1"/>
  <c r="H548" i="1"/>
  <c r="G548" i="1" s="1"/>
  <c r="H549" i="1"/>
  <c r="H562" i="1"/>
  <c r="G562" i="1" s="1"/>
  <c r="H569" i="1"/>
  <c r="G569" i="1" s="1"/>
  <c r="H573" i="1"/>
  <c r="H579" i="1"/>
  <c r="G579" i="1" s="1"/>
  <c r="H581" i="1"/>
  <c r="H591" i="1"/>
  <c r="H601" i="1"/>
  <c r="H612" i="1"/>
  <c r="H619" i="1"/>
  <c r="H622" i="1"/>
  <c r="H624" i="1"/>
  <c r="H629" i="1"/>
  <c r="H639" i="1"/>
  <c r="H640" i="1"/>
  <c r="H641" i="1"/>
  <c r="H645" i="1"/>
  <c r="H648" i="1"/>
  <c r="G648" i="1" s="1"/>
  <c r="H650" i="1"/>
  <c r="H651" i="1"/>
  <c r="H663" i="1"/>
  <c r="H664" i="1"/>
  <c r="H668" i="1"/>
  <c r="H676" i="1"/>
  <c r="G676" i="1" s="1"/>
  <c r="H682" i="1"/>
  <c r="H686" i="1"/>
  <c r="G686" i="1" s="1"/>
  <c r="H691" i="1"/>
  <c r="H693" i="1"/>
  <c r="H700" i="1"/>
  <c r="H703" i="1"/>
  <c r="H716" i="1"/>
  <c r="H718" i="1"/>
  <c r="H720" i="1"/>
  <c r="H723" i="1"/>
  <c r="H727" i="1"/>
  <c r="H732" i="1"/>
  <c r="G732" i="1" s="1"/>
  <c r="H734" i="1"/>
  <c r="H735" i="1"/>
  <c r="H739" i="1"/>
  <c r="H745" i="1"/>
  <c r="H747" i="1"/>
  <c r="H753" i="1"/>
  <c r="H759" i="1"/>
  <c r="G759" i="1" s="1"/>
  <c r="H771" i="1"/>
  <c r="H776" i="1"/>
  <c r="H782" i="1"/>
  <c r="H789" i="1"/>
  <c r="H797" i="1"/>
  <c r="H801" i="1"/>
  <c r="H811" i="1"/>
  <c r="H818" i="1"/>
  <c r="H820" i="1"/>
  <c r="H826" i="1"/>
  <c r="H827" i="1"/>
  <c r="G827" i="1" s="1"/>
  <c r="H828" i="1"/>
  <c r="H831" i="1"/>
  <c r="H838" i="1"/>
  <c r="H840" i="1"/>
  <c r="H841" i="1"/>
  <c r="H843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2" i="7"/>
  <c r="I471" i="1" l="1"/>
  <c r="F471" i="1" s="1"/>
  <c r="I184" i="1"/>
  <c r="F184" i="1" s="1"/>
  <c r="I600" i="1"/>
  <c r="F600" i="1" s="1"/>
  <c r="I47" i="1"/>
  <c r="F47" i="1" s="1"/>
  <c r="I574" i="1"/>
  <c r="F574" i="1" s="1"/>
  <c r="I486" i="1"/>
  <c r="F486" i="1" s="1"/>
  <c r="I629" i="1"/>
  <c r="F629" i="1" s="1"/>
  <c r="I62" i="1"/>
  <c r="F62" i="1" s="1"/>
  <c r="I211" i="1"/>
  <c r="F211" i="1" s="1"/>
  <c r="I8" i="1"/>
  <c r="F8" i="1" s="1"/>
  <c r="I760" i="1"/>
  <c r="F760" i="1" s="1"/>
  <c r="I218" i="1"/>
  <c r="F218" i="1" s="1"/>
  <c r="I150" i="1"/>
  <c r="F150" i="1" s="1"/>
  <c r="I155" i="1"/>
  <c r="F155" i="1" s="1"/>
  <c r="I831" i="1"/>
  <c r="F831" i="1" s="1"/>
  <c r="I309" i="1"/>
  <c r="F309" i="1" s="1"/>
  <c r="I10" i="1"/>
  <c r="F10" i="1" s="1"/>
  <c r="I664" i="1"/>
  <c r="F664" i="1" s="1"/>
  <c r="I753" i="1"/>
  <c r="F753" i="1" s="1"/>
  <c r="I482" i="1"/>
  <c r="F482" i="1" s="1"/>
  <c r="I705" i="1"/>
  <c r="F705" i="1" s="1"/>
  <c r="I797" i="1"/>
  <c r="F797" i="1" s="1"/>
  <c r="I462" i="1"/>
  <c r="F462" i="1" s="1"/>
  <c r="I392" i="1"/>
  <c r="F392" i="1" s="1"/>
  <c r="I417" i="1"/>
  <c r="F417" i="1" s="1"/>
  <c r="I74" i="1"/>
  <c r="F74" i="1" s="1"/>
  <c r="I839" i="1"/>
  <c r="F839" i="1" s="1"/>
  <c r="I840" i="1"/>
  <c r="F840" i="1" s="1"/>
  <c r="I261" i="1"/>
  <c r="F261" i="1" s="1"/>
  <c r="I298" i="1"/>
  <c r="F298" i="1" s="1"/>
  <c r="I467" i="1"/>
  <c r="F467" i="1" s="1"/>
  <c r="I446" i="1"/>
  <c r="F446" i="1" s="1"/>
  <c r="I837" i="1"/>
  <c r="F837" i="1" s="1"/>
  <c r="I801" i="1"/>
  <c r="F801" i="1" s="1"/>
  <c r="I565" i="1"/>
  <c r="F565" i="1" s="1"/>
  <c r="I401" i="1"/>
  <c r="F401" i="1" s="1"/>
  <c r="I723" i="1"/>
  <c r="F723" i="1" s="1"/>
  <c r="I562" i="1"/>
  <c r="F562" i="1" s="1"/>
  <c r="I198" i="1"/>
  <c r="F198" i="1" s="1"/>
  <c r="I609" i="1"/>
  <c r="F609" i="1" s="1"/>
  <c r="I330" i="1"/>
  <c r="F330" i="1" s="1"/>
  <c r="I814" i="1"/>
  <c r="F814" i="1" s="1"/>
  <c r="I579" i="1"/>
  <c r="F579" i="1" s="1"/>
  <c r="I537" i="1"/>
  <c r="F537" i="1" s="1"/>
  <c r="I125" i="1"/>
  <c r="F125" i="1" s="1"/>
  <c r="I190" i="1"/>
  <c r="F190" i="1" s="1"/>
  <c r="I428" i="1"/>
  <c r="F428" i="1" s="1"/>
  <c r="I14" i="1"/>
  <c r="F14" i="1" s="1"/>
  <c r="I303" i="1"/>
  <c r="F303" i="1" s="1"/>
  <c r="I549" i="1"/>
  <c r="F549" i="1" s="1"/>
  <c r="I548" i="1"/>
  <c r="F548" i="1" s="1"/>
  <c r="I728" i="1"/>
  <c r="F728" i="1" s="1"/>
  <c r="I135" i="1"/>
  <c r="F135" i="1" s="1"/>
  <c r="I52" i="1"/>
  <c r="F52" i="1" s="1"/>
  <c r="I113" i="1"/>
  <c r="F113" i="1" s="1"/>
  <c r="I92" i="1"/>
  <c r="F92" i="1" s="1"/>
  <c r="I734" i="1"/>
  <c r="F734" i="1" s="1"/>
  <c r="I433" i="1"/>
  <c r="F433" i="1" s="1"/>
  <c r="I663" i="1"/>
  <c r="F663" i="1" s="1"/>
  <c r="I510" i="1"/>
  <c r="F510" i="1" s="1"/>
  <c r="I353" i="1"/>
  <c r="F353" i="1" s="1"/>
  <c r="I651" i="1"/>
  <c r="F651" i="1" s="1"/>
  <c r="I460" i="1"/>
  <c r="F460" i="1" s="1"/>
  <c r="I816" i="1"/>
  <c r="F816" i="1" s="1"/>
  <c r="I794" i="1"/>
  <c r="F794" i="1" s="1"/>
  <c r="I735" i="1"/>
  <c r="F735" i="1" s="1"/>
  <c r="I271" i="1"/>
  <c r="F271" i="1" s="1"/>
  <c r="I431" i="1"/>
  <c r="F431" i="1" s="1"/>
  <c r="I161" i="1"/>
  <c r="F161" i="1" s="1"/>
  <c r="I521" i="1"/>
  <c r="F521" i="1" s="1"/>
  <c r="I530" i="1"/>
  <c r="F530" i="1" s="1"/>
  <c r="I584" i="1"/>
  <c r="F584" i="1" s="1"/>
  <c r="G4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2" i="6"/>
  <c r="G56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2" i="5"/>
  <c r="G55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2" i="3"/>
  <c r="G50" i="2" l="1"/>
  <c r="G1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7" i="2"/>
  <c r="G128" i="2"/>
  <c r="G129" i="2"/>
  <c r="G130" i="2"/>
  <c r="G131" i="2"/>
  <c r="G132" i="2"/>
  <c r="G133" i="2"/>
  <c r="G134" i="2"/>
  <c r="G2" i="2"/>
  <c r="AL8" i="1"/>
  <c r="AL11" i="1"/>
  <c r="AL14" i="1"/>
  <c r="AL19" i="1"/>
  <c r="AL22" i="1"/>
  <c r="AL24" i="1"/>
  <c r="AL31" i="1"/>
  <c r="G31" i="1" s="1"/>
  <c r="AL33" i="1"/>
  <c r="AL39" i="1"/>
  <c r="AL43" i="1"/>
  <c r="AL45" i="1"/>
  <c r="AL50" i="1"/>
  <c r="G50" i="1" s="1"/>
  <c r="AL52" i="1"/>
  <c r="AL53" i="1"/>
  <c r="G53" i="1" s="1"/>
  <c r="AL56" i="1"/>
  <c r="AL57" i="1"/>
  <c r="AL61" i="1"/>
  <c r="AL68" i="1"/>
  <c r="G68" i="1" s="1"/>
  <c r="AL69" i="1"/>
  <c r="AL71" i="1"/>
  <c r="AL79" i="1"/>
  <c r="AL80" i="1"/>
  <c r="AL86" i="1"/>
  <c r="AL90" i="1"/>
  <c r="AL95" i="1"/>
  <c r="AL108" i="1"/>
  <c r="AL129" i="1"/>
  <c r="AL132" i="1"/>
  <c r="AL150" i="1"/>
  <c r="AL154" i="1"/>
  <c r="AL155" i="1"/>
  <c r="AL157" i="1"/>
  <c r="AL163" i="1"/>
  <c r="G163" i="1" s="1"/>
  <c r="AL169" i="1"/>
  <c r="AL170" i="1"/>
  <c r="AL171" i="1"/>
  <c r="AL176" i="1"/>
  <c r="G176" i="1" s="1"/>
  <c r="AL177" i="1"/>
  <c r="AL182" i="1"/>
  <c r="AL183" i="1"/>
  <c r="G183" i="1" s="1"/>
  <c r="AL184" i="1"/>
  <c r="AL186" i="1"/>
  <c r="AL189" i="1"/>
  <c r="AL194" i="1"/>
  <c r="AL199" i="1"/>
  <c r="AL200" i="1"/>
  <c r="AL201" i="1"/>
  <c r="G201" i="1" s="1"/>
  <c r="AL202" i="1"/>
  <c r="AL203" i="1"/>
  <c r="G203" i="1" s="1"/>
  <c r="AL208" i="1"/>
  <c r="AL215" i="1"/>
  <c r="AL218" i="1"/>
  <c r="AL230" i="1"/>
  <c r="AL234" i="1"/>
  <c r="AL246" i="1"/>
  <c r="AL251" i="1"/>
  <c r="AL252" i="1"/>
  <c r="G252" i="1" s="1"/>
  <c r="AL253" i="1"/>
  <c r="AL254" i="1"/>
  <c r="AL264" i="1"/>
  <c r="G264" i="1" s="1"/>
  <c r="AL265" i="1"/>
  <c r="AL270" i="1"/>
  <c r="G270" i="1" s="1"/>
  <c r="AL274" i="1"/>
  <c r="AL276" i="1"/>
  <c r="AL285" i="1"/>
  <c r="AL289" i="1"/>
  <c r="G289" i="1" s="1"/>
  <c r="AL291" i="1"/>
  <c r="G291" i="1" s="1"/>
  <c r="AL300" i="1"/>
  <c r="G300" i="1" s="1"/>
  <c r="AL302" i="1"/>
  <c r="AL308" i="1"/>
  <c r="AL327" i="1"/>
  <c r="AL329" i="1"/>
  <c r="AL330" i="1"/>
  <c r="AL342" i="1"/>
  <c r="G342" i="1" s="1"/>
  <c r="AL344" i="1"/>
  <c r="AL345" i="1"/>
  <c r="AL347" i="1"/>
  <c r="G347" i="1" s="1"/>
  <c r="AL351" i="1"/>
  <c r="AL359" i="1"/>
  <c r="AL374" i="1"/>
  <c r="AL379" i="1"/>
  <c r="G379" i="1" s="1"/>
  <c r="AL385" i="1"/>
  <c r="AL392" i="1"/>
  <c r="AL396" i="1"/>
  <c r="AL404" i="1"/>
  <c r="AL408" i="1"/>
  <c r="AL412" i="1"/>
  <c r="G412" i="1" s="1"/>
  <c r="AL413" i="1"/>
  <c r="G413" i="1" s="1"/>
  <c r="AL420" i="1"/>
  <c r="AL421" i="1"/>
  <c r="AL422" i="1"/>
  <c r="AL423" i="1"/>
  <c r="G423" i="1" s="1"/>
  <c r="AL436" i="1"/>
  <c r="AL445" i="1"/>
  <c r="AL447" i="1"/>
  <c r="AL460" i="1"/>
  <c r="AL469" i="1"/>
  <c r="AL470" i="1"/>
  <c r="AL477" i="1"/>
  <c r="AL481" i="1"/>
  <c r="AL484" i="1"/>
  <c r="G484" i="1" s="1"/>
  <c r="AL485" i="1"/>
  <c r="G485" i="1" s="1"/>
  <c r="AL486" i="1"/>
  <c r="AL489" i="1"/>
  <c r="AL501" i="1"/>
  <c r="AL503" i="1"/>
  <c r="G503" i="1" s="1"/>
  <c r="AL515" i="1"/>
  <c r="AL516" i="1"/>
  <c r="AL518" i="1"/>
  <c r="G518" i="1" s="1"/>
  <c r="AL521" i="1"/>
  <c r="AL529" i="1"/>
  <c r="G529" i="1" s="1"/>
  <c r="AL530" i="1"/>
  <c r="AL537" i="1"/>
  <c r="AL539" i="1"/>
  <c r="G539" i="1" s="1"/>
  <c r="AL558" i="1"/>
  <c r="AL572" i="1"/>
  <c r="AL583" i="1"/>
  <c r="AL588" i="1"/>
  <c r="AL591" i="1"/>
  <c r="AL593" i="1"/>
  <c r="AL596" i="1"/>
  <c r="G596" i="1" s="1"/>
  <c r="AL599" i="1"/>
  <c r="G599" i="1" s="1"/>
  <c r="AL601" i="1"/>
  <c r="G601" i="1" s="1"/>
  <c r="AL619" i="1"/>
  <c r="AL620" i="1"/>
  <c r="AL622" i="1"/>
  <c r="AL626" i="1"/>
  <c r="AL628" i="1"/>
  <c r="G628" i="1" s="1"/>
  <c r="AL641" i="1"/>
  <c r="AL642" i="1"/>
  <c r="G642" i="1" s="1"/>
  <c r="AL645" i="1"/>
  <c r="AL653" i="1"/>
  <c r="AL655" i="1"/>
  <c r="AL664" i="1"/>
  <c r="AL668" i="1"/>
  <c r="AL677" i="1"/>
  <c r="G677" i="1" s="1"/>
  <c r="AL681" i="1"/>
  <c r="G681" i="1" s="1"/>
  <c r="AL682" i="1"/>
  <c r="AL689" i="1"/>
  <c r="AL691" i="1"/>
  <c r="AL699" i="1"/>
  <c r="AL700" i="1"/>
  <c r="AL701" i="1"/>
  <c r="G701" i="1" s="1"/>
  <c r="AL703" i="1"/>
  <c r="AL704" i="1"/>
  <c r="G704" i="1" s="1"/>
  <c r="AL705" i="1"/>
  <c r="G705" i="1" s="1"/>
  <c r="AL710" i="1"/>
  <c r="G710" i="1" s="1"/>
  <c r="AL723" i="1"/>
  <c r="AL724" i="1"/>
  <c r="AL727" i="1"/>
  <c r="AL728" i="1"/>
  <c r="G728" i="1" s="1"/>
  <c r="AL731" i="1"/>
  <c r="G731" i="1" s="1"/>
  <c r="AL738" i="1"/>
  <c r="G738" i="1" s="1"/>
  <c r="AL739" i="1"/>
  <c r="AL745" i="1"/>
  <c r="AL747" i="1"/>
  <c r="AL750" i="1"/>
  <c r="AL753" i="1"/>
  <c r="AL755" i="1"/>
  <c r="G755" i="1" s="1"/>
  <c r="AL756" i="1"/>
  <c r="AL758" i="1"/>
  <c r="AL771" i="1"/>
  <c r="AL773" i="1"/>
  <c r="AL776" i="1"/>
  <c r="AL777" i="1"/>
  <c r="AL789" i="1"/>
  <c r="AL797" i="1"/>
  <c r="AL798" i="1"/>
  <c r="AL805" i="1"/>
  <c r="AL810" i="1"/>
  <c r="AL811" i="1"/>
  <c r="AL816" i="1"/>
  <c r="AL821" i="1"/>
  <c r="G821" i="1" s="1"/>
  <c r="AL826" i="1"/>
  <c r="AL828" i="1"/>
  <c r="AL831" i="1"/>
  <c r="AL832" i="1"/>
  <c r="AL838" i="1"/>
  <c r="AL841" i="1"/>
  <c r="AL843" i="1"/>
  <c r="AG3" i="1" l="1"/>
  <c r="G3" i="1" s="1"/>
  <c r="AG12" i="1"/>
  <c r="G12" i="1" s="1"/>
  <c r="AG20" i="1"/>
  <c r="G20" i="1" s="1"/>
  <c r="AG23" i="1"/>
  <c r="G23" i="1" s="1"/>
  <c r="AG25" i="1"/>
  <c r="G25" i="1" s="1"/>
  <c r="AG26" i="1"/>
  <c r="G26" i="1" s="1"/>
  <c r="AG36" i="1"/>
  <c r="G36" i="1" s="1"/>
  <c r="AG37" i="1"/>
  <c r="G37" i="1" s="1"/>
  <c r="AG39" i="1"/>
  <c r="G39" i="1" s="1"/>
  <c r="AG41" i="1"/>
  <c r="G41" i="1" s="1"/>
  <c r="AG58" i="1"/>
  <c r="G58" i="1" s="1"/>
  <c r="AG63" i="1"/>
  <c r="G63" i="1" s="1"/>
  <c r="AG65" i="1"/>
  <c r="AG66" i="1"/>
  <c r="AG72" i="1"/>
  <c r="G72" i="1" s="1"/>
  <c r="AG75" i="1"/>
  <c r="G75" i="1" s="1"/>
  <c r="AG76" i="1"/>
  <c r="G76" i="1" s="1"/>
  <c r="AG81" i="1"/>
  <c r="AG82" i="1"/>
  <c r="G82" i="1" s="1"/>
  <c r="AG84" i="1"/>
  <c r="G84" i="1" s="1"/>
  <c r="AG89" i="1"/>
  <c r="AG91" i="1"/>
  <c r="G91" i="1" s="1"/>
  <c r="AG94" i="1"/>
  <c r="G94" i="1" s="1"/>
  <c r="AG95" i="1"/>
  <c r="AG97" i="1"/>
  <c r="G97" i="1" s="1"/>
  <c r="AG102" i="1"/>
  <c r="G102" i="1" s="1"/>
  <c r="AG103" i="1"/>
  <c r="G103" i="1" s="1"/>
  <c r="AG121" i="1"/>
  <c r="G121" i="1" s="1"/>
  <c r="AG122" i="1"/>
  <c r="G122" i="1" s="1"/>
  <c r="AG124" i="1"/>
  <c r="G124" i="1" s="1"/>
  <c r="AG127" i="1"/>
  <c r="AG137" i="1"/>
  <c r="G137" i="1" s="1"/>
  <c r="AG139" i="1"/>
  <c r="G139" i="1" s="1"/>
  <c r="AG140" i="1"/>
  <c r="G140" i="1" s="1"/>
  <c r="AG142" i="1"/>
  <c r="G142" i="1" s="1"/>
  <c r="AG146" i="1"/>
  <c r="G146" i="1" s="1"/>
  <c r="AG147" i="1"/>
  <c r="AG150" i="1"/>
  <c r="AG172" i="1"/>
  <c r="G172" i="1" s="1"/>
  <c r="AG179" i="1"/>
  <c r="G179" i="1" s="1"/>
  <c r="AG182" i="1"/>
  <c r="G182" i="1" s="1"/>
  <c r="AG188" i="1"/>
  <c r="G188" i="1" s="1"/>
  <c r="AG204" i="1"/>
  <c r="G204" i="1" s="1"/>
  <c r="AG218" i="1"/>
  <c r="AG222" i="1"/>
  <c r="AG229" i="1"/>
  <c r="G229" i="1" s="1"/>
  <c r="AG235" i="1"/>
  <c r="AG236" i="1"/>
  <c r="G236" i="1" s="1"/>
  <c r="AG239" i="1"/>
  <c r="AG240" i="1"/>
  <c r="AG246" i="1"/>
  <c r="AG250" i="1"/>
  <c r="G250" i="1" s="1"/>
  <c r="AG258" i="1"/>
  <c r="AG259" i="1"/>
  <c r="AG263" i="1"/>
  <c r="G263" i="1" s="1"/>
  <c r="AG277" i="1"/>
  <c r="G277" i="1" s="1"/>
  <c r="AG279" i="1"/>
  <c r="G279" i="1" s="1"/>
  <c r="AG280" i="1"/>
  <c r="AG287" i="1"/>
  <c r="G287" i="1" s="1"/>
  <c r="AG296" i="1"/>
  <c r="AG298" i="1"/>
  <c r="AG301" i="1"/>
  <c r="AG305" i="1"/>
  <c r="G305" i="1" s="1"/>
  <c r="AG306" i="1"/>
  <c r="G306" i="1" s="1"/>
  <c r="AG310" i="1"/>
  <c r="G310" i="1" s="1"/>
  <c r="AG312" i="1"/>
  <c r="G312" i="1" s="1"/>
  <c r="AG313" i="1"/>
  <c r="G313" i="1" s="1"/>
  <c r="AG315" i="1"/>
  <c r="G315" i="1" s="1"/>
  <c r="AG320" i="1"/>
  <c r="G320" i="1" s="1"/>
  <c r="AG323" i="1"/>
  <c r="G323" i="1" s="1"/>
  <c r="AG324" i="1"/>
  <c r="AG353" i="1"/>
  <c r="AG358" i="1"/>
  <c r="G358" i="1" s="1"/>
  <c r="AG360" i="1"/>
  <c r="AG363" i="1"/>
  <c r="G363" i="1" s="1"/>
  <c r="AG367" i="1"/>
  <c r="G367" i="1" s="1"/>
  <c r="AG369" i="1"/>
  <c r="G369" i="1" s="1"/>
  <c r="AG370" i="1"/>
  <c r="G370" i="1" s="1"/>
  <c r="AG372" i="1"/>
  <c r="G372" i="1" s="1"/>
  <c r="AG381" i="1"/>
  <c r="AG382" i="1"/>
  <c r="G382" i="1" s="1"/>
  <c r="AG388" i="1"/>
  <c r="G388" i="1" s="1"/>
  <c r="AG394" i="1"/>
  <c r="AG400" i="1"/>
  <c r="G400" i="1" s="1"/>
  <c r="AG406" i="1"/>
  <c r="G406" i="1" s="1"/>
  <c r="AG409" i="1"/>
  <c r="G409" i="1" s="1"/>
  <c r="AG411" i="1"/>
  <c r="G411" i="1" s="1"/>
  <c r="AG414" i="1"/>
  <c r="G414" i="1" s="1"/>
  <c r="AG416" i="1"/>
  <c r="G416" i="1" s="1"/>
  <c r="AG429" i="1"/>
  <c r="G429" i="1" s="1"/>
  <c r="AG430" i="1"/>
  <c r="G430" i="1" s="1"/>
  <c r="AG440" i="1"/>
  <c r="G440" i="1" s="1"/>
  <c r="AG441" i="1"/>
  <c r="AG442" i="1"/>
  <c r="G442" i="1" s="1"/>
  <c r="AG445" i="1"/>
  <c r="AG450" i="1"/>
  <c r="AG453" i="1"/>
  <c r="G453" i="1" s="1"/>
  <c r="AG455" i="1"/>
  <c r="G455" i="1" s="1"/>
  <c r="AG456" i="1"/>
  <c r="G456" i="1" s="1"/>
  <c r="AG457" i="1"/>
  <c r="G457" i="1" s="1"/>
  <c r="AG464" i="1"/>
  <c r="G464" i="1" s="1"/>
  <c r="AG466" i="1"/>
  <c r="G466" i="1" s="1"/>
  <c r="AG468" i="1"/>
  <c r="AG487" i="1"/>
  <c r="AG488" i="1"/>
  <c r="G488" i="1" s="1"/>
  <c r="AG491" i="1"/>
  <c r="G491" i="1" s="1"/>
  <c r="AG492" i="1"/>
  <c r="G492" i="1" s="1"/>
  <c r="AG493" i="1"/>
  <c r="G493" i="1" s="1"/>
  <c r="AG494" i="1"/>
  <c r="G494" i="1" s="1"/>
  <c r="AG497" i="1"/>
  <c r="AG498" i="1"/>
  <c r="G498" i="1" s="1"/>
  <c r="AG499" i="1"/>
  <c r="G499" i="1" s="1"/>
  <c r="AG511" i="1"/>
  <c r="G511" i="1" s="1"/>
  <c r="AG520" i="1"/>
  <c r="G520" i="1" s="1"/>
  <c r="AG522" i="1"/>
  <c r="G522" i="1" s="1"/>
  <c r="AG533" i="1"/>
  <c r="G533" i="1" s="1"/>
  <c r="AG536" i="1"/>
  <c r="G536" i="1" s="1"/>
  <c r="AG537" i="1"/>
  <c r="G537" i="1" s="1"/>
  <c r="AG547" i="1"/>
  <c r="G547" i="1" s="1"/>
  <c r="AG553" i="1"/>
  <c r="G553" i="1" s="1"/>
  <c r="AG561" i="1"/>
  <c r="G561" i="1" s="1"/>
  <c r="AG570" i="1"/>
  <c r="G570" i="1" s="1"/>
  <c r="AG576" i="1"/>
  <c r="G576" i="1" s="1"/>
  <c r="AG584" i="1"/>
  <c r="AG590" i="1"/>
  <c r="G590" i="1" s="1"/>
  <c r="AG594" i="1"/>
  <c r="G594" i="1" s="1"/>
  <c r="AG595" i="1"/>
  <c r="G595" i="1" s="1"/>
  <c r="AG607" i="1"/>
  <c r="G607" i="1" s="1"/>
  <c r="AG611" i="1"/>
  <c r="G611" i="1" s="1"/>
  <c r="AG621" i="1"/>
  <c r="G621" i="1" s="1"/>
  <c r="AG622" i="1"/>
  <c r="AG623" i="1"/>
  <c r="G623" i="1" s="1"/>
  <c r="AG624" i="1"/>
  <c r="AG630" i="1"/>
  <c r="G630" i="1" s="1"/>
  <c r="AG631" i="1"/>
  <c r="G631" i="1" s="1"/>
  <c r="AG633" i="1"/>
  <c r="G633" i="1" s="1"/>
  <c r="AG634" i="1"/>
  <c r="G634" i="1" s="1"/>
  <c r="AG639" i="1"/>
  <c r="AG644" i="1"/>
  <c r="AG647" i="1"/>
  <c r="G647" i="1" s="1"/>
  <c r="AG649" i="1"/>
  <c r="G649" i="1" s="1"/>
  <c r="AG652" i="1"/>
  <c r="G652" i="1" s="1"/>
  <c r="AG656" i="1"/>
  <c r="G656" i="1" s="1"/>
  <c r="AG660" i="1"/>
  <c r="G660" i="1" s="1"/>
  <c r="AG663" i="1"/>
  <c r="AG665" i="1"/>
  <c r="G665" i="1" s="1"/>
  <c r="AG667" i="1"/>
  <c r="AG679" i="1"/>
  <c r="G679" i="1" s="1"/>
  <c r="AG687" i="1"/>
  <c r="G687" i="1" s="1"/>
  <c r="AG712" i="1"/>
  <c r="G712" i="1" s="1"/>
  <c r="AG719" i="1"/>
  <c r="G719" i="1" s="1"/>
  <c r="AG720" i="1"/>
  <c r="AG722" i="1"/>
  <c r="AG726" i="1"/>
  <c r="G726" i="1" s="1"/>
  <c r="AG736" i="1"/>
  <c r="G736" i="1" s="1"/>
  <c r="AG743" i="1"/>
  <c r="G743" i="1" s="1"/>
  <c r="AG746" i="1"/>
  <c r="G746" i="1" s="1"/>
  <c r="AG748" i="1"/>
  <c r="G748" i="1" s="1"/>
  <c r="AG754" i="1"/>
  <c r="G754" i="1" s="1"/>
  <c r="AG757" i="1"/>
  <c r="G757" i="1" s="1"/>
  <c r="AG765" i="1"/>
  <c r="G765" i="1" s="1"/>
  <c r="AG767" i="1"/>
  <c r="G767" i="1" s="1"/>
  <c r="AG768" i="1"/>
  <c r="G768" i="1" s="1"/>
  <c r="AG772" i="1"/>
  <c r="G772" i="1" s="1"/>
  <c r="AG776" i="1"/>
  <c r="AG777" i="1"/>
  <c r="G777" i="1" s="1"/>
  <c r="AG785" i="1"/>
  <c r="G785" i="1" s="1"/>
  <c r="AG786" i="1"/>
  <c r="G786" i="1" s="1"/>
  <c r="AG791" i="1"/>
  <c r="G791" i="1" s="1"/>
  <c r="AG793" i="1"/>
  <c r="G793" i="1" s="1"/>
  <c r="AG802" i="1"/>
  <c r="G802" i="1" s="1"/>
  <c r="AG804" i="1"/>
  <c r="G804" i="1" s="1"/>
  <c r="AG806" i="1"/>
  <c r="G806" i="1" s="1"/>
  <c r="AG807" i="1"/>
  <c r="AG808" i="1"/>
  <c r="G808" i="1" s="1"/>
  <c r="AG809" i="1"/>
  <c r="G809" i="1" s="1"/>
  <c r="AG811" i="1"/>
  <c r="AG815" i="1"/>
  <c r="AG816" i="1"/>
  <c r="AG829" i="1"/>
  <c r="G829" i="1" s="1"/>
  <c r="AG833" i="1"/>
  <c r="G833" i="1" s="1"/>
  <c r="AG835" i="1"/>
  <c r="G835" i="1" s="1"/>
  <c r="AB7" i="1" l="1"/>
  <c r="AB8" i="1"/>
  <c r="AB14" i="1"/>
  <c r="AB18" i="1"/>
  <c r="G18" i="1" s="1"/>
  <c r="AB35" i="1"/>
  <c r="G35" i="1" s="1"/>
  <c r="AB44" i="1"/>
  <c r="AB47" i="1"/>
  <c r="AB51" i="1"/>
  <c r="G51" i="1" s="1"/>
  <c r="AB64" i="1"/>
  <c r="G64" i="1" s="1"/>
  <c r="AB66" i="1"/>
  <c r="AB73" i="1"/>
  <c r="G73" i="1" s="1"/>
  <c r="AB81" i="1"/>
  <c r="AB98" i="1"/>
  <c r="G98" i="1" s="1"/>
  <c r="AB100" i="1"/>
  <c r="G100" i="1" s="1"/>
  <c r="AB116" i="1"/>
  <c r="G116" i="1" s="1"/>
  <c r="AB125" i="1"/>
  <c r="G125" i="1" s="1"/>
  <c r="AB133" i="1"/>
  <c r="AB143" i="1"/>
  <c r="G143" i="1" s="1"/>
  <c r="AB150" i="1"/>
  <c r="AB165" i="1"/>
  <c r="AB187" i="1"/>
  <c r="AB194" i="1"/>
  <c r="G194" i="1" s="1"/>
  <c r="AB195" i="1"/>
  <c r="AB197" i="1"/>
  <c r="G197" i="1" s="1"/>
  <c r="AB200" i="1"/>
  <c r="G200" i="1" s="1"/>
  <c r="AB206" i="1"/>
  <c r="G206" i="1" s="1"/>
  <c r="AB212" i="1"/>
  <c r="G212" i="1" s="1"/>
  <c r="AB219" i="1"/>
  <c r="G219" i="1" s="1"/>
  <c r="AB228" i="1"/>
  <c r="G228" i="1" s="1"/>
  <c r="AB233" i="1"/>
  <c r="G233" i="1" s="1"/>
  <c r="AB240" i="1"/>
  <c r="G240" i="1" s="1"/>
  <c r="AB243" i="1"/>
  <c r="AB249" i="1"/>
  <c r="G249" i="1" s="1"/>
  <c r="AB259" i="1"/>
  <c r="G259" i="1" s="1"/>
  <c r="AB266" i="1"/>
  <c r="AB271" i="1"/>
  <c r="AB275" i="1"/>
  <c r="AB282" i="1"/>
  <c r="G282" i="1" s="1"/>
  <c r="AB292" i="1"/>
  <c r="G292" i="1" s="1"/>
  <c r="AB294" i="1"/>
  <c r="G294" i="1" s="1"/>
  <c r="AB296" i="1"/>
  <c r="G296" i="1" s="1"/>
  <c r="AB302" i="1"/>
  <c r="AB304" i="1"/>
  <c r="G304" i="1" s="1"/>
  <c r="AB308" i="1"/>
  <c r="G308" i="1" s="1"/>
  <c r="AB309" i="1"/>
  <c r="G309" i="1" s="1"/>
  <c r="AB314" i="1"/>
  <c r="AB316" i="1"/>
  <c r="G316" i="1" s="1"/>
  <c r="AB338" i="1"/>
  <c r="G338" i="1" s="1"/>
  <c r="AB340" i="1"/>
  <c r="G340" i="1" s="1"/>
  <c r="AB348" i="1"/>
  <c r="AB356" i="1"/>
  <c r="G356" i="1" s="1"/>
  <c r="AB360" i="1"/>
  <c r="AB373" i="1"/>
  <c r="G373" i="1" s="1"/>
  <c r="AB374" i="1"/>
  <c r="AB393" i="1"/>
  <c r="AB419" i="1"/>
  <c r="AB425" i="1"/>
  <c r="G425" i="1" s="1"/>
  <c r="AB433" i="1"/>
  <c r="G433" i="1" s="1"/>
  <c r="AB434" i="1"/>
  <c r="G434" i="1" s="1"/>
  <c r="AB443" i="1"/>
  <c r="AB444" i="1"/>
  <c r="AB445" i="1"/>
  <c r="G445" i="1" s="1"/>
  <c r="AB449" i="1"/>
  <c r="G449" i="1" s="1"/>
  <c r="AB452" i="1"/>
  <c r="AB454" i="1"/>
  <c r="G454" i="1" s="1"/>
  <c r="AB461" i="1"/>
  <c r="G461" i="1" s="1"/>
  <c r="AB475" i="1"/>
  <c r="G475" i="1" s="1"/>
  <c r="AB486" i="1"/>
  <c r="AB490" i="1"/>
  <c r="G490" i="1" s="1"/>
  <c r="AB505" i="1"/>
  <c r="G505" i="1" s="1"/>
  <c r="AB514" i="1"/>
  <c r="AB546" i="1"/>
  <c r="AB558" i="1"/>
  <c r="G558" i="1" s="1"/>
  <c r="AB572" i="1"/>
  <c r="G572" i="1" s="1"/>
  <c r="AB588" i="1"/>
  <c r="AB593" i="1"/>
  <c r="AB602" i="1"/>
  <c r="G602" i="1" s="1"/>
  <c r="AB605" i="1"/>
  <c r="G605" i="1" s="1"/>
  <c r="AB613" i="1"/>
  <c r="G613" i="1" s="1"/>
  <c r="AB616" i="1"/>
  <c r="G616" i="1" s="1"/>
  <c r="AB629" i="1"/>
  <c r="G629" i="1" s="1"/>
  <c r="AB639" i="1"/>
  <c r="G639" i="1" s="1"/>
  <c r="AB650" i="1"/>
  <c r="AB668" i="1"/>
  <c r="AB690" i="1"/>
  <c r="G690" i="1" s="1"/>
  <c r="AB691" i="1"/>
  <c r="AB692" i="1"/>
  <c r="AB694" i="1"/>
  <c r="AB703" i="1"/>
  <c r="AB714" i="1"/>
  <c r="G714" i="1" s="1"/>
  <c r="AB715" i="1"/>
  <c r="G715" i="1" s="1"/>
  <c r="AB718" i="1"/>
  <c r="AB721" i="1"/>
  <c r="G721" i="1" s="1"/>
  <c r="AB723" i="1"/>
  <c r="AB727" i="1"/>
  <c r="AB729" i="1"/>
  <c r="AB750" i="1"/>
  <c r="G750" i="1" s="1"/>
  <c r="AB761" i="1"/>
  <c r="AB764" i="1"/>
  <c r="AB769" i="1"/>
  <c r="AB770" i="1"/>
  <c r="G770" i="1" s="1"/>
  <c r="AB776" i="1"/>
  <c r="AB782" i="1"/>
  <c r="AB789" i="1"/>
  <c r="AB797" i="1"/>
  <c r="AB811" i="1"/>
  <c r="AB812" i="1"/>
  <c r="G812" i="1" s="1"/>
  <c r="AB816" i="1"/>
  <c r="AB828" i="1"/>
  <c r="AB837" i="1"/>
  <c r="G837" i="1" s="1"/>
  <c r="AB841" i="1"/>
  <c r="W6" i="1" l="1"/>
  <c r="G6" i="1" s="1"/>
  <c r="W8" i="1"/>
  <c r="G8" i="1" s="1"/>
  <c r="W17" i="1"/>
  <c r="W19" i="1"/>
  <c r="W22" i="1"/>
  <c r="G22" i="1" s="1"/>
  <c r="W27" i="1"/>
  <c r="G27" i="1" s="1"/>
  <c r="W28" i="1"/>
  <c r="G28" i="1" s="1"/>
  <c r="W32" i="1"/>
  <c r="G32" i="1" s="1"/>
  <c r="W33" i="1"/>
  <c r="W34" i="1"/>
  <c r="G34" i="1" s="1"/>
  <c r="W43" i="1"/>
  <c r="G43" i="1" s="1"/>
  <c r="W49" i="1"/>
  <c r="G49" i="1" s="1"/>
  <c r="W52" i="1"/>
  <c r="W54" i="1"/>
  <c r="G54" i="1" s="1"/>
  <c r="W56" i="1"/>
  <c r="G56" i="1" s="1"/>
  <c r="W57" i="1"/>
  <c r="G57" i="1" s="1"/>
  <c r="W71" i="1"/>
  <c r="G71" i="1" s="1"/>
  <c r="W79" i="1"/>
  <c r="G79" i="1" s="1"/>
  <c r="W80" i="1"/>
  <c r="G80" i="1" s="1"/>
  <c r="W83" i="1"/>
  <c r="G83" i="1" s="1"/>
  <c r="W90" i="1"/>
  <c r="G90" i="1" s="1"/>
  <c r="W111" i="1"/>
  <c r="G111" i="1" s="1"/>
  <c r="W117" i="1"/>
  <c r="G117" i="1" s="1"/>
  <c r="W135" i="1"/>
  <c r="W136" i="1"/>
  <c r="G136" i="1" s="1"/>
  <c r="W154" i="1"/>
  <c r="G154" i="1" s="1"/>
  <c r="W157" i="1"/>
  <c r="W159" i="1"/>
  <c r="W169" i="1"/>
  <c r="W170" i="1"/>
  <c r="G170" i="1" s="1"/>
  <c r="W171" i="1"/>
  <c r="G171" i="1" s="1"/>
  <c r="W177" i="1"/>
  <c r="G177" i="1" s="1"/>
  <c r="W184" i="1"/>
  <c r="W185" i="1"/>
  <c r="G185" i="1" s="1"/>
  <c r="W186" i="1"/>
  <c r="G186" i="1" s="1"/>
  <c r="W189" i="1"/>
  <c r="G189" i="1" s="1"/>
  <c r="W192" i="1"/>
  <c r="G192" i="1" s="1"/>
  <c r="W199" i="1"/>
  <c r="G199" i="1" s="1"/>
  <c r="W202" i="1"/>
  <c r="G202" i="1" s="1"/>
  <c r="W208" i="1"/>
  <c r="W232" i="1"/>
  <c r="G232" i="1" s="1"/>
  <c r="W234" i="1"/>
  <c r="W244" i="1"/>
  <c r="G244" i="1" s="1"/>
  <c r="W251" i="1"/>
  <c r="G251" i="1" s="1"/>
  <c r="W253" i="1"/>
  <c r="G253" i="1" s="1"/>
  <c r="W254" i="1"/>
  <c r="G254" i="1" s="1"/>
  <c r="W256" i="1"/>
  <c r="W274" i="1"/>
  <c r="W276" i="1"/>
  <c r="G276" i="1" s="1"/>
  <c r="W280" i="1"/>
  <c r="G280" i="1" s="1"/>
  <c r="W285" i="1"/>
  <c r="G285" i="1" s="1"/>
  <c r="W288" i="1"/>
  <c r="G288" i="1" s="1"/>
  <c r="W302" i="1"/>
  <c r="G302" i="1" s="1"/>
  <c r="W328" i="1"/>
  <c r="G328" i="1" s="1"/>
  <c r="W329" i="1"/>
  <c r="G329" i="1" s="1"/>
  <c r="W330" i="1"/>
  <c r="G330" i="1" s="1"/>
  <c r="W331" i="1"/>
  <c r="G331" i="1" s="1"/>
  <c r="W333" i="1"/>
  <c r="G333" i="1" s="1"/>
  <c r="W336" i="1"/>
  <c r="G336" i="1" s="1"/>
  <c r="W343" i="1"/>
  <c r="G343" i="1" s="1"/>
  <c r="W344" i="1"/>
  <c r="W345" i="1"/>
  <c r="G345" i="1" s="1"/>
  <c r="W351" i="1"/>
  <c r="G351" i="1" s="1"/>
  <c r="W355" i="1"/>
  <c r="G355" i="1" s="1"/>
  <c r="W359" i="1"/>
  <c r="W383" i="1"/>
  <c r="G383" i="1" s="1"/>
  <c r="W385" i="1"/>
  <c r="G385" i="1" s="1"/>
  <c r="W392" i="1"/>
  <c r="W404" i="1"/>
  <c r="G404" i="1" s="1"/>
  <c r="W420" i="1"/>
  <c r="G420" i="1" s="1"/>
  <c r="W422" i="1"/>
  <c r="G422" i="1" s="1"/>
  <c r="W424" i="1"/>
  <c r="G424" i="1" s="1"/>
  <c r="W431" i="1"/>
  <c r="W436" i="1"/>
  <c r="G436" i="1" s="1"/>
  <c r="W447" i="1"/>
  <c r="W452" i="1"/>
  <c r="W462" i="1"/>
  <c r="W469" i="1"/>
  <c r="W470" i="1"/>
  <c r="G470" i="1" s="1"/>
  <c r="W471" i="1"/>
  <c r="W477" i="1"/>
  <c r="G477" i="1" s="1"/>
  <c r="W479" i="1"/>
  <c r="G479" i="1" s="1"/>
  <c r="W481" i="1"/>
  <c r="W483" i="1"/>
  <c r="G483" i="1" s="1"/>
  <c r="W489" i="1"/>
  <c r="G489" i="1" s="1"/>
  <c r="W515" i="1"/>
  <c r="W516" i="1"/>
  <c r="G516" i="1" s="1"/>
  <c r="W519" i="1"/>
  <c r="G519" i="1" s="1"/>
  <c r="W525" i="1"/>
  <c r="G525" i="1" s="1"/>
  <c r="W546" i="1"/>
  <c r="W549" i="1"/>
  <c r="W582" i="1"/>
  <c r="G582" i="1" s="1"/>
  <c r="W588" i="1"/>
  <c r="W591" i="1"/>
  <c r="W593" i="1"/>
  <c r="G593" i="1" s="1"/>
  <c r="W597" i="1"/>
  <c r="G597" i="1" s="1"/>
  <c r="W603" i="1"/>
  <c r="G603" i="1" s="1"/>
  <c r="W612" i="1"/>
  <c r="W622" i="1"/>
  <c r="G622" i="1" s="1"/>
  <c r="W626" i="1"/>
  <c r="W627" i="1"/>
  <c r="G627" i="1" s="1"/>
  <c r="W636" i="1"/>
  <c r="W641" i="1"/>
  <c r="W653" i="1"/>
  <c r="G653" i="1" s="1"/>
  <c r="W668" i="1"/>
  <c r="W672" i="1"/>
  <c r="W680" i="1"/>
  <c r="W682" i="1"/>
  <c r="G682" i="1" s="1"/>
  <c r="W683" i="1"/>
  <c r="W689" i="1"/>
  <c r="W691" i="1"/>
  <c r="W700" i="1"/>
  <c r="G700" i="1" s="1"/>
  <c r="W703" i="1"/>
  <c r="W722" i="1"/>
  <c r="W729" i="1"/>
  <c r="G729" i="1" s="1"/>
  <c r="W734" i="1"/>
  <c r="W741" i="1"/>
  <c r="G741" i="1" s="1"/>
  <c r="W758" i="1"/>
  <c r="G758" i="1" s="1"/>
  <c r="W775" i="1"/>
  <c r="G775" i="1" s="1"/>
  <c r="W779" i="1"/>
  <c r="G779" i="1" s="1"/>
  <c r="W782" i="1"/>
  <c r="W797" i="1"/>
  <c r="G797" i="1" s="1"/>
  <c r="W798" i="1"/>
  <c r="W805" i="1"/>
  <c r="G805" i="1" s="1"/>
  <c r="W810" i="1"/>
  <c r="G810" i="1" s="1"/>
  <c r="W811" i="1"/>
  <c r="W831" i="1"/>
  <c r="W832" i="1"/>
  <c r="W838" i="1"/>
  <c r="W840" i="1"/>
  <c r="G840" i="1" s="1"/>
  <c r="W843" i="1"/>
  <c r="R11" i="1" l="1"/>
  <c r="G11" i="1" s="1"/>
  <c r="R17" i="1"/>
  <c r="G17" i="1" s="1"/>
  <c r="R24" i="1"/>
  <c r="G24" i="1" s="1"/>
  <c r="R33" i="1"/>
  <c r="G33" i="1" s="1"/>
  <c r="R45" i="1"/>
  <c r="G45" i="1" s="1"/>
  <c r="R52" i="1"/>
  <c r="G52" i="1" s="1"/>
  <c r="R55" i="1"/>
  <c r="G55" i="1" s="1"/>
  <c r="R61" i="1"/>
  <c r="G61" i="1" s="1"/>
  <c r="R69" i="1"/>
  <c r="G69" i="1" s="1"/>
  <c r="R81" i="1"/>
  <c r="R89" i="1"/>
  <c r="G89" i="1" s="1"/>
  <c r="R93" i="1"/>
  <c r="G93" i="1" s="1"/>
  <c r="R108" i="1"/>
  <c r="G108" i="1" s="1"/>
  <c r="R115" i="1"/>
  <c r="G115" i="1" s="1"/>
  <c r="R129" i="1"/>
  <c r="G129" i="1" s="1"/>
  <c r="R132" i="1"/>
  <c r="G132" i="1" s="1"/>
  <c r="R133" i="1"/>
  <c r="G133" i="1" s="1"/>
  <c r="R135" i="1"/>
  <c r="G135" i="1" s="1"/>
  <c r="R138" i="1"/>
  <c r="G138" i="1" s="1"/>
  <c r="R149" i="1"/>
  <c r="G149" i="1" s="1"/>
  <c r="R150" i="1"/>
  <c r="R155" i="1"/>
  <c r="G155" i="1" s="1"/>
  <c r="R156" i="1"/>
  <c r="G156" i="1" s="1"/>
  <c r="R157" i="1"/>
  <c r="G157" i="1" s="1"/>
  <c r="R159" i="1"/>
  <c r="G159" i="1" s="1"/>
  <c r="R165" i="1"/>
  <c r="G165" i="1" s="1"/>
  <c r="R169" i="1"/>
  <c r="G169" i="1" s="1"/>
  <c r="R184" i="1"/>
  <c r="G184" i="1" s="1"/>
  <c r="R187" i="1"/>
  <c r="G187" i="1" s="1"/>
  <c r="R190" i="1"/>
  <c r="G190" i="1" s="1"/>
  <c r="R205" i="1"/>
  <c r="G205" i="1" s="1"/>
  <c r="R208" i="1"/>
  <c r="G208" i="1" s="1"/>
  <c r="R209" i="1"/>
  <c r="G209" i="1" s="1"/>
  <c r="R210" i="1"/>
  <c r="G210" i="1" s="1"/>
  <c r="R215" i="1"/>
  <c r="G215" i="1" s="1"/>
  <c r="R217" i="1"/>
  <c r="G217" i="1" s="1"/>
  <c r="R218" i="1"/>
  <c r="R230" i="1"/>
  <c r="G230" i="1" s="1"/>
  <c r="R234" i="1"/>
  <c r="G234" i="1" s="1"/>
  <c r="R246" i="1"/>
  <c r="G246" i="1" s="1"/>
  <c r="R256" i="1"/>
  <c r="G256" i="1" s="1"/>
  <c r="R258" i="1"/>
  <c r="G258" i="1" s="1"/>
  <c r="R265" i="1"/>
  <c r="G265" i="1" s="1"/>
  <c r="R271" i="1"/>
  <c r="G271" i="1" s="1"/>
  <c r="R274" i="1"/>
  <c r="G274" i="1" s="1"/>
  <c r="R275" i="1"/>
  <c r="R290" i="1"/>
  <c r="G290" i="1" s="1"/>
  <c r="R298" i="1"/>
  <c r="R301" i="1"/>
  <c r="G301" i="1" s="1"/>
  <c r="R327" i="1"/>
  <c r="G327" i="1" s="1"/>
  <c r="R344" i="1"/>
  <c r="G344" i="1" s="1"/>
  <c r="R346" i="1"/>
  <c r="G346" i="1" s="1"/>
  <c r="R348" i="1"/>
  <c r="G348" i="1" s="1"/>
  <c r="R353" i="1"/>
  <c r="G353" i="1" s="1"/>
  <c r="R359" i="1"/>
  <c r="G359" i="1" s="1"/>
  <c r="R374" i="1"/>
  <c r="G374" i="1" s="1"/>
  <c r="R381" i="1"/>
  <c r="G381" i="1" s="1"/>
  <c r="R384" i="1"/>
  <c r="G384" i="1" s="1"/>
  <c r="R392" i="1"/>
  <c r="G392" i="1" s="1"/>
  <c r="R396" i="1"/>
  <c r="G396" i="1" s="1"/>
  <c r="R397" i="1"/>
  <c r="G397" i="1" s="1"/>
  <c r="R401" i="1"/>
  <c r="G401" i="1" s="1"/>
  <c r="R408" i="1"/>
  <c r="R421" i="1"/>
  <c r="G421" i="1" s="1"/>
  <c r="R431" i="1"/>
  <c r="G431" i="1" s="1"/>
  <c r="R443" i="1"/>
  <c r="G443" i="1" s="1"/>
  <c r="R444" i="1"/>
  <c r="G444" i="1" s="1"/>
  <c r="R447" i="1"/>
  <c r="G447" i="1" s="1"/>
  <c r="R450" i="1"/>
  <c r="R452" i="1"/>
  <c r="G452" i="1" s="1"/>
  <c r="R460" i="1"/>
  <c r="G460" i="1" s="1"/>
  <c r="R462" i="1"/>
  <c r="G462" i="1" s="1"/>
  <c r="R469" i="1"/>
  <c r="G469" i="1" s="1"/>
  <c r="R471" i="1"/>
  <c r="G471" i="1" s="1"/>
  <c r="R481" i="1"/>
  <c r="G481" i="1" s="1"/>
  <c r="R486" i="1"/>
  <c r="R501" i="1"/>
  <c r="G501" i="1" s="1"/>
  <c r="R512" i="1"/>
  <c r="R515" i="1"/>
  <c r="G515" i="1" s="1"/>
  <c r="R521" i="1"/>
  <c r="G521" i="1" s="1"/>
  <c r="R524" i="1"/>
  <c r="G524" i="1" s="1"/>
  <c r="R530" i="1"/>
  <c r="G530" i="1" s="1"/>
  <c r="R532" i="1"/>
  <c r="G532" i="1" s="1"/>
  <c r="R541" i="1"/>
  <c r="G541" i="1" s="1"/>
  <c r="R546" i="1"/>
  <c r="G546" i="1" s="1"/>
  <c r="R549" i="1"/>
  <c r="G549" i="1" s="1"/>
  <c r="R555" i="1"/>
  <c r="G555" i="1" s="1"/>
  <c r="R573" i="1"/>
  <c r="G573" i="1" s="1"/>
  <c r="R581" i="1"/>
  <c r="G581" i="1" s="1"/>
  <c r="R583" i="1"/>
  <c r="G583" i="1" s="1"/>
  <c r="R584" i="1"/>
  <c r="R588" i="1"/>
  <c r="R591" i="1"/>
  <c r="G591" i="1" s="1"/>
  <c r="R598" i="1"/>
  <c r="G598" i="1" s="1"/>
  <c r="R608" i="1"/>
  <c r="G608" i="1" s="1"/>
  <c r="R609" i="1"/>
  <c r="G609" i="1" s="1"/>
  <c r="R612" i="1"/>
  <c r="G612" i="1" s="1"/>
  <c r="R619" i="1"/>
  <c r="G619" i="1" s="1"/>
  <c r="R620" i="1"/>
  <c r="G620" i="1" s="1"/>
  <c r="R624" i="1"/>
  <c r="G624" i="1" s="1"/>
  <c r="R626" i="1"/>
  <c r="G626" i="1" s="1"/>
  <c r="R636" i="1"/>
  <c r="G636" i="1" s="1"/>
  <c r="R637" i="1"/>
  <c r="G637" i="1" s="1"/>
  <c r="R640" i="1"/>
  <c r="G640" i="1" s="1"/>
  <c r="R641" i="1"/>
  <c r="G641" i="1" s="1"/>
  <c r="R643" i="1"/>
  <c r="G643" i="1" s="1"/>
  <c r="R645" i="1"/>
  <c r="R650" i="1"/>
  <c r="G650" i="1" s="1"/>
  <c r="R655" i="1"/>
  <c r="G655" i="1" s="1"/>
  <c r="R662" i="1"/>
  <c r="G662" i="1" s="1"/>
  <c r="R663" i="1"/>
  <c r="G663" i="1" s="1"/>
  <c r="R668" i="1"/>
  <c r="G668" i="1" s="1"/>
  <c r="R672" i="1"/>
  <c r="G672" i="1" s="1"/>
  <c r="R680" i="1"/>
  <c r="G680" i="1" s="1"/>
  <c r="R683" i="1"/>
  <c r="G683" i="1" s="1"/>
  <c r="R689" i="1"/>
  <c r="G689" i="1" s="1"/>
  <c r="R691" i="1"/>
  <c r="G691" i="1" s="1"/>
  <c r="R692" i="1"/>
  <c r="R693" i="1"/>
  <c r="G693" i="1" s="1"/>
  <c r="R699" i="1"/>
  <c r="G699" i="1" s="1"/>
  <c r="R703" i="1"/>
  <c r="G703" i="1" s="1"/>
  <c r="R716" i="1"/>
  <c r="G716" i="1" s="1"/>
  <c r="R718" i="1"/>
  <c r="G718" i="1" s="1"/>
  <c r="R720" i="1"/>
  <c r="R723" i="1"/>
  <c r="G723" i="1" s="1"/>
  <c r="R724" i="1"/>
  <c r="G724" i="1" s="1"/>
  <c r="R725" i="1"/>
  <c r="R727" i="1"/>
  <c r="G727" i="1" s="1"/>
  <c r="R734" i="1"/>
  <c r="G734" i="1" s="1"/>
  <c r="R735" i="1"/>
  <c r="R739" i="1"/>
  <c r="G739" i="1" s="1"/>
  <c r="R745" i="1"/>
  <c r="G745" i="1" s="1"/>
  <c r="R747" i="1"/>
  <c r="G747" i="1" s="1"/>
  <c r="R751" i="1"/>
  <c r="G751" i="1" s="1"/>
  <c r="R753" i="1"/>
  <c r="G753" i="1" s="1"/>
  <c r="R756" i="1"/>
  <c r="G756" i="1" s="1"/>
  <c r="R764" i="1"/>
  <c r="G764" i="1" s="1"/>
  <c r="R771" i="1"/>
  <c r="G771" i="1" s="1"/>
  <c r="R773" i="1"/>
  <c r="G773" i="1" s="1"/>
  <c r="R782" i="1"/>
  <c r="G782" i="1" s="1"/>
  <c r="R796" i="1"/>
  <c r="G796" i="1" s="1"/>
  <c r="R798" i="1"/>
  <c r="G798" i="1" s="1"/>
  <c r="R801" i="1"/>
  <c r="G801" i="1" s="1"/>
  <c r="R811" i="1"/>
  <c r="G811" i="1" s="1"/>
  <c r="R813" i="1"/>
  <c r="G813" i="1" s="1"/>
  <c r="R816" i="1"/>
  <c r="G816" i="1" s="1"/>
  <c r="R818" i="1"/>
  <c r="G818" i="1" s="1"/>
  <c r="R820" i="1"/>
  <c r="G820" i="1" s="1"/>
  <c r="R826" i="1"/>
  <c r="G826" i="1" s="1"/>
  <c r="R831" i="1"/>
  <c r="G831" i="1" s="1"/>
  <c r="R832" i="1"/>
  <c r="G832" i="1" s="1"/>
  <c r="R838" i="1"/>
  <c r="G838" i="1" s="1"/>
  <c r="R841" i="1"/>
  <c r="G841" i="1" s="1"/>
  <c r="R843" i="1"/>
  <c r="G843" i="1" s="1"/>
  <c r="R2" i="1"/>
  <c r="G2" i="1" s="1"/>
  <c r="M7" i="1" l="1"/>
  <c r="G7" i="1" s="1"/>
  <c r="M13" i="1"/>
  <c r="G13" i="1" s="1"/>
  <c r="M14" i="1"/>
  <c r="G14" i="1" s="1"/>
  <c r="M19" i="1"/>
  <c r="G19" i="1" s="1"/>
  <c r="M29" i="1"/>
  <c r="G29" i="1" s="1"/>
  <c r="M44" i="1"/>
  <c r="G44" i="1" s="1"/>
  <c r="M47" i="1"/>
  <c r="G47" i="1" s="1"/>
  <c r="M65" i="1"/>
  <c r="G65" i="1" s="1"/>
  <c r="M66" i="1"/>
  <c r="G66" i="1" s="1"/>
  <c r="M81" i="1"/>
  <c r="G81" i="1" s="1"/>
  <c r="M86" i="1"/>
  <c r="G86" i="1" s="1"/>
  <c r="M88" i="1"/>
  <c r="G88" i="1" s="1"/>
  <c r="M95" i="1"/>
  <c r="G95" i="1" s="1"/>
  <c r="M101" i="1"/>
  <c r="G101" i="1" s="1"/>
  <c r="M104" i="1"/>
  <c r="G104" i="1" s="1"/>
  <c r="M120" i="1"/>
  <c r="G120" i="1" s="1"/>
  <c r="M123" i="1"/>
  <c r="G123" i="1" s="1"/>
  <c r="M127" i="1"/>
  <c r="G127" i="1" s="1"/>
  <c r="M134" i="1"/>
  <c r="G134" i="1" s="1"/>
  <c r="M147" i="1"/>
  <c r="G147" i="1" s="1"/>
  <c r="M148" i="1"/>
  <c r="G148" i="1" s="1"/>
  <c r="M150" i="1"/>
  <c r="G150" i="1" s="1"/>
  <c r="M160" i="1"/>
  <c r="G160" i="1" s="1"/>
  <c r="M195" i="1"/>
  <c r="G195" i="1" s="1"/>
  <c r="M214" i="1"/>
  <c r="G214" i="1" s="1"/>
  <c r="M218" i="1"/>
  <c r="G218" i="1" s="1"/>
  <c r="M221" i="1"/>
  <c r="G221" i="1" s="1"/>
  <c r="M222" i="1"/>
  <c r="G222" i="1" s="1"/>
  <c r="M223" i="1"/>
  <c r="G223" i="1" s="1"/>
  <c r="M227" i="1"/>
  <c r="G227" i="1" s="1"/>
  <c r="M235" i="1"/>
  <c r="G235" i="1" s="1"/>
  <c r="M237" i="1"/>
  <c r="G237" i="1" s="1"/>
  <c r="M239" i="1"/>
  <c r="G239" i="1" s="1"/>
  <c r="M241" i="1"/>
  <c r="G241" i="1" s="1"/>
  <c r="M243" i="1"/>
  <c r="G243" i="1" s="1"/>
  <c r="M257" i="1"/>
  <c r="G257" i="1" s="1"/>
  <c r="M266" i="1"/>
  <c r="G266" i="1" s="1"/>
  <c r="M272" i="1"/>
  <c r="G272" i="1" s="1"/>
  <c r="M275" i="1"/>
  <c r="G275" i="1" s="1"/>
  <c r="M286" i="1"/>
  <c r="G286" i="1" s="1"/>
  <c r="M295" i="1"/>
  <c r="G295" i="1" s="1"/>
  <c r="M297" i="1"/>
  <c r="G297" i="1" s="1"/>
  <c r="M298" i="1"/>
  <c r="G298" i="1" s="1"/>
  <c r="M303" i="1"/>
  <c r="G303" i="1" s="1"/>
  <c r="M314" i="1"/>
  <c r="G314" i="1" s="1"/>
  <c r="M322" i="1"/>
  <c r="G322" i="1" s="1"/>
  <c r="M324" i="1"/>
  <c r="G324" i="1" s="1"/>
  <c r="M337" i="1"/>
  <c r="G337" i="1" s="1"/>
  <c r="M349" i="1"/>
  <c r="G349" i="1" s="1"/>
  <c r="M350" i="1"/>
  <c r="G350" i="1" s="1"/>
  <c r="M360" i="1"/>
  <c r="G360" i="1" s="1"/>
  <c r="M361" i="1"/>
  <c r="G361" i="1" s="1"/>
  <c r="M364" i="1"/>
  <c r="G364" i="1" s="1"/>
  <c r="M366" i="1"/>
  <c r="G366" i="1" s="1"/>
  <c r="M386" i="1"/>
  <c r="G386" i="1" s="1"/>
  <c r="M393" i="1"/>
  <c r="G393" i="1" s="1"/>
  <c r="M394" i="1"/>
  <c r="G394" i="1" s="1"/>
  <c r="M399" i="1"/>
  <c r="G399" i="1" s="1"/>
  <c r="M402" i="1"/>
  <c r="G402" i="1" s="1"/>
  <c r="M405" i="1"/>
  <c r="G405" i="1" s="1"/>
  <c r="M408" i="1"/>
  <c r="G408" i="1" s="1"/>
  <c r="M418" i="1"/>
  <c r="G418" i="1" s="1"/>
  <c r="M419" i="1"/>
  <c r="G419" i="1" s="1"/>
  <c r="M432" i="1"/>
  <c r="G432" i="1" s="1"/>
  <c r="M439" i="1"/>
  <c r="G439" i="1" s="1"/>
  <c r="M441" i="1"/>
  <c r="G441" i="1" s="1"/>
  <c r="M446" i="1"/>
  <c r="G446" i="1" s="1"/>
  <c r="M448" i="1"/>
  <c r="G448" i="1" s="1"/>
  <c r="M450" i="1"/>
  <c r="G450" i="1" s="1"/>
  <c r="M459" i="1"/>
  <c r="G459" i="1" s="1"/>
  <c r="M468" i="1"/>
  <c r="G468" i="1" s="1"/>
  <c r="M478" i="1"/>
  <c r="G478" i="1" s="1"/>
  <c r="M482" i="1"/>
  <c r="G482" i="1" s="1"/>
  <c r="M486" i="1"/>
  <c r="G486" i="1" s="1"/>
  <c r="M487" i="1"/>
  <c r="G487" i="1" s="1"/>
  <c r="M495" i="1"/>
  <c r="G495" i="1" s="1"/>
  <c r="M497" i="1"/>
  <c r="G497" i="1" s="1"/>
  <c r="M500" i="1"/>
  <c r="G500" i="1" s="1"/>
  <c r="M506" i="1"/>
  <c r="G506" i="1" s="1"/>
  <c r="M507" i="1"/>
  <c r="G507" i="1" s="1"/>
  <c r="M512" i="1"/>
  <c r="G512" i="1" s="1"/>
  <c r="M513" i="1"/>
  <c r="G513" i="1" s="1"/>
  <c r="M514" i="1"/>
  <c r="G514" i="1" s="1"/>
  <c r="M534" i="1"/>
  <c r="G534" i="1" s="1"/>
  <c r="M557" i="1"/>
  <c r="G557" i="1" s="1"/>
  <c r="M564" i="1"/>
  <c r="G564" i="1" s="1"/>
  <c r="M566" i="1"/>
  <c r="G566" i="1" s="1"/>
  <c r="M575" i="1"/>
  <c r="G575" i="1" s="1"/>
  <c r="M584" i="1"/>
  <c r="G584" i="1" s="1"/>
  <c r="M588" i="1"/>
  <c r="G588" i="1" s="1"/>
  <c r="M592" i="1"/>
  <c r="G592" i="1" s="1"/>
  <c r="M606" i="1"/>
  <c r="G606" i="1" s="1"/>
  <c r="M615" i="1"/>
  <c r="G615" i="1" s="1"/>
  <c r="M618" i="1"/>
  <c r="G618" i="1" s="1"/>
  <c r="M625" i="1"/>
  <c r="G625" i="1" s="1"/>
  <c r="M638" i="1"/>
  <c r="G638" i="1" s="1"/>
  <c r="M644" i="1"/>
  <c r="G644" i="1" s="1"/>
  <c r="M645" i="1"/>
  <c r="G645" i="1" s="1"/>
  <c r="M651" i="1"/>
  <c r="G651" i="1" s="1"/>
  <c r="M657" i="1"/>
  <c r="G657" i="1" s="1"/>
  <c r="M658" i="1"/>
  <c r="G658" i="1" s="1"/>
  <c r="M664" i="1"/>
  <c r="G664" i="1" s="1"/>
  <c r="M666" i="1"/>
  <c r="G666" i="1" s="1"/>
  <c r="M667" i="1"/>
  <c r="G667" i="1" s="1"/>
  <c r="M669" i="1"/>
  <c r="G669" i="1" s="1"/>
  <c r="M675" i="1"/>
  <c r="G675" i="1" s="1"/>
  <c r="M692" i="1"/>
  <c r="G692" i="1" s="1"/>
  <c r="M694" i="1"/>
  <c r="G694" i="1" s="1"/>
  <c r="M697" i="1"/>
  <c r="G697" i="1" s="1"/>
  <c r="M713" i="1"/>
  <c r="G713" i="1" s="1"/>
  <c r="M720" i="1"/>
  <c r="G720" i="1" s="1"/>
  <c r="M722" i="1"/>
  <c r="G722" i="1" s="1"/>
  <c r="M725" i="1"/>
  <c r="G725" i="1" s="1"/>
  <c r="M735" i="1"/>
  <c r="G735" i="1" s="1"/>
  <c r="M744" i="1"/>
  <c r="G744" i="1" s="1"/>
  <c r="M761" i="1"/>
  <c r="G761" i="1" s="1"/>
  <c r="M766" i="1"/>
  <c r="G766" i="1" s="1"/>
  <c r="M769" i="1"/>
  <c r="G769" i="1" s="1"/>
  <c r="M776" i="1"/>
  <c r="G776" i="1" s="1"/>
  <c r="M778" i="1"/>
  <c r="G778" i="1" s="1"/>
  <c r="M787" i="1"/>
  <c r="G787" i="1" s="1"/>
  <c r="M789" i="1"/>
  <c r="G789" i="1" s="1"/>
  <c r="M795" i="1"/>
  <c r="G795" i="1" s="1"/>
  <c r="M800" i="1"/>
  <c r="G800" i="1" s="1"/>
  <c r="M803" i="1"/>
  <c r="G803" i="1" s="1"/>
  <c r="M807" i="1"/>
  <c r="G807" i="1" s="1"/>
  <c r="M815" i="1"/>
  <c r="G815" i="1" s="1"/>
  <c r="M828" i="1"/>
  <c r="G828" i="1" s="1"/>
  <c r="M830" i="1"/>
  <c r="G830" i="1" s="1"/>
  <c r="M834" i="1"/>
  <c r="G834" i="1" s="1"/>
  <c r="M836" i="1"/>
  <c r="G836" i="1" s="1"/>
</calcChain>
</file>

<file path=xl/sharedStrings.xml><?xml version="1.0" encoding="utf-8"?>
<sst xmlns="http://schemas.openxmlformats.org/spreadsheetml/2006/main" count="15063" uniqueCount="1895">
  <si>
    <t>Species</t>
  </si>
  <si>
    <t>ID</t>
  </si>
  <si>
    <t>Family2</t>
  </si>
  <si>
    <t>Order2</t>
  </si>
  <si>
    <t>Avibase.ID2</t>
  </si>
  <si>
    <t>MODERN</t>
  </si>
  <si>
    <t>HISTORICAL</t>
  </si>
  <si>
    <t>BARB_M</t>
  </si>
  <si>
    <t>BARB_EXT</t>
  </si>
  <si>
    <t>BARB_NEW</t>
  </si>
  <si>
    <t>POP_BARB</t>
  </si>
  <si>
    <t>SAGU_M</t>
  </si>
  <si>
    <t>SAGU_EXT</t>
  </si>
  <si>
    <t>SAGU_NEW</t>
  </si>
  <si>
    <t>POP_SAGU</t>
  </si>
  <si>
    <t>TOCHE_M</t>
  </si>
  <si>
    <t>TOCHE_EXT</t>
  </si>
  <si>
    <t>TOCHE_NEW</t>
  </si>
  <si>
    <t>POP_TOCHE</t>
  </si>
  <si>
    <t>HON_M</t>
  </si>
  <si>
    <t>HON_EXT</t>
  </si>
  <si>
    <t>HON_NEW</t>
  </si>
  <si>
    <t>POP_HON</t>
  </si>
  <si>
    <t>FLOR_M</t>
  </si>
  <si>
    <t>FLOR_EXT</t>
  </si>
  <si>
    <t>FLOR_NEW</t>
  </si>
  <si>
    <t>POP_FLOR</t>
  </si>
  <si>
    <t>FUSA_M</t>
  </si>
  <si>
    <t>FUSA_EXT</t>
  </si>
  <si>
    <t>FUSA_NEW</t>
  </si>
  <si>
    <t>POP_FUSA</t>
  </si>
  <si>
    <t>Total.individuals</t>
  </si>
  <si>
    <t>Female</t>
  </si>
  <si>
    <t>Male</t>
  </si>
  <si>
    <t>Unknown</t>
  </si>
  <si>
    <t>Complete.measures</t>
  </si>
  <si>
    <t>Beak.Length_Culmen</t>
  </si>
  <si>
    <t>Beak.Length_Nares</t>
  </si>
  <si>
    <t>Beak.Width</t>
  </si>
  <si>
    <t>Beak.Depth</t>
  </si>
  <si>
    <t>Tarsus.Length</t>
  </si>
  <si>
    <t>Wing.Length</t>
  </si>
  <si>
    <t>Kipps.Distance</t>
  </si>
  <si>
    <t>Secondary1</t>
  </si>
  <si>
    <t>Hand.Wing.Index</t>
  </si>
  <si>
    <t>Tail.Length</t>
  </si>
  <si>
    <t>Mass</t>
  </si>
  <si>
    <t>Mass.Source</t>
  </si>
  <si>
    <t>Mass.Refs.Other</t>
  </si>
  <si>
    <t>Inference</t>
  </si>
  <si>
    <t>Traits.inferred</t>
  </si>
  <si>
    <t>Reference.species</t>
  </si>
  <si>
    <t>Habitat</t>
  </si>
  <si>
    <t>Habitat.Density</t>
  </si>
  <si>
    <t>Migration</t>
  </si>
  <si>
    <t>Trophic.Level</t>
  </si>
  <si>
    <t>Trophic.Niche</t>
  </si>
  <si>
    <t>Primary.Lifestyle</t>
  </si>
  <si>
    <t>Aburria aburri</t>
  </si>
  <si>
    <t>Cracidae</t>
  </si>
  <si>
    <t>Galliformes</t>
  </si>
  <si>
    <t>AVIBASE-50A42775</t>
  </si>
  <si>
    <t>A</t>
  </si>
  <si>
    <t>Dunning</t>
  </si>
  <si>
    <t>NA</t>
  </si>
  <si>
    <t>NO</t>
  </si>
  <si>
    <t>Forest</t>
  </si>
  <si>
    <t>Herbivore</t>
  </si>
  <si>
    <t>Frugivore</t>
  </si>
  <si>
    <t>Insessorial</t>
  </si>
  <si>
    <t>Accipiter bicolor</t>
  </si>
  <si>
    <t>Accipitridae</t>
  </si>
  <si>
    <t>Accipitriformes</t>
  </si>
  <si>
    <t>AVIBASE-ADBE44E1</t>
  </si>
  <si>
    <t>Woodland</t>
  </si>
  <si>
    <t>Carnivore</t>
  </si>
  <si>
    <t>Vertivore</t>
  </si>
  <si>
    <t>Generalist</t>
  </si>
  <si>
    <t>Accipiter striatus</t>
  </si>
  <si>
    <t>AVIBASE-3B024163</t>
  </si>
  <si>
    <t>B</t>
  </si>
  <si>
    <t>Aerial</t>
  </si>
  <si>
    <t>Accipiter superciliosus</t>
  </si>
  <si>
    <t>AVIBASE-F23F7695</t>
  </si>
  <si>
    <t>Updated_literature</t>
  </si>
  <si>
    <t>BoW</t>
  </si>
  <si>
    <t>Acropternis orthonyx</t>
  </si>
  <si>
    <t>Rhinocryptidae</t>
  </si>
  <si>
    <t>Passeriformes</t>
  </si>
  <si>
    <t>AVIBASE-6B6D07C9</t>
  </si>
  <si>
    <t>C</t>
  </si>
  <si>
    <t>Invertivore</t>
  </si>
  <si>
    <t>Actitis macularius</t>
  </si>
  <si>
    <t>Scolopacidae</t>
  </si>
  <si>
    <t>Charadriiformes</t>
  </si>
  <si>
    <t>AVIBASE-0D88C072</t>
  </si>
  <si>
    <t>Wetland</t>
  </si>
  <si>
    <t>Aquatic predator</t>
  </si>
  <si>
    <t>Terrestrial</t>
  </si>
  <si>
    <t>Adelomyia melanogenys</t>
  </si>
  <si>
    <t>Trochilidae</t>
  </si>
  <si>
    <t>Caprimulgiformes</t>
  </si>
  <si>
    <t>AVIBASE-0A1A1F0F</t>
  </si>
  <si>
    <t>Nectarivore</t>
  </si>
  <si>
    <t>Aeronautes montivagus</t>
  </si>
  <si>
    <t>Apodidae</t>
  </si>
  <si>
    <t>AVIBASE-A3093269</t>
  </si>
  <si>
    <t>Aglaiocercus kingii</t>
  </si>
  <si>
    <t>AVIBASE-F9C6A653</t>
  </si>
  <si>
    <t>Akletos melanoceps</t>
  </si>
  <si>
    <t>Thamnophilidae</t>
  </si>
  <si>
    <t>AVIBASE-B1392808</t>
  </si>
  <si>
    <t>Amaurolimnas concolor</t>
  </si>
  <si>
    <t>Rallidae</t>
  </si>
  <si>
    <t>Gruiformes</t>
  </si>
  <si>
    <t>AVIBASE-C25C4DCB</t>
  </si>
  <si>
    <t>Omnivore</t>
  </si>
  <si>
    <t>Amazilia tzacatl</t>
  </si>
  <si>
    <t>AVIBASE-7739D5A5</t>
  </si>
  <si>
    <t>Amazona amazonica</t>
  </si>
  <si>
    <t>Psittacidae</t>
  </si>
  <si>
    <t>Psittaciformes</t>
  </si>
  <si>
    <t>AVIBASE-0F2066D5</t>
  </si>
  <si>
    <t>Amazona farinosa</t>
  </si>
  <si>
    <t>AVIBASE-A05EF311</t>
  </si>
  <si>
    <t>Amazona mercenarius</t>
  </si>
  <si>
    <t>AVIBASE-CED01CA4</t>
  </si>
  <si>
    <t>Amazona ochrocephala</t>
  </si>
  <si>
    <t>AVIBASE-45BCA1AA</t>
  </si>
  <si>
    <t>Amblycercus holosericeus</t>
  </si>
  <si>
    <t>Icteridae</t>
  </si>
  <si>
    <t>AVIBASE-8DAADD7F</t>
  </si>
  <si>
    <t>Ammodramus aurifrons</t>
  </si>
  <si>
    <t>Passerellidae</t>
  </si>
  <si>
    <t>AVIBASE-02E3ACBD</t>
  </si>
  <si>
    <t>Shrubland</t>
  </si>
  <si>
    <t>Granivore</t>
  </si>
  <si>
    <t>Ampelion rubrocristatus</t>
  </si>
  <si>
    <t>Cotingidae</t>
  </si>
  <si>
    <t>AVIBASE-C5B2624D</t>
  </si>
  <si>
    <t>Anabacerthia ruficaudata</t>
  </si>
  <si>
    <t>Furnariidae</t>
  </si>
  <si>
    <t>AVIBASE-861926AE</t>
  </si>
  <si>
    <t>Anabacerthia striaticollis</t>
  </si>
  <si>
    <t>AVIBASE-A499C7BE</t>
  </si>
  <si>
    <t>Anabazenops dorsalis</t>
  </si>
  <si>
    <t>AVIBASE-B76C2D94</t>
  </si>
  <si>
    <t>Ancistrops strigilatus</t>
  </si>
  <si>
    <t>AVIBASE-21CFD0C9</t>
  </si>
  <si>
    <t>Andigena hypoglauca</t>
  </si>
  <si>
    <t>Ramphastidae</t>
  </si>
  <si>
    <t>Piciformes</t>
  </si>
  <si>
    <t>AVIBASE-B02554D8</t>
  </si>
  <si>
    <t>Andigena nigrirostris</t>
  </si>
  <si>
    <t>AVIBASE-64516AE0</t>
  </si>
  <si>
    <t>Androdon aequatorialis</t>
  </si>
  <si>
    <t>AVIBASE-E82816C6</t>
  </si>
  <si>
    <t>Anhima cornuta</t>
  </si>
  <si>
    <t>Anhimidae</t>
  </si>
  <si>
    <t>Anseriformes</t>
  </si>
  <si>
    <t>AVIBASE-71BA40DC</t>
  </si>
  <si>
    <t>Herbivore aquatic</t>
  </si>
  <si>
    <t>Anisognathus igniventris</t>
  </si>
  <si>
    <t>Thraupidae</t>
  </si>
  <si>
    <t>AVIBASE-9FCCD579</t>
  </si>
  <si>
    <t>Anisognathus lacrymosus</t>
  </si>
  <si>
    <t>AVIBASE-11BC1FFE</t>
  </si>
  <si>
    <t>Anisognathus somptuosus</t>
  </si>
  <si>
    <t>AVIBASE-1F7275CB</t>
  </si>
  <si>
    <t>Anthocephala berlepschi</t>
  </si>
  <si>
    <t>AVIBASE-C072BD0D</t>
  </si>
  <si>
    <t>DataFromSplit</t>
  </si>
  <si>
    <t>Anthracothorax nigricollis</t>
  </si>
  <si>
    <t>AVIBASE-36FEAD7A</t>
  </si>
  <si>
    <t>Anurolimnas castaneiceps</t>
  </si>
  <si>
    <t>AVIBASE-2A9074F9</t>
  </si>
  <si>
    <t>Human Modified</t>
  </si>
  <si>
    <t>Anurolimnas fasciatus</t>
  </si>
  <si>
    <t>AVIBASE-BE9214E6</t>
  </si>
  <si>
    <t>EltonTraits_Model</t>
  </si>
  <si>
    <t>Ara severus</t>
  </si>
  <si>
    <t>AVIBASE-25BE1729</t>
  </si>
  <si>
    <t>Aramides cajaneus</t>
  </si>
  <si>
    <t>AVIBASE-A52752EF</t>
  </si>
  <si>
    <t>Ardea alba</t>
  </si>
  <si>
    <t>Ardeidae</t>
  </si>
  <si>
    <t>Pelecaniformes</t>
  </si>
  <si>
    <t>AVIBASE-49D9148A</t>
  </si>
  <si>
    <t>Ardea cocoi</t>
  </si>
  <si>
    <t>AVIBASE-B49AB613</t>
  </si>
  <si>
    <t>Arremon assimilis</t>
  </si>
  <si>
    <t>AVIBASE-296CB63F</t>
  </si>
  <si>
    <t>Dunning (2021)</t>
  </si>
  <si>
    <t>Arremon aurantiirostris</t>
  </si>
  <si>
    <t>AVIBASE-DDB56D82</t>
  </si>
  <si>
    <t>Arremon brunneinucha</t>
  </si>
  <si>
    <t>AVIBASE-5A24AF5E</t>
  </si>
  <si>
    <t>Arremon torquatus</t>
  </si>
  <si>
    <t>AVIBASE-C6494962</t>
  </si>
  <si>
    <t>Arremonops conirostris</t>
  </si>
  <si>
    <t>AVIBASE-BF9F34F5</t>
  </si>
  <si>
    <t>Asio stygius</t>
  </si>
  <si>
    <t>Strigidae</t>
  </si>
  <si>
    <t>Strigiformes</t>
  </si>
  <si>
    <t>AVIBASE-C1EAF183</t>
  </si>
  <si>
    <t>Asthenes fuliginosa</t>
  </si>
  <si>
    <t>AVIBASE-92EDD5BE</t>
  </si>
  <si>
    <t>Grassland</t>
  </si>
  <si>
    <t>Atalotriccus pilaris</t>
  </si>
  <si>
    <t>Tyrannidae</t>
  </si>
  <si>
    <t>AVIBASE-CD3601B0</t>
  </si>
  <si>
    <t>Atlapetes albinucha</t>
  </si>
  <si>
    <t>AVIBASE-BED7D8CC</t>
  </si>
  <si>
    <t>Atlapetes albofrenatus</t>
  </si>
  <si>
    <t>AVIBASE-3D4BB93D</t>
  </si>
  <si>
    <t>Atlapetes flaviceps</t>
  </si>
  <si>
    <t>AVIBASE-19C9112F</t>
  </si>
  <si>
    <t>Atlapetes fuscoolivaceus</t>
  </si>
  <si>
    <t>AVIBASE-313A1403</t>
  </si>
  <si>
    <t>Atlapetes pallidinucha</t>
  </si>
  <si>
    <t>AVIBASE-B4E51F83</t>
  </si>
  <si>
    <t>Atlapetes schistaceus</t>
  </si>
  <si>
    <t>AVIBASE-8B1FBB86</t>
  </si>
  <si>
    <t>Atticora fasciata</t>
  </si>
  <si>
    <t>Hirundinidae</t>
  </si>
  <si>
    <t>AVIBASE-DA652FA1</t>
  </si>
  <si>
    <t>Riverine</t>
  </si>
  <si>
    <t>Attila cinnamomeus</t>
  </si>
  <si>
    <t>AVIBASE-A6AB77CA</t>
  </si>
  <si>
    <t>Attila spadiceus</t>
  </si>
  <si>
    <t>AVIBASE-BA09A296</t>
  </si>
  <si>
    <t>Aulacorhynchus albivitta</t>
  </si>
  <si>
    <t>AVIBASE-8E12984D</t>
  </si>
  <si>
    <t>Automolus infuscatus</t>
  </si>
  <si>
    <t>AVIBASE-70B85047</t>
  </si>
  <si>
    <t>Automolus ochrolaemus</t>
  </si>
  <si>
    <t>AVIBASE-CC56B1E8</t>
  </si>
  <si>
    <t>Automolus subulatus</t>
  </si>
  <si>
    <t>AVIBASE-4F8D6D4C</t>
  </si>
  <si>
    <t>Baryphthengus martii</t>
  </si>
  <si>
    <t>Momotidae</t>
  </si>
  <si>
    <t>Coraciiformes</t>
  </si>
  <si>
    <t>AVIBASE-435AB47D</t>
  </si>
  <si>
    <t>Basileuterus rufifrons</t>
  </si>
  <si>
    <t>Parulidae</t>
  </si>
  <si>
    <t>AVIBASE-AC24B6B5</t>
  </si>
  <si>
    <t>Basileuterus tristriatus</t>
  </si>
  <si>
    <t>AVIBASE-72362014</t>
  </si>
  <si>
    <t>Berlepschia rikeri</t>
  </si>
  <si>
    <t>AVIBASE-EFEDF665</t>
  </si>
  <si>
    <t>Boissonneaua flavescens</t>
  </si>
  <si>
    <t>AVIBASE-8DA07483</t>
  </si>
  <si>
    <t>Brachygalba lugubris</t>
  </si>
  <si>
    <t>Galbulidae</t>
  </si>
  <si>
    <t>Galbuliformes</t>
  </si>
  <si>
    <t>AVIBASE-8B22F11F</t>
  </si>
  <si>
    <t>Brotogeris jugularis</t>
  </si>
  <si>
    <t>AVIBASE-C360AA2F</t>
  </si>
  <si>
    <t>Bubulcus ibis</t>
  </si>
  <si>
    <t>AVIBASE-6CCDAC53</t>
  </si>
  <si>
    <t>Bucco capensis</t>
  </si>
  <si>
    <t>Bucconidae</t>
  </si>
  <si>
    <t>AVIBASE-6D419BE7</t>
  </si>
  <si>
    <t>Bucco macrodactylus</t>
  </si>
  <si>
    <t>AVIBASE-C22326DF</t>
  </si>
  <si>
    <t>Buteo nitidus</t>
  </si>
  <si>
    <t>AVIBASE-4ECE179D</t>
  </si>
  <si>
    <t>Buteo platypterus</t>
  </si>
  <si>
    <t>AVIBASE-79F3C681</t>
  </si>
  <si>
    <t>Buthraupis montana</t>
  </si>
  <si>
    <t>AVIBASE-B2725161</t>
  </si>
  <si>
    <t>Butorides striata</t>
  </si>
  <si>
    <t>AVIBASE-36DF115B</t>
  </si>
  <si>
    <t>Cacicus cela</t>
  </si>
  <si>
    <t>AVIBASE-EC71EBAC</t>
  </si>
  <si>
    <t>Cacicus chrysonotus</t>
  </si>
  <si>
    <t>AVIBASE-4663E94B</t>
  </si>
  <si>
    <t>Cacicus haemorrhous</t>
  </si>
  <si>
    <t>AVIBASE-020E6199</t>
  </si>
  <si>
    <t>Cacicus solitarius</t>
  </si>
  <si>
    <t>AVIBASE-FF72F24A</t>
  </si>
  <si>
    <t>Cacicus uropygialis</t>
  </si>
  <si>
    <t>AVIBASE-73399D4E</t>
  </si>
  <si>
    <t>Campephilus gayaquilensis</t>
  </si>
  <si>
    <t>Picidae</t>
  </si>
  <si>
    <t>AVIBASE-D0DF9B45</t>
  </si>
  <si>
    <t>Campephilus haematogaster</t>
  </si>
  <si>
    <t>AVIBASE-11F627E8</t>
  </si>
  <si>
    <t>Campephilus melanoleucos</t>
  </si>
  <si>
    <t>AVIBASE-E34138C6</t>
  </si>
  <si>
    <t>Campephilus pollens</t>
  </si>
  <si>
    <t>AVIBASE-7AD8B036</t>
  </si>
  <si>
    <t>Updated_live.sample</t>
  </si>
  <si>
    <t>Live sample (field data)</t>
  </si>
  <si>
    <t>Campephilus rubricollis</t>
  </si>
  <si>
    <t>AVIBASE-D7602D52</t>
  </si>
  <si>
    <t>Camptostoma obsoletum</t>
  </si>
  <si>
    <t>AVIBASE-FE36D76B</t>
  </si>
  <si>
    <t>Campylopterus falcatus</t>
  </si>
  <si>
    <t>AVIBASE-D6C1978F</t>
  </si>
  <si>
    <t>Campylopterus largipennis</t>
  </si>
  <si>
    <t>AVIBASE-6EF5884B</t>
  </si>
  <si>
    <t>Campylorhamphus pusillus</t>
  </si>
  <si>
    <t>AVIBASE-D285B68F</t>
  </si>
  <si>
    <t>Campylorhamphus trochilirostris</t>
  </si>
  <si>
    <t>AVIBASE-D5961A8E</t>
  </si>
  <si>
    <t>Campylorhynchus turdinus</t>
  </si>
  <si>
    <t>Troglodytidae</t>
  </si>
  <si>
    <t>AVIBASE-49145364</t>
  </si>
  <si>
    <t>Campylorhynchus zonatus</t>
  </si>
  <si>
    <t>AVIBASE-DA03B16F</t>
  </si>
  <si>
    <t>Cantorchilus leucopogon</t>
  </si>
  <si>
    <t>AVIBASE-6CD673F3</t>
  </si>
  <si>
    <t>EltonTraits_GenAvg</t>
  </si>
  <si>
    <t>Cantorchilus leucotis</t>
  </si>
  <si>
    <t>AVIBASE-DF6E7F1C</t>
  </si>
  <si>
    <t>Cantorchilus nigricapillus</t>
  </si>
  <si>
    <t>AVIBASE-8F45CD3F</t>
  </si>
  <si>
    <t>Capito auratus</t>
  </si>
  <si>
    <t>Capitonidae</t>
  </si>
  <si>
    <t>AVIBASE-6F0D3DCD</t>
  </si>
  <si>
    <t>Capito aurovirens</t>
  </si>
  <si>
    <t>AVIBASE-0E2B41D8</t>
  </si>
  <si>
    <t>Capito quinticolor</t>
  </si>
  <si>
    <t>AVIBASE-D05AA6D7</t>
  </si>
  <si>
    <t>Capito squamatus</t>
  </si>
  <si>
    <t>AVIBASE-5A6490E2</t>
  </si>
  <si>
    <t>Capsiempis flaveola</t>
  </si>
  <si>
    <t>AVIBASE-C4D2BEC1</t>
  </si>
  <si>
    <t>Caracara plancus</t>
  </si>
  <si>
    <t>Falconidae</t>
  </si>
  <si>
    <t>Falconiformes</t>
  </si>
  <si>
    <t>AVIBASE-CFED276F</t>
  </si>
  <si>
    <t>Cardellina canadensis</t>
  </si>
  <si>
    <t>AVIBASE-F2D675AF</t>
  </si>
  <si>
    <t>Carpodectes hopkei</t>
  </si>
  <si>
    <t>AVIBASE-4A9F7370</t>
  </si>
  <si>
    <t>Catamblyrhynchus diadema</t>
  </si>
  <si>
    <t>AVIBASE-D8AD3D11</t>
  </si>
  <si>
    <t>Catamenia homochroa</t>
  </si>
  <si>
    <t>AVIBASE-2143C9BF</t>
  </si>
  <si>
    <t>Cathartes aura</t>
  </si>
  <si>
    <t>Cathartidae</t>
  </si>
  <si>
    <t>Cathartiformes</t>
  </si>
  <si>
    <t>AVIBASE-36B3872D</t>
  </si>
  <si>
    <t>Scavenger</t>
  </si>
  <si>
    <t>Catharus aurantiirostris</t>
  </si>
  <si>
    <t>Turdidae</t>
  </si>
  <si>
    <t>AVIBASE-7FC3681F</t>
  </si>
  <si>
    <t>Catharus fuscater</t>
  </si>
  <si>
    <t>AVIBASE-345A1B6E</t>
  </si>
  <si>
    <t>Catharus maculatus</t>
  </si>
  <si>
    <t>AVIBASE-3CC53D26</t>
  </si>
  <si>
    <t>Catharus minimus</t>
  </si>
  <si>
    <t>AVIBASE-B904BB22</t>
  </si>
  <si>
    <t>Catharus ustulatus</t>
  </si>
  <si>
    <t>AVIBASE-E53FC25C</t>
  </si>
  <si>
    <t>Celeus elegans</t>
  </si>
  <si>
    <t>AVIBASE-9DD65284</t>
  </si>
  <si>
    <t>Celeus grammicus</t>
  </si>
  <si>
    <t>AVIBASE-66D79712</t>
  </si>
  <si>
    <t>Inferred</t>
  </si>
  <si>
    <t>YES</t>
  </si>
  <si>
    <t>Beak Culmen</t>
  </si>
  <si>
    <t>Celeus loricatus</t>
  </si>
  <si>
    <t>AVIBASE-9556A2DB</t>
  </si>
  <si>
    <t>Cephalopterus ornatus</t>
  </si>
  <si>
    <t>AVIBASE-5892D240</t>
  </si>
  <si>
    <t>Ceratopipra erythrocephala</t>
  </si>
  <si>
    <t>Pipridae</t>
  </si>
  <si>
    <t>AVIBASE-1C713394</t>
  </si>
  <si>
    <t>Ceratopipra mentalis</t>
  </si>
  <si>
    <t>AVIBASE-AB0B75D8</t>
  </si>
  <si>
    <t>Cercomacra cinerascens</t>
  </si>
  <si>
    <t>AVIBASE-E807EA75</t>
  </si>
  <si>
    <t>Cercomacra nigricans</t>
  </si>
  <si>
    <t>AVIBASE-88A9D9C5</t>
  </si>
  <si>
    <t>Cercomacroides tyrannina</t>
  </si>
  <si>
    <t>AVIBASE-7064BD02</t>
  </si>
  <si>
    <t>Certhiaxis cinnamomeus</t>
  </si>
  <si>
    <t>AVIBASE-ABAD0008</t>
  </si>
  <si>
    <t>Chaetocercus heliodor</t>
  </si>
  <si>
    <t>AVIBASE-42C220C5</t>
  </si>
  <si>
    <t>Chaetocercus mulsant</t>
  </si>
  <si>
    <t>AVIBASE-1C5AB704</t>
  </si>
  <si>
    <t>Chaetura brachyura</t>
  </si>
  <si>
    <t>AVIBASE-5368983F</t>
  </si>
  <si>
    <t>Chalcothraupis ruficervix</t>
  </si>
  <si>
    <t>AVIBASE-4B490812</t>
  </si>
  <si>
    <t>Chalybura buffonii</t>
  </si>
  <si>
    <t>AVIBASE-B9AD5428</t>
  </si>
  <si>
    <t>Chalybura urochrysia</t>
  </si>
  <si>
    <t>AVIBASE-46979A37</t>
  </si>
  <si>
    <t>Chamaepetes goudotii</t>
  </si>
  <si>
    <t>AVIBASE-B019CEB9</t>
  </si>
  <si>
    <t>Formicariidae</t>
  </si>
  <si>
    <t>Chamaeza mollissima</t>
  </si>
  <si>
    <t>AVIBASE-B32FC59B</t>
  </si>
  <si>
    <t>Chamaeza nobilis</t>
  </si>
  <si>
    <t>AVIBASE-37339289</t>
  </si>
  <si>
    <t>Chamaeza turdina</t>
  </si>
  <si>
    <t>AVIBASE-588B7DC5</t>
  </si>
  <si>
    <t>Charadrius collaris</t>
  </si>
  <si>
    <t>Charadriidae</t>
  </si>
  <si>
    <t>AVIBASE-03D0649C</t>
  </si>
  <si>
    <t>Chionomesa fimbriata</t>
  </si>
  <si>
    <t>AVIBASE-A04DA8F1</t>
  </si>
  <si>
    <t>Chiroxiphia lanceolata</t>
  </si>
  <si>
    <t>AVIBASE-1987669E</t>
  </si>
  <si>
    <t>Chiroxiphia pareola</t>
  </si>
  <si>
    <t>AVIBASE-F9CEDB91</t>
  </si>
  <si>
    <t>Chlorestes julie</t>
  </si>
  <si>
    <t>AVIBASE-F730C44E</t>
  </si>
  <si>
    <t>Chlorestes notata</t>
  </si>
  <si>
    <t>AVIBASE-7849DFD9</t>
  </si>
  <si>
    <t>Chloroceryle aenea</t>
  </si>
  <si>
    <t>Alcedinidae</t>
  </si>
  <si>
    <t>AVIBASE-A08C5C06</t>
  </si>
  <si>
    <t>Chloroceryle amazona</t>
  </si>
  <si>
    <t>AVIBASE-331DC00B</t>
  </si>
  <si>
    <t>Chloroceryle americana</t>
  </si>
  <si>
    <t>AVIBASE-ED7D6741</t>
  </si>
  <si>
    <t>Chloroceryle inda</t>
  </si>
  <si>
    <t>AVIBASE-5900955B</t>
  </si>
  <si>
    <t>Chlorochrysa calliparaea</t>
  </si>
  <si>
    <t>AVIBASE-E8B48699</t>
  </si>
  <si>
    <t>Chlorophanes spiza</t>
  </si>
  <si>
    <t>AVIBASE-64E4030B</t>
  </si>
  <si>
    <t>Chlorophonia cyanocephala</t>
  </si>
  <si>
    <t>Fringillidae</t>
  </si>
  <si>
    <t>AVIBASE-852ECDA2</t>
  </si>
  <si>
    <t>Chlorophonia pyrrhophrys</t>
  </si>
  <si>
    <t>AVIBASE-6538B254</t>
  </si>
  <si>
    <t>Chloropipo flavicapilla</t>
  </si>
  <si>
    <t>AVIBASE-05596C5C</t>
  </si>
  <si>
    <t>Chlorornis riefferii</t>
  </si>
  <si>
    <t>AVIBASE-C2BD666A</t>
  </si>
  <si>
    <t>Chlorospingus canigularis</t>
  </si>
  <si>
    <t>AVIBASE-C6F07B0B</t>
  </si>
  <si>
    <t>Chlorospingus flavigularis</t>
  </si>
  <si>
    <t>AVIBASE-3B14D5D6</t>
  </si>
  <si>
    <t>Chlorospingus flavopectus</t>
  </si>
  <si>
    <t>AVIBASE-5F80B24D</t>
  </si>
  <si>
    <t>Chlorostilbon gibsoni</t>
  </si>
  <si>
    <t>AVIBASE-114CC90E</t>
  </si>
  <si>
    <t>Chlorostilbon melanorhynchus</t>
  </si>
  <si>
    <t>AVIBASE-99625377</t>
  </si>
  <si>
    <t>Chlorothraupis olivacea</t>
  </si>
  <si>
    <t>Cardinalidae</t>
  </si>
  <si>
    <t>AVIBASE-A66397C6</t>
  </si>
  <si>
    <t>Caprimulgidae</t>
  </si>
  <si>
    <t>Chrysolampis mosquitus</t>
  </si>
  <si>
    <t>AVIBASE-0ED012F9</t>
  </si>
  <si>
    <t>Chrysomus icterocephalus</t>
  </si>
  <si>
    <t>AVIBASE-42826912</t>
  </si>
  <si>
    <t>Chrysothlypis salmoni</t>
  </si>
  <si>
    <t>AVIBASE-D11A3B3E</t>
  </si>
  <si>
    <t>Chrysuronia goudoti</t>
  </si>
  <si>
    <t>AVIBASE-2BE9465C</t>
  </si>
  <si>
    <t>Chrysuronia oenone</t>
  </si>
  <si>
    <t>AVIBASE-1E1E7878</t>
  </si>
  <si>
    <t>Cinclus leucocephalus</t>
  </si>
  <si>
    <t>Cinclidae</t>
  </si>
  <si>
    <t>AVIBASE-DE849BDB</t>
  </si>
  <si>
    <t>Cinnycerthia olivascens</t>
  </si>
  <si>
    <t>AVIBASE-D51075E1</t>
  </si>
  <si>
    <t>Cinnycerthia unirufa</t>
  </si>
  <si>
    <t>AVIBASE-594A4DB7</t>
  </si>
  <si>
    <t>Cissopis leverianus</t>
  </si>
  <si>
    <t>AVIBASE-7766CC3C</t>
  </si>
  <si>
    <t>Cistothorus platensis</t>
  </si>
  <si>
    <t>AVIBASE-CB4C1514</t>
  </si>
  <si>
    <t>Claravis pretiosa</t>
  </si>
  <si>
    <t>Columbidae</t>
  </si>
  <si>
    <t>Columbiformes</t>
  </si>
  <si>
    <t>AVIBASE-C4C9F313</t>
  </si>
  <si>
    <t>Clibanornis rubiginosus</t>
  </si>
  <si>
    <t>AVIBASE-B8BC2370</t>
  </si>
  <si>
    <t>Cnemathraupis eximia</t>
  </si>
  <si>
    <t>AVIBASE-5B8B2C85</t>
  </si>
  <si>
    <t>Cnemoscopus rubrirostris</t>
  </si>
  <si>
    <t>AVIBASE-F6B4F02B</t>
  </si>
  <si>
    <t>Cnemotriccus fuscatus</t>
  </si>
  <si>
    <t>AVIBASE-4AB94B00</t>
  </si>
  <si>
    <t>Cnipodectes subbrunneus</t>
  </si>
  <si>
    <t>AVIBASE-8D786D76</t>
  </si>
  <si>
    <t>Coccycua minuta</t>
  </si>
  <si>
    <t>Cuculidae</t>
  </si>
  <si>
    <t>Cuculiformes</t>
  </si>
  <si>
    <t>AVIBASE-07DD8007</t>
  </si>
  <si>
    <t>Coccyzus melacoryphus</t>
  </si>
  <si>
    <t>AVIBASE-5426F64E</t>
  </si>
  <si>
    <t>Coeligena bonapartei</t>
  </si>
  <si>
    <t>AVIBASE-5151F01D</t>
  </si>
  <si>
    <t>Coeligena coeligena</t>
  </si>
  <si>
    <t>AVIBASE-97D31AA6</t>
  </si>
  <si>
    <t>Coeligena lutetiae</t>
  </si>
  <si>
    <t>AVIBASE-0702D924</t>
  </si>
  <si>
    <t>Coeligena torquata</t>
  </si>
  <si>
    <t>AVIBASE-C108D081</t>
  </si>
  <si>
    <t>Coereba flaveola</t>
  </si>
  <si>
    <t>AVIBASE-B78F2D6F</t>
  </si>
  <si>
    <t>Colaptes punctigula</t>
  </si>
  <si>
    <t>AVIBASE-897E43C8</t>
  </si>
  <si>
    <t>Colaptes rivolii</t>
  </si>
  <si>
    <t>AVIBASE-8947FC53</t>
  </si>
  <si>
    <t>Colaptes rubiginosus</t>
  </si>
  <si>
    <t>AVIBASE-1161239F</t>
  </si>
  <si>
    <t>Colibri coruscans</t>
  </si>
  <si>
    <t>AVIBASE-51F7C361</t>
  </si>
  <si>
    <t>Colibri cyanotus</t>
  </si>
  <si>
    <t>AVIBASE-94CB63F7</t>
  </si>
  <si>
    <t>Colibri delphinae</t>
  </si>
  <si>
    <t>AVIBASE-A76C26A1</t>
  </si>
  <si>
    <t>Colinus cristatus</t>
  </si>
  <si>
    <t>Odontophoridae</t>
  </si>
  <si>
    <t>AVIBASE-C5B72F4E</t>
  </si>
  <si>
    <t>Colonia colonus</t>
  </si>
  <si>
    <t>AVIBASE-3EB54C47</t>
  </si>
  <si>
    <t>Columbina minuta</t>
  </si>
  <si>
    <t>AVIBASE-37691FA2</t>
  </si>
  <si>
    <t>Columbina passerina</t>
  </si>
  <si>
    <t>AVIBASE-F9AED548</t>
  </si>
  <si>
    <t>Columbina talpacoti</t>
  </si>
  <si>
    <t>AVIBASE-ADD11A5F</t>
  </si>
  <si>
    <t>Conirostrum albifrons</t>
  </si>
  <si>
    <t>AVIBASE-6FA6ED40</t>
  </si>
  <si>
    <t>Conirostrum leucogenys</t>
  </si>
  <si>
    <t>AVIBASE-5198F288</t>
  </si>
  <si>
    <t>Conirostrum rufum</t>
  </si>
  <si>
    <t>AVIBASE-1F1C4F93</t>
  </si>
  <si>
    <t>Conirostrum sitticolor</t>
  </si>
  <si>
    <t>AVIBASE-EF7A9538</t>
  </si>
  <si>
    <t>Conopias cinchoneti</t>
  </si>
  <si>
    <t>AVIBASE-C5202F83</t>
  </si>
  <si>
    <t>Conopophaga aurita</t>
  </si>
  <si>
    <t>Conopophagidae</t>
  </si>
  <si>
    <t>AVIBASE-2EBD6D07</t>
  </si>
  <si>
    <t>Conopophaga castaneiceps</t>
  </si>
  <si>
    <t>AVIBASE-E0994940</t>
  </si>
  <si>
    <t>Contopus cinereus</t>
  </si>
  <si>
    <t>AVIBASE-ED18DC0C</t>
  </si>
  <si>
    <t>Contopus cooperi</t>
  </si>
  <si>
    <t>AVIBASE-951C150C</t>
  </si>
  <si>
    <t>Contopus fumigatus</t>
  </si>
  <si>
    <t>AVIBASE-ECF2FBB2</t>
  </si>
  <si>
    <t>Contopus sordidulus</t>
  </si>
  <si>
    <t>AVIBASE-F6CA75F0</t>
  </si>
  <si>
    <t>Contopus virens</t>
  </si>
  <si>
    <t>AVIBASE-9891BF73</t>
  </si>
  <si>
    <t>Coragyps atratus</t>
  </si>
  <si>
    <t>AVIBASE-4FF7DE80</t>
  </si>
  <si>
    <t>Corapipo leucorrhoa</t>
  </si>
  <si>
    <t>AVIBASE-AE0C6B0E</t>
  </si>
  <si>
    <t>Beak Nares</t>
  </si>
  <si>
    <t>Coryphospingus pileatus</t>
  </si>
  <si>
    <t>AVIBASE-FBCA67B2</t>
  </si>
  <si>
    <t>Cotinga nattererii</t>
  </si>
  <si>
    <t>AVIBASE-206E4EAA</t>
  </si>
  <si>
    <t>Body Mass</t>
  </si>
  <si>
    <t>Cotinga ridgwayi</t>
  </si>
  <si>
    <t>Cranioleuca curtata</t>
  </si>
  <si>
    <t>AVIBASE-CCD30843</t>
  </si>
  <si>
    <t>Creurgops verticalis</t>
  </si>
  <si>
    <t>AVIBASE-500BA227</t>
  </si>
  <si>
    <t>Crotophaga ani</t>
  </si>
  <si>
    <t>AVIBASE-469BC7B8</t>
  </si>
  <si>
    <t>Crotophaga major</t>
  </si>
  <si>
    <t>AVIBASE-0DD11B75</t>
  </si>
  <si>
    <t>Crotophaga sulcirostris</t>
  </si>
  <si>
    <t>AVIBASE-C5B34740</t>
  </si>
  <si>
    <t>Cryptoleucopteryx plumbea</t>
  </si>
  <si>
    <t>AVIBASE-A6775D0C</t>
  </si>
  <si>
    <t>Cryptopipo holochlora</t>
  </si>
  <si>
    <t>AVIBASE-B829B8FF</t>
  </si>
  <si>
    <t>Crypturellus berlepschi</t>
  </si>
  <si>
    <t>Tinamidae</t>
  </si>
  <si>
    <t>Tinamiformes</t>
  </si>
  <si>
    <t>AVIBASE-9B036853</t>
  </si>
  <si>
    <t>Crypturellus cinereus</t>
  </si>
  <si>
    <t>AVIBASE-7C90F8DB</t>
  </si>
  <si>
    <t>Crypturellus soui</t>
  </si>
  <si>
    <t>AVIBASE-39DD9DD7</t>
  </si>
  <si>
    <t>Cyanerpes caeruleus</t>
  </si>
  <si>
    <t>AVIBASE-A0A7D1B2</t>
  </si>
  <si>
    <t>Cyanerpes cyaneus</t>
  </si>
  <si>
    <t>AVIBASE-5A126D27</t>
  </si>
  <si>
    <t>Cyanocorax affinis</t>
  </si>
  <si>
    <t>Corvidae</t>
  </si>
  <si>
    <t>AVIBASE-C63A2BBF</t>
  </si>
  <si>
    <t>Cyanocorax violaceus</t>
  </si>
  <si>
    <t>AVIBASE-6D69986E</t>
  </si>
  <si>
    <t>Cyanocorax yncas</t>
  </si>
  <si>
    <t>AVIBASE-361B447A</t>
  </si>
  <si>
    <t>Cyanoloxia cyanoides</t>
  </si>
  <si>
    <t>AVIBASE-BD833C24</t>
  </si>
  <si>
    <t>Cyanolyca armillata</t>
  </si>
  <si>
    <t>AVIBASE-423B3BE4</t>
  </si>
  <si>
    <t>Cyclarhis gujanensis</t>
  </si>
  <si>
    <t>Vireonidae</t>
  </si>
  <si>
    <t>AVIBASE-8776BD04</t>
  </si>
  <si>
    <t>Cyclarhis nigrirostris</t>
  </si>
  <si>
    <t>AVIBASE-444E5987</t>
  </si>
  <si>
    <t>Cymbilaimus lineatus</t>
  </si>
  <si>
    <t>AVIBASE-86C7F489</t>
  </si>
  <si>
    <t>Cyphorhinus arada</t>
  </si>
  <si>
    <t>AVIBASE-FAF1A289</t>
  </si>
  <si>
    <t>Cyphorhinus phaeocephalus</t>
  </si>
  <si>
    <t>AVIBASE-AC56BC49</t>
  </si>
  <si>
    <t>Cypseloides cryptus</t>
  </si>
  <si>
    <t>AVIBASE-0770CE13</t>
  </si>
  <si>
    <t>Dacnis cayana</t>
  </si>
  <si>
    <t>AVIBASE-C72B6A62</t>
  </si>
  <si>
    <t>Dacnis lineata</t>
  </si>
  <si>
    <t>AVIBASE-B2FA0B23</t>
  </si>
  <si>
    <t>Dacnis venusta</t>
  </si>
  <si>
    <t>AVIBASE-223EB3AD</t>
  </si>
  <si>
    <t>Daptrius ater</t>
  </si>
  <si>
    <t>AVIBASE-9D271B2D</t>
  </si>
  <si>
    <t>Dendrocincla fuliginosa</t>
  </si>
  <si>
    <t>AVIBASE-A31278C7</t>
  </si>
  <si>
    <t>Dendrocincla tyrannina</t>
  </si>
  <si>
    <t>AVIBASE-871963BC</t>
  </si>
  <si>
    <t>Dendrocolaptes picumnus</t>
  </si>
  <si>
    <t>AVIBASE-3459505D</t>
  </si>
  <si>
    <t>Dendrocolaptes sanctithomae</t>
  </si>
  <si>
    <t>AVIBASE-89B7BA8E</t>
  </si>
  <si>
    <t>Dendrocygna autumnalis</t>
  </si>
  <si>
    <t>Anatidae</t>
  </si>
  <si>
    <t>AVIBASE-C01A22D6</t>
  </si>
  <si>
    <t>Herbivore terrestrial</t>
  </si>
  <si>
    <t>Dendroplex picus</t>
  </si>
  <si>
    <t>AVIBASE-9C163605</t>
  </si>
  <si>
    <t>Dichrozona cincta</t>
  </si>
  <si>
    <t>AVIBASE-4D776E0B</t>
  </si>
  <si>
    <t>Diglossa albilatera</t>
  </si>
  <si>
    <t>AVIBASE-C33D6D15</t>
  </si>
  <si>
    <t>Diglossa caerulescens</t>
  </si>
  <si>
    <t>AVIBASE-C14678F4</t>
  </si>
  <si>
    <t>Diglossa cyanea</t>
  </si>
  <si>
    <t>AVIBASE-480CCA00</t>
  </si>
  <si>
    <t>Diglossa humeralis</t>
  </si>
  <si>
    <t>AVIBASE-CC7387DB</t>
  </si>
  <si>
    <t>Diglossa lafresnayii</t>
  </si>
  <si>
    <t>AVIBASE-2C186D87</t>
  </si>
  <si>
    <t>Diglossa sittoides</t>
  </si>
  <si>
    <t>AVIBASE-4D0ECEE5</t>
  </si>
  <si>
    <t>Discosura conversii</t>
  </si>
  <si>
    <t>AVIBASE-88B5FB8A</t>
  </si>
  <si>
    <t>Dolichonyx oryzivorus</t>
  </si>
  <si>
    <t>AVIBASE-F845062F</t>
  </si>
  <si>
    <t>Donacobius atricapilla</t>
  </si>
  <si>
    <t>Donacobiidae</t>
  </si>
  <si>
    <t>AVIBASE-878C7D44</t>
  </si>
  <si>
    <t>Doryfera johannae</t>
  </si>
  <si>
    <t>AVIBASE-60EFC383</t>
  </si>
  <si>
    <t>Doryfera ludovicae</t>
  </si>
  <si>
    <t>AVIBASE-0EB01930</t>
  </si>
  <si>
    <t>Drymophila striaticeps</t>
  </si>
  <si>
    <t>AVIBASE-C48433AA</t>
  </si>
  <si>
    <t>Dryobates affinis</t>
  </si>
  <si>
    <t>AVIBASE-E6263EA8</t>
  </si>
  <si>
    <t>Dryobates dignus</t>
  </si>
  <si>
    <t>AVIBASE-34E5F17C</t>
  </si>
  <si>
    <t>Dryobates fumigatus</t>
  </si>
  <si>
    <t>AVIBASE-5481FBB2</t>
  </si>
  <si>
    <t>Dryobates kirkii</t>
  </si>
  <si>
    <t>AVIBASE-CB586CF6</t>
  </si>
  <si>
    <t>Dryobates nigriceps</t>
  </si>
  <si>
    <t>AVIBASE-FED6FBFC</t>
  </si>
  <si>
    <t>Dryobates passerinus</t>
  </si>
  <si>
    <t>AVIBASE-898101E6</t>
  </si>
  <si>
    <t>Dryocopus lineatus</t>
  </si>
  <si>
    <t>AVIBASE-3CD8FECC</t>
  </si>
  <si>
    <t>Dubusia taeniata</t>
  </si>
  <si>
    <t>AVIBASE-13B9C70F</t>
  </si>
  <si>
    <t>Dysithamnus mentalis</t>
  </si>
  <si>
    <t>AVIBASE-90AD65F2</t>
  </si>
  <si>
    <t>Dysithamnus puncticeps</t>
  </si>
  <si>
    <t>AVIBASE-D8D88AC0</t>
  </si>
  <si>
    <t>Elaenia brachyptera</t>
  </si>
  <si>
    <t>AVIBASE-21774F5F</t>
  </si>
  <si>
    <t>Elaenia chiriquensis</t>
  </si>
  <si>
    <t>AVIBASE-6AC0CC9E</t>
  </si>
  <si>
    <t>Elaenia flavogaster</t>
  </si>
  <si>
    <t>AVIBASE-B655AA73</t>
  </si>
  <si>
    <t>Elaenia frantzii</t>
  </si>
  <si>
    <t>AVIBASE-97AD0B38</t>
  </si>
  <si>
    <t>Elaenia gigas</t>
  </si>
  <si>
    <t>AVIBASE-2956BBB3</t>
  </si>
  <si>
    <t>Elaenia obscura</t>
  </si>
  <si>
    <t>AVIBASE-E6A70247</t>
  </si>
  <si>
    <t>Elaenia parvirostris</t>
  </si>
  <si>
    <t>AVIBASE-93E59B5B</t>
  </si>
  <si>
    <t>Elanoides forficatus</t>
  </si>
  <si>
    <t>AVIBASE-1BAC6645</t>
  </si>
  <si>
    <t>Emberizoides herbicola</t>
  </si>
  <si>
    <t>AVIBASE-BA6FDF30</t>
  </si>
  <si>
    <t>Empidonax traillii</t>
  </si>
  <si>
    <t>AVIBASE-5BC4E0EF</t>
  </si>
  <si>
    <t>Empidonax virescens</t>
  </si>
  <si>
    <t>AVIBASE-2778A3F4</t>
  </si>
  <si>
    <t>Empidonomus varius</t>
  </si>
  <si>
    <t>AVIBASE-BD902263</t>
  </si>
  <si>
    <t>Ensifera ensifera</t>
  </si>
  <si>
    <t>AVIBASE-191F838F</t>
  </si>
  <si>
    <t>Epinecrophylla fulviventris</t>
  </si>
  <si>
    <t>AVIBASE-CB6DE0FA</t>
  </si>
  <si>
    <t>Epinecrophylla haematonota</t>
  </si>
  <si>
    <t>AVIBASE-BF22DBB9</t>
  </si>
  <si>
    <t>Eriocnemis derbyi</t>
  </si>
  <si>
    <t>AVIBASE-AD8A1A5A</t>
  </si>
  <si>
    <t>Eriocnemis vestita</t>
  </si>
  <si>
    <t>AVIBASE-B8D63EF5</t>
  </si>
  <si>
    <t>Eubucco bourcierii</t>
  </si>
  <si>
    <t>AVIBASE-81825EC2</t>
  </si>
  <si>
    <t>Euchrepomis callinota</t>
  </si>
  <si>
    <t>AVIBASE-3F65C962</t>
  </si>
  <si>
    <t>Eucometis penicillata</t>
  </si>
  <si>
    <t>AVIBASE-05296BB4</t>
  </si>
  <si>
    <t>Euphonia chrysopasta</t>
  </si>
  <si>
    <t>AVIBASE-313E4A17</t>
  </si>
  <si>
    <t>Euphonia concinna</t>
  </si>
  <si>
    <t>AVIBASE-D6D63B24</t>
  </si>
  <si>
    <t>Euphonia fulvicrissa</t>
  </si>
  <si>
    <t>AVIBASE-0676F27A</t>
  </si>
  <si>
    <t>Euphonia laniirostris</t>
  </si>
  <si>
    <t>AVIBASE-F1D2C345</t>
  </si>
  <si>
    <t>Euphonia minuta</t>
  </si>
  <si>
    <t>AVIBASE-A243C1D2</t>
  </si>
  <si>
    <t>Euphonia xanthogaster</t>
  </si>
  <si>
    <t>AVIBASE-2D1A6C0F</t>
  </si>
  <si>
    <t>Euscarthmus meloryphus</t>
  </si>
  <si>
    <t>AVIBASE-879DAFFF</t>
  </si>
  <si>
    <t>Eutoxeres aquila</t>
  </si>
  <si>
    <t>AVIBASE-656474D9</t>
  </si>
  <si>
    <t>Falco rufigularis</t>
  </si>
  <si>
    <t>AVIBASE-EF9568DE</t>
  </si>
  <si>
    <t>Falco sparverius</t>
  </si>
  <si>
    <t>AVIBASE-20C2214E</t>
  </si>
  <si>
    <t>Florisuga mellivora</t>
  </si>
  <si>
    <t>AVIBASE-80DA0464</t>
  </si>
  <si>
    <t>Fluvicola pica</t>
  </si>
  <si>
    <t>AVIBASE-131BC7FC</t>
  </si>
  <si>
    <t>Formicarius analis</t>
  </si>
  <si>
    <t>AVIBASE-7E4EE12D</t>
  </si>
  <si>
    <t>Formicarius colma</t>
  </si>
  <si>
    <t>AVIBASE-4564EA5A</t>
  </si>
  <si>
    <t>Formicivora grisea</t>
  </si>
  <si>
    <t>AVIBASE-AC7F0A89</t>
  </si>
  <si>
    <t>Forpus conspicillatus</t>
  </si>
  <si>
    <t>AVIBASE-44585D05</t>
  </si>
  <si>
    <t>Forpus modestus</t>
  </si>
  <si>
    <t>AVIBASE-23C704E1</t>
  </si>
  <si>
    <t>Furnarius leucopus</t>
  </si>
  <si>
    <t>AVIBASE-936D8DEC</t>
  </si>
  <si>
    <t>Galbalcyrhynchus leucotis</t>
  </si>
  <si>
    <t>AVIBASE-E3EC251C</t>
  </si>
  <si>
    <t>Galbula albirostris</t>
  </si>
  <si>
    <t>AVIBASE-3F3135FF</t>
  </si>
  <si>
    <t>Galbula ruficauda</t>
  </si>
  <si>
    <t>AVIBASE-2EE639E9</t>
  </si>
  <si>
    <t>Galbula tombacea</t>
  </si>
  <si>
    <t>AVIBASE-7E2D591F</t>
  </si>
  <si>
    <t>Geothlypis philadelphia</t>
  </si>
  <si>
    <t>AVIBASE-1A0096F2</t>
  </si>
  <si>
    <t>Geothlypis semiflava</t>
  </si>
  <si>
    <t>AVIBASE-D7815419</t>
  </si>
  <si>
    <t>Geotrygon montana</t>
  </si>
  <si>
    <t>AVIBASE-4817EC01</t>
  </si>
  <si>
    <t>Geranoaetus polyosoma</t>
  </si>
  <si>
    <t>AVIBASE-2AAA7F76</t>
  </si>
  <si>
    <t>Glaucidium brasilianum</t>
  </si>
  <si>
    <t>AVIBASE-40EB82DA</t>
  </si>
  <si>
    <t>Glaucidium jardinii</t>
  </si>
  <si>
    <t>AVIBASE-431CE379</t>
  </si>
  <si>
    <t>Glaucis aeneus</t>
  </si>
  <si>
    <t>AVIBASE-2ABFB40A</t>
  </si>
  <si>
    <t>Glaucis hirsutus</t>
  </si>
  <si>
    <t>AVIBASE-2486FC78</t>
  </si>
  <si>
    <t>Glyphorynchus spirurus</t>
  </si>
  <si>
    <t>AVIBASE-B7517CD1</t>
  </si>
  <si>
    <t>Grallaria alleni</t>
  </si>
  <si>
    <t>Grallariidae</t>
  </si>
  <si>
    <t>AVIBASE-73BDA8FB</t>
  </si>
  <si>
    <t>Grallaria hypoleuca</t>
  </si>
  <si>
    <t>AVIBASE-18E59ACC</t>
  </si>
  <si>
    <t>Grallaria milleri</t>
  </si>
  <si>
    <t>AVIBASE-88C6B17B</t>
  </si>
  <si>
    <t>Grallaria nuchalis</t>
  </si>
  <si>
    <t>AVIBASE-CAB60F3C</t>
  </si>
  <si>
    <t>Grallaria ruficapilla</t>
  </si>
  <si>
    <t>AVIBASE-F46A4E19</t>
  </si>
  <si>
    <t>Grallaria rufocinerea</t>
  </si>
  <si>
    <t>AVIBASE-E1A86347</t>
  </si>
  <si>
    <t>Grallaria rufula</t>
  </si>
  <si>
    <t>AVIBASE-CC099648</t>
  </si>
  <si>
    <t>Grallaria squamigera</t>
  </si>
  <si>
    <t>AVIBASE-D9979344</t>
  </si>
  <si>
    <t>Grallaricula cucullata</t>
  </si>
  <si>
    <t>AVIBASE-3DAB83EB</t>
  </si>
  <si>
    <t>Grallaricula lineifrons</t>
  </si>
  <si>
    <t>AVIBASE-FA147336</t>
  </si>
  <si>
    <t>Grallaricula nana</t>
  </si>
  <si>
    <t>AVIBASE-287E1DD6</t>
  </si>
  <si>
    <t>Gymnopithys bicolor</t>
  </si>
  <si>
    <t>AVIBASE-0351F4F2</t>
  </si>
  <si>
    <t>Habia cristata</t>
  </si>
  <si>
    <t>AVIBASE-231FAF07</t>
  </si>
  <si>
    <t>Habia gutturalis</t>
  </si>
  <si>
    <t>AVIBASE-DFB36868</t>
  </si>
  <si>
    <t>Hafferia immaculata</t>
  </si>
  <si>
    <t>AVIBASE-F0768885</t>
  </si>
  <si>
    <t>Hapalopsittaca amazonina</t>
  </si>
  <si>
    <t>AVIBASE-6967FA94</t>
  </si>
  <si>
    <t>Hapalopsittaca fuertesi</t>
  </si>
  <si>
    <t>AVIBASE-485B3D87</t>
  </si>
  <si>
    <t>Haplophaedia aureliae</t>
  </si>
  <si>
    <t>AVIBASE-A10F06E5</t>
  </si>
  <si>
    <t>Spodiornis rusticus</t>
  </si>
  <si>
    <t>AVIBASE-48CC8086</t>
  </si>
  <si>
    <t>Heliangelus exortis</t>
  </si>
  <si>
    <t>AVIBASE-D13C5D60</t>
  </si>
  <si>
    <t>Heliodoxa leadbeateri</t>
  </si>
  <si>
    <t>AVIBASE-1368181F</t>
  </si>
  <si>
    <t>Heliodoxa rubinoides</t>
  </si>
  <si>
    <t>AVIBASE-06B7366C</t>
  </si>
  <si>
    <t>Heliomaster longirostris</t>
  </si>
  <si>
    <t>AVIBASE-7DB659EF</t>
  </si>
  <si>
    <t>Heliornis fulica</t>
  </si>
  <si>
    <t>Heliornithidae</t>
  </si>
  <si>
    <t>AVIBASE-097FAA36</t>
  </si>
  <si>
    <t>Aquatic</t>
  </si>
  <si>
    <t>Heliothryx barroti</t>
  </si>
  <si>
    <t>AVIBASE-B70BC2CB</t>
  </si>
  <si>
    <t>Hellmayrea gularis</t>
  </si>
  <si>
    <t>AVIBASE-3FACD55E</t>
  </si>
  <si>
    <t>Hemithraupis flavicollis</t>
  </si>
  <si>
    <t>AVIBASE-A62F8926</t>
  </si>
  <si>
    <t>Hemithraupis guira</t>
  </si>
  <si>
    <t>AVIBASE-0C58C65E</t>
  </si>
  <si>
    <t>Hemitriccus granadensis</t>
  </si>
  <si>
    <t>AVIBASE-DCD65D2A</t>
  </si>
  <si>
    <t>Hemitriccus margaritaceiventer</t>
  </si>
  <si>
    <t>AVIBASE-8B67256A</t>
  </si>
  <si>
    <t>Hemitriccus striaticollis</t>
  </si>
  <si>
    <t>AVIBASE-54EF3ACB</t>
  </si>
  <si>
    <t>Hemitriccus zosterops</t>
  </si>
  <si>
    <t>AVIBASE-04CCE338</t>
  </si>
  <si>
    <t>Henicorhina leucophrys</t>
  </si>
  <si>
    <t>AVIBASE-57420691</t>
  </si>
  <si>
    <t>Henicorhina leucosticta</t>
  </si>
  <si>
    <t>AVIBASE-3563183F</t>
  </si>
  <si>
    <t>Herpetotheres cachinnans</t>
  </si>
  <si>
    <t>AVIBASE-24C90C1A</t>
  </si>
  <si>
    <t>Heterospingus xanthopygius</t>
  </si>
  <si>
    <t>AVIBASE-D9B6353E</t>
  </si>
  <si>
    <t>Hydropsalis climacocerca</t>
  </si>
  <si>
    <t>AVIBASE-27032D18</t>
  </si>
  <si>
    <t>Hylopezus perspicillatus</t>
  </si>
  <si>
    <t>AVIBASE-FC8137F0</t>
  </si>
  <si>
    <t>Hylophilus flavipes</t>
  </si>
  <si>
    <t>AVIBASE-8D6D0F25</t>
  </si>
  <si>
    <t>Hylophylax naevioides</t>
  </si>
  <si>
    <t>AVIBASE-87EC4643</t>
  </si>
  <si>
    <t>Hylophylax naevius</t>
  </si>
  <si>
    <t>AVIBASE-363EDFA8</t>
  </si>
  <si>
    <t>Hypnelus ruficollis</t>
  </si>
  <si>
    <t>AVIBASE-28CE257D</t>
  </si>
  <si>
    <t>Hypocnemis flavescens</t>
  </si>
  <si>
    <t>AVIBASE-81724331</t>
  </si>
  <si>
    <t>Hypocnemis hypoxantha</t>
  </si>
  <si>
    <t>AVIBASE-95FD0D6C</t>
  </si>
  <si>
    <t>Hypocnemis peruviana</t>
  </si>
  <si>
    <t>AVIBASE-8B45C539</t>
  </si>
  <si>
    <t>Ibycter americanus</t>
  </si>
  <si>
    <t>AVIBASE-104A2994</t>
  </si>
  <si>
    <t>Icterus auricapillus</t>
  </si>
  <si>
    <t>AVIBASE-A27737B7</t>
  </si>
  <si>
    <t>Icterus chrysater</t>
  </si>
  <si>
    <t>AVIBASE-379A7116</t>
  </si>
  <si>
    <t>Icterus galbula</t>
  </si>
  <si>
    <t>AVIBASE-5110842F</t>
  </si>
  <si>
    <t>Icterus nigrogularis</t>
  </si>
  <si>
    <t>AVIBASE-F20EFF95</t>
  </si>
  <si>
    <t>Ictinia plumbea</t>
  </si>
  <si>
    <t>AVIBASE-5A97BF27</t>
  </si>
  <si>
    <t>Iridosornis rufivertex</t>
  </si>
  <si>
    <t>AVIBASE-699BDB3E</t>
  </si>
  <si>
    <t>Ixothraupis xanthogastra</t>
  </si>
  <si>
    <t>AVIBASE-F65C0B02</t>
  </si>
  <si>
    <t>Jacana jacana</t>
  </si>
  <si>
    <t>Jacanidae</t>
  </si>
  <si>
    <t>AVIBASE-D324ED7D</t>
  </si>
  <si>
    <t>Kleinothraupis atropileus</t>
  </si>
  <si>
    <t>AVIBASE-5DC98865</t>
  </si>
  <si>
    <t>Knipolegus poecilurus</t>
  </si>
  <si>
    <t>AVIBASE-AED66D49</t>
  </si>
  <si>
    <t>Lafresnaya lafresnayi</t>
  </si>
  <si>
    <t>AVIBASE-9ECA2AFB</t>
  </si>
  <si>
    <t>Laterallus albigularis</t>
  </si>
  <si>
    <t>AVIBASE-011EB942</t>
  </si>
  <si>
    <t>Laterallus exilis</t>
  </si>
  <si>
    <t>AVIBASE-8ABC8268</t>
  </si>
  <si>
    <t>Laterallus melanophaius</t>
  </si>
  <si>
    <t>AVIBASE-2202698C</t>
  </si>
  <si>
    <t>Legatus leucophaius</t>
  </si>
  <si>
    <t>AVIBASE-9971C83E</t>
  </si>
  <si>
    <t>Leiothlypis peregrina</t>
  </si>
  <si>
    <t>AVIBASE-D204A930</t>
  </si>
  <si>
    <t>Leistes militaris</t>
  </si>
  <si>
    <t>AVIBASE-5E08EF73</t>
  </si>
  <si>
    <t>Lepidocolaptes lacrymiger</t>
  </si>
  <si>
    <t>AVIBASE-D6EF464B</t>
  </si>
  <si>
    <t>Lepidocolaptes souleyetii</t>
  </si>
  <si>
    <t>AVIBASE-65EA1A08</t>
  </si>
  <si>
    <t>Lepidothrix coronata</t>
  </si>
  <si>
    <t>AVIBASE-E44EC9A5</t>
  </si>
  <si>
    <t>Leptopogon amaurocephalus</t>
  </si>
  <si>
    <t>AVIBASE-61EA91A8</t>
  </si>
  <si>
    <t>Leptopogon rufipectus</t>
  </si>
  <si>
    <t>AVIBASE-5C461582</t>
  </si>
  <si>
    <t>Leptopogon superciliaris</t>
  </si>
  <si>
    <t>AVIBASE-16C172E1</t>
  </si>
  <si>
    <t>Leptosittaca branickii</t>
  </si>
  <si>
    <t>AVIBASE-B6D7DD31</t>
  </si>
  <si>
    <t>Leptotila pallida</t>
  </si>
  <si>
    <t>AVIBASE-D4CDB0EA</t>
  </si>
  <si>
    <t>Leptotila rufaxilla</t>
  </si>
  <si>
    <t>AVIBASE-684B9362</t>
  </si>
  <si>
    <t>Leptotila verreauxi</t>
  </si>
  <si>
    <t>AVIBASE-6141E8C8</t>
  </si>
  <si>
    <t>Leptotrygon veraguensis</t>
  </si>
  <si>
    <t>AVIBASE-BB65071B</t>
  </si>
  <si>
    <t>Lesbia nuna</t>
  </si>
  <si>
    <t>AVIBASE-5DEE6DC8</t>
  </si>
  <si>
    <t>Lipaugus fuscocinereus</t>
  </si>
  <si>
    <t>AVIBASE-DB7C4B4C</t>
  </si>
  <si>
    <t>Lipaugus unirufus</t>
  </si>
  <si>
    <t>AVIBASE-EF5C2BE1</t>
  </si>
  <si>
    <t>Lipaugus vociferans</t>
  </si>
  <si>
    <t>AVIBASE-7F74A595</t>
  </si>
  <si>
    <t>Lophotriccus pileatus</t>
  </si>
  <si>
    <t>AVIBASE-ACC831CF</t>
  </si>
  <si>
    <t>Lophotriccus vitiosus</t>
  </si>
  <si>
    <t>AVIBASE-85F4E491</t>
  </si>
  <si>
    <t>Loriotus luctuosus</t>
  </si>
  <si>
    <t>AVIBASE-47CB5669</t>
  </si>
  <si>
    <t>Lurocalis rufiventris</t>
  </si>
  <si>
    <t>AVIBASE-FC8265D9</t>
  </si>
  <si>
    <t>Lurocalis semitorquatus</t>
  </si>
  <si>
    <t>AVIBASE-518ADDBC</t>
  </si>
  <si>
    <t>Machaeropterus striolatus</t>
  </si>
  <si>
    <t>AVIBASE-B4FFD399</t>
  </si>
  <si>
    <t>Machetornis rixosa</t>
  </si>
  <si>
    <t>AVIBASE-87874F97</t>
  </si>
  <si>
    <t>Malacoptila fusca</t>
  </si>
  <si>
    <t>AVIBASE-6D14FBBA</t>
  </si>
  <si>
    <t>Malacoptila panamensis</t>
  </si>
  <si>
    <t>AVIBASE-46451CCE</t>
  </si>
  <si>
    <t>Manacus manacus</t>
  </si>
  <si>
    <t>AVIBASE-091F833E</t>
  </si>
  <si>
    <t>Margarornis squamiger</t>
  </si>
  <si>
    <t>AVIBASE-CDBA9E0C</t>
  </si>
  <si>
    <t>Masius chrysopterus</t>
  </si>
  <si>
    <t>AVIBASE-2F4691A7</t>
  </si>
  <si>
    <t>Mecocerculus leucophrys</t>
  </si>
  <si>
    <t>AVIBASE-AA12C545</t>
  </si>
  <si>
    <t>Mecocerculus poecilocercus</t>
  </si>
  <si>
    <t>AVIBASE-A8BB18CD</t>
  </si>
  <si>
    <t>Mecocerculus stictopterus</t>
  </si>
  <si>
    <t>AVIBASE-15F3B9EC</t>
  </si>
  <si>
    <t>Megaceryle torquata</t>
  </si>
  <si>
    <t>AVIBASE-5EFB075F</t>
  </si>
  <si>
    <t>Megarynchus pitangua</t>
  </si>
  <si>
    <t>AVIBASE-8118C647</t>
  </si>
  <si>
    <t>Megascops centralis</t>
  </si>
  <si>
    <t>AVIBASE-6880BD07</t>
  </si>
  <si>
    <t>Megascops choliba</t>
  </si>
  <si>
    <t>AVIBASE-E2B40A6E</t>
  </si>
  <si>
    <t>Megascops watsonii</t>
  </si>
  <si>
    <t>AVIBASE-D33F0493</t>
  </si>
  <si>
    <t>Melanerpes cruentatus</t>
  </si>
  <si>
    <t>AVIBASE-BFF72DFE</t>
  </si>
  <si>
    <t>Melanerpes formicivorus</t>
  </si>
  <si>
    <t>AVIBASE-7E327303</t>
  </si>
  <si>
    <t>Melanerpes pucherani</t>
  </si>
  <si>
    <t>AVIBASE-8078C2CF</t>
  </si>
  <si>
    <t>Melanerpes rubricapillus</t>
  </si>
  <si>
    <t>AVIBASE-6F6D0E72</t>
  </si>
  <si>
    <t>Melanospiza bicolor</t>
  </si>
  <si>
    <t>AVIBASE-821B971F</t>
  </si>
  <si>
    <t>Mesembrinibis cayennensis</t>
  </si>
  <si>
    <t>Threskiornithidae</t>
  </si>
  <si>
    <t>AVIBASE-08DD4E80</t>
  </si>
  <si>
    <t>Metallura tyrianthina</t>
  </si>
  <si>
    <t>AVIBASE-7AEDC014</t>
  </si>
  <si>
    <t>Metallura williami</t>
  </si>
  <si>
    <t>AVIBASE-8023D26D</t>
  </si>
  <si>
    <t>Metopothrix aurantiaca</t>
  </si>
  <si>
    <t>AVIBASE-6E14FE47</t>
  </si>
  <si>
    <t>Microbates cinereiventris</t>
  </si>
  <si>
    <t>Polioptilidae</t>
  </si>
  <si>
    <t>AVIBASE-0AA19250</t>
  </si>
  <si>
    <t>Microbates collaris</t>
  </si>
  <si>
    <t>AVIBASE-2C4579F1</t>
  </si>
  <si>
    <t>Microcerculus marginatus</t>
  </si>
  <si>
    <t>AVIBASE-A7667D10</t>
  </si>
  <si>
    <t>Microrhopias quixensis</t>
  </si>
  <si>
    <t>AVIBASE-49D57DF3</t>
  </si>
  <si>
    <t>Milvago chimachima</t>
  </si>
  <si>
    <t>AVIBASE-BA33DDD5</t>
  </si>
  <si>
    <t>Mimus gilvus</t>
  </si>
  <si>
    <t>Mimidae</t>
  </si>
  <si>
    <t>AVIBASE-1281617B</t>
  </si>
  <si>
    <t>Mionectes oleagineus</t>
  </si>
  <si>
    <t>AVIBASE-0EFCDBB8</t>
  </si>
  <si>
    <t>Mionectes olivaceus</t>
  </si>
  <si>
    <t>AVIBASE-F083DCE5</t>
  </si>
  <si>
    <t>Mionectes striaticollis</t>
  </si>
  <si>
    <t>AVIBASE-9A4AE6AE</t>
  </si>
  <si>
    <t>Mitrospingus cassinii</t>
  </si>
  <si>
    <t>Mitrospingidae</t>
  </si>
  <si>
    <t>AVIBASE-D59309B6</t>
  </si>
  <si>
    <t>Mniotilta varia</t>
  </si>
  <si>
    <t>AVIBASE-4D207AF6</t>
  </si>
  <si>
    <t>Molothrus bonariensis</t>
  </si>
  <si>
    <t>AVIBASE-AA779804</t>
  </si>
  <si>
    <t>Molothrus oryzivorus</t>
  </si>
  <si>
    <t>AVIBASE-91375A56</t>
  </si>
  <si>
    <t>Momotus aequatorialis</t>
  </si>
  <si>
    <t>AVIBASE-6CAC15FB</t>
  </si>
  <si>
    <t>Momotus momota</t>
  </si>
  <si>
    <t>AVIBASE-7CE7EB2F</t>
  </si>
  <si>
    <t>Momotus subrufescens</t>
  </si>
  <si>
    <t>AVIBASE-0DB8CE98</t>
  </si>
  <si>
    <t>Monasa flavirostris</t>
  </si>
  <si>
    <t>AVIBASE-0C64158A</t>
  </si>
  <si>
    <t>Monasa morphoeus</t>
  </si>
  <si>
    <t>AVIBASE-567942CC</t>
  </si>
  <si>
    <t>Monasa nigrifrons</t>
  </si>
  <si>
    <t>AVIBASE-BB158D41</t>
  </si>
  <si>
    <t>Mustelirallus albicollis</t>
  </si>
  <si>
    <t>AVIBASE-65A6922D</t>
  </si>
  <si>
    <t>Mustelirallus colombianus</t>
  </si>
  <si>
    <t>AVIBASE-E016F3AC</t>
  </si>
  <si>
    <t>Mustelirallus erythrops</t>
  </si>
  <si>
    <t>Myadestes ralloides</t>
  </si>
  <si>
    <t>AVIBASE-8FE62CA5</t>
  </si>
  <si>
    <t>Myiarchus apicalis</t>
  </si>
  <si>
    <t>AVIBASE-AA902955</t>
  </si>
  <si>
    <t>Myiarchus cephalotes</t>
  </si>
  <si>
    <t>AVIBASE-C7D1E218</t>
  </si>
  <si>
    <t>Myiarchus crinitus</t>
  </si>
  <si>
    <t>AVIBASE-8D6D5F2B</t>
  </si>
  <si>
    <t>Myiarchus ferox</t>
  </si>
  <si>
    <t>AVIBASE-825CACEF</t>
  </si>
  <si>
    <t>Myiarchus panamensis</t>
  </si>
  <si>
    <t>AVIBASE-2A2A4A6F</t>
  </si>
  <si>
    <t>Myiarchus swainsoni</t>
  </si>
  <si>
    <t>AVIBASE-EF21F7B5</t>
  </si>
  <si>
    <t>Myiarchus tuberculifer</t>
  </si>
  <si>
    <t>AVIBASE-3D57A982</t>
  </si>
  <si>
    <t>Myiobius barbatus</t>
  </si>
  <si>
    <t>Oxyruncidae</t>
  </si>
  <si>
    <t>AVIBASE-EC9D7A78</t>
  </si>
  <si>
    <t>Myioborus miniatus</t>
  </si>
  <si>
    <t>AVIBASE-CB8A9437</t>
  </si>
  <si>
    <t>Myioborus ornatus</t>
  </si>
  <si>
    <t>AVIBASE-0A4A6CF7</t>
  </si>
  <si>
    <t>Myiodynastes chrysocephalus</t>
  </si>
  <si>
    <t>AVIBASE-077E33E3</t>
  </si>
  <si>
    <t>Myiodynastes maculatus</t>
  </si>
  <si>
    <t>AVIBASE-D94C6177</t>
  </si>
  <si>
    <t>Myiopagis caniceps</t>
  </si>
  <si>
    <t>AVIBASE-C3AAABEF</t>
  </si>
  <si>
    <t>Myiopagis gaimardii</t>
  </si>
  <si>
    <t>AVIBASE-54EC5236</t>
  </si>
  <si>
    <t>Myiopagis viridicata</t>
  </si>
  <si>
    <t>AVIBASE-F219499B</t>
  </si>
  <si>
    <t>Myiophobus fasciatus</t>
  </si>
  <si>
    <t>AVIBASE-83BB46D7</t>
  </si>
  <si>
    <t>Myiophobus flavicans</t>
  </si>
  <si>
    <t>AVIBASE-5D79CB29</t>
  </si>
  <si>
    <t>Myiornis atricapillus</t>
  </si>
  <si>
    <t>AVIBASE-F238A131</t>
  </si>
  <si>
    <t>Myiotheretes fumigatus</t>
  </si>
  <si>
    <t>AVIBASE-0E03869D</t>
  </si>
  <si>
    <t>Myiotheretes striaticollis</t>
  </si>
  <si>
    <t>AVIBASE-8200F58C</t>
  </si>
  <si>
    <t>Myiothlypis coronata</t>
  </si>
  <si>
    <t>AVIBASE-99F5D09F</t>
  </si>
  <si>
    <t>Myiothlypis fulvicauda</t>
  </si>
  <si>
    <t>AVIBASE-0232E9DC</t>
  </si>
  <si>
    <t>Myiothlypis luteoviridis</t>
  </si>
  <si>
    <t>AVIBASE-9F080871</t>
  </si>
  <si>
    <t>Myiothlypis nigrocristata</t>
  </si>
  <si>
    <t>AVIBASE-3D4F2A70</t>
  </si>
  <si>
    <t>Myiotriccus ornatus</t>
  </si>
  <si>
    <t>AVIBASE-8897A0C5</t>
  </si>
  <si>
    <t>Myiozetetes cayanensis</t>
  </si>
  <si>
    <t>AVIBASE-B384278C</t>
  </si>
  <si>
    <t>Myiozetetes granadensis</t>
  </si>
  <si>
    <t>AVIBASE-DCCFF7D4</t>
  </si>
  <si>
    <t>Myiozetetes similis</t>
  </si>
  <si>
    <t>AVIBASE-468B520C</t>
  </si>
  <si>
    <t>Myornis senilis</t>
  </si>
  <si>
    <t>AVIBASE-EFE9D5AA</t>
  </si>
  <si>
    <t>Myrmeciza longipes</t>
  </si>
  <si>
    <t>AVIBASE-40373FE1</t>
  </si>
  <si>
    <t>Myrmelastes leucostigma</t>
  </si>
  <si>
    <t>AVIBASE-9736A466</t>
  </si>
  <si>
    <t>Myrmoborus leucophrys</t>
  </si>
  <si>
    <t>AVIBASE-C9620F9F</t>
  </si>
  <si>
    <t>Myrmoborus myotherinus</t>
  </si>
  <si>
    <t>AVIBASE-F5CD9018</t>
  </si>
  <si>
    <t>Myrmothera campanisona</t>
  </si>
  <si>
    <t>AVIBASE-A54A1842</t>
  </si>
  <si>
    <t>Myrmothera dives</t>
  </si>
  <si>
    <t>AVIBASE-FF02D7B1</t>
  </si>
  <si>
    <t>Myrmotherula axillaris</t>
  </si>
  <si>
    <t>AVIBASE-76C308FC</t>
  </si>
  <si>
    <t>Myrmotherula brachyura</t>
  </si>
  <si>
    <t>AVIBASE-64B34CDD</t>
  </si>
  <si>
    <t>Myrmotherula menetriesii</t>
  </si>
  <si>
    <t>AVIBASE-3DD03F2C</t>
  </si>
  <si>
    <t>Myrmotherula pacifica</t>
  </si>
  <si>
    <t>AVIBASE-9E1460BD</t>
  </si>
  <si>
    <t>Myrmotherula schisticolor</t>
  </si>
  <si>
    <t>AVIBASE-CF8A3394</t>
  </si>
  <si>
    <t>Nephelomyias pulcher</t>
  </si>
  <si>
    <t>AVIBASE-BF1FED0E</t>
  </si>
  <si>
    <t>Notharchus hyperrhynchus</t>
  </si>
  <si>
    <t>AVIBASE-6CC108F6</t>
  </si>
  <si>
    <t>Notharchus pectoralis</t>
  </si>
  <si>
    <t>AVIBASE-E2F43007</t>
  </si>
  <si>
    <t>Notharchus tectus</t>
  </si>
  <si>
    <t>AVIBASE-70D5AC76</t>
  </si>
  <si>
    <t>Nothocercus bonapartei</t>
  </si>
  <si>
    <t>AVIBASE-66C31E09</t>
  </si>
  <si>
    <t>Nyctibius grandis</t>
  </si>
  <si>
    <t>Nyctibiidae</t>
  </si>
  <si>
    <t>AVIBASE-EBEFFDBF</t>
  </si>
  <si>
    <t>Nyctibius griseus</t>
  </si>
  <si>
    <t>AVIBASE-7333ADB3</t>
  </si>
  <si>
    <t>Nycticorax nycticorax</t>
  </si>
  <si>
    <t>AVIBASE-6BB94D7E</t>
  </si>
  <si>
    <t>Nyctidromus albicollis</t>
  </si>
  <si>
    <t>AVIBASE-F2CB69EC</t>
  </si>
  <si>
    <t>Nyctiphrynus rosenbergi</t>
  </si>
  <si>
    <t>AVIBASE-A7CDF961</t>
  </si>
  <si>
    <t>Nystalus radiatus</t>
  </si>
  <si>
    <t>AVIBASE-4B154EA6</t>
  </si>
  <si>
    <t>Ochthoeca cinnamomeiventris</t>
  </si>
  <si>
    <t>AVIBASE-400BAC3E</t>
  </si>
  <si>
    <t>Ochthoeca diadema</t>
  </si>
  <si>
    <t>AVIBASE-D6F1EBE0</t>
  </si>
  <si>
    <t>Ochthoeca frontalis</t>
  </si>
  <si>
    <t>AVIBASE-5F7F8EA6</t>
  </si>
  <si>
    <t>Ochthoeca fumicolor</t>
  </si>
  <si>
    <t>AVIBASE-D5E07ED0</t>
  </si>
  <si>
    <t>Ochthoeca rufipectoralis</t>
  </si>
  <si>
    <t>AVIBASE-15FF866A</t>
  </si>
  <si>
    <t>Ochthornis littoralis</t>
  </si>
  <si>
    <t>AVIBASE-BFE83634</t>
  </si>
  <si>
    <t>Ocreatus underwoodii</t>
  </si>
  <si>
    <t>AVIBASE-D3ECED63</t>
  </si>
  <si>
    <t>Odontophorus gujanensis</t>
  </si>
  <si>
    <t>AVIBASE-B41E681C</t>
  </si>
  <si>
    <t>Odontorchilus branickii</t>
  </si>
  <si>
    <t>AVIBASE-E59FF7D2</t>
  </si>
  <si>
    <t>Ognorhynchus icterotis</t>
  </si>
  <si>
    <t>AVIBASE-BCCB23F5</t>
  </si>
  <si>
    <t>Opisthocomus hoazin</t>
  </si>
  <si>
    <t>Opisthocomidae</t>
  </si>
  <si>
    <t>Opisthocomiformes</t>
  </si>
  <si>
    <t>AVIBASE-7E83A1B3</t>
  </si>
  <si>
    <t>Opisthoprora euryptera</t>
  </si>
  <si>
    <t>AVIBASE-42C0AED1</t>
  </si>
  <si>
    <t>Ornithion brunneicapillus</t>
  </si>
  <si>
    <t>AVIBASE-BF566659</t>
  </si>
  <si>
    <t>Orochelidon murina</t>
  </si>
  <si>
    <t>AVIBASE-61CC48FF</t>
  </si>
  <si>
    <t>Ortalis columbiana</t>
  </si>
  <si>
    <t>AVIBASE-1F58D15F</t>
  </si>
  <si>
    <t>Ortalis guttata</t>
  </si>
  <si>
    <t>AVIBASE-3BA3E03E</t>
  </si>
  <si>
    <t>Orthopsittaca manilatus</t>
  </si>
  <si>
    <t>AVIBASE-9A5F4D95</t>
  </si>
  <si>
    <t>Pachyramphus castaneus</t>
  </si>
  <si>
    <t>Tityridae</t>
  </si>
  <si>
    <t>AVIBASE-3A6FE3D7</t>
  </si>
  <si>
    <t>Pachyramphus cinnamomeus</t>
  </si>
  <si>
    <t>AVIBASE-BBABBA53</t>
  </si>
  <si>
    <t>Pachyramphus homochrous</t>
  </si>
  <si>
    <t>AVIBASE-5B66BF7C</t>
  </si>
  <si>
    <t>Pachyramphus minor</t>
  </si>
  <si>
    <t>AVIBASE-58599303</t>
  </si>
  <si>
    <t>Pachyramphus polychopterus</t>
  </si>
  <si>
    <t>AVIBASE-CE997BBD</t>
  </si>
  <si>
    <t>Pachyramphus versicolor</t>
  </si>
  <si>
    <t>AVIBASE-69B72BD0</t>
  </si>
  <si>
    <t>Pachysylvia decurtata</t>
  </si>
  <si>
    <t>AVIBASE-58274D5F</t>
  </si>
  <si>
    <t>Pachysylvia semibrunnea</t>
  </si>
  <si>
    <t>AVIBASE-204918E7</t>
  </si>
  <si>
    <t>Pandion haliaetus</t>
  </si>
  <si>
    <t>Pandionidae</t>
  </si>
  <si>
    <t>AVIBASE-1327AC55</t>
  </si>
  <si>
    <t>Marine</t>
  </si>
  <si>
    <t>Panyptila cayennensis</t>
  </si>
  <si>
    <t>AVIBASE-9E39F33E</t>
  </si>
  <si>
    <t>Parabuteo leucorrhous</t>
  </si>
  <si>
    <t>AVIBASE-8C150371</t>
  </si>
  <si>
    <t>Parkesia noveboracensis</t>
  </si>
  <si>
    <t>AVIBASE-709AF716</t>
  </si>
  <si>
    <t>Paroaria gularis</t>
  </si>
  <si>
    <t>AVIBASE-5617D13D</t>
  </si>
  <si>
    <t>Patagioenas cayennensis</t>
  </si>
  <si>
    <t>AVIBASE-A8908194</t>
  </si>
  <si>
    <t>Patagioenas fasciata</t>
  </si>
  <si>
    <t>AVIBASE-31ACA998</t>
  </si>
  <si>
    <t>Patagioenas goodsoni</t>
  </si>
  <si>
    <t>AVIBASE-A057002F</t>
  </si>
  <si>
    <t>Patagioenas nigrirostris</t>
  </si>
  <si>
    <t>Patagioenas plumbea</t>
  </si>
  <si>
    <t>AVIBASE-CD161B09</t>
  </si>
  <si>
    <t>Patagioenas speciosa</t>
  </si>
  <si>
    <t>AVIBASE-3EAF0903</t>
  </si>
  <si>
    <t>Patagioenas subvinacea</t>
  </si>
  <si>
    <t>AVIBASE-F4F72BD9</t>
  </si>
  <si>
    <t>Penelope jacquacu</t>
  </si>
  <si>
    <t>AVIBASE-1D1EDAF0</t>
  </si>
  <si>
    <t>Penelope montagnii</t>
  </si>
  <si>
    <t>AVIBASE-6CF279AC</t>
  </si>
  <si>
    <t>Phaenostictus mcleannani</t>
  </si>
  <si>
    <t>AVIBASE-C2AB74DB</t>
  </si>
  <si>
    <t>Phaeomyias murina</t>
  </si>
  <si>
    <t>AVIBASE-F2D76F95</t>
  </si>
  <si>
    <t>Phaethornis anthophilus</t>
  </si>
  <si>
    <t>AVIBASE-0636BA02</t>
  </si>
  <si>
    <t>Phaethornis atrimentalis</t>
  </si>
  <si>
    <t>AVIBASE-BF1FDF21</t>
  </si>
  <si>
    <t>Phaethornis bourcieri</t>
  </si>
  <si>
    <t>AVIBASE-D666062A</t>
  </si>
  <si>
    <t>Phaethornis guy</t>
  </si>
  <si>
    <t>AVIBASE-5C47DAE8</t>
  </si>
  <si>
    <t>Phaethornis malaris</t>
  </si>
  <si>
    <t>AVIBASE-97C2A2A4</t>
  </si>
  <si>
    <t>Phaethornis striigularis</t>
  </si>
  <si>
    <t>AVIBASE-2FF56FC2</t>
  </si>
  <si>
    <t>Phaethornis syrmatophorus</t>
  </si>
  <si>
    <t>AVIBASE-F8E58273</t>
  </si>
  <si>
    <t>Phaethornis yaruqui</t>
  </si>
  <si>
    <t>AVIBASE-0D34BFF1</t>
  </si>
  <si>
    <t>Nannopterum brasilianum</t>
  </si>
  <si>
    <t>Phalacrocoracidae</t>
  </si>
  <si>
    <t>Suliformes</t>
  </si>
  <si>
    <t>AVIBASE-56036504</t>
  </si>
  <si>
    <t>Phalcoboenus carunculatus</t>
  </si>
  <si>
    <t>AVIBASE-4E716ECB</t>
  </si>
  <si>
    <t>Phalcoboenus megalopterus</t>
  </si>
  <si>
    <t>Pharomachrus antisianus</t>
  </si>
  <si>
    <t>Trogonidae</t>
  </si>
  <si>
    <t>Trogoniformes</t>
  </si>
  <si>
    <t>AVIBASE-A968CFA7</t>
  </si>
  <si>
    <t>Pharomachrus auriceps</t>
  </si>
  <si>
    <t>AVIBASE-BD445FFB</t>
  </si>
  <si>
    <t>Pharomachrus pavoninus</t>
  </si>
  <si>
    <t>AVIBASE-020537E1</t>
  </si>
  <si>
    <t>Pheugopedius coraya</t>
  </si>
  <si>
    <t>AVIBASE-FB669B0D</t>
  </si>
  <si>
    <t>Pheugopedius fasciatoventris</t>
  </si>
  <si>
    <t>AVIBASE-9335AB39</t>
  </si>
  <si>
    <t>Pheugopedius mystacalis</t>
  </si>
  <si>
    <t>AVIBASE-A5AADBF7</t>
  </si>
  <si>
    <t>Pheugopedius sclateri</t>
  </si>
  <si>
    <t>AVIBASE-1FA5276E</t>
  </si>
  <si>
    <t>Philodice mitchellii</t>
  </si>
  <si>
    <t>AVIBASE-A6345E7E</t>
  </si>
  <si>
    <t>Philydor pyrrhodes</t>
  </si>
  <si>
    <t>AVIBASE-0ADC0218</t>
  </si>
  <si>
    <t>Phimosus infuscatus</t>
  </si>
  <si>
    <t>AVIBASE-89289A1D</t>
  </si>
  <si>
    <t>Phyllomyias cinereiceps</t>
  </si>
  <si>
    <t>AVIBASE-68EA03E8</t>
  </si>
  <si>
    <t>Phyllomyias griseiceps</t>
  </si>
  <si>
    <t>AVIBASE-54373895</t>
  </si>
  <si>
    <t>Phyllomyias nigrocapillus</t>
  </si>
  <si>
    <t>AVIBASE-52BBDAD6</t>
  </si>
  <si>
    <t>Phyllomyias plumbeiceps</t>
  </si>
  <si>
    <t>AVIBASE-9501B20C</t>
  </si>
  <si>
    <t>Phylloscartes ophthalmicus</t>
  </si>
  <si>
    <t>AVIBASE-060A7FB7</t>
  </si>
  <si>
    <t>Phylloscartes poecilotis</t>
  </si>
  <si>
    <t>AVIBASE-0FE016C3</t>
  </si>
  <si>
    <t>Piaya cayana</t>
  </si>
  <si>
    <t>AVIBASE-6AA111B5</t>
  </si>
  <si>
    <t>Piculus litae</t>
  </si>
  <si>
    <t>AVIBASE-276D7F5E</t>
  </si>
  <si>
    <t>Piculus leucolaemus</t>
  </si>
  <si>
    <t>Picumnus lafresnayi</t>
  </si>
  <si>
    <t>AVIBASE-53386238</t>
  </si>
  <si>
    <t>Picumnus olivaceus</t>
  </si>
  <si>
    <t>AVIBASE-B190788A</t>
  </si>
  <si>
    <t>Picumnus squamulatus</t>
  </si>
  <si>
    <t>AVIBASE-7C5E211B</t>
  </si>
  <si>
    <t>Pionites melanocephalus</t>
  </si>
  <si>
    <t>AVIBASE-C0827011</t>
  </si>
  <si>
    <t>Pionus chalcopterus</t>
  </si>
  <si>
    <t>AVIBASE-3B0B6BD9</t>
  </si>
  <si>
    <t>Pionus menstruus</t>
  </si>
  <si>
    <t>AVIBASE-FF68945E</t>
  </si>
  <si>
    <t>Pionus tumultuosus</t>
  </si>
  <si>
    <t>AVIBASE-93DC24A5</t>
  </si>
  <si>
    <t>Pipile cumanensis</t>
  </si>
  <si>
    <t>AVIBASE-A936BA7F</t>
  </si>
  <si>
    <t>Pipra filicauda</t>
  </si>
  <si>
    <t>AVIBASE-3B5C0E15</t>
  </si>
  <si>
    <t>Pipraeidea melanonota</t>
  </si>
  <si>
    <t>AVIBASE-F403E113</t>
  </si>
  <si>
    <t>Pipreola arcuata</t>
  </si>
  <si>
    <t>AVIBASE-492611EA</t>
  </si>
  <si>
    <t>Pipreola lubomirskii</t>
  </si>
  <si>
    <t>AVIBASE-2B9CF96A</t>
  </si>
  <si>
    <t>Pipreola riefferii</t>
  </si>
  <si>
    <t>AVIBASE-FCFD1688</t>
  </si>
  <si>
    <t>Piranga flava</t>
  </si>
  <si>
    <t>AVIBASE-083E787F</t>
  </si>
  <si>
    <t>Piranga leucoptera</t>
  </si>
  <si>
    <t>AVIBASE-CA0D68AE</t>
  </si>
  <si>
    <t>Piranga rubra</t>
  </si>
  <si>
    <t>AVIBASE-891798D9</t>
  </si>
  <si>
    <t>Piranga rubriceps</t>
  </si>
  <si>
    <t>AVIBASE-0830FB52</t>
  </si>
  <si>
    <t>Pitangus lictor</t>
  </si>
  <si>
    <t>AVIBASE-5B0BE8AD</t>
  </si>
  <si>
    <t>Pitangus sulphuratus</t>
  </si>
  <si>
    <t>AVIBASE-9C883C7B</t>
  </si>
  <si>
    <t>Pittasoma rufopileatum</t>
  </si>
  <si>
    <t>AVIBASE-98B2F147</t>
  </si>
  <si>
    <t>Platyrinchus coronatus</t>
  </si>
  <si>
    <t>AVIBASE-E411C4C0</t>
  </si>
  <si>
    <t>Platyrinchus flavigularis</t>
  </si>
  <si>
    <t>AVIBASE-DF470AA2</t>
  </si>
  <si>
    <t>Platyrinchus mystaceus</t>
  </si>
  <si>
    <t>AVIBASE-F0BFC39B</t>
  </si>
  <si>
    <t>Poecilotriccus latirostris</t>
  </si>
  <si>
    <t>AVIBASE-106B40D1</t>
  </si>
  <si>
    <t>Poecilotriccus ruficeps</t>
  </si>
  <si>
    <t>AVIBASE-E353EA71</t>
  </si>
  <si>
    <t>Poecilotriccus sylvia</t>
  </si>
  <si>
    <t>AVIBASE-579EA7EA</t>
  </si>
  <si>
    <t>Poliocrania exsul</t>
  </si>
  <si>
    <t>AVIBASE-B61DB943</t>
  </si>
  <si>
    <t>Polioptila plumbea</t>
  </si>
  <si>
    <t>AVIBASE-45304071</t>
  </si>
  <si>
    <t>Polyerata amabilis</t>
  </si>
  <si>
    <t>AVIBASE-98B261C6</t>
  </si>
  <si>
    <t>Polyerata rosenbergi</t>
  </si>
  <si>
    <t>AVIBASE-2F2D76A4</t>
  </si>
  <si>
    <t>Premnoplex brunnescens</t>
  </si>
  <si>
    <t>AVIBASE-B023E378</t>
  </si>
  <si>
    <t>Premnornis guttuliger</t>
  </si>
  <si>
    <t>AVIBASE-039C6E39</t>
  </si>
  <si>
    <t>Progne chalybea</t>
  </si>
  <si>
    <t>AVIBASE-ECA64B18</t>
  </si>
  <si>
    <t>Psarocolius angustifrons</t>
  </si>
  <si>
    <t>AVIBASE-A7ED11A4</t>
  </si>
  <si>
    <t>Psarocolius bifasciatus</t>
  </si>
  <si>
    <t>AVIBASE-F1A7591B</t>
  </si>
  <si>
    <t>Psarocolius decumanus</t>
  </si>
  <si>
    <t>AVIBASE-509940AF</t>
  </si>
  <si>
    <t>Psarocolius wagleri</t>
  </si>
  <si>
    <t>AVIBASE-0B4AD6B3</t>
  </si>
  <si>
    <t>Pseudocolaptes boissonneautii</t>
  </si>
  <si>
    <t>AVIBASE-0898B91B</t>
  </si>
  <si>
    <t>Pseudospingus verticalis</t>
  </si>
  <si>
    <t>AVIBASE-8260C80A</t>
  </si>
  <si>
    <t>Pseudotriccus ruficeps</t>
  </si>
  <si>
    <t>AVIBASE-C727EA6A</t>
  </si>
  <si>
    <t>Psittacara wagleri</t>
  </si>
  <si>
    <t>AVIBASE-F4B7B96E</t>
  </si>
  <si>
    <t>Psophia crepitans</t>
  </si>
  <si>
    <t>Psophiidae</t>
  </si>
  <si>
    <t>AVIBASE-C7C6DD9A</t>
  </si>
  <si>
    <t>Pteroglossus azara</t>
  </si>
  <si>
    <t>AVIBASE-E8654FA3</t>
  </si>
  <si>
    <t>Pteroglossus castanotis</t>
  </si>
  <si>
    <t>AVIBASE-76642513</t>
  </si>
  <si>
    <t>Pteroglossus inscriptus</t>
  </si>
  <si>
    <t>AVIBASE-1B7DFB64</t>
  </si>
  <si>
    <t>Pteroglossus pluricinctus</t>
  </si>
  <si>
    <t>AVIBASE-6D83E2D8</t>
  </si>
  <si>
    <t>Pteroglossus torquatus</t>
  </si>
  <si>
    <t>AVIBASE-CB3AF294</t>
  </si>
  <si>
    <t>Pygochelidon cyanoleuca</t>
  </si>
  <si>
    <t>AVIBASE-DFFD116E</t>
  </si>
  <si>
    <t>Pyriglena leuconota</t>
  </si>
  <si>
    <t>AVIBASE-83A1319F</t>
  </si>
  <si>
    <t>Pyrilia pulchra</t>
  </si>
  <si>
    <t>AVIBASE-4FD2C88E</t>
  </si>
  <si>
    <t>Pyrocephalus rubinus</t>
  </si>
  <si>
    <t>AVIBASE-1456993D</t>
  </si>
  <si>
    <t>Pyroderus scutatus</t>
  </si>
  <si>
    <t>AVIBASE-50B7979C</t>
  </si>
  <si>
    <t>Pyrrhomyias cinnamomeus</t>
  </si>
  <si>
    <t>AVIBASE-370FEC50</t>
  </si>
  <si>
    <t>Pyrrhura calliptera</t>
  </si>
  <si>
    <t>AVIBASE-4F34A55C</t>
  </si>
  <si>
    <t>Pyrrhura rupicola</t>
  </si>
  <si>
    <t>Pyrrhura melanura</t>
  </si>
  <si>
    <t>AVIBASE-EE73418A</t>
  </si>
  <si>
    <t>Querula purpurata</t>
  </si>
  <si>
    <t>AVIBASE-183649E5</t>
  </si>
  <si>
    <t>Ramphastos ambiguus</t>
  </si>
  <si>
    <t>AVIBASE-7C99DFAB</t>
  </si>
  <si>
    <t>Ramphastos brevis</t>
  </si>
  <si>
    <t>AVIBASE-D332D1C1</t>
  </si>
  <si>
    <t>Ramphastos tucanus</t>
  </si>
  <si>
    <t>AVIBASE-04EDD122</t>
  </si>
  <si>
    <t>Ramphocaenus melanurus</t>
  </si>
  <si>
    <t>AVIBASE-32BF3F02</t>
  </si>
  <si>
    <t>Ramphocelus carbo</t>
  </si>
  <si>
    <t>AVIBASE-EF01FD76</t>
  </si>
  <si>
    <t>Ramphocelus dimidiatus</t>
  </si>
  <si>
    <t>AVIBASE-32121D98</t>
  </si>
  <si>
    <t>Ramphocelus flammigerus</t>
  </si>
  <si>
    <t>AVIBASE-BCF7B722</t>
  </si>
  <si>
    <t>Ramphocelus nigrogularis</t>
  </si>
  <si>
    <t>AVIBASE-73179694</t>
  </si>
  <si>
    <t>Ramphomicron microrhynchum</t>
  </si>
  <si>
    <t>AVIBASE-B2CD184B</t>
  </si>
  <si>
    <t>Ramphotrigon megacephalum</t>
  </si>
  <si>
    <t>AVIBASE-3955CDE6</t>
  </si>
  <si>
    <t>Rhynchocyclus fulvipectus</t>
  </si>
  <si>
    <t>AVIBASE-B8F480C4</t>
  </si>
  <si>
    <t>Rhynchocyclus olivaceus</t>
  </si>
  <si>
    <t>AVIBASE-DF0D4F47</t>
  </si>
  <si>
    <t>Rhynchocyclus pacificus</t>
  </si>
  <si>
    <t>AVIBASE-BD2E79A9</t>
  </si>
  <si>
    <t>Rhynchortyx cinctus</t>
  </si>
  <si>
    <t>AVIBASE-8A792FFC</t>
  </si>
  <si>
    <t>Rhytipterna holerythra</t>
  </si>
  <si>
    <t>AVIBASE-229BCEE1</t>
  </si>
  <si>
    <t>Rhytipterna simplex</t>
  </si>
  <si>
    <t>AVIBASE-DB5BFD24</t>
  </si>
  <si>
    <t>Riparia riparia</t>
  </si>
  <si>
    <t>AVIBASE-94A1C447</t>
  </si>
  <si>
    <t>Rupicola peruvianus</t>
  </si>
  <si>
    <t>AVIBASE-33440684</t>
  </si>
  <si>
    <t>Rupornis magnirostris</t>
  </si>
  <si>
    <t>AVIBASE-C39CC0F2</t>
  </si>
  <si>
    <t>Saltator atripennis</t>
  </si>
  <si>
    <t>AVIBASE-A51E5593</t>
  </si>
  <si>
    <t>Saltator coerulescens</t>
  </si>
  <si>
    <t>AVIBASE-6D75BBB8</t>
  </si>
  <si>
    <t>Saltator grossus</t>
  </si>
  <si>
    <t>AVIBASE-1D797D4D</t>
  </si>
  <si>
    <t>Saltator maximus</t>
  </si>
  <si>
    <t>AVIBASE-8A80DE66</t>
  </si>
  <si>
    <t>Saltator striatipectus</t>
  </si>
  <si>
    <t>AVIBASE-4875898E</t>
  </si>
  <si>
    <t>Sapayoa aenigma</t>
  </si>
  <si>
    <t>Sapayoidae</t>
  </si>
  <si>
    <t>AVIBASE-D2A3B070</t>
  </si>
  <si>
    <t>Saucerottia cyanifrons</t>
  </si>
  <si>
    <t>AVIBASE-E9468157</t>
  </si>
  <si>
    <t>Sayornis nigricans</t>
  </si>
  <si>
    <t>AVIBASE-B182DED2</t>
  </si>
  <si>
    <t>Rock</t>
  </si>
  <si>
    <t>Schiffornis major</t>
  </si>
  <si>
    <t>AVIBASE-FDC79991</t>
  </si>
  <si>
    <t>Schiffornis veraepacis</t>
  </si>
  <si>
    <t>AVIBASE-BB758322</t>
  </si>
  <si>
    <t>Schistes albogularis</t>
  </si>
  <si>
    <t>AVIBASE-DBD9E3FF</t>
  </si>
  <si>
    <t>Schistes geoffroyi</t>
  </si>
  <si>
    <t>AVIBASE-1638D555</t>
  </si>
  <si>
    <t>Schistochlamys melanopis</t>
  </si>
  <si>
    <t>AVIBASE-C78F3803</t>
  </si>
  <si>
    <t>Sclerurus caudacutus</t>
  </si>
  <si>
    <t>AVIBASE-68408033</t>
  </si>
  <si>
    <t>Scytalopus atratus</t>
  </si>
  <si>
    <t>AVIBASE-7CD6AF48</t>
  </si>
  <si>
    <t>Scytalopus griseicollis</t>
  </si>
  <si>
    <t>AVIBASE-34FF09E8</t>
  </si>
  <si>
    <t>Scytalopus latrans</t>
  </si>
  <si>
    <t>AVIBASE-058E0536</t>
  </si>
  <si>
    <t>Scytalopus micropterus</t>
  </si>
  <si>
    <t>AVIBASE-5C045427</t>
  </si>
  <si>
    <t>Scytalopus rodriguezi</t>
  </si>
  <si>
    <t>AVIBASE-44F1FA5E</t>
  </si>
  <si>
    <t>Scytalopus speluncae</t>
  </si>
  <si>
    <t>AVIBASE-4A5821A9</t>
  </si>
  <si>
    <t>Scytalopus spillmanni</t>
  </si>
  <si>
    <t>AVIBASE-20768B0C</t>
  </si>
  <si>
    <t>Selenidera reinwardtii</t>
  </si>
  <si>
    <t>AVIBASE-6AAA6132</t>
  </si>
  <si>
    <t>Sericossypha albocristata</t>
  </si>
  <si>
    <t>AVIBASE-961A51A7</t>
  </si>
  <si>
    <t>Serpophaga cinerea</t>
  </si>
  <si>
    <t>AVIBASE-F42A1296</t>
  </si>
  <si>
    <t>Setophaga castanea</t>
  </si>
  <si>
    <t>AVIBASE-10C601D3</t>
  </si>
  <si>
    <t>Setophaga fusca</t>
  </si>
  <si>
    <t>AVIBASE-4168AF09</t>
  </si>
  <si>
    <t>Setophaga petechia</t>
  </si>
  <si>
    <t>AVIBASE-A6C0C4A9</t>
  </si>
  <si>
    <t>Setophaga pitiayumi</t>
  </si>
  <si>
    <t>AVIBASE-4926BC8C</t>
  </si>
  <si>
    <t>Setophaga ruticilla</t>
  </si>
  <si>
    <t>AVIBASE-BED38F50</t>
  </si>
  <si>
    <t>Sicalis flaveola</t>
  </si>
  <si>
    <t>AVIBASE-A5AA0BEC</t>
  </si>
  <si>
    <t>Sicalis luteola</t>
  </si>
  <si>
    <t>AVIBASE-85C6D2E5</t>
  </si>
  <si>
    <t>Sipia berlepschi</t>
  </si>
  <si>
    <t>AVIBASE-C68B58B6</t>
  </si>
  <si>
    <t>Live sample (museum data)</t>
  </si>
  <si>
    <t>Sipia palliata</t>
  </si>
  <si>
    <t>AVIBASE-E492E478</t>
  </si>
  <si>
    <t>Siptornis striaticollis</t>
  </si>
  <si>
    <t>AVIBASE-8650D477</t>
  </si>
  <si>
    <t>Sphenopsis frontalis</t>
  </si>
  <si>
    <t>AVIBASE-0539220A</t>
  </si>
  <si>
    <t>Sphenopsis melanotis</t>
  </si>
  <si>
    <t>AVIBASE-B9B8DA6F</t>
  </si>
  <si>
    <t>Spinus magellanicus</t>
  </si>
  <si>
    <t>AVIBASE-77CB59D7</t>
  </si>
  <si>
    <t>Spinus psaltria</t>
  </si>
  <si>
    <t>AVIBASE-CD5C21CA</t>
  </si>
  <si>
    <t>Spinus spinescens</t>
  </si>
  <si>
    <t>AVIBASE-56FF55E5</t>
  </si>
  <si>
    <t>Spinus xanthogastrus</t>
  </si>
  <si>
    <t>AVIBASE-8E56A1C6</t>
  </si>
  <si>
    <t>Spizaetus isidori</t>
  </si>
  <si>
    <t>AVIBASE-D31EE719</t>
  </si>
  <si>
    <t>Spizaetus ornatus</t>
  </si>
  <si>
    <t>AVIBASE-EA4FB522</t>
  </si>
  <si>
    <t>Spizaetus tyrannus</t>
  </si>
  <si>
    <t>AVIBASE-7680293A</t>
  </si>
  <si>
    <t>Sporathraupis cyanocephala</t>
  </si>
  <si>
    <t>AVIBASE-E97657AA</t>
  </si>
  <si>
    <t>Sporophila angolensis</t>
  </si>
  <si>
    <t>AVIBASE-8F23E84F</t>
  </si>
  <si>
    <t>Sporophila castaneiventris</t>
  </si>
  <si>
    <t>AVIBASE-96F2444F</t>
  </si>
  <si>
    <t>Sporophila corvina</t>
  </si>
  <si>
    <t>AVIBASE-53BF86BF</t>
  </si>
  <si>
    <t>Sporophila crassirostris</t>
  </si>
  <si>
    <t>AVIBASE-2824A1D9</t>
  </si>
  <si>
    <t>Sporophila funerea</t>
  </si>
  <si>
    <t>AVIBASE-64EDEAE0</t>
  </si>
  <si>
    <t>Sporophila intermedia</t>
  </si>
  <si>
    <t>AVIBASE-1F11E4F1</t>
  </si>
  <si>
    <t>Sporophila luctuosa</t>
  </si>
  <si>
    <t>AVIBASE-F17ED91C</t>
  </si>
  <si>
    <t>Sporophila minuta</t>
  </si>
  <si>
    <t>AVIBASE-96944A78</t>
  </si>
  <si>
    <t>Sporophila murallae</t>
  </si>
  <si>
    <t>AVIBASE-96BD30EC</t>
  </si>
  <si>
    <t>Sporophila nigricollis</t>
  </si>
  <si>
    <t>AVIBASE-52DEFF09</t>
  </si>
  <si>
    <t>Sporophila schistacea</t>
  </si>
  <si>
    <t>AVIBASE-6DA5E4F4</t>
  </si>
  <si>
    <t>Stelgidopteryx ruficollis</t>
  </si>
  <si>
    <t>AVIBASE-EE5B7812</t>
  </si>
  <si>
    <t>Stilpnia cyanicollis</t>
  </si>
  <si>
    <t>AVIBASE-98A16735</t>
  </si>
  <si>
    <t>Stilpnia heinei</t>
  </si>
  <si>
    <t>AVIBASE-41A0DB76</t>
  </si>
  <si>
    <t>Stilpnia larvata</t>
  </si>
  <si>
    <t>AVIBASE-C8C30E94</t>
  </si>
  <si>
    <t>Stilpnia nigrocincta</t>
  </si>
  <si>
    <t>AVIBASE-76F91EB1</t>
  </si>
  <si>
    <t>Stilpnia vitriolina</t>
  </si>
  <si>
    <t>AVIBASE-A7B6279C</t>
  </si>
  <si>
    <t>Streptoprocne rutila</t>
  </si>
  <si>
    <t>AVIBASE-50222B1F</t>
  </si>
  <si>
    <t>Streptoprocne zonaris</t>
  </si>
  <si>
    <t>AVIBASE-88D7E68D</t>
  </si>
  <si>
    <t>Ciccaba virgata</t>
  </si>
  <si>
    <t>AVIBASE-192FC14D</t>
  </si>
  <si>
    <t>Sturnella magna</t>
  </si>
  <si>
    <t>AVIBASE-27410227</t>
  </si>
  <si>
    <t>Synallaxis albescens</t>
  </si>
  <si>
    <t>AVIBASE-346286FC</t>
  </si>
  <si>
    <t>Synallaxis albigularis</t>
  </si>
  <si>
    <t>AVIBASE-0869AB18</t>
  </si>
  <si>
    <t>Synallaxis azarae</t>
  </si>
  <si>
    <t>AVIBASE-C4F2C3B6</t>
  </si>
  <si>
    <t>Synallaxis brachyura</t>
  </si>
  <si>
    <t>AVIBASE-4826C507</t>
  </si>
  <si>
    <t>Synallaxis rutilans</t>
  </si>
  <si>
    <t>AVIBASE-FF69CFDB</t>
  </si>
  <si>
    <t>Synallaxis subpudica</t>
  </si>
  <si>
    <t>AVIBASE-B96EBCC1</t>
  </si>
  <si>
    <t>Synallaxis unirufa</t>
  </si>
  <si>
    <t>AVIBASE-DF37E154</t>
  </si>
  <si>
    <t>Syndactyla subalaris</t>
  </si>
  <si>
    <t>AVIBASE-93B02145</t>
  </si>
  <si>
    <t>Syrigma sibilatrix</t>
  </si>
  <si>
    <t>AVIBASE-D3CAA0B6</t>
  </si>
  <si>
    <t>Systellura longirostris</t>
  </si>
  <si>
    <t>AVIBASE-73356C9D</t>
  </si>
  <si>
    <t>Tachornis squamata</t>
  </si>
  <si>
    <t>AVIBASE-F0D08AFF</t>
  </si>
  <si>
    <t>Tachycineta albiventer</t>
  </si>
  <si>
    <t>AVIBASE-9FC801AF</t>
  </si>
  <si>
    <t>Tachyphonus delatrii</t>
  </si>
  <si>
    <t>AVIBASE-D145C517</t>
  </si>
  <si>
    <t>Tachyphonus rufus</t>
  </si>
  <si>
    <t>AVIBASE-ED7DE021</t>
  </si>
  <si>
    <t>Tachyphonus surinamus</t>
  </si>
  <si>
    <t>AVIBASE-A90F77DC</t>
  </si>
  <si>
    <t>Tangara arthus</t>
  </si>
  <si>
    <t>AVIBASE-0D05B12A</t>
  </si>
  <si>
    <t>Tangara chilensis</t>
  </si>
  <si>
    <t>AVIBASE-9655118F</t>
  </si>
  <si>
    <t>Tangara chrysotis</t>
  </si>
  <si>
    <t>AVIBASE-B67CF692</t>
  </si>
  <si>
    <t>Tangara gyrola</t>
  </si>
  <si>
    <t>AVIBASE-AB916568</t>
  </si>
  <si>
    <t>Tangara inornata</t>
  </si>
  <si>
    <t>AVIBASE-6E314A86</t>
  </si>
  <si>
    <t>Tangara johannae</t>
  </si>
  <si>
    <t>AVIBASE-FB061C9B</t>
  </si>
  <si>
    <t>Tangara labradorides</t>
  </si>
  <si>
    <t>AVIBASE-19CC72C9</t>
  </si>
  <si>
    <t>Tangara mexicana</t>
  </si>
  <si>
    <t>AVIBASE-FEAE9BE0</t>
  </si>
  <si>
    <t>Tangara nigroviridis</t>
  </si>
  <si>
    <t>AVIBASE-D311DF97</t>
  </si>
  <si>
    <t>Tangara parzudakii</t>
  </si>
  <si>
    <t>AVIBASE-E07FBD8E</t>
  </si>
  <si>
    <t>Tangara schrankii</t>
  </si>
  <si>
    <t>AVIBASE-1A222683</t>
  </si>
  <si>
    <t>Tangara vassorii</t>
  </si>
  <si>
    <t>AVIBASE-26BE0F1E</t>
  </si>
  <si>
    <t>Tangara xanthocephala</t>
  </si>
  <si>
    <t>AVIBASE-4929583B</t>
  </si>
  <si>
    <t>Tapera naevia</t>
  </si>
  <si>
    <t>AVIBASE-505739E9</t>
  </si>
  <si>
    <t>Taraba major</t>
  </si>
  <si>
    <t>AVIBASE-0776F498</t>
  </si>
  <si>
    <t>Terenotriccus erythrurus</t>
  </si>
  <si>
    <t>AVIBASE-B226B93B</t>
  </si>
  <si>
    <t>Thalurania colombica</t>
  </si>
  <si>
    <t>AVIBASE-EE7180C8</t>
  </si>
  <si>
    <t>Thalurania furcata</t>
  </si>
  <si>
    <t>AVIBASE-EB8F11B5</t>
  </si>
  <si>
    <t>Thamnistes anabatinus</t>
  </si>
  <si>
    <t>AVIBASE-EE472B65</t>
  </si>
  <si>
    <t>Thamnomanes ardesiacus</t>
  </si>
  <si>
    <t>AVIBASE-32180749</t>
  </si>
  <si>
    <t>Thamnomanes caesius</t>
  </si>
  <si>
    <t>AVIBASE-E717D293</t>
  </si>
  <si>
    <t>Thamnophilus atrinucha</t>
  </si>
  <si>
    <t>AVIBASE-E61CE100</t>
  </si>
  <si>
    <t>Thamnophilus doliatus</t>
  </si>
  <si>
    <t>AVIBASE-484E85E3</t>
  </si>
  <si>
    <t>Thamnophilus multistriatus</t>
  </si>
  <si>
    <t>AVIBASE-33EA04F1</t>
  </si>
  <si>
    <t>Thamnophilus schistaceus</t>
  </si>
  <si>
    <t>AVIBASE-1464C2B0</t>
  </si>
  <si>
    <t>Thamnophilus unicolor</t>
  </si>
  <si>
    <t>AVIBASE-77152019</t>
  </si>
  <si>
    <t>Thlypopsis superciliaris</t>
  </si>
  <si>
    <t>AVIBASE-7DC2B3F6</t>
  </si>
  <si>
    <t>Thraupis episcopus</t>
  </si>
  <si>
    <t>AVIBASE-EFCDB0EC</t>
  </si>
  <si>
    <t>Thraupis palmarum</t>
  </si>
  <si>
    <t>AVIBASE-5EADEFF0</t>
  </si>
  <si>
    <t>Threnetes ruckeri</t>
  </si>
  <si>
    <t>AVIBASE-DDCF894E</t>
  </si>
  <si>
    <t>Thripadectes flammulatus</t>
  </si>
  <si>
    <t>AVIBASE-8550D28A</t>
  </si>
  <si>
    <t>Thripadectes holostictus</t>
  </si>
  <si>
    <t>AVIBASE-719F19A5</t>
  </si>
  <si>
    <t>Tiaris olivaceus</t>
  </si>
  <si>
    <t>AVIBASE-A8E1B59A</t>
  </si>
  <si>
    <t>Tigrisoma lineatum</t>
  </si>
  <si>
    <t>AVIBASE-435D9988</t>
  </si>
  <si>
    <t>Tinamus major</t>
  </si>
  <si>
    <t>AVIBASE-42D72AE1</t>
  </si>
  <si>
    <t>Tityra cayana</t>
  </si>
  <si>
    <t>AVIBASE-CB7A4FE8</t>
  </si>
  <si>
    <t>Tityra inquisitor</t>
  </si>
  <si>
    <t>AVIBASE-85750F2B</t>
  </si>
  <si>
    <t>Tityra semifasciata</t>
  </si>
  <si>
    <t>AVIBASE-EA93E0B1</t>
  </si>
  <si>
    <t>Todirostrum chrysocrotaphum</t>
  </si>
  <si>
    <t>AVIBASE-6D2F0F0B</t>
  </si>
  <si>
    <t>Todirostrum cinereum</t>
  </si>
  <si>
    <t>AVIBASE-E3F6238A</t>
  </si>
  <si>
    <t>Todirostrum nigriceps</t>
  </si>
  <si>
    <t>AVIBASE-3951009E</t>
  </si>
  <si>
    <t>Tolmomyias assimilis</t>
  </si>
  <si>
    <t>AVIBASE-F941611E</t>
  </si>
  <si>
    <t>Tolmomyias flaviventris</t>
  </si>
  <si>
    <t>AVIBASE-ACDFC046</t>
  </si>
  <si>
    <t>Tolmomyias poliocephalus</t>
  </si>
  <si>
    <t>AVIBASE-672EA938</t>
  </si>
  <si>
    <t>Tolmomyias sulphurescens</t>
  </si>
  <si>
    <t>AVIBASE-90069CDD</t>
  </si>
  <si>
    <t>Tringa flavipes</t>
  </si>
  <si>
    <t>AVIBASE-2C7A2673</t>
  </si>
  <si>
    <t>Tringa solitaria</t>
  </si>
  <si>
    <t>AVIBASE-D4A73324</t>
  </si>
  <si>
    <t>Troglodytes aedon</t>
  </si>
  <si>
    <t>AVIBASE-A381417F</t>
  </si>
  <si>
    <t>Troglodytes solstitialis</t>
  </si>
  <si>
    <t>AVIBASE-A223AEB9</t>
  </si>
  <si>
    <t>Trogon chionurus</t>
  </si>
  <si>
    <t>AVIBASE-D2C4BCF9</t>
  </si>
  <si>
    <t>Trogon collaris</t>
  </si>
  <si>
    <t>AVIBASE-A1458984</t>
  </si>
  <si>
    <t>Trogon curucui</t>
  </si>
  <si>
    <t>AVIBASE-706C5A16</t>
  </si>
  <si>
    <t>Trogon massena</t>
  </si>
  <si>
    <t>AVIBASE-E676EACD</t>
  </si>
  <si>
    <t>Trogon melanurus</t>
  </si>
  <si>
    <t>AVIBASE-2CC8DFAA</t>
  </si>
  <si>
    <t>Trogon personatus</t>
  </si>
  <si>
    <t>AVIBASE-DEF06688</t>
  </si>
  <si>
    <t>Trogon ramonianus</t>
  </si>
  <si>
    <t>AVIBASE-09B20241</t>
  </si>
  <si>
    <t>Trogon rufus</t>
  </si>
  <si>
    <t>AVIBASE-EB24DFEE</t>
  </si>
  <si>
    <t>Trogon viridis</t>
  </si>
  <si>
    <t>AVIBASE-BA2F0BFD</t>
  </si>
  <si>
    <t>Turdus albicollis</t>
  </si>
  <si>
    <t>AVIBASE-E90B937B</t>
  </si>
  <si>
    <t>Turdus fuscater</t>
  </si>
  <si>
    <t>AVIBASE-23C068E4</t>
  </si>
  <si>
    <t>Turdus ignobilis</t>
  </si>
  <si>
    <t>AVIBASE-F2FC64EA</t>
  </si>
  <si>
    <t>Turdus leucomelas</t>
  </si>
  <si>
    <t>AVIBASE-C0938247</t>
  </si>
  <si>
    <t>Turdus leucops</t>
  </si>
  <si>
    <t>AVIBASE-EE26D2EA</t>
  </si>
  <si>
    <t>Turdus serranus</t>
  </si>
  <si>
    <t>AVIBASE-9B9D5DC7</t>
  </si>
  <si>
    <t>Tyrannulus elatus</t>
  </si>
  <si>
    <t>AVIBASE-C28307D6</t>
  </si>
  <si>
    <t>Tyrannus melancholicus</t>
  </si>
  <si>
    <t>AVIBASE-BB6B236F</t>
  </si>
  <si>
    <t>Tyrannus savana</t>
  </si>
  <si>
    <t>AVIBASE-A2510EF4</t>
  </si>
  <si>
    <t>Tyrannus tyrannus</t>
  </si>
  <si>
    <t>AVIBASE-082D833C</t>
  </si>
  <si>
    <t>Uranomitra franciae</t>
  </si>
  <si>
    <t>AVIBASE-3FFAFC07</t>
  </si>
  <si>
    <t>Uromyias agilis</t>
  </si>
  <si>
    <t>AVIBASE-636DC349</t>
  </si>
  <si>
    <t>Uropsalis segmentata</t>
  </si>
  <si>
    <t>AVIBASE-3981B194</t>
  </si>
  <si>
    <t>Vanellus cayanus</t>
  </si>
  <si>
    <t>AVIBASE-FC943B05</t>
  </si>
  <si>
    <t>Vanellus chilensis</t>
  </si>
  <si>
    <t>AVIBASE-AE459A9B</t>
  </si>
  <si>
    <t>Vireo chivi</t>
  </si>
  <si>
    <t>AVIBASE-3B1C7AD8</t>
  </si>
  <si>
    <t>Vireo leucophrys</t>
  </si>
  <si>
    <t>AVIBASE-66DCDF47</t>
  </si>
  <si>
    <t>Vireo olivaceus</t>
  </si>
  <si>
    <t>AVIBASE-847717E2</t>
  </si>
  <si>
    <t>Volatinia jacarina</t>
  </si>
  <si>
    <t>AVIBASE-C50D59CF</t>
  </si>
  <si>
    <t>Willisornis poecilinotus</t>
  </si>
  <si>
    <t>AVIBASE-92F221D7</t>
  </si>
  <si>
    <t>Xenops minutus</t>
  </si>
  <si>
    <t>AVIBASE-8C310C50</t>
  </si>
  <si>
    <t>Xenops rutilans</t>
  </si>
  <si>
    <t>AVIBASE-D55A3901</t>
  </si>
  <si>
    <t>Xiphocolaptes promeropirhynchus</t>
  </si>
  <si>
    <t>AVIBASE-6B0B2885</t>
  </si>
  <si>
    <t>Xiphorhynchus elegans</t>
  </si>
  <si>
    <t>AVIBASE-2ADD1582</t>
  </si>
  <si>
    <t>EltonTraits_Other</t>
  </si>
  <si>
    <t>Xiphorhynchus erythropygius</t>
  </si>
  <si>
    <t>AVIBASE-9FBAF868</t>
  </si>
  <si>
    <t>Xiphorhynchus guttatus</t>
  </si>
  <si>
    <t>AVIBASE-34528F8F</t>
  </si>
  <si>
    <t>Xiphorhynchus lachrymosus</t>
  </si>
  <si>
    <t>AVIBASE-B5C72DF0</t>
  </si>
  <si>
    <t>Xiphorhynchus susurrans</t>
  </si>
  <si>
    <t>AVIBASE-FF942BA2</t>
  </si>
  <si>
    <t>Xiphorhynchus triangularis</t>
  </si>
  <si>
    <t>AVIBASE-79447EBB</t>
  </si>
  <si>
    <t>Zenaida auriculata</t>
  </si>
  <si>
    <t>AVIBASE-71958FA9</t>
  </si>
  <si>
    <t>Zentrygon frenata</t>
  </si>
  <si>
    <t>AVIBASE-ADE69C27</t>
  </si>
  <si>
    <t>Zimmerius chrysops</t>
  </si>
  <si>
    <t>AVIBASE-102A6B97</t>
  </si>
  <si>
    <t>Zimmerius gracilipes</t>
  </si>
  <si>
    <t>AVIBASE-5CDCBAA4</t>
  </si>
  <si>
    <t>Zonotrichia capensis</t>
  </si>
  <si>
    <t>AVIBASE-A7280FF0</t>
  </si>
  <si>
    <t>BARB_H_corr</t>
  </si>
  <si>
    <t>SP_CHECK</t>
  </si>
  <si>
    <t>Total</t>
  </si>
  <si>
    <t>Hafferia zeledoni</t>
  </si>
  <si>
    <t>Trogon caligatus</t>
  </si>
  <si>
    <t>SAGU_H_corr</t>
  </si>
  <si>
    <t>TOCHE_H_corr</t>
  </si>
  <si>
    <t>Grallaria alvarezi</t>
  </si>
  <si>
    <t>Icterus mesomelas</t>
  </si>
  <si>
    <t>Schiffornis stenorhyncha</t>
  </si>
  <si>
    <t>FLOR_H_corr</t>
  </si>
  <si>
    <t>Ara ararauna</t>
  </si>
  <si>
    <t>Coccyzus americanus</t>
  </si>
  <si>
    <t>Dendrocolaptes certhia</t>
  </si>
  <si>
    <t>Isleria hauxwelli</t>
  </si>
  <si>
    <t>Loriotus cristatus</t>
  </si>
  <si>
    <t>Myrmothera fulviventris</t>
  </si>
  <si>
    <t>Plegadis falcinellus</t>
  </si>
  <si>
    <t>FUSA_H_corr</t>
  </si>
  <si>
    <t>Dendrocolaptidae</t>
  </si>
  <si>
    <t>Beak Culmen; Kipp's Distance; Secondary1; Hand-Wing Index</t>
  </si>
  <si>
    <t>Grallaria rufula (sensu lato)</t>
  </si>
  <si>
    <t>Schiffornis turdina</t>
  </si>
  <si>
    <t>HON_H_corr</t>
  </si>
  <si>
    <t>Nombre aceptado revisado</t>
  </si>
  <si>
    <t>Ampelioides tschudii</t>
  </si>
  <si>
    <t>Basileuterus culicivorus</t>
  </si>
  <si>
    <t>Cercomacroides parkeri</t>
  </si>
  <si>
    <t>Chrysuronia grayi</t>
  </si>
  <si>
    <t>Formicarius rufipectus</t>
  </si>
  <si>
    <t>Hemithraupis ruficapilla</t>
  </si>
  <si>
    <t>Lochmias nematura</t>
  </si>
  <si>
    <t>Parabuteo unicinctus</t>
  </si>
  <si>
    <t>Penelope perspicax</t>
  </si>
  <si>
    <t>Pogonotriccus poecilotis</t>
  </si>
  <si>
    <t>Saucerottia saucerottei</t>
  </si>
  <si>
    <t>Tersina viridis</t>
  </si>
  <si>
    <t>Thripadectes virgaticeps</t>
  </si>
  <si>
    <t>MIR_H_corr</t>
  </si>
  <si>
    <t>MIR_M</t>
  </si>
  <si>
    <t>MIR_EXT</t>
  </si>
  <si>
    <t>MIR_NEW</t>
  </si>
  <si>
    <t>POP_MIR</t>
  </si>
  <si>
    <t>Data</t>
  </si>
  <si>
    <t>Nombre científico</t>
  </si>
  <si>
    <t>Miraflores</t>
  </si>
  <si>
    <t>Utopía</t>
  </si>
  <si>
    <t>Especimen</t>
  </si>
  <si>
    <t>N_especimen</t>
  </si>
  <si>
    <t>Odontophorus hyperythrus</t>
  </si>
  <si>
    <t>Aglaeactis cupripennis</t>
  </si>
  <si>
    <t>Theristicus caudatus</t>
  </si>
  <si>
    <t>Chondrohierax uncinatus</t>
  </si>
  <si>
    <t>Buteo brachyurus</t>
  </si>
  <si>
    <t>Tyto alba</t>
  </si>
  <si>
    <t>Strix virgata</t>
  </si>
  <si>
    <t>Malacoptila mystacalis</t>
  </si>
  <si>
    <t>Aulacorhynchus haematopygus</t>
  </si>
  <si>
    <t>Picumnus granadensis</t>
  </si>
  <si>
    <t>Cranioleuca erythrops</t>
  </si>
  <si>
    <t>Pachyramphus rufus</t>
  </si>
  <si>
    <t>Nesotriccus incomtus</t>
  </si>
  <si>
    <t>Asemospiza obscura</t>
  </si>
  <si>
    <t>AVIBASE-4D9E317C</t>
  </si>
  <si>
    <t>AVIBASE-E15EEACD</t>
  </si>
  <si>
    <t>AVIBASE-C40F0FE2</t>
  </si>
  <si>
    <t>AVIBASE-D4920C92</t>
  </si>
  <si>
    <t>AVIBASE-54D73240</t>
  </si>
  <si>
    <t>AVIBASE-58332419</t>
  </si>
  <si>
    <t>AVIBASE-79B462A5</t>
  </si>
  <si>
    <t>AVIBASE-FBED1927</t>
  </si>
  <si>
    <t>AVIBASE-2296FCC4</t>
  </si>
  <si>
    <t>AVIBASE-D51213D3</t>
  </si>
  <si>
    <t>Beak Nares; Kipp's Distance; Secondary1; Hand-Wing Index</t>
  </si>
  <si>
    <t>Saucerottia hoffmanni</t>
  </si>
  <si>
    <t>AVIBASE-EB9B653A</t>
  </si>
  <si>
    <t>AVIBASE-20B65054</t>
  </si>
  <si>
    <t>AVIBASE-58759895</t>
  </si>
  <si>
    <t>AVIBASE-E83C7E46</t>
  </si>
  <si>
    <t>AVIBASE-23DB8356</t>
  </si>
  <si>
    <t>AVIBASE-81463CC0</t>
  </si>
  <si>
    <t>AVIBASE-9AD67123</t>
  </si>
  <si>
    <t>AVIBASE-6D00ECAF</t>
  </si>
  <si>
    <t>AVIBASE-C1804C72</t>
  </si>
  <si>
    <t>AVIBASE-D8BFC2F1</t>
  </si>
  <si>
    <t>AVIBASE-69D111A7</t>
  </si>
  <si>
    <t>AVIBASE-2A87E89C</t>
  </si>
  <si>
    <t>AVIBASE-5E393799</t>
  </si>
  <si>
    <t>Tytonidae</t>
  </si>
  <si>
    <t>AVIBASE-FEE35F4C</t>
  </si>
  <si>
    <t>Measurements from Phaeomyias murina (recent split)</t>
  </si>
  <si>
    <t>AVIBASE-2FBDE42C</t>
  </si>
  <si>
    <t>In AVONET as Ciccaba virgata</t>
  </si>
  <si>
    <t>EXTINCT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</si>
</sst>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3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3" borderId="10" xfId="0" applyFont="1" applyFill="1" applyBorder="1"/>
    <xf numFmtId="0" fontId="0" fillId="34" borderId="0" xfId="0" applyFill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0" fontId="22" fillId="0" borderId="0" xfId="0" applyFont="1" applyAlignment="1">
      <alignment horizontal="center"/>
    </xf>
    <xf numFmtId="0" fontId="21" fillId="34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43"/>
  <sheetViews>
    <sheetView tabSelected="1" workbookViewId="0">
      <pane ySplit="1" topLeftCell="A2" activePane="bottomLeft" state="frozen"/>
      <selection pane="bottomLeft" activeCell="L18" sqref="L18"/>
    </sheetView>
  </sheetViews>
  <sheetFormatPr baseColWidth="10" defaultColWidth="11.44140625" defaultRowHeight="14.4" x14ac:dyDescent="0.3"/>
  <cols>
    <col min="1" max="1" width="31.109375" bestFit="1" customWidth="1"/>
    <col min="6" max="69" width="11.4414062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1839</v>
      </c>
      <c r="I1" t="s">
        <v>1840</v>
      </c>
      <c r="J1" t="s">
        <v>1841</v>
      </c>
      <c r="K1" t="s">
        <v>1842</v>
      </c>
      <c r="L1" t="s">
        <v>1843</v>
      </c>
      <c r="M1" s="2" t="s">
        <v>1801</v>
      </c>
      <c r="N1" t="s">
        <v>7</v>
      </c>
      <c r="O1" t="s">
        <v>8</v>
      </c>
      <c r="P1" t="s">
        <v>9</v>
      </c>
      <c r="Q1" t="s">
        <v>10</v>
      </c>
      <c r="R1" s="2" t="s">
        <v>1806</v>
      </c>
      <c r="S1" t="s">
        <v>11</v>
      </c>
      <c r="T1" t="s">
        <v>12</v>
      </c>
      <c r="U1" t="s">
        <v>13</v>
      </c>
      <c r="V1" t="s">
        <v>14</v>
      </c>
      <c r="W1" s="2" t="s">
        <v>1807</v>
      </c>
      <c r="X1" t="s">
        <v>15</v>
      </c>
      <c r="Y1" t="s">
        <v>16</v>
      </c>
      <c r="Z1" t="s">
        <v>17</v>
      </c>
      <c r="AA1" t="s">
        <v>18</v>
      </c>
      <c r="AB1" s="2" t="s">
        <v>1824</v>
      </c>
      <c r="AC1" t="s">
        <v>19</v>
      </c>
      <c r="AD1" t="s">
        <v>20</v>
      </c>
      <c r="AE1" t="s">
        <v>21</v>
      </c>
      <c r="AF1" t="s">
        <v>22</v>
      </c>
      <c r="AG1" s="2" t="s">
        <v>1811</v>
      </c>
      <c r="AH1" t="s">
        <v>23</v>
      </c>
      <c r="AI1" t="s">
        <v>24</v>
      </c>
      <c r="AJ1" t="s">
        <v>25</v>
      </c>
      <c r="AK1" t="s">
        <v>26</v>
      </c>
      <c r="AL1" s="2" t="s">
        <v>1819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1894</v>
      </c>
    </row>
    <row r="2" spans="1:70" x14ac:dyDescent="0.3">
      <c r="A2" t="s">
        <v>58</v>
      </c>
      <c r="B2">
        <v>1</v>
      </c>
      <c r="C2" t="s">
        <v>59</v>
      </c>
      <c r="D2" t="s">
        <v>60</v>
      </c>
      <c r="E2" t="s">
        <v>61</v>
      </c>
      <c r="F2">
        <f t="shared" ref="F2:F65" si="0">N2+S2+X2+AC2+AH2+AM2+I2</f>
        <v>0</v>
      </c>
      <c r="G2">
        <f t="shared" ref="G2:G65" si="1">M2+R2+W2+AB2+AG2+AL2+H2</f>
        <v>4</v>
      </c>
      <c r="R2">
        <f>VLOOKUP(A2,'San Agustin_corr'!A:B,2,FALSE)</f>
        <v>4</v>
      </c>
      <c r="S2">
        <v>0</v>
      </c>
      <c r="T2">
        <v>1</v>
      </c>
      <c r="V2" t="s">
        <v>62</v>
      </c>
      <c r="AQ2">
        <v>12</v>
      </c>
      <c r="AR2">
        <v>6</v>
      </c>
      <c r="AS2">
        <v>6</v>
      </c>
      <c r="AT2">
        <v>0</v>
      </c>
      <c r="AU2">
        <v>4</v>
      </c>
      <c r="AV2">
        <v>37.1</v>
      </c>
      <c r="AW2">
        <v>16.600000000000001</v>
      </c>
      <c r="AX2">
        <v>9.3000000000000007</v>
      </c>
      <c r="AY2">
        <v>10.199999999999999</v>
      </c>
      <c r="AZ2">
        <v>65.8</v>
      </c>
      <c r="BA2">
        <v>337.2</v>
      </c>
      <c r="BB2">
        <v>52.5</v>
      </c>
      <c r="BC2">
        <v>283.10000000000002</v>
      </c>
      <c r="BD2">
        <v>15.7</v>
      </c>
      <c r="BE2">
        <v>290.39999999999998</v>
      </c>
      <c r="BF2">
        <v>1405.1</v>
      </c>
      <c r="BG2" t="s">
        <v>63</v>
      </c>
      <c r="BH2" t="s">
        <v>64</v>
      </c>
      <c r="BI2" t="s">
        <v>65</v>
      </c>
      <c r="BJ2" t="s">
        <v>64</v>
      </c>
      <c r="BK2" t="s">
        <v>64</v>
      </c>
      <c r="BL2" t="s">
        <v>66</v>
      </c>
      <c r="BM2">
        <v>1</v>
      </c>
      <c r="BN2">
        <v>1</v>
      </c>
      <c r="BO2" t="s">
        <v>67</v>
      </c>
      <c r="BP2" t="s">
        <v>68</v>
      </c>
      <c r="BQ2" t="s">
        <v>69</v>
      </c>
      <c r="BR2">
        <v>1</v>
      </c>
    </row>
    <row r="3" spans="1:70" x14ac:dyDescent="0.3">
      <c r="A3" t="s">
        <v>70</v>
      </c>
      <c r="B3">
        <v>2</v>
      </c>
      <c r="C3" t="s">
        <v>71</v>
      </c>
      <c r="D3" t="s">
        <v>72</v>
      </c>
      <c r="E3" t="s">
        <v>73</v>
      </c>
      <c r="F3">
        <f t="shared" si="0"/>
        <v>0</v>
      </c>
      <c r="G3">
        <f t="shared" si="1"/>
        <v>1</v>
      </c>
      <c r="AG3">
        <f>VLOOKUP(A3,Florencia_corr!A:B,2,FALSE)</f>
        <v>1</v>
      </c>
      <c r="AH3">
        <v>0</v>
      </c>
      <c r="AI3">
        <v>1</v>
      </c>
      <c r="AK3" t="s">
        <v>62</v>
      </c>
      <c r="AQ3">
        <v>11</v>
      </c>
      <c r="AR3">
        <v>4</v>
      </c>
      <c r="AS3">
        <v>5</v>
      </c>
      <c r="AT3">
        <v>2</v>
      </c>
      <c r="AU3">
        <v>8</v>
      </c>
      <c r="AV3">
        <v>25</v>
      </c>
      <c r="AW3">
        <v>13.7</v>
      </c>
      <c r="AX3">
        <v>8.6</v>
      </c>
      <c r="AY3">
        <v>12.7</v>
      </c>
      <c r="AZ3">
        <v>58.1</v>
      </c>
      <c r="BA3">
        <v>229.6</v>
      </c>
      <c r="BB3">
        <v>56.6</v>
      </c>
      <c r="BC3">
        <v>174.8</v>
      </c>
      <c r="BD3">
        <v>24.6</v>
      </c>
      <c r="BE3">
        <v>186.3</v>
      </c>
      <c r="BF3">
        <v>287.5</v>
      </c>
      <c r="BG3" t="s">
        <v>63</v>
      </c>
      <c r="BH3" t="s">
        <v>64</v>
      </c>
      <c r="BI3" t="s">
        <v>65</v>
      </c>
      <c r="BJ3" t="s">
        <v>64</v>
      </c>
      <c r="BK3" t="s">
        <v>64</v>
      </c>
      <c r="BL3" t="s">
        <v>74</v>
      </c>
      <c r="BM3">
        <v>2</v>
      </c>
      <c r="BN3">
        <v>2</v>
      </c>
      <c r="BO3" t="s">
        <v>75</v>
      </c>
      <c r="BP3" t="s">
        <v>76</v>
      </c>
      <c r="BQ3" t="s">
        <v>77</v>
      </c>
      <c r="BR3">
        <v>1</v>
      </c>
    </row>
    <row r="4" spans="1:70" x14ac:dyDescent="0.3">
      <c r="A4" t="s">
        <v>78</v>
      </c>
      <c r="B4">
        <v>3</v>
      </c>
      <c r="C4" t="s">
        <v>71</v>
      </c>
      <c r="D4" t="s">
        <v>72</v>
      </c>
      <c r="E4" t="s">
        <v>79</v>
      </c>
      <c r="F4">
        <f t="shared" si="0"/>
        <v>2</v>
      </c>
      <c r="G4">
        <f t="shared" si="1"/>
        <v>0</v>
      </c>
      <c r="R4">
        <v>0</v>
      </c>
      <c r="S4">
        <v>1</v>
      </c>
      <c r="U4">
        <v>1</v>
      </c>
      <c r="V4" t="s">
        <v>80</v>
      </c>
      <c r="W4">
        <v>0</v>
      </c>
      <c r="X4">
        <v>1</v>
      </c>
      <c r="Z4">
        <v>1</v>
      </c>
      <c r="AA4" t="s">
        <v>80</v>
      </c>
      <c r="AQ4">
        <v>20</v>
      </c>
      <c r="AR4">
        <v>8</v>
      </c>
      <c r="AS4">
        <v>10</v>
      </c>
      <c r="AT4">
        <v>2</v>
      </c>
      <c r="AU4">
        <v>16</v>
      </c>
      <c r="AV4">
        <v>18.3</v>
      </c>
      <c r="AW4">
        <v>10.1</v>
      </c>
      <c r="AX4">
        <v>7.3</v>
      </c>
      <c r="AY4">
        <v>9.4</v>
      </c>
      <c r="AZ4">
        <v>49.9</v>
      </c>
      <c r="BA4">
        <v>181.6</v>
      </c>
      <c r="BB4">
        <v>56.6</v>
      </c>
      <c r="BC4">
        <v>126.8</v>
      </c>
      <c r="BD4">
        <v>30.7</v>
      </c>
      <c r="BE4">
        <v>134.30000000000001</v>
      </c>
      <c r="BF4">
        <v>130.6</v>
      </c>
      <c r="BG4" t="s">
        <v>63</v>
      </c>
      <c r="BH4" t="s">
        <v>64</v>
      </c>
      <c r="BI4" t="s">
        <v>65</v>
      </c>
      <c r="BJ4" t="s">
        <v>64</v>
      </c>
      <c r="BK4" t="s">
        <v>64</v>
      </c>
      <c r="BL4" t="s">
        <v>66</v>
      </c>
      <c r="BM4">
        <v>1</v>
      </c>
      <c r="BN4">
        <v>3</v>
      </c>
      <c r="BO4" t="s">
        <v>75</v>
      </c>
      <c r="BP4" t="s">
        <v>76</v>
      </c>
      <c r="BQ4" t="s">
        <v>81</v>
      </c>
      <c r="BR4">
        <v>0</v>
      </c>
    </row>
    <row r="5" spans="1:70" x14ac:dyDescent="0.3">
      <c r="A5" t="s">
        <v>82</v>
      </c>
      <c r="B5">
        <v>4</v>
      </c>
      <c r="C5" t="s">
        <v>71</v>
      </c>
      <c r="D5" t="s">
        <v>72</v>
      </c>
      <c r="E5" t="s">
        <v>83</v>
      </c>
      <c r="F5">
        <f t="shared" si="0"/>
        <v>1</v>
      </c>
      <c r="G5">
        <f t="shared" si="1"/>
        <v>0</v>
      </c>
      <c r="M5">
        <v>0</v>
      </c>
      <c r="N5">
        <v>1</v>
      </c>
      <c r="P5">
        <v>1</v>
      </c>
      <c r="Q5" t="s">
        <v>80</v>
      </c>
      <c r="AQ5">
        <v>5</v>
      </c>
      <c r="AR5">
        <v>2</v>
      </c>
      <c r="AS5">
        <v>3</v>
      </c>
      <c r="AT5">
        <v>0</v>
      </c>
      <c r="AU5">
        <v>4</v>
      </c>
      <c r="AV5">
        <v>19.399999999999999</v>
      </c>
      <c r="AW5">
        <v>10.8</v>
      </c>
      <c r="AX5">
        <v>6.7</v>
      </c>
      <c r="AY5">
        <v>10.4</v>
      </c>
      <c r="AZ5">
        <v>37.4</v>
      </c>
      <c r="BA5">
        <v>146.4</v>
      </c>
      <c r="BB5">
        <v>38.6</v>
      </c>
      <c r="BC5">
        <v>105.2</v>
      </c>
      <c r="BD5">
        <v>26.9</v>
      </c>
      <c r="BE5">
        <v>104.6</v>
      </c>
      <c r="BF5">
        <v>96.4</v>
      </c>
      <c r="BG5" t="s">
        <v>84</v>
      </c>
      <c r="BH5" t="s">
        <v>85</v>
      </c>
      <c r="BI5" t="s">
        <v>65</v>
      </c>
      <c r="BJ5" t="s">
        <v>64</v>
      </c>
      <c r="BK5" t="s">
        <v>64</v>
      </c>
      <c r="BL5" t="s">
        <v>66</v>
      </c>
      <c r="BM5">
        <v>1</v>
      </c>
      <c r="BN5">
        <v>1</v>
      </c>
      <c r="BO5" t="s">
        <v>75</v>
      </c>
      <c r="BP5" t="s">
        <v>76</v>
      </c>
      <c r="BQ5" t="s">
        <v>81</v>
      </c>
      <c r="BR5">
        <v>0</v>
      </c>
    </row>
    <row r="6" spans="1:70" x14ac:dyDescent="0.3">
      <c r="A6" t="s">
        <v>86</v>
      </c>
      <c r="B6">
        <v>5</v>
      </c>
      <c r="C6" t="s">
        <v>87</v>
      </c>
      <c r="D6" t="s">
        <v>88</v>
      </c>
      <c r="E6" t="s">
        <v>89</v>
      </c>
      <c r="F6">
        <f t="shared" si="0"/>
        <v>6</v>
      </c>
      <c r="G6">
        <f t="shared" si="1"/>
        <v>2</v>
      </c>
      <c r="W6">
        <f>VLOOKUP(A6,Toche_corr!A:B,2,FALSE)</f>
        <v>2</v>
      </c>
      <c r="X6">
        <v>6</v>
      </c>
      <c r="AA6" t="s">
        <v>90</v>
      </c>
      <c r="AQ6">
        <v>9</v>
      </c>
      <c r="AR6">
        <v>2</v>
      </c>
      <c r="AS6">
        <v>5</v>
      </c>
      <c r="AT6">
        <v>2</v>
      </c>
      <c r="AU6">
        <v>4</v>
      </c>
      <c r="AV6">
        <v>22.9</v>
      </c>
      <c r="AW6">
        <v>10.4</v>
      </c>
      <c r="AX6">
        <v>4.5</v>
      </c>
      <c r="AY6">
        <v>6.5</v>
      </c>
      <c r="AZ6">
        <v>36.4</v>
      </c>
      <c r="BA6">
        <v>94.8</v>
      </c>
      <c r="BB6">
        <v>5.2</v>
      </c>
      <c r="BC6">
        <v>89.9</v>
      </c>
      <c r="BD6">
        <v>5.5</v>
      </c>
      <c r="BE6">
        <v>88.9</v>
      </c>
      <c r="BF6">
        <v>89.9</v>
      </c>
      <c r="BG6" t="s">
        <v>63</v>
      </c>
      <c r="BH6" t="s">
        <v>64</v>
      </c>
      <c r="BI6" t="s">
        <v>65</v>
      </c>
      <c r="BJ6" t="s">
        <v>64</v>
      </c>
      <c r="BK6" t="s">
        <v>64</v>
      </c>
      <c r="BL6" t="s">
        <v>66</v>
      </c>
      <c r="BM6">
        <v>1</v>
      </c>
      <c r="BN6">
        <v>1</v>
      </c>
      <c r="BO6" t="s">
        <v>75</v>
      </c>
      <c r="BP6" t="s">
        <v>91</v>
      </c>
      <c r="BQ6" t="s">
        <v>69</v>
      </c>
      <c r="BR6">
        <v>0</v>
      </c>
    </row>
    <row r="7" spans="1:70" x14ac:dyDescent="0.3">
      <c r="A7" t="s">
        <v>92</v>
      </c>
      <c r="B7">
        <v>6</v>
      </c>
      <c r="C7" t="s">
        <v>93</v>
      </c>
      <c r="D7" t="s">
        <v>94</v>
      </c>
      <c r="E7" t="s">
        <v>95</v>
      </c>
      <c r="F7">
        <f t="shared" si="0"/>
        <v>7</v>
      </c>
      <c r="G7">
        <f t="shared" si="1"/>
        <v>7</v>
      </c>
      <c r="M7">
        <f>VLOOKUP(A7,Barbacoas_H_corr!A:B,2,FALSE)</f>
        <v>5</v>
      </c>
      <c r="N7">
        <v>6</v>
      </c>
      <c r="Q7" t="s">
        <v>90</v>
      </c>
      <c r="AB7">
        <f>VLOOKUP(A7,Honda_corr!A:B,2,FALSE)</f>
        <v>2</v>
      </c>
      <c r="AC7">
        <v>0</v>
      </c>
      <c r="AD7">
        <v>1</v>
      </c>
      <c r="AF7" t="s">
        <v>62</v>
      </c>
      <c r="AG7">
        <v>0</v>
      </c>
      <c r="AH7">
        <v>1</v>
      </c>
      <c r="AJ7">
        <v>1</v>
      </c>
      <c r="AK7" t="s">
        <v>80</v>
      </c>
      <c r="AQ7">
        <v>5</v>
      </c>
      <c r="AR7">
        <v>3</v>
      </c>
      <c r="AS7">
        <v>2</v>
      </c>
      <c r="AT7">
        <v>0</v>
      </c>
      <c r="AU7">
        <v>4</v>
      </c>
      <c r="AV7">
        <v>25.7</v>
      </c>
      <c r="AW7">
        <v>16.2</v>
      </c>
      <c r="AX7">
        <v>2.7</v>
      </c>
      <c r="AY7">
        <v>3.3</v>
      </c>
      <c r="AZ7">
        <v>24.2</v>
      </c>
      <c r="BA7">
        <v>100.4</v>
      </c>
      <c r="BB7">
        <v>47.6</v>
      </c>
      <c r="BC7">
        <v>52.6</v>
      </c>
      <c r="BD7">
        <v>47.5</v>
      </c>
      <c r="BE7">
        <v>53</v>
      </c>
      <c r="BF7">
        <v>40.4</v>
      </c>
      <c r="BG7" t="s">
        <v>63</v>
      </c>
      <c r="BH7" t="s">
        <v>64</v>
      </c>
      <c r="BI7" t="s">
        <v>65</v>
      </c>
      <c r="BJ7" t="s">
        <v>64</v>
      </c>
      <c r="BK7" t="s">
        <v>64</v>
      </c>
      <c r="BL7" t="s">
        <v>96</v>
      </c>
      <c r="BM7">
        <v>3</v>
      </c>
      <c r="BN7">
        <v>3</v>
      </c>
      <c r="BO7" t="s">
        <v>75</v>
      </c>
      <c r="BP7" t="s">
        <v>97</v>
      </c>
      <c r="BQ7" t="s">
        <v>98</v>
      </c>
      <c r="BR7">
        <v>1</v>
      </c>
    </row>
    <row r="8" spans="1:70" x14ac:dyDescent="0.3">
      <c r="A8" t="s">
        <v>99</v>
      </c>
      <c r="B8">
        <v>7</v>
      </c>
      <c r="C8" t="s">
        <v>100</v>
      </c>
      <c r="D8" t="s">
        <v>101</v>
      </c>
      <c r="E8" t="s">
        <v>102</v>
      </c>
      <c r="F8">
        <f t="shared" si="0"/>
        <v>44</v>
      </c>
      <c r="G8">
        <f t="shared" si="1"/>
        <v>16</v>
      </c>
      <c r="H8">
        <f>VLOOKUP(A8,Miraflores_corr!A:B,2,FALSE)</f>
        <v>9</v>
      </c>
      <c r="I8">
        <f>VLOOKUP(A8,Miraflores_corr!G:L,6,FALSE)</f>
        <v>5</v>
      </c>
      <c r="L8" t="s">
        <v>90</v>
      </c>
      <c r="R8">
        <v>0</v>
      </c>
      <c r="S8">
        <v>16</v>
      </c>
      <c r="U8">
        <v>1</v>
      </c>
      <c r="V8" t="s">
        <v>80</v>
      </c>
      <c r="W8">
        <f>VLOOKUP(A8,Toche_corr!A:B,2,FALSE)</f>
        <v>2</v>
      </c>
      <c r="X8">
        <v>12</v>
      </c>
      <c r="AA8" t="s">
        <v>90</v>
      </c>
      <c r="AB8">
        <f>VLOOKUP(A8,Honda_corr!A:B,2,FALSE)</f>
        <v>2</v>
      </c>
      <c r="AC8">
        <v>0</v>
      </c>
      <c r="AD8">
        <v>1</v>
      </c>
      <c r="AF8" t="s">
        <v>62</v>
      </c>
      <c r="AL8">
        <f>VLOOKUP(A8,Fusa_corr!A:B,2,FALSE)</f>
        <v>3</v>
      </c>
      <c r="AM8">
        <v>11</v>
      </c>
      <c r="AP8" t="s">
        <v>90</v>
      </c>
      <c r="AQ8">
        <v>54</v>
      </c>
      <c r="AR8">
        <v>5</v>
      </c>
      <c r="AS8">
        <v>6</v>
      </c>
      <c r="AT8">
        <v>43</v>
      </c>
      <c r="AU8">
        <v>10</v>
      </c>
      <c r="AV8">
        <v>17.899999999999999</v>
      </c>
      <c r="AW8">
        <v>13.8</v>
      </c>
      <c r="AX8">
        <v>2.6</v>
      </c>
      <c r="AY8">
        <v>2.1</v>
      </c>
      <c r="AZ8">
        <v>6</v>
      </c>
      <c r="BA8">
        <v>53.1</v>
      </c>
      <c r="BB8">
        <v>30.9</v>
      </c>
      <c r="BC8">
        <v>20.399999999999999</v>
      </c>
      <c r="BD8">
        <v>60.2</v>
      </c>
      <c r="BE8">
        <v>35.4</v>
      </c>
      <c r="BF8">
        <v>4.9000000000000004</v>
      </c>
      <c r="BG8" t="s">
        <v>63</v>
      </c>
      <c r="BH8" t="s">
        <v>64</v>
      </c>
      <c r="BI8" t="s">
        <v>65</v>
      </c>
      <c r="BJ8" t="s">
        <v>64</v>
      </c>
      <c r="BK8" t="s">
        <v>64</v>
      </c>
      <c r="BL8" t="s">
        <v>66</v>
      </c>
      <c r="BM8">
        <v>1</v>
      </c>
      <c r="BN8">
        <v>1</v>
      </c>
      <c r="BO8" t="s">
        <v>67</v>
      </c>
      <c r="BP8" t="s">
        <v>103</v>
      </c>
      <c r="BQ8" t="s">
        <v>81</v>
      </c>
      <c r="BR8">
        <v>1</v>
      </c>
    </row>
    <row r="9" spans="1:70" x14ac:dyDescent="0.3">
      <c r="A9" t="s">
        <v>104</v>
      </c>
      <c r="B9">
        <v>8</v>
      </c>
      <c r="C9" t="s">
        <v>105</v>
      </c>
      <c r="D9" t="s">
        <v>101</v>
      </c>
      <c r="E9" t="s">
        <v>106</v>
      </c>
      <c r="F9">
        <f t="shared" si="0"/>
        <v>6</v>
      </c>
      <c r="G9">
        <f t="shared" si="1"/>
        <v>0</v>
      </c>
      <c r="W9">
        <v>0</v>
      </c>
      <c r="X9">
        <v>6</v>
      </c>
      <c r="Z9">
        <v>1</v>
      </c>
      <c r="AA9" t="s">
        <v>80</v>
      </c>
      <c r="AQ9">
        <v>4</v>
      </c>
      <c r="AR9">
        <v>3</v>
      </c>
      <c r="AS9">
        <v>1</v>
      </c>
      <c r="AT9">
        <v>0</v>
      </c>
      <c r="AU9">
        <v>4</v>
      </c>
      <c r="AV9">
        <v>6.5</v>
      </c>
      <c r="AW9">
        <v>3.1</v>
      </c>
      <c r="AX9">
        <v>2.4</v>
      </c>
      <c r="AY9">
        <v>2.6</v>
      </c>
      <c r="AZ9">
        <v>8.1</v>
      </c>
      <c r="BA9">
        <v>115.2</v>
      </c>
      <c r="BB9">
        <v>79.099999999999994</v>
      </c>
      <c r="BC9">
        <v>36.1</v>
      </c>
      <c r="BD9">
        <v>68.599999999999994</v>
      </c>
      <c r="BE9">
        <v>46.2</v>
      </c>
      <c r="BF9">
        <v>20.100000000000001</v>
      </c>
      <c r="BG9" t="s">
        <v>63</v>
      </c>
      <c r="BH9" t="s">
        <v>64</v>
      </c>
      <c r="BI9" t="s">
        <v>65</v>
      </c>
      <c r="BJ9" t="s">
        <v>64</v>
      </c>
      <c r="BK9" t="s">
        <v>64</v>
      </c>
      <c r="BL9" t="s">
        <v>66</v>
      </c>
      <c r="BM9">
        <v>1</v>
      </c>
      <c r="BN9">
        <v>1</v>
      </c>
      <c r="BO9" t="s">
        <v>75</v>
      </c>
      <c r="BP9" t="s">
        <v>91</v>
      </c>
      <c r="BQ9" t="s">
        <v>81</v>
      </c>
      <c r="BR9">
        <v>0</v>
      </c>
    </row>
    <row r="10" spans="1:70" x14ac:dyDescent="0.3">
      <c r="A10" s="9" t="s">
        <v>1851</v>
      </c>
      <c r="B10">
        <v>9</v>
      </c>
      <c r="C10" s="9" t="s">
        <v>100</v>
      </c>
      <c r="D10" s="9" t="s">
        <v>101</v>
      </c>
      <c r="E10" s="9" t="s">
        <v>1878</v>
      </c>
      <c r="F10" s="9">
        <f t="shared" si="0"/>
        <v>1</v>
      </c>
      <c r="G10" s="9">
        <f t="shared" si="1"/>
        <v>0</v>
      </c>
      <c r="H10" s="9">
        <v>0</v>
      </c>
      <c r="I10" s="9">
        <f>VLOOKUP(A10,Miraflores_corr!G:L,6,FALSE)</f>
        <v>1</v>
      </c>
      <c r="J10" s="9"/>
      <c r="K10" s="9">
        <v>1</v>
      </c>
      <c r="L10" s="9" t="s">
        <v>80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>
        <v>38</v>
      </c>
      <c r="AR10" s="9">
        <v>2</v>
      </c>
      <c r="AS10" s="9">
        <v>4</v>
      </c>
      <c r="AT10" s="9">
        <v>32</v>
      </c>
      <c r="AU10" s="9">
        <v>31</v>
      </c>
      <c r="AV10" s="9">
        <v>22.5</v>
      </c>
      <c r="AW10" s="9">
        <v>16.399999999999999</v>
      </c>
      <c r="AX10" s="9">
        <v>2.5</v>
      </c>
      <c r="AY10" s="9">
        <v>1.8</v>
      </c>
      <c r="AZ10" s="9">
        <v>7.3</v>
      </c>
      <c r="BA10" s="9">
        <v>81.5</v>
      </c>
      <c r="BB10" s="9">
        <v>50.8</v>
      </c>
      <c r="BC10" s="9">
        <v>30.5</v>
      </c>
      <c r="BD10" s="9">
        <v>62.5</v>
      </c>
      <c r="BE10" s="9">
        <v>49.9</v>
      </c>
      <c r="BF10" s="9">
        <v>7.6</v>
      </c>
      <c r="BG10" s="9" t="s">
        <v>63</v>
      </c>
      <c r="BH10" s="9" t="s">
        <v>64</v>
      </c>
      <c r="BI10" s="9" t="s">
        <v>65</v>
      </c>
      <c r="BJ10" s="9" t="s">
        <v>64</v>
      </c>
      <c r="BK10" s="9" t="s">
        <v>64</v>
      </c>
      <c r="BL10" s="9" t="s">
        <v>135</v>
      </c>
      <c r="BM10" s="9">
        <v>2</v>
      </c>
      <c r="BN10" s="9">
        <v>1</v>
      </c>
      <c r="BO10" s="9" t="s">
        <v>67</v>
      </c>
      <c r="BP10" s="9" t="s">
        <v>103</v>
      </c>
      <c r="BQ10" s="9" t="s">
        <v>81</v>
      </c>
      <c r="BR10">
        <v>0</v>
      </c>
    </row>
    <row r="11" spans="1:70" x14ac:dyDescent="0.3">
      <c r="A11" t="s">
        <v>107</v>
      </c>
      <c r="B11">
        <v>10</v>
      </c>
      <c r="C11" t="s">
        <v>100</v>
      </c>
      <c r="D11" t="s">
        <v>101</v>
      </c>
      <c r="E11" t="s">
        <v>108</v>
      </c>
      <c r="F11">
        <f t="shared" si="0"/>
        <v>25</v>
      </c>
      <c r="G11">
        <f t="shared" si="1"/>
        <v>33</v>
      </c>
      <c r="H11">
        <f>VLOOKUP(A11,Miraflores_corr!A:B,2,FALSE)</f>
        <v>1</v>
      </c>
      <c r="J11">
        <v>1</v>
      </c>
      <c r="L11" t="s">
        <v>62</v>
      </c>
      <c r="R11">
        <f>VLOOKUP(A11,'San Agustin_corr'!A:B,2,FALSE)</f>
        <v>26</v>
      </c>
      <c r="S11">
        <v>6</v>
      </c>
      <c r="V11" t="s">
        <v>90</v>
      </c>
      <c r="W11">
        <v>0</v>
      </c>
      <c r="X11">
        <v>9</v>
      </c>
      <c r="Z11">
        <v>1</v>
      </c>
      <c r="AA11" t="s">
        <v>80</v>
      </c>
      <c r="AL11">
        <f>VLOOKUP(A11,Fusa_corr!A:B,2,FALSE)</f>
        <v>6</v>
      </c>
      <c r="AM11">
        <v>10</v>
      </c>
      <c r="AP11" t="s">
        <v>90</v>
      </c>
      <c r="AQ11">
        <v>24</v>
      </c>
      <c r="AR11">
        <v>12</v>
      </c>
      <c r="AS11">
        <v>10</v>
      </c>
      <c r="AT11">
        <v>2</v>
      </c>
      <c r="AU11">
        <v>9</v>
      </c>
      <c r="AV11">
        <v>20.6</v>
      </c>
      <c r="AW11">
        <v>14.3</v>
      </c>
      <c r="AX11">
        <v>2.5</v>
      </c>
      <c r="AY11">
        <v>2.2000000000000002</v>
      </c>
      <c r="AZ11">
        <v>6.3</v>
      </c>
      <c r="BA11">
        <v>58.7</v>
      </c>
      <c r="BB11">
        <v>36.700000000000003</v>
      </c>
      <c r="BC11">
        <v>21.6</v>
      </c>
      <c r="BD11">
        <v>62.9</v>
      </c>
      <c r="BE11">
        <v>45.8</v>
      </c>
      <c r="BF11">
        <v>4.8</v>
      </c>
      <c r="BG11" t="s">
        <v>63</v>
      </c>
      <c r="BH11" t="s">
        <v>64</v>
      </c>
      <c r="BI11" t="s">
        <v>65</v>
      </c>
      <c r="BJ11" t="s">
        <v>64</v>
      </c>
      <c r="BK11" t="s">
        <v>64</v>
      </c>
      <c r="BL11" t="s">
        <v>66</v>
      </c>
      <c r="BM11">
        <v>2</v>
      </c>
      <c r="BN11">
        <v>1</v>
      </c>
      <c r="BO11" t="s">
        <v>67</v>
      </c>
      <c r="BP11" t="s">
        <v>103</v>
      </c>
      <c r="BQ11" t="s">
        <v>81</v>
      </c>
      <c r="BR11">
        <v>1</v>
      </c>
    </row>
    <row r="12" spans="1:70" x14ac:dyDescent="0.3">
      <c r="A12" t="s">
        <v>109</v>
      </c>
      <c r="B12">
        <v>11</v>
      </c>
      <c r="C12" t="s">
        <v>110</v>
      </c>
      <c r="D12" t="s">
        <v>88</v>
      </c>
      <c r="E12" t="s">
        <v>111</v>
      </c>
      <c r="F12">
        <f t="shared" si="0"/>
        <v>0</v>
      </c>
      <c r="G12">
        <f t="shared" si="1"/>
        <v>11</v>
      </c>
      <c r="AG12">
        <f>VLOOKUP(A12,Florencia_corr!A:B,2,FALSE)</f>
        <v>11</v>
      </c>
      <c r="AH12">
        <v>0</v>
      </c>
      <c r="AI12">
        <v>1</v>
      </c>
      <c r="AK12" t="s">
        <v>62</v>
      </c>
      <c r="AQ12">
        <v>8</v>
      </c>
      <c r="AR12">
        <v>4</v>
      </c>
      <c r="AS12">
        <v>4</v>
      </c>
      <c r="AT12">
        <v>0</v>
      </c>
      <c r="AU12">
        <v>4</v>
      </c>
      <c r="AV12">
        <v>24.4</v>
      </c>
      <c r="AW12">
        <v>13.9</v>
      </c>
      <c r="AX12">
        <v>5.7</v>
      </c>
      <c r="AY12">
        <v>6.6</v>
      </c>
      <c r="AZ12">
        <v>32</v>
      </c>
      <c r="BA12">
        <v>85.8</v>
      </c>
      <c r="BB12">
        <v>7</v>
      </c>
      <c r="BC12">
        <v>79.8</v>
      </c>
      <c r="BD12">
        <v>8.1</v>
      </c>
      <c r="BE12">
        <v>61.7</v>
      </c>
      <c r="BF12">
        <v>38.5</v>
      </c>
      <c r="BG12" t="s">
        <v>63</v>
      </c>
      <c r="BH12" t="s">
        <v>64</v>
      </c>
      <c r="BI12" t="s">
        <v>65</v>
      </c>
      <c r="BJ12" t="s">
        <v>64</v>
      </c>
      <c r="BK12" t="s">
        <v>64</v>
      </c>
      <c r="BL12" t="s">
        <v>66</v>
      </c>
      <c r="BM12">
        <v>1</v>
      </c>
      <c r="BN12">
        <v>1</v>
      </c>
      <c r="BO12" t="s">
        <v>75</v>
      </c>
      <c r="BP12" t="s">
        <v>91</v>
      </c>
      <c r="BQ12" t="s">
        <v>69</v>
      </c>
      <c r="BR12">
        <v>1</v>
      </c>
    </row>
    <row r="13" spans="1:70" x14ac:dyDescent="0.3">
      <c r="A13" t="s">
        <v>112</v>
      </c>
      <c r="B13">
        <v>12</v>
      </c>
      <c r="C13" t="s">
        <v>113</v>
      </c>
      <c r="D13" t="s">
        <v>114</v>
      </c>
      <c r="E13" t="s">
        <v>115</v>
      </c>
      <c r="F13">
        <f t="shared" si="0"/>
        <v>0</v>
      </c>
      <c r="G13">
        <f t="shared" si="1"/>
        <v>1</v>
      </c>
      <c r="M13">
        <f>VLOOKUP(A13,Barbacoas_H_corr!A:B,2,FALSE)</f>
        <v>1</v>
      </c>
      <c r="N13">
        <v>0</v>
      </c>
      <c r="O13">
        <v>1</v>
      </c>
      <c r="Q13" t="s">
        <v>62</v>
      </c>
      <c r="AQ13">
        <v>4</v>
      </c>
      <c r="AR13">
        <v>1</v>
      </c>
      <c r="AS13">
        <v>1</v>
      </c>
      <c r="AT13">
        <v>2</v>
      </c>
      <c r="AU13">
        <v>4</v>
      </c>
      <c r="AV13">
        <v>28.6</v>
      </c>
      <c r="AW13">
        <v>15.5</v>
      </c>
      <c r="AX13">
        <v>3.5</v>
      </c>
      <c r="AY13">
        <v>6.6</v>
      </c>
      <c r="AZ13">
        <v>39.1</v>
      </c>
      <c r="BA13">
        <v>123.8</v>
      </c>
      <c r="BB13">
        <v>33.5</v>
      </c>
      <c r="BC13">
        <v>90.2</v>
      </c>
      <c r="BD13">
        <v>27.1</v>
      </c>
      <c r="BE13">
        <v>47.8</v>
      </c>
      <c r="BF13">
        <v>133</v>
      </c>
      <c r="BG13" t="s">
        <v>63</v>
      </c>
      <c r="BH13" t="s">
        <v>64</v>
      </c>
      <c r="BI13" t="s">
        <v>65</v>
      </c>
      <c r="BJ13" t="s">
        <v>64</v>
      </c>
      <c r="BK13" t="s">
        <v>64</v>
      </c>
      <c r="BL13" t="s">
        <v>66</v>
      </c>
      <c r="BM13">
        <v>1</v>
      </c>
      <c r="BN13">
        <v>1</v>
      </c>
      <c r="BO13" t="s">
        <v>75</v>
      </c>
      <c r="BP13" t="s">
        <v>116</v>
      </c>
      <c r="BQ13" t="s">
        <v>98</v>
      </c>
      <c r="BR13">
        <v>1</v>
      </c>
    </row>
    <row r="14" spans="1:70" x14ac:dyDescent="0.3">
      <c r="A14" t="s">
        <v>117</v>
      </c>
      <c r="B14">
        <v>13</v>
      </c>
      <c r="C14" t="s">
        <v>100</v>
      </c>
      <c r="D14" t="s">
        <v>101</v>
      </c>
      <c r="E14" t="s">
        <v>118</v>
      </c>
      <c r="F14">
        <f t="shared" si="0"/>
        <v>42</v>
      </c>
      <c r="G14">
        <f t="shared" si="1"/>
        <v>6</v>
      </c>
      <c r="H14" s="9">
        <v>0</v>
      </c>
      <c r="I14">
        <f>VLOOKUP(A14,Miraflores_corr!G:L,6,FALSE)</f>
        <v>3</v>
      </c>
      <c r="K14">
        <v>1</v>
      </c>
      <c r="L14" t="s">
        <v>80</v>
      </c>
      <c r="M14">
        <f>VLOOKUP(A14,Barbacoas_H_corr!A:B,2,FALSE)</f>
        <v>4</v>
      </c>
      <c r="N14">
        <v>16</v>
      </c>
      <c r="Q14" t="s">
        <v>90</v>
      </c>
      <c r="R14">
        <v>0</v>
      </c>
      <c r="S14">
        <v>1</v>
      </c>
      <c r="U14">
        <v>1</v>
      </c>
      <c r="V14" t="s">
        <v>80</v>
      </c>
      <c r="AB14">
        <f>VLOOKUP(A14,Honda_corr!A:B,2,FALSE)</f>
        <v>1</v>
      </c>
      <c r="AC14">
        <v>22</v>
      </c>
      <c r="AF14" t="s">
        <v>90</v>
      </c>
      <c r="AL14">
        <f>VLOOKUP(A14,Fusa_corr!A:B,2,FALSE)</f>
        <v>1</v>
      </c>
      <c r="AM14">
        <v>0</v>
      </c>
      <c r="AN14">
        <v>1</v>
      </c>
      <c r="AP14" t="s">
        <v>62</v>
      </c>
      <c r="AQ14">
        <v>106</v>
      </c>
      <c r="AR14">
        <v>4</v>
      </c>
      <c r="AS14">
        <v>33</v>
      </c>
      <c r="AT14">
        <v>69</v>
      </c>
      <c r="AU14">
        <v>4</v>
      </c>
      <c r="AV14">
        <v>22.1</v>
      </c>
      <c r="AW14">
        <v>18.899999999999999</v>
      </c>
      <c r="AX14">
        <v>3.1</v>
      </c>
      <c r="AY14">
        <v>2.4</v>
      </c>
      <c r="AZ14">
        <v>5.7</v>
      </c>
      <c r="BA14">
        <v>56.4</v>
      </c>
      <c r="BB14">
        <v>34.4</v>
      </c>
      <c r="BC14">
        <v>21.3</v>
      </c>
      <c r="BD14">
        <v>61.7</v>
      </c>
      <c r="BE14">
        <v>34.200000000000003</v>
      </c>
      <c r="BF14">
        <v>4.8</v>
      </c>
      <c r="BG14" t="s">
        <v>63</v>
      </c>
      <c r="BH14" t="s">
        <v>64</v>
      </c>
      <c r="BI14" t="s">
        <v>65</v>
      </c>
      <c r="BJ14" t="s">
        <v>64</v>
      </c>
      <c r="BK14" t="s">
        <v>64</v>
      </c>
      <c r="BL14" t="s">
        <v>66</v>
      </c>
      <c r="BM14">
        <v>1</v>
      </c>
      <c r="BN14">
        <v>1</v>
      </c>
      <c r="BO14" t="s">
        <v>67</v>
      </c>
      <c r="BP14" t="s">
        <v>103</v>
      </c>
      <c r="BQ14" t="s">
        <v>81</v>
      </c>
      <c r="BR14">
        <v>1</v>
      </c>
    </row>
    <row r="15" spans="1:70" x14ac:dyDescent="0.3">
      <c r="A15" t="s">
        <v>119</v>
      </c>
      <c r="B15">
        <v>14</v>
      </c>
      <c r="C15" t="s">
        <v>120</v>
      </c>
      <c r="D15" t="s">
        <v>121</v>
      </c>
      <c r="E15" t="s">
        <v>122</v>
      </c>
      <c r="F15">
        <f t="shared" si="0"/>
        <v>5</v>
      </c>
      <c r="G15">
        <f t="shared" si="1"/>
        <v>0</v>
      </c>
      <c r="AB15">
        <v>0</v>
      </c>
      <c r="AC15">
        <v>1</v>
      </c>
      <c r="AE15">
        <v>1</v>
      </c>
      <c r="AF15" t="s">
        <v>80</v>
      </c>
      <c r="AG15">
        <v>0</v>
      </c>
      <c r="AH15">
        <v>4</v>
      </c>
      <c r="AJ15">
        <v>1</v>
      </c>
      <c r="AK15" t="s">
        <v>80</v>
      </c>
      <c r="AQ15">
        <v>9</v>
      </c>
      <c r="AR15">
        <v>3</v>
      </c>
      <c r="AS15">
        <v>5</v>
      </c>
      <c r="AT15">
        <v>1</v>
      </c>
      <c r="AU15">
        <v>4</v>
      </c>
      <c r="AV15">
        <v>37.1</v>
      </c>
      <c r="AW15">
        <v>29.6</v>
      </c>
      <c r="AX15">
        <v>18.399999999999999</v>
      </c>
      <c r="AY15">
        <v>29.1</v>
      </c>
      <c r="AZ15">
        <v>21.4</v>
      </c>
      <c r="BA15">
        <v>202.2</v>
      </c>
      <c r="BB15">
        <v>56.9</v>
      </c>
      <c r="BC15">
        <v>144.80000000000001</v>
      </c>
      <c r="BD15">
        <v>28.2</v>
      </c>
      <c r="BE15">
        <v>99.2</v>
      </c>
      <c r="BF15">
        <v>370</v>
      </c>
      <c r="BG15" t="s">
        <v>63</v>
      </c>
      <c r="BH15" t="s">
        <v>64</v>
      </c>
      <c r="BI15" t="s">
        <v>65</v>
      </c>
      <c r="BJ15" t="s">
        <v>64</v>
      </c>
      <c r="BK15" t="s">
        <v>64</v>
      </c>
      <c r="BL15" t="s">
        <v>66</v>
      </c>
      <c r="BM15">
        <v>2</v>
      </c>
      <c r="BN15">
        <v>1</v>
      </c>
      <c r="BO15" t="s">
        <v>67</v>
      </c>
      <c r="BP15" t="s">
        <v>68</v>
      </c>
      <c r="BQ15" t="s">
        <v>69</v>
      </c>
      <c r="BR15">
        <v>0</v>
      </c>
    </row>
    <row r="16" spans="1:70" x14ac:dyDescent="0.3">
      <c r="A16" t="s">
        <v>123</v>
      </c>
      <c r="B16">
        <v>15</v>
      </c>
      <c r="C16" t="s">
        <v>120</v>
      </c>
      <c r="D16" t="s">
        <v>121</v>
      </c>
      <c r="E16" t="s">
        <v>124</v>
      </c>
      <c r="F16">
        <f t="shared" si="0"/>
        <v>7</v>
      </c>
      <c r="G16">
        <f t="shared" si="1"/>
        <v>0</v>
      </c>
      <c r="M16">
        <v>0</v>
      </c>
      <c r="N16">
        <v>1</v>
      </c>
      <c r="P16">
        <v>1</v>
      </c>
      <c r="Q16" t="s">
        <v>80</v>
      </c>
      <c r="AB16">
        <v>0</v>
      </c>
      <c r="AC16">
        <v>6</v>
      </c>
      <c r="AE16">
        <v>1</v>
      </c>
      <c r="AF16" t="s">
        <v>80</v>
      </c>
      <c r="AQ16">
        <v>15</v>
      </c>
      <c r="AR16">
        <v>7</v>
      </c>
      <c r="AS16">
        <v>6</v>
      </c>
      <c r="AT16">
        <v>2</v>
      </c>
      <c r="AU16">
        <v>10</v>
      </c>
      <c r="AV16">
        <v>43.3</v>
      </c>
      <c r="AW16">
        <v>35.700000000000003</v>
      </c>
      <c r="AX16">
        <v>20.399999999999999</v>
      </c>
      <c r="AY16">
        <v>36.200000000000003</v>
      </c>
      <c r="AZ16">
        <v>26.9</v>
      </c>
      <c r="BA16">
        <v>241.9</v>
      </c>
      <c r="BB16">
        <v>69.3</v>
      </c>
      <c r="BC16">
        <v>173.1</v>
      </c>
      <c r="BD16">
        <v>28.6</v>
      </c>
      <c r="BE16">
        <v>134</v>
      </c>
      <c r="BF16">
        <v>626</v>
      </c>
      <c r="BG16" t="s">
        <v>63</v>
      </c>
      <c r="BH16" t="s">
        <v>64</v>
      </c>
      <c r="BI16" t="s">
        <v>65</v>
      </c>
      <c r="BJ16" t="s">
        <v>64</v>
      </c>
      <c r="BK16" t="s">
        <v>64</v>
      </c>
      <c r="BL16" t="s">
        <v>66</v>
      </c>
      <c r="BM16">
        <v>1</v>
      </c>
      <c r="BN16">
        <v>1</v>
      </c>
      <c r="BO16" t="s">
        <v>67</v>
      </c>
      <c r="BP16" t="s">
        <v>116</v>
      </c>
      <c r="BQ16" t="s">
        <v>69</v>
      </c>
      <c r="BR16">
        <v>0</v>
      </c>
    </row>
    <row r="17" spans="1:70" x14ac:dyDescent="0.3">
      <c r="A17" t="s">
        <v>125</v>
      </c>
      <c r="B17">
        <v>16</v>
      </c>
      <c r="C17" t="s">
        <v>120</v>
      </c>
      <c r="D17" t="s">
        <v>121</v>
      </c>
      <c r="E17" t="s">
        <v>126</v>
      </c>
      <c r="F17">
        <f t="shared" si="0"/>
        <v>4</v>
      </c>
      <c r="G17">
        <f t="shared" si="1"/>
        <v>6</v>
      </c>
      <c r="H17" s="9">
        <v>0</v>
      </c>
      <c r="I17">
        <f>VLOOKUP(A17,Miraflores_corr!G:L,6,FALSE)</f>
        <v>2</v>
      </c>
      <c r="K17">
        <v>1</v>
      </c>
      <c r="L17" t="s">
        <v>80</v>
      </c>
      <c r="R17">
        <f>VLOOKUP(A17,'San Agustin_corr'!A:B,2,FALSE)</f>
        <v>4</v>
      </c>
      <c r="S17">
        <v>0</v>
      </c>
      <c r="T17">
        <v>1</v>
      </c>
      <c r="V17" t="s">
        <v>62</v>
      </c>
      <c r="W17">
        <f>VLOOKUP(A17,Toche_corr!A:B,2,FALSE)</f>
        <v>2</v>
      </c>
      <c r="X17">
        <v>2</v>
      </c>
      <c r="AA17" t="s">
        <v>90</v>
      </c>
      <c r="AQ17">
        <v>11</v>
      </c>
      <c r="AR17">
        <v>3</v>
      </c>
      <c r="AS17">
        <v>7</v>
      </c>
      <c r="AT17">
        <v>1</v>
      </c>
      <c r="AU17">
        <v>6</v>
      </c>
      <c r="AV17">
        <v>32.6</v>
      </c>
      <c r="AW17">
        <v>27</v>
      </c>
      <c r="AX17">
        <v>15.3</v>
      </c>
      <c r="AY17">
        <v>26.1</v>
      </c>
      <c r="AZ17">
        <v>20.8</v>
      </c>
      <c r="BA17">
        <v>214</v>
      </c>
      <c r="BB17">
        <v>69.3</v>
      </c>
      <c r="BC17">
        <v>144.80000000000001</v>
      </c>
      <c r="BD17">
        <v>32.4</v>
      </c>
      <c r="BE17">
        <v>100.8</v>
      </c>
      <c r="BF17">
        <v>340</v>
      </c>
      <c r="BG17" t="s">
        <v>63</v>
      </c>
      <c r="BH17" t="s">
        <v>64</v>
      </c>
      <c r="BI17" t="s">
        <v>65</v>
      </c>
      <c r="BJ17" t="s">
        <v>64</v>
      </c>
      <c r="BK17" t="s">
        <v>64</v>
      </c>
      <c r="BL17" t="s">
        <v>66</v>
      </c>
      <c r="BM17">
        <v>1</v>
      </c>
      <c r="BN17">
        <v>1</v>
      </c>
      <c r="BO17" t="s">
        <v>67</v>
      </c>
      <c r="BP17" t="s">
        <v>68</v>
      </c>
      <c r="BQ17" t="s">
        <v>69</v>
      </c>
      <c r="BR17">
        <v>1</v>
      </c>
    </row>
    <row r="18" spans="1:70" x14ac:dyDescent="0.3">
      <c r="A18" t="s">
        <v>127</v>
      </c>
      <c r="B18">
        <v>17</v>
      </c>
      <c r="C18" t="s">
        <v>120</v>
      </c>
      <c r="D18" t="s">
        <v>121</v>
      </c>
      <c r="E18" t="s">
        <v>128</v>
      </c>
      <c r="F18">
        <f t="shared" si="0"/>
        <v>32</v>
      </c>
      <c r="G18">
        <f t="shared" si="1"/>
        <v>2</v>
      </c>
      <c r="AB18">
        <f>VLOOKUP(A18,Honda_corr!A:B,2,FALSE)</f>
        <v>2</v>
      </c>
      <c r="AC18">
        <v>32</v>
      </c>
      <c r="AF18" t="s">
        <v>90</v>
      </c>
      <c r="AQ18">
        <v>9</v>
      </c>
      <c r="AR18">
        <v>4</v>
      </c>
      <c r="AS18">
        <v>2</v>
      </c>
      <c r="AT18">
        <v>3</v>
      </c>
      <c r="AU18">
        <v>4</v>
      </c>
      <c r="AV18">
        <v>38.299999999999997</v>
      </c>
      <c r="AW18">
        <v>32.6</v>
      </c>
      <c r="AX18">
        <v>19.7</v>
      </c>
      <c r="AY18">
        <v>32.9</v>
      </c>
      <c r="AZ18">
        <v>22</v>
      </c>
      <c r="BA18">
        <v>212.9</v>
      </c>
      <c r="BB18">
        <v>60.8</v>
      </c>
      <c r="BC18">
        <v>154.80000000000001</v>
      </c>
      <c r="BD18">
        <v>28.3</v>
      </c>
      <c r="BE18">
        <v>116.5</v>
      </c>
      <c r="BF18">
        <v>476.9</v>
      </c>
      <c r="BG18" t="s">
        <v>63</v>
      </c>
      <c r="BH18" t="s">
        <v>64</v>
      </c>
      <c r="BI18" t="s">
        <v>65</v>
      </c>
      <c r="BJ18" t="s">
        <v>64</v>
      </c>
      <c r="BK18" t="s">
        <v>64</v>
      </c>
      <c r="BL18" t="s">
        <v>66</v>
      </c>
      <c r="BM18">
        <v>2</v>
      </c>
      <c r="BN18">
        <v>1</v>
      </c>
      <c r="BO18" t="s">
        <v>67</v>
      </c>
      <c r="BP18" t="s">
        <v>116</v>
      </c>
      <c r="BQ18" t="s">
        <v>69</v>
      </c>
      <c r="BR18">
        <v>0</v>
      </c>
    </row>
    <row r="19" spans="1:70" x14ac:dyDescent="0.3">
      <c r="A19" t="s">
        <v>129</v>
      </c>
      <c r="B19">
        <v>18</v>
      </c>
      <c r="C19" t="s">
        <v>130</v>
      </c>
      <c r="D19" t="s">
        <v>88</v>
      </c>
      <c r="E19" t="s">
        <v>131</v>
      </c>
      <c r="F19">
        <f t="shared" si="0"/>
        <v>6</v>
      </c>
      <c r="G19">
        <f t="shared" si="1"/>
        <v>3</v>
      </c>
      <c r="M19">
        <f>VLOOKUP(A19,Barbacoas_H_corr!A:B,2,FALSE)</f>
        <v>1</v>
      </c>
      <c r="N19">
        <v>0</v>
      </c>
      <c r="O19">
        <v>1</v>
      </c>
      <c r="Q19" t="s">
        <v>62</v>
      </c>
      <c r="W19">
        <f>VLOOKUP(A19,Toche_corr!A:B,2,FALSE)</f>
        <v>1</v>
      </c>
      <c r="X19">
        <v>1</v>
      </c>
      <c r="AA19" t="s">
        <v>90</v>
      </c>
      <c r="AL19">
        <f>VLOOKUP(A19,Fusa_corr!A:B,2,FALSE)</f>
        <v>1</v>
      </c>
      <c r="AM19">
        <v>5</v>
      </c>
      <c r="AP19" t="s">
        <v>90</v>
      </c>
      <c r="AQ19">
        <v>27</v>
      </c>
      <c r="AR19">
        <v>4</v>
      </c>
      <c r="AS19">
        <v>10</v>
      </c>
      <c r="AT19">
        <v>13</v>
      </c>
      <c r="AU19">
        <v>9</v>
      </c>
      <c r="AV19">
        <v>30.3</v>
      </c>
      <c r="AW19">
        <v>21.3</v>
      </c>
      <c r="AX19">
        <v>7</v>
      </c>
      <c r="AY19">
        <v>9.8000000000000007</v>
      </c>
      <c r="AZ19">
        <v>31.5</v>
      </c>
      <c r="BA19">
        <v>94.6</v>
      </c>
      <c r="BB19">
        <v>9.6999999999999993</v>
      </c>
      <c r="BC19">
        <v>82.4</v>
      </c>
      <c r="BD19">
        <v>10.6</v>
      </c>
      <c r="BE19">
        <v>97.5</v>
      </c>
      <c r="BF19">
        <v>70.400000000000006</v>
      </c>
      <c r="BG19" t="s">
        <v>63</v>
      </c>
      <c r="BH19" t="s">
        <v>64</v>
      </c>
      <c r="BI19" t="s">
        <v>65</v>
      </c>
      <c r="BJ19" t="s">
        <v>64</v>
      </c>
      <c r="BK19" t="s">
        <v>64</v>
      </c>
      <c r="BL19" t="s">
        <v>66</v>
      </c>
      <c r="BM19">
        <v>1</v>
      </c>
      <c r="BN19">
        <v>1</v>
      </c>
      <c r="BO19" t="s">
        <v>75</v>
      </c>
      <c r="BP19" t="s">
        <v>91</v>
      </c>
      <c r="BQ19" t="s">
        <v>69</v>
      </c>
      <c r="BR19">
        <v>1</v>
      </c>
    </row>
    <row r="20" spans="1:70" x14ac:dyDescent="0.3">
      <c r="A20" t="s">
        <v>132</v>
      </c>
      <c r="B20">
        <v>19</v>
      </c>
      <c r="C20" t="s">
        <v>133</v>
      </c>
      <c r="D20" t="s">
        <v>88</v>
      </c>
      <c r="E20" t="s">
        <v>134</v>
      </c>
      <c r="F20">
        <f t="shared" si="0"/>
        <v>47</v>
      </c>
      <c r="G20">
        <f t="shared" si="1"/>
        <v>11</v>
      </c>
      <c r="AG20">
        <f>VLOOKUP(A20,Florencia_corr!A:B,2,FALSE)</f>
        <v>11</v>
      </c>
      <c r="AH20">
        <v>47</v>
      </c>
      <c r="AK20" t="s">
        <v>90</v>
      </c>
      <c r="AQ20">
        <v>9</v>
      </c>
      <c r="AR20">
        <v>4</v>
      </c>
      <c r="AS20">
        <v>5</v>
      </c>
      <c r="AT20">
        <v>0</v>
      </c>
      <c r="AU20">
        <v>4</v>
      </c>
      <c r="AV20">
        <v>14</v>
      </c>
      <c r="AW20">
        <v>8.6</v>
      </c>
      <c r="AX20">
        <v>4.2</v>
      </c>
      <c r="AY20">
        <v>5.4</v>
      </c>
      <c r="AZ20">
        <v>21.7</v>
      </c>
      <c r="BA20">
        <v>58.3</v>
      </c>
      <c r="BB20">
        <v>5.7</v>
      </c>
      <c r="BC20">
        <v>52.5</v>
      </c>
      <c r="BD20">
        <v>9.6999999999999993</v>
      </c>
      <c r="BE20">
        <v>47</v>
      </c>
      <c r="BF20">
        <v>17.8</v>
      </c>
      <c r="BG20" t="s">
        <v>63</v>
      </c>
      <c r="BH20" t="s">
        <v>64</v>
      </c>
      <c r="BI20" t="s">
        <v>65</v>
      </c>
      <c r="BJ20" t="s">
        <v>64</v>
      </c>
      <c r="BK20" t="s">
        <v>64</v>
      </c>
      <c r="BL20" t="s">
        <v>135</v>
      </c>
      <c r="BM20">
        <v>3</v>
      </c>
      <c r="BN20">
        <v>1</v>
      </c>
      <c r="BO20" t="s">
        <v>67</v>
      </c>
      <c r="BP20" t="s">
        <v>136</v>
      </c>
      <c r="BQ20" t="s">
        <v>98</v>
      </c>
      <c r="BR20">
        <v>0</v>
      </c>
    </row>
    <row r="21" spans="1:70" x14ac:dyDescent="0.3">
      <c r="A21" s="9" t="s">
        <v>1826</v>
      </c>
      <c r="B21">
        <v>20</v>
      </c>
      <c r="C21" s="9" t="s">
        <v>138</v>
      </c>
      <c r="D21" s="9" t="s">
        <v>88</v>
      </c>
      <c r="E21" s="9" t="s">
        <v>1864</v>
      </c>
      <c r="F21" s="9">
        <f t="shared" si="0"/>
        <v>0</v>
      </c>
      <c r="G21" s="9">
        <f t="shared" si="1"/>
        <v>1</v>
      </c>
      <c r="H21" s="9">
        <f>VLOOKUP(A21,Miraflores_corr!A:B,2,FALSE)</f>
        <v>1</v>
      </c>
      <c r="I21" s="9"/>
      <c r="J21" s="9">
        <v>1</v>
      </c>
      <c r="K21" s="9"/>
      <c r="L21" s="9" t="s">
        <v>62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>
        <v>11</v>
      </c>
      <c r="AR21" s="9">
        <v>4</v>
      </c>
      <c r="AS21" s="9">
        <v>7</v>
      </c>
      <c r="AT21" s="9">
        <v>0</v>
      </c>
      <c r="AU21" s="9">
        <v>4</v>
      </c>
      <c r="AV21" s="9">
        <v>22.6</v>
      </c>
      <c r="AW21" s="9">
        <v>10.8</v>
      </c>
      <c r="AX21" s="9">
        <v>7.1</v>
      </c>
      <c r="AY21" s="9">
        <v>6.2</v>
      </c>
      <c r="AZ21" s="9">
        <v>20.8</v>
      </c>
      <c r="BA21" s="9">
        <v>100.5</v>
      </c>
      <c r="BB21" s="9">
        <v>23.9</v>
      </c>
      <c r="BC21" s="9">
        <v>76.2</v>
      </c>
      <c r="BD21" s="9">
        <v>23.9</v>
      </c>
      <c r="BE21" s="9">
        <v>65.5</v>
      </c>
      <c r="BF21" s="9">
        <v>78.400000000000006</v>
      </c>
      <c r="BG21" s="9" t="s">
        <v>63</v>
      </c>
      <c r="BH21" s="9" t="s">
        <v>64</v>
      </c>
      <c r="BI21" s="9" t="s">
        <v>65</v>
      </c>
      <c r="BJ21" s="9" t="s">
        <v>64</v>
      </c>
      <c r="BK21" s="9" t="s">
        <v>64</v>
      </c>
      <c r="BL21" s="9" t="s">
        <v>66</v>
      </c>
      <c r="BM21" s="9">
        <v>1</v>
      </c>
      <c r="BN21" s="9">
        <v>1</v>
      </c>
      <c r="BO21" s="9" t="s">
        <v>116</v>
      </c>
      <c r="BP21" s="9" t="s">
        <v>68</v>
      </c>
      <c r="BQ21" s="9" t="s">
        <v>69</v>
      </c>
      <c r="BR21">
        <v>1</v>
      </c>
    </row>
    <row r="22" spans="1:70" x14ac:dyDescent="0.3">
      <c r="A22" t="s">
        <v>137</v>
      </c>
      <c r="B22">
        <v>21</v>
      </c>
      <c r="C22" t="s">
        <v>138</v>
      </c>
      <c r="D22" t="s">
        <v>88</v>
      </c>
      <c r="E22" t="s">
        <v>139</v>
      </c>
      <c r="F22">
        <f t="shared" si="0"/>
        <v>11</v>
      </c>
      <c r="G22">
        <f t="shared" si="1"/>
        <v>8</v>
      </c>
      <c r="W22">
        <f>VLOOKUP(A22,Toche_corr!A:B,2,FALSE)</f>
        <v>6</v>
      </c>
      <c r="X22">
        <v>11</v>
      </c>
      <c r="AA22" t="s">
        <v>90</v>
      </c>
      <c r="AL22">
        <f>VLOOKUP(A22,Fusa_corr!A:B,2,FALSE)</f>
        <v>2</v>
      </c>
      <c r="AM22">
        <v>0</v>
      </c>
      <c r="AN22">
        <v>1</v>
      </c>
      <c r="AP22" t="s">
        <v>62</v>
      </c>
      <c r="AQ22">
        <v>17</v>
      </c>
      <c r="AR22">
        <v>6</v>
      </c>
      <c r="AS22">
        <v>10</v>
      </c>
      <c r="AT22">
        <v>1</v>
      </c>
      <c r="AU22">
        <v>4</v>
      </c>
      <c r="AV22">
        <v>20.5</v>
      </c>
      <c r="AW22">
        <v>9.1999999999999993</v>
      </c>
      <c r="AX22">
        <v>5.6</v>
      </c>
      <c r="AY22">
        <v>6.8</v>
      </c>
      <c r="AZ22">
        <v>24.9</v>
      </c>
      <c r="BA22">
        <v>113.3</v>
      </c>
      <c r="BB22">
        <v>27.8</v>
      </c>
      <c r="BC22">
        <v>85.8</v>
      </c>
      <c r="BD22">
        <v>24.5</v>
      </c>
      <c r="BE22">
        <v>86.2</v>
      </c>
      <c r="BF22">
        <v>66.3</v>
      </c>
      <c r="BG22" t="s">
        <v>63</v>
      </c>
      <c r="BH22" t="s">
        <v>64</v>
      </c>
      <c r="BI22" t="s">
        <v>65</v>
      </c>
      <c r="BJ22" t="s">
        <v>64</v>
      </c>
      <c r="BK22" t="s">
        <v>64</v>
      </c>
      <c r="BL22" t="s">
        <v>66</v>
      </c>
      <c r="BM22">
        <v>2</v>
      </c>
      <c r="BN22">
        <v>1</v>
      </c>
      <c r="BO22" t="s">
        <v>67</v>
      </c>
      <c r="BP22" t="s">
        <v>68</v>
      </c>
      <c r="BQ22" t="s">
        <v>69</v>
      </c>
      <c r="BR22">
        <v>1</v>
      </c>
    </row>
    <row r="23" spans="1:70" x14ac:dyDescent="0.3">
      <c r="A23" t="s">
        <v>140</v>
      </c>
      <c r="B23">
        <v>22</v>
      </c>
      <c r="C23" t="s">
        <v>141</v>
      </c>
      <c r="D23" t="s">
        <v>88</v>
      </c>
      <c r="E23" t="s">
        <v>142</v>
      </c>
      <c r="F23">
        <f t="shared" si="0"/>
        <v>0</v>
      </c>
      <c r="G23">
        <f t="shared" si="1"/>
        <v>2</v>
      </c>
      <c r="AG23">
        <f>VLOOKUP(A23,Florencia_corr!A:B,2,FALSE)</f>
        <v>2</v>
      </c>
      <c r="AH23">
        <v>0</v>
      </c>
      <c r="AI23">
        <v>1</v>
      </c>
      <c r="AK23" t="s">
        <v>62</v>
      </c>
      <c r="AQ23">
        <v>9</v>
      </c>
      <c r="AR23">
        <v>2</v>
      </c>
      <c r="AS23">
        <v>7</v>
      </c>
      <c r="AT23">
        <v>0</v>
      </c>
      <c r="AU23">
        <v>4</v>
      </c>
      <c r="AV23">
        <v>18.100000000000001</v>
      </c>
      <c r="AW23">
        <v>10.8</v>
      </c>
      <c r="AX23">
        <v>4</v>
      </c>
      <c r="AY23">
        <v>5.5</v>
      </c>
      <c r="AZ23">
        <v>19.3</v>
      </c>
      <c r="BA23">
        <v>90.2</v>
      </c>
      <c r="BB23">
        <v>16.399999999999999</v>
      </c>
      <c r="BC23">
        <v>73.7</v>
      </c>
      <c r="BD23">
        <v>18.2</v>
      </c>
      <c r="BE23">
        <v>74.099999999999994</v>
      </c>
      <c r="BF23">
        <v>30.1</v>
      </c>
      <c r="BG23" t="s">
        <v>63</v>
      </c>
      <c r="BH23" t="s">
        <v>64</v>
      </c>
      <c r="BI23" t="s">
        <v>65</v>
      </c>
      <c r="BJ23" t="s">
        <v>64</v>
      </c>
      <c r="BK23" t="s">
        <v>64</v>
      </c>
      <c r="BL23" t="s">
        <v>66</v>
      </c>
      <c r="BM23">
        <v>1</v>
      </c>
      <c r="BN23">
        <v>1</v>
      </c>
      <c r="BO23" t="s">
        <v>75</v>
      </c>
      <c r="BP23" t="s">
        <v>91</v>
      </c>
      <c r="BQ23" t="s">
        <v>69</v>
      </c>
      <c r="BR23">
        <v>1</v>
      </c>
    </row>
    <row r="24" spans="1:70" x14ac:dyDescent="0.3">
      <c r="A24" t="s">
        <v>143</v>
      </c>
      <c r="B24">
        <v>23</v>
      </c>
      <c r="C24" t="s">
        <v>141</v>
      </c>
      <c r="D24" t="s">
        <v>88</v>
      </c>
      <c r="E24" t="s">
        <v>144</v>
      </c>
      <c r="F24">
        <f t="shared" si="0"/>
        <v>15</v>
      </c>
      <c r="G24">
        <f t="shared" si="1"/>
        <v>26</v>
      </c>
      <c r="H24">
        <f>VLOOKUP(A24,Miraflores_corr!A:B,2,FALSE)</f>
        <v>11</v>
      </c>
      <c r="I24">
        <f>VLOOKUP(A24,Miraflores_corr!G:L,6,FALSE)</f>
        <v>9</v>
      </c>
      <c r="L24" t="s">
        <v>90</v>
      </c>
      <c r="R24">
        <f>VLOOKUP(A24,'San Agustin_corr'!A:B,2,FALSE)</f>
        <v>12</v>
      </c>
      <c r="S24">
        <v>1</v>
      </c>
      <c r="V24" t="s">
        <v>90</v>
      </c>
      <c r="W24">
        <v>0</v>
      </c>
      <c r="X24">
        <v>4</v>
      </c>
      <c r="Z24">
        <v>1</v>
      </c>
      <c r="AA24" t="s">
        <v>80</v>
      </c>
      <c r="AL24">
        <f>VLOOKUP(A24,Fusa_corr!A:B,2,FALSE)</f>
        <v>3</v>
      </c>
      <c r="AM24">
        <v>1</v>
      </c>
      <c r="AP24" t="s">
        <v>90</v>
      </c>
      <c r="AQ24">
        <v>27</v>
      </c>
      <c r="AR24">
        <v>6</v>
      </c>
      <c r="AS24">
        <v>13</v>
      </c>
      <c r="AT24">
        <v>8</v>
      </c>
      <c r="AU24">
        <v>4</v>
      </c>
      <c r="AV24">
        <v>18.600000000000001</v>
      </c>
      <c r="AW24">
        <v>10.199999999999999</v>
      </c>
      <c r="AX24">
        <v>3.8</v>
      </c>
      <c r="AY24">
        <v>5.4</v>
      </c>
      <c r="AZ24">
        <v>20</v>
      </c>
      <c r="BA24">
        <v>87.3</v>
      </c>
      <c r="BB24">
        <v>15.8</v>
      </c>
      <c r="BC24">
        <v>71.7</v>
      </c>
      <c r="BD24">
        <v>18</v>
      </c>
      <c r="BE24">
        <v>76.099999999999994</v>
      </c>
      <c r="BF24">
        <v>24.8</v>
      </c>
      <c r="BG24" t="s">
        <v>63</v>
      </c>
      <c r="BH24" t="s">
        <v>64</v>
      </c>
      <c r="BI24" t="s">
        <v>65</v>
      </c>
      <c r="BJ24" t="s">
        <v>64</v>
      </c>
      <c r="BK24" t="s">
        <v>64</v>
      </c>
      <c r="BL24" t="s">
        <v>66</v>
      </c>
      <c r="BM24">
        <v>1</v>
      </c>
      <c r="BN24">
        <v>1</v>
      </c>
      <c r="BO24" t="s">
        <v>75</v>
      </c>
      <c r="BP24" t="s">
        <v>91</v>
      </c>
      <c r="BQ24" t="s">
        <v>69</v>
      </c>
      <c r="BR24">
        <v>0</v>
      </c>
    </row>
    <row r="25" spans="1:70" x14ac:dyDescent="0.3">
      <c r="A25" t="s">
        <v>145</v>
      </c>
      <c r="B25">
        <v>24</v>
      </c>
      <c r="C25" t="s">
        <v>141</v>
      </c>
      <c r="D25" t="s">
        <v>88</v>
      </c>
      <c r="E25" t="s">
        <v>146</v>
      </c>
      <c r="F25">
        <f t="shared" si="0"/>
        <v>0</v>
      </c>
      <c r="G25">
        <f t="shared" si="1"/>
        <v>3</v>
      </c>
      <c r="AG25">
        <f>VLOOKUP(A25,Florencia_corr!A:B,2,FALSE)</f>
        <v>3</v>
      </c>
      <c r="AH25">
        <v>0</v>
      </c>
      <c r="AI25">
        <v>1</v>
      </c>
      <c r="AK25" t="s">
        <v>62</v>
      </c>
      <c r="AQ25">
        <v>5</v>
      </c>
      <c r="AR25">
        <v>1</v>
      </c>
      <c r="AS25">
        <v>3</v>
      </c>
      <c r="AT25">
        <v>1</v>
      </c>
      <c r="AU25">
        <v>1</v>
      </c>
      <c r="AV25">
        <v>23.4</v>
      </c>
      <c r="AW25">
        <v>14.9</v>
      </c>
      <c r="AX25">
        <v>5</v>
      </c>
      <c r="AY25">
        <v>7.5</v>
      </c>
      <c r="AZ25">
        <v>23.5</v>
      </c>
      <c r="BA25">
        <v>92.7</v>
      </c>
      <c r="BB25">
        <v>12.8</v>
      </c>
      <c r="BC25">
        <v>79.900000000000006</v>
      </c>
      <c r="BD25">
        <v>13.9</v>
      </c>
      <c r="BE25">
        <v>77</v>
      </c>
      <c r="BF25">
        <v>35.4</v>
      </c>
      <c r="BG25" t="s">
        <v>63</v>
      </c>
      <c r="BH25" t="s">
        <v>64</v>
      </c>
      <c r="BI25" t="s">
        <v>65</v>
      </c>
      <c r="BJ25" t="s">
        <v>64</v>
      </c>
      <c r="BK25" t="s">
        <v>64</v>
      </c>
      <c r="BL25" t="s">
        <v>66</v>
      </c>
      <c r="BM25">
        <v>1</v>
      </c>
      <c r="BN25">
        <v>1</v>
      </c>
      <c r="BO25" t="s">
        <v>75</v>
      </c>
      <c r="BP25" t="s">
        <v>91</v>
      </c>
      <c r="BQ25" t="s">
        <v>69</v>
      </c>
      <c r="BR25">
        <v>1</v>
      </c>
    </row>
    <row r="26" spans="1:70" x14ac:dyDescent="0.3">
      <c r="A26" t="s">
        <v>147</v>
      </c>
      <c r="B26">
        <v>25</v>
      </c>
      <c r="C26" t="s">
        <v>141</v>
      </c>
      <c r="D26" t="s">
        <v>88</v>
      </c>
      <c r="E26" t="s">
        <v>148</v>
      </c>
      <c r="F26">
        <f t="shared" si="0"/>
        <v>0</v>
      </c>
      <c r="G26">
        <f t="shared" si="1"/>
        <v>3</v>
      </c>
      <c r="AG26">
        <f>VLOOKUP(A26,Florencia_corr!A:B,2,FALSE)</f>
        <v>3</v>
      </c>
      <c r="AH26">
        <v>0</v>
      </c>
      <c r="AI26">
        <v>1</v>
      </c>
      <c r="AK26" t="s">
        <v>62</v>
      </c>
      <c r="AQ26">
        <v>13</v>
      </c>
      <c r="AR26">
        <v>6</v>
      </c>
      <c r="AS26">
        <v>6</v>
      </c>
      <c r="AT26">
        <v>1</v>
      </c>
      <c r="AU26">
        <v>4</v>
      </c>
      <c r="AV26">
        <v>23.1</v>
      </c>
      <c r="AW26">
        <v>14.2</v>
      </c>
      <c r="AX26">
        <v>5.2</v>
      </c>
      <c r="AY26">
        <v>7.1</v>
      </c>
      <c r="AZ26">
        <v>23.1</v>
      </c>
      <c r="BA26">
        <v>92.8</v>
      </c>
      <c r="BB26">
        <v>17</v>
      </c>
      <c r="BC26">
        <v>76.7</v>
      </c>
      <c r="BD26">
        <v>18.100000000000001</v>
      </c>
      <c r="BE26">
        <v>72.5</v>
      </c>
      <c r="BF26">
        <v>35.9</v>
      </c>
      <c r="BG26" t="s">
        <v>63</v>
      </c>
      <c r="BH26" t="s">
        <v>64</v>
      </c>
      <c r="BI26" t="s">
        <v>65</v>
      </c>
      <c r="BJ26" t="s">
        <v>64</v>
      </c>
      <c r="BK26" t="s">
        <v>64</v>
      </c>
      <c r="BL26" t="s">
        <v>66</v>
      </c>
      <c r="BM26">
        <v>1</v>
      </c>
      <c r="BN26">
        <v>1</v>
      </c>
      <c r="BO26" t="s">
        <v>75</v>
      </c>
      <c r="BP26" t="s">
        <v>91</v>
      </c>
      <c r="BQ26" t="s">
        <v>69</v>
      </c>
      <c r="BR26">
        <v>1</v>
      </c>
    </row>
    <row r="27" spans="1:70" x14ac:dyDescent="0.3">
      <c r="A27" t="s">
        <v>149</v>
      </c>
      <c r="B27">
        <v>26</v>
      </c>
      <c r="C27" t="s">
        <v>150</v>
      </c>
      <c r="D27" t="s">
        <v>151</v>
      </c>
      <c r="E27" t="s">
        <v>152</v>
      </c>
      <c r="F27">
        <f t="shared" si="0"/>
        <v>5</v>
      </c>
      <c r="G27">
        <f t="shared" si="1"/>
        <v>2</v>
      </c>
      <c r="W27">
        <f>VLOOKUP(A27,Toche_corr!A:B,2,FALSE)</f>
        <v>2</v>
      </c>
      <c r="X27">
        <v>5</v>
      </c>
      <c r="AA27" t="s">
        <v>90</v>
      </c>
      <c r="AQ27">
        <v>11</v>
      </c>
      <c r="AR27">
        <v>3</v>
      </c>
      <c r="AS27">
        <v>4</v>
      </c>
      <c r="AT27">
        <v>4</v>
      </c>
      <c r="AU27">
        <v>4</v>
      </c>
      <c r="AV27">
        <v>91.2</v>
      </c>
      <c r="AW27">
        <v>80.7</v>
      </c>
      <c r="AX27">
        <v>25.9</v>
      </c>
      <c r="AY27">
        <v>29</v>
      </c>
      <c r="AZ27">
        <v>41</v>
      </c>
      <c r="BA27">
        <v>171</v>
      </c>
      <c r="BB27">
        <v>18.100000000000001</v>
      </c>
      <c r="BC27">
        <v>152</v>
      </c>
      <c r="BD27">
        <v>10.7</v>
      </c>
      <c r="BE27">
        <v>170</v>
      </c>
      <c r="BF27">
        <v>312.8</v>
      </c>
      <c r="BG27" t="s">
        <v>63</v>
      </c>
      <c r="BH27" t="s">
        <v>64</v>
      </c>
      <c r="BI27" t="s">
        <v>65</v>
      </c>
      <c r="BJ27" t="s">
        <v>64</v>
      </c>
      <c r="BK27" t="s">
        <v>64</v>
      </c>
      <c r="BL27" t="s">
        <v>66</v>
      </c>
      <c r="BM27">
        <v>1</v>
      </c>
      <c r="BN27">
        <v>1</v>
      </c>
      <c r="BO27" t="s">
        <v>67</v>
      </c>
      <c r="BP27" t="s">
        <v>68</v>
      </c>
      <c r="BQ27" t="s">
        <v>69</v>
      </c>
      <c r="BR27">
        <v>0</v>
      </c>
    </row>
    <row r="28" spans="1:70" x14ac:dyDescent="0.3">
      <c r="A28" t="s">
        <v>153</v>
      </c>
      <c r="B28">
        <v>27</v>
      </c>
      <c r="C28" t="s">
        <v>150</v>
      </c>
      <c r="D28" t="s">
        <v>151</v>
      </c>
      <c r="E28" t="s">
        <v>154</v>
      </c>
      <c r="F28">
        <f t="shared" si="0"/>
        <v>22</v>
      </c>
      <c r="G28">
        <f t="shared" si="1"/>
        <v>3</v>
      </c>
      <c r="W28">
        <f>VLOOKUP(A28,Toche_corr!A:B,2,FALSE)</f>
        <v>3</v>
      </c>
      <c r="X28">
        <v>22</v>
      </c>
      <c r="AA28" t="s">
        <v>90</v>
      </c>
      <c r="AQ28">
        <v>12</v>
      </c>
      <c r="AR28">
        <v>6</v>
      </c>
      <c r="AS28">
        <v>6</v>
      </c>
      <c r="AT28">
        <v>0</v>
      </c>
      <c r="AU28">
        <v>4</v>
      </c>
      <c r="AV28">
        <v>88.5</v>
      </c>
      <c r="AW28">
        <v>80.7</v>
      </c>
      <c r="AX28">
        <v>27.7</v>
      </c>
      <c r="AY28">
        <v>30.9</v>
      </c>
      <c r="AZ28">
        <v>40.1</v>
      </c>
      <c r="BA28">
        <v>167.3</v>
      </c>
      <c r="BB28">
        <v>19.399999999999999</v>
      </c>
      <c r="BC28">
        <v>142.4</v>
      </c>
      <c r="BD28">
        <v>12</v>
      </c>
      <c r="BE28">
        <v>185.3</v>
      </c>
      <c r="BF28">
        <v>350</v>
      </c>
      <c r="BG28" t="s">
        <v>63</v>
      </c>
      <c r="BH28" t="s">
        <v>64</v>
      </c>
      <c r="BI28" t="s">
        <v>65</v>
      </c>
      <c r="BJ28" t="s">
        <v>64</v>
      </c>
      <c r="BK28" t="s">
        <v>64</v>
      </c>
      <c r="BL28" t="s">
        <v>66</v>
      </c>
      <c r="BM28">
        <v>1</v>
      </c>
      <c r="BN28">
        <v>1</v>
      </c>
      <c r="BO28" t="s">
        <v>67</v>
      </c>
      <c r="BP28" t="s">
        <v>68</v>
      </c>
      <c r="BQ28" t="s">
        <v>69</v>
      </c>
      <c r="BR28">
        <v>0</v>
      </c>
    </row>
    <row r="29" spans="1:70" x14ac:dyDescent="0.3">
      <c r="A29" t="s">
        <v>155</v>
      </c>
      <c r="B29">
        <v>28</v>
      </c>
      <c r="C29" t="s">
        <v>100</v>
      </c>
      <c r="D29" t="s">
        <v>101</v>
      </c>
      <c r="E29" t="s">
        <v>156</v>
      </c>
      <c r="F29">
        <f t="shared" si="0"/>
        <v>12</v>
      </c>
      <c r="G29">
        <f t="shared" si="1"/>
        <v>10</v>
      </c>
      <c r="M29">
        <f>VLOOKUP(A29,Barbacoas_H_corr!A:B,2,FALSE)</f>
        <v>10</v>
      </c>
      <c r="N29">
        <v>12</v>
      </c>
      <c r="Q29" t="s">
        <v>90</v>
      </c>
      <c r="AQ29">
        <v>5</v>
      </c>
      <c r="AR29">
        <v>3</v>
      </c>
      <c r="AS29">
        <v>2</v>
      </c>
      <c r="AT29">
        <v>0</v>
      </c>
      <c r="AU29">
        <v>4</v>
      </c>
      <c r="AV29">
        <v>39.9</v>
      </c>
      <c r="AW29">
        <v>35.5</v>
      </c>
      <c r="AX29">
        <v>3.1</v>
      </c>
      <c r="AY29">
        <v>3.2</v>
      </c>
      <c r="AZ29">
        <v>5.7</v>
      </c>
      <c r="BA29">
        <v>68</v>
      </c>
      <c r="BB29">
        <v>40.9</v>
      </c>
      <c r="BC29">
        <v>26.1</v>
      </c>
      <c r="BD29">
        <v>61.1</v>
      </c>
      <c r="BE29">
        <v>41.4</v>
      </c>
      <c r="BF29">
        <v>7.3</v>
      </c>
      <c r="BG29" t="s">
        <v>63</v>
      </c>
      <c r="BH29" t="s">
        <v>64</v>
      </c>
      <c r="BI29" t="s">
        <v>65</v>
      </c>
      <c r="BJ29" t="s">
        <v>64</v>
      </c>
      <c r="BK29" t="s">
        <v>64</v>
      </c>
      <c r="BL29" t="s">
        <v>66</v>
      </c>
      <c r="BM29">
        <v>1</v>
      </c>
      <c r="BN29">
        <v>1</v>
      </c>
      <c r="BO29" t="s">
        <v>67</v>
      </c>
      <c r="BP29" t="s">
        <v>103</v>
      </c>
      <c r="BQ29" t="s">
        <v>81</v>
      </c>
      <c r="BR29">
        <v>0</v>
      </c>
    </row>
    <row r="30" spans="1:70" x14ac:dyDescent="0.3">
      <c r="A30" t="s">
        <v>157</v>
      </c>
      <c r="B30">
        <v>29</v>
      </c>
      <c r="C30" t="s">
        <v>158</v>
      </c>
      <c r="D30" t="s">
        <v>159</v>
      </c>
      <c r="E30" t="s">
        <v>160</v>
      </c>
      <c r="F30">
        <f t="shared" si="0"/>
        <v>6</v>
      </c>
      <c r="G30">
        <f t="shared" si="1"/>
        <v>0</v>
      </c>
      <c r="AG30">
        <v>0</v>
      </c>
      <c r="AH30">
        <v>6</v>
      </c>
      <c r="AJ30">
        <v>1</v>
      </c>
      <c r="AK30" t="s">
        <v>80</v>
      </c>
      <c r="AQ30">
        <v>9</v>
      </c>
      <c r="AR30">
        <v>4</v>
      </c>
      <c r="AS30">
        <v>2</v>
      </c>
      <c r="AT30">
        <v>3</v>
      </c>
      <c r="AU30">
        <v>4</v>
      </c>
      <c r="AV30">
        <v>45</v>
      </c>
      <c r="AW30">
        <v>22</v>
      </c>
      <c r="AX30">
        <v>11.6</v>
      </c>
      <c r="AY30">
        <v>13.9</v>
      </c>
      <c r="AZ30">
        <v>108.3</v>
      </c>
      <c r="BA30">
        <v>553.1</v>
      </c>
      <c r="BB30">
        <v>181.1</v>
      </c>
      <c r="BC30">
        <v>370.5</v>
      </c>
      <c r="BD30">
        <v>32.9</v>
      </c>
      <c r="BE30">
        <v>253.4</v>
      </c>
      <c r="BF30">
        <v>3150</v>
      </c>
      <c r="BG30" t="s">
        <v>63</v>
      </c>
      <c r="BH30" t="s">
        <v>64</v>
      </c>
      <c r="BI30" t="s">
        <v>65</v>
      </c>
      <c r="BJ30" t="s">
        <v>64</v>
      </c>
      <c r="BK30" t="s">
        <v>64</v>
      </c>
      <c r="BL30" t="s">
        <v>96</v>
      </c>
      <c r="BM30">
        <v>3</v>
      </c>
      <c r="BN30">
        <v>1</v>
      </c>
      <c r="BO30" t="s">
        <v>67</v>
      </c>
      <c r="BP30" t="s">
        <v>161</v>
      </c>
      <c r="BQ30" t="s">
        <v>98</v>
      </c>
      <c r="BR30">
        <v>0</v>
      </c>
    </row>
    <row r="31" spans="1:70" x14ac:dyDescent="0.3">
      <c r="A31" t="s">
        <v>162</v>
      </c>
      <c r="B31">
        <v>30</v>
      </c>
      <c r="C31" t="s">
        <v>163</v>
      </c>
      <c r="D31" t="s">
        <v>88</v>
      </c>
      <c r="E31" t="s">
        <v>164</v>
      </c>
      <c r="F31">
        <f t="shared" si="0"/>
        <v>69</v>
      </c>
      <c r="G31">
        <f t="shared" si="1"/>
        <v>4</v>
      </c>
      <c r="W31">
        <v>0</v>
      </c>
      <c r="X31">
        <v>30</v>
      </c>
      <c r="Z31">
        <v>1</v>
      </c>
      <c r="AA31" t="s">
        <v>80</v>
      </c>
      <c r="AL31">
        <f>VLOOKUP(A31,Fusa_corr!A:B,2,FALSE)</f>
        <v>4</v>
      </c>
      <c r="AM31">
        <v>39</v>
      </c>
      <c r="AP31" t="s">
        <v>90</v>
      </c>
      <c r="AQ31">
        <v>67</v>
      </c>
      <c r="AR31">
        <v>15</v>
      </c>
      <c r="AS31">
        <v>23</v>
      </c>
      <c r="AT31">
        <v>29</v>
      </c>
      <c r="AU31">
        <v>31</v>
      </c>
      <c r="AV31">
        <v>14.8</v>
      </c>
      <c r="AW31">
        <v>8.1</v>
      </c>
      <c r="AX31">
        <v>5.5</v>
      </c>
      <c r="AY31">
        <v>6.7</v>
      </c>
      <c r="AZ31">
        <v>25.1</v>
      </c>
      <c r="BA31">
        <v>87.9</v>
      </c>
      <c r="BB31">
        <v>14.8</v>
      </c>
      <c r="BC31">
        <v>73</v>
      </c>
      <c r="BD31">
        <v>16.8</v>
      </c>
      <c r="BE31">
        <v>75.3</v>
      </c>
      <c r="BF31">
        <v>34</v>
      </c>
      <c r="BG31" t="s">
        <v>63</v>
      </c>
      <c r="BH31" t="s">
        <v>64</v>
      </c>
      <c r="BI31" t="s">
        <v>65</v>
      </c>
      <c r="BJ31" t="s">
        <v>64</v>
      </c>
      <c r="BK31" t="s">
        <v>64</v>
      </c>
      <c r="BL31" t="s">
        <v>66</v>
      </c>
      <c r="BM31">
        <v>2</v>
      </c>
      <c r="BN31">
        <v>1</v>
      </c>
      <c r="BO31" t="s">
        <v>67</v>
      </c>
      <c r="BP31" t="s">
        <v>68</v>
      </c>
      <c r="BQ31" t="s">
        <v>69</v>
      </c>
      <c r="BR31">
        <v>0</v>
      </c>
    </row>
    <row r="32" spans="1:70" x14ac:dyDescent="0.3">
      <c r="A32" t="s">
        <v>165</v>
      </c>
      <c r="B32">
        <v>31</v>
      </c>
      <c r="C32" t="s">
        <v>163</v>
      </c>
      <c r="D32" t="s">
        <v>88</v>
      </c>
      <c r="E32" t="s">
        <v>166</v>
      </c>
      <c r="F32">
        <f t="shared" si="0"/>
        <v>30</v>
      </c>
      <c r="G32">
        <f t="shared" si="1"/>
        <v>14</v>
      </c>
      <c r="W32">
        <f>VLOOKUP(A32,Toche_corr!A:B,2,FALSE)</f>
        <v>14</v>
      </c>
      <c r="X32">
        <v>30</v>
      </c>
      <c r="AA32" t="s">
        <v>90</v>
      </c>
      <c r="AQ32">
        <v>13</v>
      </c>
      <c r="AR32">
        <v>5</v>
      </c>
      <c r="AS32">
        <v>6</v>
      </c>
      <c r="AT32">
        <v>2</v>
      </c>
      <c r="AU32">
        <v>4</v>
      </c>
      <c r="AV32">
        <v>15.1</v>
      </c>
      <c r="AW32">
        <v>8.1</v>
      </c>
      <c r="AX32">
        <v>5.4</v>
      </c>
      <c r="AY32">
        <v>6.3</v>
      </c>
      <c r="AZ32">
        <v>25.1</v>
      </c>
      <c r="BA32">
        <v>89.5</v>
      </c>
      <c r="BB32">
        <v>14.6</v>
      </c>
      <c r="BC32">
        <v>74.099999999999994</v>
      </c>
      <c r="BD32">
        <v>16.399999999999999</v>
      </c>
      <c r="BE32">
        <v>75.5</v>
      </c>
      <c r="BF32">
        <v>31</v>
      </c>
      <c r="BG32" t="s">
        <v>63</v>
      </c>
      <c r="BH32" t="s">
        <v>64</v>
      </c>
      <c r="BI32" t="s">
        <v>65</v>
      </c>
      <c r="BJ32" t="s">
        <v>64</v>
      </c>
      <c r="BK32" t="s">
        <v>64</v>
      </c>
      <c r="BL32" t="s">
        <v>66</v>
      </c>
      <c r="BM32">
        <v>1</v>
      </c>
      <c r="BN32">
        <v>1</v>
      </c>
      <c r="BO32" t="s">
        <v>67</v>
      </c>
      <c r="BP32" t="s">
        <v>68</v>
      </c>
      <c r="BQ32" t="s">
        <v>69</v>
      </c>
      <c r="BR32">
        <v>0</v>
      </c>
    </row>
    <row r="33" spans="1:70" x14ac:dyDescent="0.3">
      <c r="A33" t="s">
        <v>167</v>
      </c>
      <c r="B33">
        <v>32</v>
      </c>
      <c r="C33" t="s">
        <v>163</v>
      </c>
      <c r="D33" t="s">
        <v>88</v>
      </c>
      <c r="E33" t="s">
        <v>168</v>
      </c>
      <c r="F33">
        <f t="shared" si="0"/>
        <v>23</v>
      </c>
      <c r="G33">
        <f t="shared" si="1"/>
        <v>38</v>
      </c>
      <c r="H33">
        <f>VLOOKUP(A33,Miraflores_corr!A:B,2,FALSE)</f>
        <v>17</v>
      </c>
      <c r="I33">
        <f>VLOOKUP(A33,Miraflores_corr!G:L,6,FALSE)</f>
        <v>2</v>
      </c>
      <c r="L33" t="s">
        <v>90</v>
      </c>
      <c r="R33">
        <f>VLOOKUP(A33,'San Agustin_corr'!A:B,2,FALSE)</f>
        <v>16</v>
      </c>
      <c r="S33">
        <v>6</v>
      </c>
      <c r="V33" t="s">
        <v>90</v>
      </c>
      <c r="W33">
        <f>VLOOKUP(A33,Toche_corr!A:B,2,FALSE)</f>
        <v>1</v>
      </c>
      <c r="X33">
        <v>15</v>
      </c>
      <c r="AA33" t="s">
        <v>90</v>
      </c>
      <c r="AL33">
        <f>VLOOKUP(A33,Fusa_corr!A:B,2,FALSE)</f>
        <v>4</v>
      </c>
      <c r="AM33">
        <v>0</v>
      </c>
      <c r="AN33">
        <v>1</v>
      </c>
      <c r="AP33" t="s">
        <v>62</v>
      </c>
      <c r="AQ33">
        <v>16</v>
      </c>
      <c r="AR33">
        <v>5</v>
      </c>
      <c r="AS33">
        <v>8</v>
      </c>
      <c r="AT33">
        <v>3</v>
      </c>
      <c r="AU33">
        <v>4</v>
      </c>
      <c r="AV33">
        <v>20</v>
      </c>
      <c r="AW33">
        <v>10.8</v>
      </c>
      <c r="AX33">
        <v>5.9</v>
      </c>
      <c r="AY33">
        <v>7.8</v>
      </c>
      <c r="AZ33">
        <v>24.5</v>
      </c>
      <c r="BA33">
        <v>91.9</v>
      </c>
      <c r="BB33">
        <v>19.100000000000001</v>
      </c>
      <c r="BC33">
        <v>71.900000000000006</v>
      </c>
      <c r="BD33">
        <v>21</v>
      </c>
      <c r="BE33">
        <v>72.900000000000006</v>
      </c>
      <c r="BF33">
        <v>44.5</v>
      </c>
      <c r="BG33" t="s">
        <v>84</v>
      </c>
      <c r="BH33" t="s">
        <v>85</v>
      </c>
      <c r="BI33" t="s">
        <v>65</v>
      </c>
      <c r="BJ33" t="s">
        <v>64</v>
      </c>
      <c r="BK33" t="s">
        <v>64</v>
      </c>
      <c r="BL33" t="s">
        <v>66</v>
      </c>
      <c r="BM33">
        <v>1</v>
      </c>
      <c r="BN33">
        <v>1</v>
      </c>
      <c r="BO33" t="s">
        <v>116</v>
      </c>
      <c r="BP33" t="s">
        <v>91</v>
      </c>
      <c r="BQ33" t="s">
        <v>69</v>
      </c>
      <c r="BR33">
        <v>1</v>
      </c>
    </row>
    <row r="34" spans="1:70" x14ac:dyDescent="0.3">
      <c r="A34" t="s">
        <v>169</v>
      </c>
      <c r="B34">
        <v>33</v>
      </c>
      <c r="C34" t="s">
        <v>100</v>
      </c>
      <c r="D34" t="s">
        <v>101</v>
      </c>
      <c r="E34" t="s">
        <v>170</v>
      </c>
      <c r="F34">
        <f t="shared" si="0"/>
        <v>12</v>
      </c>
      <c r="G34">
        <f t="shared" si="1"/>
        <v>1</v>
      </c>
      <c r="R34">
        <v>0</v>
      </c>
      <c r="S34">
        <v>7</v>
      </c>
      <c r="U34">
        <v>1</v>
      </c>
      <c r="V34" t="s">
        <v>80</v>
      </c>
      <c r="W34">
        <f>VLOOKUP(A34,Toche_corr!A:B,2,FALSE)</f>
        <v>1</v>
      </c>
      <c r="X34">
        <v>5</v>
      </c>
      <c r="AA34" t="s">
        <v>90</v>
      </c>
      <c r="AQ34">
        <v>6</v>
      </c>
      <c r="AR34">
        <v>2</v>
      </c>
      <c r="AS34">
        <v>3</v>
      </c>
      <c r="AT34">
        <v>1</v>
      </c>
      <c r="AU34">
        <v>5</v>
      </c>
      <c r="AV34">
        <v>19.2</v>
      </c>
      <c r="AW34">
        <v>16.899999999999999</v>
      </c>
      <c r="AX34">
        <v>1.3</v>
      </c>
      <c r="AY34">
        <v>1.1000000000000001</v>
      </c>
      <c r="AZ34">
        <v>4.4000000000000004</v>
      </c>
      <c r="BA34">
        <v>51.4</v>
      </c>
      <c r="BB34">
        <v>33</v>
      </c>
      <c r="BC34">
        <v>18.2</v>
      </c>
      <c r="BD34">
        <v>64.5</v>
      </c>
      <c r="BE34">
        <v>32.6</v>
      </c>
      <c r="BF34">
        <v>3.9</v>
      </c>
      <c r="BG34" t="s">
        <v>171</v>
      </c>
      <c r="BH34" t="s">
        <v>64</v>
      </c>
      <c r="BI34" t="s">
        <v>65</v>
      </c>
      <c r="BJ34" t="s">
        <v>64</v>
      </c>
      <c r="BK34" t="s">
        <v>64</v>
      </c>
      <c r="BL34" t="s">
        <v>66</v>
      </c>
      <c r="BM34">
        <v>1</v>
      </c>
      <c r="BN34">
        <v>1</v>
      </c>
      <c r="BO34" t="s">
        <v>67</v>
      </c>
      <c r="BP34" t="s">
        <v>103</v>
      </c>
      <c r="BQ34" t="s">
        <v>81</v>
      </c>
      <c r="BR34">
        <v>0</v>
      </c>
    </row>
    <row r="35" spans="1:70" x14ac:dyDescent="0.3">
      <c r="A35" t="s">
        <v>172</v>
      </c>
      <c r="B35">
        <v>34</v>
      </c>
      <c r="C35" t="s">
        <v>100</v>
      </c>
      <c r="D35" t="s">
        <v>101</v>
      </c>
      <c r="E35" t="s">
        <v>173</v>
      </c>
      <c r="F35">
        <f t="shared" si="0"/>
        <v>2</v>
      </c>
      <c r="G35">
        <f t="shared" si="1"/>
        <v>1</v>
      </c>
      <c r="R35">
        <v>0</v>
      </c>
      <c r="S35">
        <v>1</v>
      </c>
      <c r="U35">
        <v>1</v>
      </c>
      <c r="V35" t="s">
        <v>80</v>
      </c>
      <c r="AB35">
        <f>VLOOKUP(A35,Honda_corr!A:B,2,FALSE)</f>
        <v>1</v>
      </c>
      <c r="AC35">
        <v>0</v>
      </c>
      <c r="AD35">
        <v>1</v>
      </c>
      <c r="AF35" t="s">
        <v>62</v>
      </c>
      <c r="AG35">
        <v>0</v>
      </c>
      <c r="AH35">
        <v>1</v>
      </c>
      <c r="AJ35">
        <v>1</v>
      </c>
      <c r="AK35" t="s">
        <v>80</v>
      </c>
      <c r="AQ35">
        <v>27</v>
      </c>
      <c r="AR35">
        <v>10</v>
      </c>
      <c r="AS35">
        <v>13</v>
      </c>
      <c r="AT35">
        <v>4</v>
      </c>
      <c r="AU35">
        <v>6</v>
      </c>
      <c r="AV35">
        <v>25.7</v>
      </c>
      <c r="AW35">
        <v>20.8</v>
      </c>
      <c r="AX35">
        <v>2.4</v>
      </c>
      <c r="AY35">
        <v>2.4</v>
      </c>
      <c r="AZ35">
        <v>4.5</v>
      </c>
      <c r="BA35">
        <v>66.3</v>
      </c>
      <c r="BB35">
        <v>41.2</v>
      </c>
      <c r="BC35">
        <v>23</v>
      </c>
      <c r="BD35">
        <v>64.099999999999994</v>
      </c>
      <c r="BE35">
        <v>37.200000000000003</v>
      </c>
      <c r="BF35">
        <v>7</v>
      </c>
      <c r="BG35" t="s">
        <v>63</v>
      </c>
      <c r="BH35" t="s">
        <v>64</v>
      </c>
      <c r="BI35" t="s">
        <v>65</v>
      </c>
      <c r="BJ35" t="s">
        <v>64</v>
      </c>
      <c r="BK35" t="s">
        <v>64</v>
      </c>
      <c r="BL35" t="s">
        <v>135</v>
      </c>
      <c r="BM35">
        <v>2</v>
      </c>
      <c r="BN35">
        <v>1</v>
      </c>
      <c r="BO35" t="s">
        <v>67</v>
      </c>
      <c r="BP35" t="s">
        <v>103</v>
      </c>
      <c r="BQ35" t="s">
        <v>81</v>
      </c>
      <c r="BR35">
        <v>1</v>
      </c>
    </row>
    <row r="36" spans="1:70" x14ac:dyDescent="0.3">
      <c r="A36" t="s">
        <v>174</v>
      </c>
      <c r="B36">
        <v>35</v>
      </c>
      <c r="C36" t="s">
        <v>113</v>
      </c>
      <c r="D36" t="s">
        <v>114</v>
      </c>
      <c r="E36" t="s">
        <v>175</v>
      </c>
      <c r="F36">
        <f t="shared" si="0"/>
        <v>0</v>
      </c>
      <c r="G36">
        <f t="shared" si="1"/>
        <v>3</v>
      </c>
      <c r="AG36">
        <f>VLOOKUP(A36,Florencia_corr!A:B,2,FALSE)</f>
        <v>3</v>
      </c>
      <c r="AH36">
        <v>0</v>
      </c>
      <c r="AI36">
        <v>1</v>
      </c>
      <c r="AK36" t="s">
        <v>62</v>
      </c>
      <c r="AQ36">
        <v>5</v>
      </c>
      <c r="AR36">
        <v>2</v>
      </c>
      <c r="AS36">
        <v>0</v>
      </c>
      <c r="AT36">
        <v>3</v>
      </c>
      <c r="AU36">
        <v>4</v>
      </c>
      <c r="AV36">
        <v>26.5</v>
      </c>
      <c r="AW36">
        <v>12.1</v>
      </c>
      <c r="AX36">
        <v>4.5999999999999996</v>
      </c>
      <c r="AY36">
        <v>6.7</v>
      </c>
      <c r="AZ36">
        <v>51.9</v>
      </c>
      <c r="BA36">
        <v>110.6</v>
      </c>
      <c r="BB36">
        <v>9.8000000000000007</v>
      </c>
      <c r="BC36">
        <v>99.2</v>
      </c>
      <c r="BD36">
        <v>9</v>
      </c>
      <c r="BE36">
        <v>26.6</v>
      </c>
      <c r="BF36">
        <v>126</v>
      </c>
      <c r="BG36" t="s">
        <v>63</v>
      </c>
      <c r="BH36" t="s">
        <v>64</v>
      </c>
      <c r="BI36" t="s">
        <v>65</v>
      </c>
      <c r="BJ36" t="s">
        <v>64</v>
      </c>
      <c r="BK36" t="s">
        <v>64</v>
      </c>
      <c r="BL36" t="s">
        <v>176</v>
      </c>
      <c r="BM36">
        <v>1</v>
      </c>
      <c r="BN36">
        <v>1</v>
      </c>
      <c r="BO36" t="s">
        <v>75</v>
      </c>
      <c r="BP36" t="s">
        <v>91</v>
      </c>
      <c r="BQ36" t="s">
        <v>98</v>
      </c>
      <c r="BR36">
        <v>1</v>
      </c>
    </row>
    <row r="37" spans="1:70" x14ac:dyDescent="0.3">
      <c r="A37" t="s">
        <v>177</v>
      </c>
      <c r="B37">
        <v>36</v>
      </c>
      <c r="C37" t="s">
        <v>113</v>
      </c>
      <c r="D37" t="s">
        <v>114</v>
      </c>
      <c r="E37" t="s">
        <v>178</v>
      </c>
      <c r="F37">
        <f t="shared" si="0"/>
        <v>0</v>
      </c>
      <c r="G37">
        <f t="shared" si="1"/>
        <v>2</v>
      </c>
      <c r="AG37">
        <f>VLOOKUP(A37,Florencia_corr!A:B,2,FALSE)</f>
        <v>2</v>
      </c>
      <c r="AH37">
        <v>0</v>
      </c>
      <c r="AI37">
        <v>1</v>
      </c>
      <c r="AK37" t="s">
        <v>62</v>
      </c>
      <c r="AQ37">
        <v>4</v>
      </c>
      <c r="AR37">
        <v>1</v>
      </c>
      <c r="AS37">
        <v>2</v>
      </c>
      <c r="AT37">
        <v>1</v>
      </c>
      <c r="AU37">
        <v>4</v>
      </c>
      <c r="AV37">
        <v>19.5</v>
      </c>
      <c r="AW37">
        <v>10.7</v>
      </c>
      <c r="AX37">
        <v>3.7</v>
      </c>
      <c r="AY37">
        <v>5.8</v>
      </c>
      <c r="AZ37">
        <v>38.299999999999997</v>
      </c>
      <c r="BA37">
        <v>91.8</v>
      </c>
      <c r="BB37">
        <v>12.1</v>
      </c>
      <c r="BC37">
        <v>79.7</v>
      </c>
      <c r="BD37">
        <v>13.2</v>
      </c>
      <c r="BE37">
        <v>26.5</v>
      </c>
      <c r="BF37">
        <v>69</v>
      </c>
      <c r="BG37" t="s">
        <v>179</v>
      </c>
      <c r="BH37" t="s">
        <v>64</v>
      </c>
      <c r="BI37" t="s">
        <v>65</v>
      </c>
      <c r="BJ37" t="s">
        <v>64</v>
      </c>
      <c r="BK37" t="s">
        <v>64</v>
      </c>
      <c r="BL37" t="s">
        <v>66</v>
      </c>
      <c r="BM37">
        <v>1</v>
      </c>
      <c r="BN37">
        <v>1</v>
      </c>
      <c r="BO37" t="s">
        <v>75</v>
      </c>
      <c r="BP37" t="s">
        <v>97</v>
      </c>
      <c r="BQ37" t="s">
        <v>98</v>
      </c>
      <c r="BR37">
        <v>1</v>
      </c>
    </row>
    <row r="38" spans="1:70" x14ac:dyDescent="0.3">
      <c r="A38" s="2" t="s">
        <v>1812</v>
      </c>
      <c r="B38">
        <v>37</v>
      </c>
      <c r="C38" s="2" t="s">
        <v>120</v>
      </c>
      <c r="D38" s="2" t="s">
        <v>121</v>
      </c>
      <c r="E38" s="2"/>
      <c r="F38">
        <f t="shared" si="0"/>
        <v>0</v>
      </c>
      <c r="G38">
        <f t="shared" si="1"/>
        <v>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v>1</v>
      </c>
      <c r="AH38" s="2">
        <v>0</v>
      </c>
      <c r="AI38" s="2">
        <v>1</v>
      </c>
      <c r="AJ38" s="2"/>
      <c r="AK38" s="2" t="s">
        <v>62</v>
      </c>
      <c r="AL38" s="2"/>
      <c r="AM38" s="2"/>
      <c r="AN38" s="2"/>
      <c r="AO38" s="2"/>
      <c r="AP38" s="2"/>
      <c r="AQ38" s="2">
        <v>13</v>
      </c>
      <c r="AR38" s="2">
        <v>6</v>
      </c>
      <c r="AS38" s="2">
        <v>3</v>
      </c>
      <c r="AT38" s="2">
        <v>4</v>
      </c>
      <c r="AU38" s="2">
        <v>8</v>
      </c>
      <c r="AV38" s="2">
        <v>66</v>
      </c>
      <c r="AW38" s="2">
        <v>61.9</v>
      </c>
      <c r="AX38" s="2">
        <v>30.2</v>
      </c>
      <c r="AY38" s="2">
        <v>55.1</v>
      </c>
      <c r="AZ38" s="2">
        <v>31.9</v>
      </c>
      <c r="BA38" s="2">
        <v>381.3</v>
      </c>
      <c r="BB38" s="2">
        <v>115.4</v>
      </c>
      <c r="BC38" s="2">
        <v>264.60000000000002</v>
      </c>
      <c r="BD38" s="2">
        <v>30.1</v>
      </c>
      <c r="BE38" s="2">
        <v>492.5</v>
      </c>
      <c r="BF38" s="2">
        <v>1125</v>
      </c>
      <c r="BG38" s="2" t="s">
        <v>63</v>
      </c>
      <c r="BH38" s="2" t="s">
        <v>64</v>
      </c>
      <c r="BI38" s="2" t="s">
        <v>65</v>
      </c>
      <c r="BJ38" s="2" t="s">
        <v>64</v>
      </c>
      <c r="BK38" s="2" t="s">
        <v>64</v>
      </c>
      <c r="BL38" s="2" t="s">
        <v>66</v>
      </c>
      <c r="BM38" s="2">
        <v>1</v>
      </c>
      <c r="BN38" s="2">
        <v>1</v>
      </c>
      <c r="BO38" s="2" t="s">
        <v>67</v>
      </c>
      <c r="BP38" s="2" t="s">
        <v>116</v>
      </c>
      <c r="BQ38" s="2" t="s">
        <v>69</v>
      </c>
      <c r="BR38">
        <v>1</v>
      </c>
    </row>
    <row r="39" spans="1:70" x14ac:dyDescent="0.3">
      <c r="A39" t="s">
        <v>180</v>
      </c>
      <c r="B39">
        <v>38</v>
      </c>
      <c r="C39" t="s">
        <v>120</v>
      </c>
      <c r="D39" t="s">
        <v>121</v>
      </c>
      <c r="E39" t="s">
        <v>181</v>
      </c>
      <c r="F39">
        <f t="shared" si="0"/>
        <v>15</v>
      </c>
      <c r="G39">
        <f t="shared" si="1"/>
        <v>5</v>
      </c>
      <c r="H39">
        <f>VLOOKUP(A39,Miraflores_corr!A:B,2,FALSE)</f>
        <v>2</v>
      </c>
      <c r="J39">
        <v>1</v>
      </c>
      <c r="L39" t="s">
        <v>62</v>
      </c>
      <c r="AG39">
        <f>VLOOKUP(A39,Florencia_corr!A:B,2,FALSE)</f>
        <v>2</v>
      </c>
      <c r="AH39">
        <v>15</v>
      </c>
      <c r="AK39" t="s">
        <v>90</v>
      </c>
      <c r="AL39">
        <f>VLOOKUP(A39,Fusa_corr!A:B,2,FALSE)</f>
        <v>1</v>
      </c>
      <c r="AM39">
        <v>0</v>
      </c>
      <c r="AN39">
        <v>1</v>
      </c>
      <c r="AP39" t="s">
        <v>62</v>
      </c>
      <c r="AQ39">
        <v>15</v>
      </c>
      <c r="AR39">
        <v>4</v>
      </c>
      <c r="AS39">
        <v>7</v>
      </c>
      <c r="AT39">
        <v>4</v>
      </c>
      <c r="AU39">
        <v>8</v>
      </c>
      <c r="AV39">
        <v>39.700000000000003</v>
      </c>
      <c r="AW39">
        <v>36.1</v>
      </c>
      <c r="AX39">
        <v>20.5</v>
      </c>
      <c r="AY39">
        <v>36.9</v>
      </c>
      <c r="AZ39">
        <v>20.7</v>
      </c>
      <c r="BA39">
        <v>239.4</v>
      </c>
      <c r="BB39">
        <v>86.3</v>
      </c>
      <c r="BC39">
        <v>153.30000000000001</v>
      </c>
      <c r="BD39">
        <v>35.9</v>
      </c>
      <c r="BE39">
        <v>242.6</v>
      </c>
      <c r="BF39">
        <v>343</v>
      </c>
      <c r="BG39" t="s">
        <v>63</v>
      </c>
      <c r="BH39" t="s">
        <v>64</v>
      </c>
      <c r="BI39" t="s">
        <v>65</v>
      </c>
      <c r="BJ39" t="s">
        <v>64</v>
      </c>
      <c r="BK39" t="s">
        <v>64</v>
      </c>
      <c r="BL39" t="s">
        <v>66</v>
      </c>
      <c r="BM39">
        <v>1</v>
      </c>
      <c r="BN39">
        <v>1</v>
      </c>
      <c r="BO39" t="s">
        <v>67</v>
      </c>
      <c r="BP39" t="s">
        <v>116</v>
      </c>
      <c r="BQ39" t="s">
        <v>69</v>
      </c>
      <c r="BR39">
        <v>1</v>
      </c>
    </row>
    <row r="40" spans="1:70" x14ac:dyDescent="0.3">
      <c r="A40" t="s">
        <v>182</v>
      </c>
      <c r="B40">
        <v>39</v>
      </c>
      <c r="C40" t="s">
        <v>113</v>
      </c>
      <c r="D40" t="s">
        <v>114</v>
      </c>
      <c r="E40" t="s">
        <v>183</v>
      </c>
      <c r="F40">
        <f t="shared" si="0"/>
        <v>2</v>
      </c>
      <c r="G40">
        <f t="shared" si="1"/>
        <v>0</v>
      </c>
      <c r="AB40">
        <v>0</v>
      </c>
      <c r="AC40">
        <v>2</v>
      </c>
      <c r="AE40">
        <v>1</v>
      </c>
      <c r="AF40" t="s">
        <v>80</v>
      </c>
      <c r="AQ40">
        <v>7</v>
      </c>
      <c r="AR40">
        <v>3</v>
      </c>
      <c r="AS40">
        <v>2</v>
      </c>
      <c r="AT40">
        <v>2</v>
      </c>
      <c r="AU40">
        <v>5</v>
      </c>
      <c r="AV40">
        <v>51.3</v>
      </c>
      <c r="AW40">
        <v>27.9</v>
      </c>
      <c r="AX40">
        <v>5.3</v>
      </c>
      <c r="AY40">
        <v>11.1</v>
      </c>
      <c r="AZ40">
        <v>63</v>
      </c>
      <c r="BA40">
        <v>178.7</v>
      </c>
      <c r="BB40">
        <v>20.8</v>
      </c>
      <c r="BC40">
        <v>157.9</v>
      </c>
      <c r="BD40">
        <v>11.6</v>
      </c>
      <c r="BE40">
        <v>62.8</v>
      </c>
      <c r="BF40">
        <v>397</v>
      </c>
      <c r="BG40" t="s">
        <v>63</v>
      </c>
      <c r="BH40" t="s">
        <v>64</v>
      </c>
      <c r="BI40" t="s">
        <v>65</v>
      </c>
      <c r="BJ40" t="s">
        <v>64</v>
      </c>
      <c r="BK40" t="s">
        <v>64</v>
      </c>
      <c r="BL40" t="s">
        <v>66</v>
      </c>
      <c r="BM40">
        <v>1</v>
      </c>
      <c r="BN40">
        <v>1</v>
      </c>
      <c r="BO40" t="s">
        <v>75</v>
      </c>
      <c r="BP40" t="s">
        <v>97</v>
      </c>
      <c r="BQ40" t="s">
        <v>98</v>
      </c>
      <c r="BR40">
        <v>0</v>
      </c>
    </row>
    <row r="41" spans="1:70" x14ac:dyDescent="0.3">
      <c r="A41" t="s">
        <v>184</v>
      </c>
      <c r="B41">
        <v>40</v>
      </c>
      <c r="C41" t="s">
        <v>185</v>
      </c>
      <c r="D41" t="s">
        <v>186</v>
      </c>
      <c r="E41" t="s">
        <v>187</v>
      </c>
      <c r="F41">
        <f t="shared" si="0"/>
        <v>3</v>
      </c>
      <c r="G41">
        <f t="shared" si="1"/>
        <v>1</v>
      </c>
      <c r="AB41">
        <v>0</v>
      </c>
      <c r="AC41">
        <v>3</v>
      </c>
      <c r="AE41">
        <v>1</v>
      </c>
      <c r="AF41" t="s">
        <v>80</v>
      </c>
      <c r="AG41">
        <f>VLOOKUP(A41,Florencia_corr!A:B,2,FALSE)</f>
        <v>1</v>
      </c>
      <c r="AH41">
        <v>0</v>
      </c>
      <c r="AI41">
        <v>1</v>
      </c>
      <c r="AK41" t="s">
        <v>62</v>
      </c>
      <c r="AQ41">
        <v>16</v>
      </c>
      <c r="AR41">
        <v>4</v>
      </c>
      <c r="AS41">
        <v>7</v>
      </c>
      <c r="AT41">
        <v>5</v>
      </c>
      <c r="AU41">
        <v>8</v>
      </c>
      <c r="AV41">
        <v>126.3</v>
      </c>
      <c r="AW41">
        <v>90.4</v>
      </c>
      <c r="AX41">
        <v>12</v>
      </c>
      <c r="AY41">
        <v>18.100000000000001</v>
      </c>
      <c r="AZ41">
        <v>141.6</v>
      </c>
      <c r="BA41">
        <v>378.8</v>
      </c>
      <c r="BB41">
        <v>120.7</v>
      </c>
      <c r="BC41">
        <v>257.2</v>
      </c>
      <c r="BD41">
        <v>32.1</v>
      </c>
      <c r="BE41">
        <v>140.5</v>
      </c>
      <c r="BF41">
        <v>871.3</v>
      </c>
      <c r="BG41" t="s">
        <v>63</v>
      </c>
      <c r="BH41" t="s">
        <v>64</v>
      </c>
      <c r="BI41" t="s">
        <v>65</v>
      </c>
      <c r="BJ41" t="s">
        <v>64</v>
      </c>
      <c r="BK41" t="s">
        <v>64</v>
      </c>
      <c r="BL41" t="s">
        <v>96</v>
      </c>
      <c r="BM41">
        <v>3</v>
      </c>
      <c r="BN41">
        <v>2</v>
      </c>
      <c r="BO41" t="s">
        <v>75</v>
      </c>
      <c r="BP41" t="s">
        <v>97</v>
      </c>
      <c r="BQ41" t="s">
        <v>98</v>
      </c>
      <c r="BR41">
        <v>1</v>
      </c>
    </row>
    <row r="42" spans="1:70" x14ac:dyDescent="0.3">
      <c r="A42" t="s">
        <v>188</v>
      </c>
      <c r="B42">
        <v>41</v>
      </c>
      <c r="C42" t="s">
        <v>185</v>
      </c>
      <c r="D42" t="s">
        <v>186</v>
      </c>
      <c r="E42" t="s">
        <v>189</v>
      </c>
      <c r="F42">
        <f t="shared" si="0"/>
        <v>2</v>
      </c>
      <c r="G42">
        <f t="shared" si="1"/>
        <v>0</v>
      </c>
      <c r="AB42">
        <v>0</v>
      </c>
      <c r="AC42">
        <v>2</v>
      </c>
      <c r="AE42">
        <v>1</v>
      </c>
      <c r="AF42" t="s">
        <v>80</v>
      </c>
      <c r="AQ42">
        <v>9</v>
      </c>
      <c r="AR42">
        <v>0</v>
      </c>
      <c r="AS42">
        <v>3</v>
      </c>
      <c r="AT42">
        <v>6</v>
      </c>
      <c r="AU42">
        <v>4</v>
      </c>
      <c r="AV42">
        <v>146.9</v>
      </c>
      <c r="AW42">
        <v>120.1</v>
      </c>
      <c r="AX42">
        <v>18.7</v>
      </c>
      <c r="AY42">
        <v>28.2</v>
      </c>
      <c r="AZ42">
        <v>186.4</v>
      </c>
      <c r="BA42">
        <v>466.3</v>
      </c>
      <c r="BB42">
        <v>147.5</v>
      </c>
      <c r="BC42">
        <v>316.5</v>
      </c>
      <c r="BD42">
        <v>31.8</v>
      </c>
      <c r="BE42">
        <v>178.3</v>
      </c>
      <c r="BF42">
        <v>1752.4</v>
      </c>
      <c r="BG42" t="s">
        <v>63</v>
      </c>
      <c r="BH42" t="s">
        <v>64</v>
      </c>
      <c r="BI42" t="s">
        <v>65</v>
      </c>
      <c r="BJ42" t="s">
        <v>64</v>
      </c>
      <c r="BK42" t="s">
        <v>64</v>
      </c>
      <c r="BL42" t="s">
        <v>96</v>
      </c>
      <c r="BM42">
        <v>3</v>
      </c>
      <c r="BN42">
        <v>1</v>
      </c>
      <c r="BO42" t="s">
        <v>75</v>
      </c>
      <c r="BP42" t="s">
        <v>97</v>
      </c>
      <c r="BQ42" t="s">
        <v>98</v>
      </c>
      <c r="BR42">
        <v>0</v>
      </c>
    </row>
    <row r="43" spans="1:70" x14ac:dyDescent="0.3">
      <c r="A43" t="s">
        <v>190</v>
      </c>
      <c r="B43">
        <v>42</v>
      </c>
      <c r="C43" t="s">
        <v>133</v>
      </c>
      <c r="D43" t="s">
        <v>88</v>
      </c>
      <c r="E43" t="s">
        <v>191</v>
      </c>
      <c r="F43">
        <f t="shared" si="0"/>
        <v>10</v>
      </c>
      <c r="G43">
        <f t="shared" si="1"/>
        <v>10</v>
      </c>
      <c r="W43">
        <f>VLOOKUP(A43,Toche_corr!A:B,2,FALSE)</f>
        <v>8</v>
      </c>
      <c r="X43">
        <v>0</v>
      </c>
      <c r="Y43">
        <v>1</v>
      </c>
      <c r="AA43" t="s">
        <v>62</v>
      </c>
      <c r="AL43">
        <f>VLOOKUP(A43,Fusa_corr!A:B,2,FALSE)</f>
        <v>2</v>
      </c>
      <c r="AM43">
        <v>10</v>
      </c>
      <c r="AP43" t="s">
        <v>90</v>
      </c>
      <c r="AQ43">
        <v>22</v>
      </c>
      <c r="AR43">
        <v>3</v>
      </c>
      <c r="AS43">
        <v>7</v>
      </c>
      <c r="AT43">
        <v>12</v>
      </c>
      <c r="AU43">
        <v>4</v>
      </c>
      <c r="AV43">
        <v>18.600000000000001</v>
      </c>
      <c r="AW43">
        <v>11.9</v>
      </c>
      <c r="AX43">
        <v>6.3</v>
      </c>
      <c r="AY43">
        <v>7.3</v>
      </c>
      <c r="AZ43">
        <v>27.8</v>
      </c>
      <c r="BA43">
        <v>83.6</v>
      </c>
      <c r="BB43">
        <v>7.7</v>
      </c>
      <c r="BC43">
        <v>79.8</v>
      </c>
      <c r="BD43">
        <v>8.8000000000000007</v>
      </c>
      <c r="BE43">
        <v>84.9</v>
      </c>
      <c r="BF43">
        <v>39</v>
      </c>
      <c r="BG43" t="s">
        <v>84</v>
      </c>
      <c r="BH43" t="s">
        <v>192</v>
      </c>
      <c r="BI43" t="s">
        <v>65</v>
      </c>
      <c r="BJ43" t="s">
        <v>64</v>
      </c>
      <c r="BK43" t="s">
        <v>64</v>
      </c>
      <c r="BL43" t="s">
        <v>66</v>
      </c>
      <c r="BM43">
        <v>1</v>
      </c>
      <c r="BN43">
        <v>1</v>
      </c>
      <c r="BO43" t="s">
        <v>116</v>
      </c>
      <c r="BP43" t="s">
        <v>116</v>
      </c>
      <c r="BQ43" t="s">
        <v>77</v>
      </c>
      <c r="BR43">
        <v>1</v>
      </c>
    </row>
    <row r="44" spans="1:70" x14ac:dyDescent="0.3">
      <c r="A44" t="s">
        <v>193</v>
      </c>
      <c r="B44">
        <v>43</v>
      </c>
      <c r="C44" t="s">
        <v>133</v>
      </c>
      <c r="D44" t="s">
        <v>88</v>
      </c>
      <c r="E44" t="s">
        <v>194</v>
      </c>
      <c r="F44">
        <f t="shared" si="0"/>
        <v>32</v>
      </c>
      <c r="G44">
        <f t="shared" si="1"/>
        <v>4</v>
      </c>
      <c r="M44">
        <f>VLOOKUP(A44,Barbacoas_H_corr!A:B,2,FALSE)</f>
        <v>3</v>
      </c>
      <c r="N44">
        <v>5</v>
      </c>
      <c r="Q44" t="s">
        <v>90</v>
      </c>
      <c r="AB44">
        <f>VLOOKUP(A44,Honda_corr!A:B,2,FALSE)</f>
        <v>1</v>
      </c>
      <c r="AC44">
        <v>27</v>
      </c>
      <c r="AF44" t="s">
        <v>90</v>
      </c>
      <c r="AQ44">
        <v>33</v>
      </c>
      <c r="AR44">
        <v>6</v>
      </c>
      <c r="AS44">
        <v>22</v>
      </c>
      <c r="AT44">
        <v>5</v>
      </c>
      <c r="AU44">
        <v>9</v>
      </c>
      <c r="AV44">
        <v>16</v>
      </c>
      <c r="AW44">
        <v>10.9</v>
      </c>
      <c r="AX44">
        <v>6.6</v>
      </c>
      <c r="AY44">
        <v>8.5</v>
      </c>
      <c r="AZ44">
        <v>25.5</v>
      </c>
      <c r="BA44">
        <v>72.7</v>
      </c>
      <c r="BB44">
        <v>8.3000000000000007</v>
      </c>
      <c r="BC44">
        <v>65.099999999999994</v>
      </c>
      <c r="BD44">
        <v>11.3</v>
      </c>
      <c r="BE44">
        <v>66.400000000000006</v>
      </c>
      <c r="BF44">
        <v>34.5</v>
      </c>
      <c r="BG44" t="s">
        <v>63</v>
      </c>
      <c r="BH44" t="s">
        <v>64</v>
      </c>
      <c r="BI44" t="s">
        <v>65</v>
      </c>
      <c r="BJ44" t="s">
        <v>64</v>
      </c>
      <c r="BK44" t="s">
        <v>64</v>
      </c>
      <c r="BL44" t="s">
        <v>66</v>
      </c>
      <c r="BM44">
        <v>1</v>
      </c>
      <c r="BN44">
        <v>1</v>
      </c>
      <c r="BO44" t="s">
        <v>67</v>
      </c>
      <c r="BP44" t="s">
        <v>116</v>
      </c>
      <c r="BQ44" t="s">
        <v>69</v>
      </c>
      <c r="BR44">
        <v>0</v>
      </c>
    </row>
    <row r="45" spans="1:70" x14ac:dyDescent="0.3">
      <c r="A45" t="s">
        <v>195</v>
      </c>
      <c r="B45">
        <v>44</v>
      </c>
      <c r="C45" t="s">
        <v>133</v>
      </c>
      <c r="D45" t="s">
        <v>88</v>
      </c>
      <c r="E45" t="s">
        <v>196</v>
      </c>
      <c r="F45">
        <f t="shared" si="0"/>
        <v>44</v>
      </c>
      <c r="G45">
        <f t="shared" si="1"/>
        <v>19</v>
      </c>
      <c r="H45">
        <f>VLOOKUP(A45,Miraflores_corr!A:B,2,FALSE)</f>
        <v>11</v>
      </c>
      <c r="I45">
        <f>VLOOKUP(A45,Miraflores_corr!G:L,6,FALSE)</f>
        <v>7</v>
      </c>
      <c r="L45" t="s">
        <v>90</v>
      </c>
      <c r="R45">
        <f>VLOOKUP(A45,'San Agustin_corr'!A:B,2,FALSE)</f>
        <v>4</v>
      </c>
      <c r="S45">
        <v>17</v>
      </c>
      <c r="V45" t="s">
        <v>90</v>
      </c>
      <c r="W45">
        <v>0</v>
      </c>
      <c r="X45">
        <v>9</v>
      </c>
      <c r="Z45">
        <v>1</v>
      </c>
      <c r="AA45" t="s">
        <v>80</v>
      </c>
      <c r="AL45">
        <f>VLOOKUP(A45,Fusa_corr!A:B,2,FALSE)</f>
        <v>4</v>
      </c>
      <c r="AM45">
        <v>11</v>
      </c>
      <c r="AP45" t="s">
        <v>90</v>
      </c>
      <c r="AQ45">
        <v>50</v>
      </c>
      <c r="AR45">
        <v>6</v>
      </c>
      <c r="AS45">
        <v>22</v>
      </c>
      <c r="AT45">
        <v>22</v>
      </c>
      <c r="AU45">
        <v>5</v>
      </c>
      <c r="AV45">
        <v>19.5</v>
      </c>
      <c r="AW45">
        <v>11.8</v>
      </c>
      <c r="AX45">
        <v>6.1</v>
      </c>
      <c r="AY45">
        <v>7.4</v>
      </c>
      <c r="AZ45">
        <v>28.8</v>
      </c>
      <c r="BA45">
        <v>80.8</v>
      </c>
      <c r="BB45">
        <v>7.5</v>
      </c>
      <c r="BC45">
        <v>74.900000000000006</v>
      </c>
      <c r="BD45">
        <v>9.1</v>
      </c>
      <c r="BE45">
        <v>84.7</v>
      </c>
      <c r="BF45">
        <v>44</v>
      </c>
      <c r="BG45" t="s">
        <v>63</v>
      </c>
      <c r="BH45" t="s">
        <v>64</v>
      </c>
      <c r="BI45" t="s">
        <v>65</v>
      </c>
      <c r="BJ45" t="s">
        <v>64</v>
      </c>
      <c r="BK45" t="s">
        <v>64</v>
      </c>
      <c r="BL45" t="s">
        <v>66</v>
      </c>
      <c r="BM45">
        <v>1</v>
      </c>
      <c r="BN45">
        <v>1</v>
      </c>
      <c r="BO45" t="s">
        <v>116</v>
      </c>
      <c r="BP45" t="s">
        <v>91</v>
      </c>
      <c r="BQ45" t="s">
        <v>77</v>
      </c>
      <c r="BR45">
        <v>0</v>
      </c>
    </row>
    <row r="46" spans="1:70" x14ac:dyDescent="0.3">
      <c r="A46" t="s">
        <v>197</v>
      </c>
      <c r="B46">
        <v>45</v>
      </c>
      <c r="C46" t="s">
        <v>133</v>
      </c>
      <c r="D46" t="s">
        <v>88</v>
      </c>
      <c r="E46" t="s">
        <v>198</v>
      </c>
      <c r="F46">
        <f t="shared" si="0"/>
        <v>0</v>
      </c>
      <c r="G46">
        <f t="shared" si="1"/>
        <v>0</v>
      </c>
      <c r="AM46">
        <v>0</v>
      </c>
      <c r="AN46">
        <v>1</v>
      </c>
      <c r="AP46" t="s">
        <v>62</v>
      </c>
      <c r="AQ46">
        <v>27</v>
      </c>
      <c r="AR46">
        <v>3</v>
      </c>
      <c r="AS46">
        <v>3</v>
      </c>
      <c r="AT46">
        <v>21</v>
      </c>
      <c r="AU46">
        <v>7</v>
      </c>
      <c r="AV46">
        <v>18.899999999999999</v>
      </c>
      <c r="AW46">
        <v>10.7</v>
      </c>
      <c r="AX46">
        <v>6.1</v>
      </c>
      <c r="AY46">
        <v>7.2</v>
      </c>
      <c r="AZ46">
        <v>32.200000000000003</v>
      </c>
      <c r="BA46">
        <v>80.5</v>
      </c>
      <c r="BB46">
        <v>7.8</v>
      </c>
      <c r="BC46">
        <v>72.8</v>
      </c>
      <c r="BD46">
        <v>9.8000000000000007</v>
      </c>
      <c r="BE46">
        <v>85.7</v>
      </c>
      <c r="BF46">
        <v>42</v>
      </c>
      <c r="BG46" t="s">
        <v>63</v>
      </c>
      <c r="BH46" t="s">
        <v>64</v>
      </c>
      <c r="BI46" t="s">
        <v>65</v>
      </c>
      <c r="BJ46" t="s">
        <v>64</v>
      </c>
      <c r="BK46" t="s">
        <v>64</v>
      </c>
      <c r="BL46" t="s">
        <v>66</v>
      </c>
      <c r="BM46">
        <v>1</v>
      </c>
      <c r="BN46">
        <v>1</v>
      </c>
      <c r="BO46" t="s">
        <v>116</v>
      </c>
      <c r="BP46" t="s">
        <v>116</v>
      </c>
      <c r="BQ46" t="s">
        <v>77</v>
      </c>
      <c r="BR46">
        <v>1</v>
      </c>
    </row>
    <row r="47" spans="1:70" x14ac:dyDescent="0.3">
      <c r="A47" t="s">
        <v>199</v>
      </c>
      <c r="B47">
        <v>46</v>
      </c>
      <c r="C47" t="s">
        <v>133</v>
      </c>
      <c r="D47" t="s">
        <v>88</v>
      </c>
      <c r="E47" t="s">
        <v>200</v>
      </c>
      <c r="F47">
        <f t="shared" si="0"/>
        <v>20</v>
      </c>
      <c r="G47">
        <f t="shared" si="1"/>
        <v>11</v>
      </c>
      <c r="H47" s="9">
        <v>0</v>
      </c>
      <c r="I47">
        <f>VLOOKUP(A47,Miraflores_corr!G:L,6,FALSE)</f>
        <v>1</v>
      </c>
      <c r="K47">
        <v>1</v>
      </c>
      <c r="L47" t="s">
        <v>80</v>
      </c>
      <c r="M47">
        <f>VLOOKUP(A47,Barbacoas_H_corr!A:B,2,FALSE)</f>
        <v>4</v>
      </c>
      <c r="N47">
        <v>0</v>
      </c>
      <c r="O47">
        <v>1</v>
      </c>
      <c r="Q47" t="s">
        <v>62</v>
      </c>
      <c r="AB47">
        <f>VLOOKUP(A47,Honda_corr!A:B,2,FALSE)</f>
        <v>7</v>
      </c>
      <c r="AC47">
        <v>8</v>
      </c>
      <c r="AF47" t="s">
        <v>90</v>
      </c>
      <c r="AG47">
        <v>0</v>
      </c>
      <c r="AH47">
        <v>11</v>
      </c>
      <c r="AJ47">
        <v>1</v>
      </c>
      <c r="AK47" t="s">
        <v>80</v>
      </c>
      <c r="AQ47">
        <v>20</v>
      </c>
      <c r="AR47">
        <v>7</v>
      </c>
      <c r="AS47">
        <v>11</v>
      </c>
      <c r="AT47">
        <v>2</v>
      </c>
      <c r="AU47">
        <v>8</v>
      </c>
      <c r="AV47">
        <v>18</v>
      </c>
      <c r="AW47">
        <v>11.7</v>
      </c>
      <c r="AX47">
        <v>6.2</v>
      </c>
      <c r="AY47">
        <v>8.5</v>
      </c>
      <c r="AZ47">
        <v>28.1</v>
      </c>
      <c r="BA47">
        <v>73.7</v>
      </c>
      <c r="BB47">
        <v>6.3</v>
      </c>
      <c r="BC47">
        <v>70.099999999999994</v>
      </c>
      <c r="BD47">
        <v>8.1999999999999993</v>
      </c>
      <c r="BE47">
        <v>67.599999999999994</v>
      </c>
      <c r="BF47">
        <v>35.9</v>
      </c>
      <c r="BG47" t="s">
        <v>63</v>
      </c>
      <c r="BH47" t="s">
        <v>64</v>
      </c>
      <c r="BI47" t="s">
        <v>65</v>
      </c>
      <c r="BJ47" t="s">
        <v>64</v>
      </c>
      <c r="BK47" t="s">
        <v>64</v>
      </c>
      <c r="BL47" t="s">
        <v>66</v>
      </c>
      <c r="BM47">
        <v>2</v>
      </c>
      <c r="BN47">
        <v>1</v>
      </c>
      <c r="BO47" t="s">
        <v>116</v>
      </c>
      <c r="BP47" t="s">
        <v>116</v>
      </c>
      <c r="BQ47" t="s">
        <v>98</v>
      </c>
      <c r="BR47">
        <v>1</v>
      </c>
    </row>
    <row r="48" spans="1:70" x14ac:dyDescent="0.3">
      <c r="A48" s="9" t="s">
        <v>1863</v>
      </c>
      <c r="B48">
        <v>47</v>
      </c>
      <c r="C48" s="9" t="s">
        <v>163</v>
      </c>
      <c r="D48" s="9" t="s">
        <v>88</v>
      </c>
      <c r="E48" s="9" t="s">
        <v>1879</v>
      </c>
      <c r="F48" s="9">
        <f t="shared" si="0"/>
        <v>11</v>
      </c>
      <c r="G48" s="9">
        <f t="shared" si="1"/>
        <v>0</v>
      </c>
      <c r="H48" s="9">
        <v>0</v>
      </c>
      <c r="I48" s="9">
        <f>VLOOKUP(A48,Miraflores_corr!G:L,6,FALSE)</f>
        <v>11</v>
      </c>
      <c r="J48" s="9"/>
      <c r="K48" s="9">
        <v>1</v>
      </c>
      <c r="L48" s="9" t="s">
        <v>80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>
        <v>11</v>
      </c>
      <c r="AR48" s="9">
        <v>2</v>
      </c>
      <c r="AS48" s="9">
        <v>5</v>
      </c>
      <c r="AT48" s="9">
        <v>4</v>
      </c>
      <c r="AU48" s="9">
        <v>4</v>
      </c>
      <c r="AV48" s="9">
        <v>10.4</v>
      </c>
      <c r="AW48" s="9">
        <v>5.4</v>
      </c>
      <c r="AX48" s="9">
        <v>4.8</v>
      </c>
      <c r="AY48" s="9">
        <v>5.8</v>
      </c>
      <c r="AZ48" s="9">
        <v>17.3</v>
      </c>
      <c r="BA48" s="9">
        <v>52.4</v>
      </c>
      <c r="BB48" s="9">
        <v>7.9</v>
      </c>
      <c r="BC48" s="9">
        <v>46</v>
      </c>
      <c r="BD48" s="9">
        <v>14.7</v>
      </c>
      <c r="BE48" s="9">
        <v>42.3</v>
      </c>
      <c r="BF48" s="9">
        <v>11.2</v>
      </c>
      <c r="BG48" s="9" t="s">
        <v>63</v>
      </c>
      <c r="BH48" s="9" t="s">
        <v>64</v>
      </c>
      <c r="BI48" s="9" t="s">
        <v>65</v>
      </c>
      <c r="BJ48" s="9" t="s">
        <v>64</v>
      </c>
      <c r="BK48" s="9" t="s">
        <v>64</v>
      </c>
      <c r="BL48" s="9" t="s">
        <v>135</v>
      </c>
      <c r="BM48" s="9">
        <v>2</v>
      </c>
      <c r="BN48" s="9">
        <v>2</v>
      </c>
      <c r="BO48" s="9" t="s">
        <v>67</v>
      </c>
      <c r="BP48" s="9" t="s">
        <v>136</v>
      </c>
      <c r="BQ48" s="9" t="s">
        <v>98</v>
      </c>
      <c r="BR48">
        <v>0</v>
      </c>
    </row>
    <row r="49" spans="1:70" x14ac:dyDescent="0.3">
      <c r="A49" t="s">
        <v>201</v>
      </c>
      <c r="B49">
        <v>48</v>
      </c>
      <c r="C49" t="s">
        <v>202</v>
      </c>
      <c r="D49" t="s">
        <v>203</v>
      </c>
      <c r="E49" t="s">
        <v>204</v>
      </c>
      <c r="F49">
        <f t="shared" si="0"/>
        <v>0</v>
      </c>
      <c r="G49">
        <f t="shared" si="1"/>
        <v>1</v>
      </c>
      <c r="W49">
        <f>VLOOKUP(A49,Toche_corr!A:B,2,FALSE)</f>
        <v>1</v>
      </c>
      <c r="X49">
        <v>0</v>
      </c>
      <c r="Y49">
        <v>1</v>
      </c>
      <c r="AA49" t="s">
        <v>62</v>
      </c>
      <c r="AQ49">
        <v>6</v>
      </c>
      <c r="AR49">
        <v>0</v>
      </c>
      <c r="AS49">
        <v>5</v>
      </c>
      <c r="AT49">
        <v>1</v>
      </c>
      <c r="AU49">
        <v>4</v>
      </c>
      <c r="AV49">
        <v>41.8</v>
      </c>
      <c r="AW49">
        <v>20.3</v>
      </c>
      <c r="AX49">
        <v>9.9</v>
      </c>
      <c r="AY49">
        <v>17.100000000000001</v>
      </c>
      <c r="AZ49">
        <v>42.5</v>
      </c>
      <c r="BA49">
        <v>326.8</v>
      </c>
      <c r="BB49">
        <v>132.9</v>
      </c>
      <c r="BC49">
        <v>186.1</v>
      </c>
      <c r="BD49">
        <v>41.6</v>
      </c>
      <c r="BE49">
        <v>173.7</v>
      </c>
      <c r="BF49">
        <v>565</v>
      </c>
      <c r="BG49" t="s">
        <v>63</v>
      </c>
      <c r="BH49" t="s">
        <v>64</v>
      </c>
      <c r="BI49" t="s">
        <v>65</v>
      </c>
      <c r="BJ49" t="s">
        <v>64</v>
      </c>
      <c r="BK49" t="s">
        <v>64</v>
      </c>
      <c r="BL49" t="s">
        <v>66</v>
      </c>
      <c r="BM49">
        <v>1</v>
      </c>
      <c r="BN49">
        <v>1</v>
      </c>
      <c r="BO49" t="s">
        <v>75</v>
      </c>
      <c r="BP49" t="s">
        <v>76</v>
      </c>
      <c r="BQ49" t="s">
        <v>69</v>
      </c>
      <c r="BR49">
        <v>1</v>
      </c>
    </row>
    <row r="50" spans="1:70" x14ac:dyDescent="0.3">
      <c r="A50" t="s">
        <v>205</v>
      </c>
      <c r="B50">
        <v>49</v>
      </c>
      <c r="C50" t="s">
        <v>141</v>
      </c>
      <c r="D50" t="s">
        <v>88</v>
      </c>
      <c r="E50" t="s">
        <v>206</v>
      </c>
      <c r="F50">
        <f t="shared" si="0"/>
        <v>0</v>
      </c>
      <c r="G50">
        <f t="shared" si="1"/>
        <v>1</v>
      </c>
      <c r="AL50">
        <f>VLOOKUP(A50,Fusa_corr!A:B,2,FALSE)</f>
        <v>1</v>
      </c>
      <c r="AM50">
        <v>0</v>
      </c>
      <c r="AN50">
        <v>1</v>
      </c>
      <c r="AP50" t="s">
        <v>62</v>
      </c>
      <c r="AQ50">
        <v>13</v>
      </c>
      <c r="AR50">
        <v>2</v>
      </c>
      <c r="AS50">
        <v>6</v>
      </c>
      <c r="AT50">
        <v>5</v>
      </c>
      <c r="AU50">
        <v>4</v>
      </c>
      <c r="AV50">
        <v>13.9</v>
      </c>
      <c r="AW50">
        <v>9</v>
      </c>
      <c r="AX50">
        <v>2.9</v>
      </c>
      <c r="AY50">
        <v>3.4</v>
      </c>
      <c r="AZ50">
        <v>23.8</v>
      </c>
      <c r="BA50">
        <v>58</v>
      </c>
      <c r="BB50">
        <v>7.3</v>
      </c>
      <c r="BC50">
        <v>50.8</v>
      </c>
      <c r="BD50">
        <v>12.6</v>
      </c>
      <c r="BE50">
        <v>106.2</v>
      </c>
      <c r="BF50">
        <v>18.3</v>
      </c>
      <c r="BG50" t="s">
        <v>63</v>
      </c>
      <c r="BH50" t="s">
        <v>64</v>
      </c>
      <c r="BI50" t="s">
        <v>65</v>
      </c>
      <c r="BJ50" t="s">
        <v>64</v>
      </c>
      <c r="BK50" t="s">
        <v>64</v>
      </c>
      <c r="BL50" t="s">
        <v>207</v>
      </c>
      <c r="BM50">
        <v>2</v>
      </c>
      <c r="BN50">
        <v>1</v>
      </c>
      <c r="BO50" t="s">
        <v>75</v>
      </c>
      <c r="BP50" t="s">
        <v>91</v>
      </c>
      <c r="BQ50" t="s">
        <v>69</v>
      </c>
      <c r="BR50">
        <v>1</v>
      </c>
    </row>
    <row r="51" spans="1:70" x14ac:dyDescent="0.3">
      <c r="A51" t="s">
        <v>208</v>
      </c>
      <c r="B51">
        <v>50</v>
      </c>
      <c r="C51" t="s">
        <v>209</v>
      </c>
      <c r="D51" t="s">
        <v>88</v>
      </c>
      <c r="E51" t="s">
        <v>210</v>
      </c>
      <c r="F51">
        <f t="shared" si="0"/>
        <v>11</v>
      </c>
      <c r="G51">
        <f t="shared" si="1"/>
        <v>2</v>
      </c>
      <c r="AB51">
        <f>VLOOKUP(A51,Honda_corr!A:B,2,FALSE)</f>
        <v>2</v>
      </c>
      <c r="AC51">
        <v>11</v>
      </c>
      <c r="AF51" t="s">
        <v>90</v>
      </c>
      <c r="AQ51">
        <v>4</v>
      </c>
      <c r="AR51">
        <v>0</v>
      </c>
      <c r="AS51">
        <v>2</v>
      </c>
      <c r="AT51">
        <v>2</v>
      </c>
      <c r="AU51">
        <v>4</v>
      </c>
      <c r="AV51">
        <v>13.6</v>
      </c>
      <c r="AW51">
        <v>6.3</v>
      </c>
      <c r="AX51">
        <v>3.4</v>
      </c>
      <c r="AY51">
        <v>2.6</v>
      </c>
      <c r="AZ51">
        <v>15.4</v>
      </c>
      <c r="BA51">
        <v>41.2</v>
      </c>
      <c r="BB51">
        <v>3.6</v>
      </c>
      <c r="BC51">
        <v>37.6</v>
      </c>
      <c r="BD51">
        <v>8.8000000000000007</v>
      </c>
      <c r="BE51">
        <v>33.4</v>
      </c>
      <c r="BF51">
        <v>6.8</v>
      </c>
      <c r="BG51" t="s">
        <v>63</v>
      </c>
      <c r="BH51" t="s">
        <v>64</v>
      </c>
      <c r="BI51" t="s">
        <v>65</v>
      </c>
      <c r="BJ51" t="s">
        <v>64</v>
      </c>
      <c r="BK51" t="s">
        <v>64</v>
      </c>
      <c r="BL51" t="s">
        <v>74</v>
      </c>
      <c r="BM51">
        <v>2</v>
      </c>
      <c r="BN51">
        <v>1</v>
      </c>
      <c r="BO51" t="s">
        <v>75</v>
      </c>
      <c r="BP51" t="s">
        <v>91</v>
      </c>
      <c r="BQ51" t="s">
        <v>69</v>
      </c>
      <c r="BR51">
        <v>0</v>
      </c>
    </row>
    <row r="52" spans="1:70" x14ac:dyDescent="0.3">
      <c r="A52" t="s">
        <v>211</v>
      </c>
      <c r="B52">
        <v>51</v>
      </c>
      <c r="C52" t="s">
        <v>133</v>
      </c>
      <c r="D52" t="s">
        <v>88</v>
      </c>
      <c r="E52" t="s">
        <v>212</v>
      </c>
      <c r="F52">
        <f t="shared" si="0"/>
        <v>15</v>
      </c>
      <c r="G52">
        <f t="shared" si="1"/>
        <v>15</v>
      </c>
      <c r="H52">
        <f>VLOOKUP(A52,Miraflores_corr!A:B,2,FALSE)</f>
        <v>2</v>
      </c>
      <c r="I52">
        <f>VLOOKUP(A52,Miraflores_corr!G:L,6,FALSE)</f>
        <v>10</v>
      </c>
      <c r="L52" t="s">
        <v>90</v>
      </c>
      <c r="R52">
        <f>VLOOKUP(A52,'San Agustin_corr'!A:B,2,FALSE)</f>
        <v>6</v>
      </c>
      <c r="S52">
        <v>1</v>
      </c>
      <c r="V52" t="s">
        <v>90</v>
      </c>
      <c r="W52">
        <f>VLOOKUP(A52,Toche_corr!A:B,2,FALSE)</f>
        <v>1</v>
      </c>
      <c r="X52">
        <v>4</v>
      </c>
      <c r="AA52" t="s">
        <v>90</v>
      </c>
      <c r="AL52">
        <f>VLOOKUP(A52,Fusa_corr!A:B,2,FALSE)</f>
        <v>6</v>
      </c>
      <c r="AM52">
        <v>0</v>
      </c>
      <c r="AN52">
        <v>1</v>
      </c>
      <c r="AP52" t="s">
        <v>62</v>
      </c>
      <c r="AQ52">
        <v>14</v>
      </c>
      <c r="AR52">
        <v>2</v>
      </c>
      <c r="AS52">
        <v>5</v>
      </c>
      <c r="AT52">
        <v>7</v>
      </c>
      <c r="AU52">
        <v>4</v>
      </c>
      <c r="AV52">
        <v>17.2</v>
      </c>
      <c r="AW52">
        <v>10.6</v>
      </c>
      <c r="AX52">
        <v>6.6</v>
      </c>
      <c r="AY52">
        <v>8</v>
      </c>
      <c r="AZ52">
        <v>27</v>
      </c>
      <c r="BA52">
        <v>73.3</v>
      </c>
      <c r="BB52">
        <v>7.2</v>
      </c>
      <c r="BC52">
        <v>69.2</v>
      </c>
      <c r="BD52">
        <v>9.5</v>
      </c>
      <c r="BE52">
        <v>83.7</v>
      </c>
      <c r="BF52">
        <v>33.799999999999997</v>
      </c>
      <c r="BG52" t="s">
        <v>63</v>
      </c>
      <c r="BH52" t="s">
        <v>64</v>
      </c>
      <c r="BI52" t="s">
        <v>65</v>
      </c>
      <c r="BJ52" t="s">
        <v>64</v>
      </c>
      <c r="BK52" t="s">
        <v>64</v>
      </c>
      <c r="BL52" t="s">
        <v>66</v>
      </c>
      <c r="BM52">
        <v>1</v>
      </c>
      <c r="BN52">
        <v>1</v>
      </c>
      <c r="BO52" t="s">
        <v>116</v>
      </c>
      <c r="BP52" t="s">
        <v>116</v>
      </c>
      <c r="BQ52" t="s">
        <v>77</v>
      </c>
      <c r="BR52">
        <v>1</v>
      </c>
    </row>
    <row r="53" spans="1:70" x14ac:dyDescent="0.3">
      <c r="A53" t="s">
        <v>213</v>
      </c>
      <c r="B53">
        <v>52</v>
      </c>
      <c r="C53" t="s">
        <v>133</v>
      </c>
      <c r="D53" t="s">
        <v>88</v>
      </c>
      <c r="E53" t="s">
        <v>214</v>
      </c>
      <c r="F53">
        <f t="shared" si="0"/>
        <v>14</v>
      </c>
      <c r="G53">
        <f t="shared" si="1"/>
        <v>6</v>
      </c>
      <c r="AL53">
        <f>VLOOKUP(A53,Fusa_corr!A:B,2,FALSE)</f>
        <v>6</v>
      </c>
      <c r="AM53">
        <v>14</v>
      </c>
      <c r="AP53" t="s">
        <v>90</v>
      </c>
      <c r="AQ53">
        <v>4</v>
      </c>
      <c r="AR53">
        <v>1</v>
      </c>
      <c r="AS53">
        <v>0</v>
      </c>
      <c r="AT53">
        <v>3</v>
      </c>
      <c r="AU53">
        <v>4</v>
      </c>
      <c r="AV53">
        <v>15.7</v>
      </c>
      <c r="AW53">
        <v>9.5</v>
      </c>
      <c r="AX53">
        <v>5.3</v>
      </c>
      <c r="AY53">
        <v>6.7</v>
      </c>
      <c r="AZ53">
        <v>26.4</v>
      </c>
      <c r="BA53">
        <v>72</v>
      </c>
      <c r="BB53">
        <v>9.4</v>
      </c>
      <c r="BC53">
        <v>62.5</v>
      </c>
      <c r="BD53">
        <v>13.1</v>
      </c>
      <c r="BE53">
        <v>78</v>
      </c>
      <c r="BF53">
        <v>30</v>
      </c>
      <c r="BG53" t="s">
        <v>63</v>
      </c>
      <c r="BH53" t="s">
        <v>64</v>
      </c>
      <c r="BI53" t="s">
        <v>65</v>
      </c>
      <c r="BJ53" t="s">
        <v>64</v>
      </c>
      <c r="BK53" t="s">
        <v>64</v>
      </c>
      <c r="BL53" t="s">
        <v>66</v>
      </c>
      <c r="BM53">
        <v>1</v>
      </c>
      <c r="BN53">
        <v>1</v>
      </c>
      <c r="BO53" t="s">
        <v>116</v>
      </c>
      <c r="BP53" t="s">
        <v>116</v>
      </c>
      <c r="BQ53" t="s">
        <v>69</v>
      </c>
      <c r="BR53">
        <v>0</v>
      </c>
    </row>
    <row r="54" spans="1:70" x14ac:dyDescent="0.3">
      <c r="A54" t="s">
        <v>215</v>
      </c>
      <c r="B54">
        <v>53</v>
      </c>
      <c r="C54" t="s">
        <v>133</v>
      </c>
      <c r="D54" t="s">
        <v>88</v>
      </c>
      <c r="E54" t="s">
        <v>216</v>
      </c>
      <c r="F54">
        <f t="shared" si="0"/>
        <v>10</v>
      </c>
      <c r="G54">
        <f t="shared" si="1"/>
        <v>2</v>
      </c>
      <c r="W54">
        <f>VLOOKUP(A54,Toche_corr!A:B,2,FALSE)</f>
        <v>2</v>
      </c>
      <c r="X54">
        <v>10</v>
      </c>
      <c r="AA54" t="s">
        <v>90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14.1</v>
      </c>
      <c r="AW54">
        <v>8.3000000000000007</v>
      </c>
      <c r="AX54">
        <v>4.3</v>
      </c>
      <c r="AY54">
        <v>6.8</v>
      </c>
      <c r="AZ54">
        <v>24.4</v>
      </c>
      <c r="BA54">
        <v>71</v>
      </c>
      <c r="BB54">
        <v>8</v>
      </c>
      <c r="BC54">
        <v>63</v>
      </c>
      <c r="BD54">
        <v>11.3</v>
      </c>
      <c r="BE54">
        <v>61</v>
      </c>
      <c r="BF54">
        <v>33.700000000000003</v>
      </c>
      <c r="BG54" t="s">
        <v>179</v>
      </c>
      <c r="BH54" t="s">
        <v>64</v>
      </c>
      <c r="BI54" t="s">
        <v>65</v>
      </c>
      <c r="BJ54" t="s">
        <v>64</v>
      </c>
      <c r="BK54" t="s">
        <v>64</v>
      </c>
      <c r="BL54" t="s">
        <v>66</v>
      </c>
      <c r="BM54">
        <v>2</v>
      </c>
      <c r="BN54">
        <v>1</v>
      </c>
      <c r="BO54" t="s">
        <v>67</v>
      </c>
      <c r="BP54" t="s">
        <v>116</v>
      </c>
      <c r="BQ54" t="s">
        <v>69</v>
      </c>
      <c r="BR54">
        <v>0</v>
      </c>
    </row>
    <row r="55" spans="1:70" x14ac:dyDescent="0.3">
      <c r="A55" t="s">
        <v>217</v>
      </c>
      <c r="B55">
        <v>54</v>
      </c>
      <c r="C55" t="s">
        <v>133</v>
      </c>
      <c r="D55" t="s">
        <v>88</v>
      </c>
      <c r="E55" t="s">
        <v>218</v>
      </c>
      <c r="F55">
        <f t="shared" si="0"/>
        <v>24</v>
      </c>
      <c r="G55">
        <f t="shared" si="1"/>
        <v>8</v>
      </c>
      <c r="R55">
        <f>VLOOKUP(A55,'San Agustin_corr'!A:B,2,FALSE)</f>
        <v>8</v>
      </c>
      <c r="S55">
        <v>24</v>
      </c>
      <c r="V55" t="s">
        <v>90</v>
      </c>
      <c r="AQ55">
        <v>2</v>
      </c>
      <c r="AR55">
        <v>1</v>
      </c>
      <c r="AS55">
        <v>1</v>
      </c>
      <c r="AT55">
        <v>0</v>
      </c>
      <c r="AU55">
        <v>2</v>
      </c>
      <c r="AV55">
        <v>15.5</v>
      </c>
      <c r="AW55">
        <v>8.9</v>
      </c>
      <c r="AX55">
        <v>5.0999999999999996</v>
      </c>
      <c r="AY55">
        <v>6.7</v>
      </c>
      <c r="AZ55">
        <v>26.9</v>
      </c>
      <c r="BA55">
        <v>71.5</v>
      </c>
      <c r="BB55">
        <v>9.4</v>
      </c>
      <c r="BC55">
        <v>62.1</v>
      </c>
      <c r="BD55">
        <v>13.1</v>
      </c>
      <c r="BE55">
        <v>78.5</v>
      </c>
      <c r="BF55">
        <v>32.5</v>
      </c>
      <c r="BG55" t="s">
        <v>63</v>
      </c>
      <c r="BH55" t="s">
        <v>64</v>
      </c>
      <c r="BI55" t="s">
        <v>65</v>
      </c>
      <c r="BJ55" t="s">
        <v>64</v>
      </c>
      <c r="BK55" t="s">
        <v>64</v>
      </c>
      <c r="BL55" t="s">
        <v>66</v>
      </c>
      <c r="BM55">
        <v>2</v>
      </c>
      <c r="BN55">
        <v>1</v>
      </c>
      <c r="BO55" t="s">
        <v>116</v>
      </c>
      <c r="BP55" t="s">
        <v>116</v>
      </c>
      <c r="BQ55" t="s">
        <v>69</v>
      </c>
      <c r="BR55">
        <v>0</v>
      </c>
    </row>
    <row r="56" spans="1:70" x14ac:dyDescent="0.3">
      <c r="A56" t="s">
        <v>219</v>
      </c>
      <c r="B56">
        <v>55</v>
      </c>
      <c r="C56" t="s">
        <v>133</v>
      </c>
      <c r="D56" t="s">
        <v>88</v>
      </c>
      <c r="E56" t="s">
        <v>220</v>
      </c>
      <c r="F56">
        <f t="shared" si="0"/>
        <v>22</v>
      </c>
      <c r="G56">
        <f t="shared" si="1"/>
        <v>7</v>
      </c>
      <c r="W56">
        <f>VLOOKUP(A56,Toche_corr!A:B,2,FALSE)</f>
        <v>2</v>
      </c>
      <c r="X56">
        <v>6</v>
      </c>
      <c r="AA56" t="s">
        <v>90</v>
      </c>
      <c r="AL56">
        <f>VLOOKUP(A56,Fusa_corr!A:B,2,FALSE)</f>
        <v>5</v>
      </c>
      <c r="AM56">
        <v>16</v>
      </c>
      <c r="AP56" t="s">
        <v>90</v>
      </c>
      <c r="AQ56">
        <v>8</v>
      </c>
      <c r="AR56">
        <v>2</v>
      </c>
      <c r="AS56">
        <v>4</v>
      </c>
      <c r="AT56">
        <v>2</v>
      </c>
      <c r="AU56">
        <v>4</v>
      </c>
      <c r="AV56">
        <v>16.5</v>
      </c>
      <c r="AW56">
        <v>9.3000000000000007</v>
      </c>
      <c r="AX56">
        <v>5.4</v>
      </c>
      <c r="AY56">
        <v>7.2</v>
      </c>
      <c r="AZ56">
        <v>29.4</v>
      </c>
      <c r="BA56">
        <v>77.599999999999994</v>
      </c>
      <c r="BB56">
        <v>9.3000000000000007</v>
      </c>
      <c r="BC56">
        <v>68.2</v>
      </c>
      <c r="BD56">
        <v>12</v>
      </c>
      <c r="BE56">
        <v>78.8</v>
      </c>
      <c r="BF56">
        <v>34.6</v>
      </c>
      <c r="BG56" t="s">
        <v>63</v>
      </c>
      <c r="BH56" t="s">
        <v>64</v>
      </c>
      <c r="BI56" t="s">
        <v>65</v>
      </c>
      <c r="BJ56" t="s">
        <v>64</v>
      </c>
      <c r="BK56" t="s">
        <v>64</v>
      </c>
      <c r="BL56" t="s">
        <v>66</v>
      </c>
      <c r="BM56">
        <v>1</v>
      </c>
      <c r="BN56">
        <v>1</v>
      </c>
      <c r="BO56" t="s">
        <v>67</v>
      </c>
      <c r="BP56" t="s">
        <v>116</v>
      </c>
      <c r="BQ56" t="s">
        <v>69</v>
      </c>
      <c r="BR56">
        <v>0</v>
      </c>
    </row>
    <row r="57" spans="1:70" x14ac:dyDescent="0.3">
      <c r="A57" t="s">
        <v>221</v>
      </c>
      <c r="B57">
        <v>56</v>
      </c>
      <c r="C57" t="s">
        <v>133</v>
      </c>
      <c r="D57" t="s">
        <v>88</v>
      </c>
      <c r="E57" t="s">
        <v>222</v>
      </c>
      <c r="F57">
        <f t="shared" si="0"/>
        <v>39</v>
      </c>
      <c r="G57">
        <f t="shared" si="1"/>
        <v>19</v>
      </c>
      <c r="W57">
        <f>VLOOKUP(A57,Toche_corr!A:B,2,FALSE)</f>
        <v>11</v>
      </c>
      <c r="X57">
        <v>28</v>
      </c>
      <c r="AA57" t="s">
        <v>90</v>
      </c>
      <c r="AL57">
        <f>VLOOKUP(A57,Fusa_corr!A:B,2,FALSE)</f>
        <v>8</v>
      </c>
      <c r="AM57">
        <v>11</v>
      </c>
      <c r="AP57" t="s">
        <v>90</v>
      </c>
      <c r="AQ57">
        <v>16</v>
      </c>
      <c r="AR57">
        <v>4</v>
      </c>
      <c r="AS57">
        <v>2</v>
      </c>
      <c r="AT57">
        <v>10</v>
      </c>
      <c r="AU57">
        <v>4</v>
      </c>
      <c r="AV57">
        <v>14</v>
      </c>
      <c r="AW57">
        <v>8.5</v>
      </c>
      <c r="AX57">
        <v>5.0999999999999996</v>
      </c>
      <c r="AY57">
        <v>6.3</v>
      </c>
      <c r="AZ57">
        <v>24.8</v>
      </c>
      <c r="BA57">
        <v>75.7</v>
      </c>
      <c r="BB57">
        <v>9.5</v>
      </c>
      <c r="BC57">
        <v>66.5</v>
      </c>
      <c r="BD57">
        <v>12.5</v>
      </c>
      <c r="BE57">
        <v>83.9</v>
      </c>
      <c r="BF57">
        <v>28</v>
      </c>
      <c r="BG57" t="s">
        <v>63</v>
      </c>
      <c r="BH57" t="s">
        <v>64</v>
      </c>
      <c r="BI57" t="s">
        <v>65</v>
      </c>
      <c r="BJ57" t="s">
        <v>64</v>
      </c>
      <c r="BK57" t="s">
        <v>64</v>
      </c>
      <c r="BL57" t="s">
        <v>66</v>
      </c>
      <c r="BM57">
        <v>2</v>
      </c>
      <c r="BN57">
        <v>1</v>
      </c>
      <c r="BO57" t="s">
        <v>116</v>
      </c>
      <c r="BP57" t="s">
        <v>116</v>
      </c>
      <c r="BQ57" t="s">
        <v>69</v>
      </c>
      <c r="BR57">
        <v>0</v>
      </c>
    </row>
    <row r="58" spans="1:70" x14ac:dyDescent="0.3">
      <c r="A58" t="s">
        <v>223</v>
      </c>
      <c r="B58">
        <v>57</v>
      </c>
      <c r="C58" t="s">
        <v>224</v>
      </c>
      <c r="D58" t="s">
        <v>88</v>
      </c>
      <c r="E58" t="s">
        <v>225</v>
      </c>
      <c r="F58">
        <f t="shared" si="0"/>
        <v>29</v>
      </c>
      <c r="G58">
        <f t="shared" si="1"/>
        <v>4</v>
      </c>
      <c r="AG58">
        <f>VLOOKUP(A58,Florencia_corr!A:B,2,FALSE)</f>
        <v>4</v>
      </c>
      <c r="AH58">
        <v>29</v>
      </c>
      <c r="AK58" t="s">
        <v>90</v>
      </c>
      <c r="AQ58">
        <v>9</v>
      </c>
      <c r="AR58">
        <v>4</v>
      </c>
      <c r="AS58">
        <v>4</v>
      </c>
      <c r="AT58">
        <v>1</v>
      </c>
      <c r="AU58">
        <v>4</v>
      </c>
      <c r="AV58">
        <v>9.6</v>
      </c>
      <c r="AW58">
        <v>5.2</v>
      </c>
      <c r="AX58">
        <v>3.6</v>
      </c>
      <c r="AY58">
        <v>2.4</v>
      </c>
      <c r="AZ58">
        <v>10.4</v>
      </c>
      <c r="BA58">
        <v>97.7</v>
      </c>
      <c r="BB58">
        <v>47.6</v>
      </c>
      <c r="BC58">
        <v>49.5</v>
      </c>
      <c r="BD58">
        <v>49</v>
      </c>
      <c r="BE58">
        <v>64.099999999999994</v>
      </c>
      <c r="BF58">
        <v>13</v>
      </c>
      <c r="BG58" t="s">
        <v>63</v>
      </c>
      <c r="BH58" t="s">
        <v>64</v>
      </c>
      <c r="BI58" t="s">
        <v>65</v>
      </c>
      <c r="BJ58" t="s">
        <v>64</v>
      </c>
      <c r="BK58" t="s">
        <v>64</v>
      </c>
      <c r="BL58" t="s">
        <v>226</v>
      </c>
      <c r="BM58">
        <v>2</v>
      </c>
      <c r="BN58">
        <v>1</v>
      </c>
      <c r="BO58" t="s">
        <v>75</v>
      </c>
      <c r="BP58" t="s">
        <v>91</v>
      </c>
      <c r="BQ58" t="s">
        <v>81</v>
      </c>
      <c r="BR58">
        <v>0</v>
      </c>
    </row>
    <row r="59" spans="1:70" x14ac:dyDescent="0.3">
      <c r="A59" t="s">
        <v>227</v>
      </c>
      <c r="B59">
        <v>58</v>
      </c>
      <c r="C59" t="s">
        <v>209</v>
      </c>
      <c r="D59" t="s">
        <v>88</v>
      </c>
      <c r="E59" t="s">
        <v>228</v>
      </c>
      <c r="F59">
        <f t="shared" si="0"/>
        <v>7</v>
      </c>
      <c r="G59">
        <f t="shared" si="1"/>
        <v>0</v>
      </c>
      <c r="AG59">
        <v>0</v>
      </c>
      <c r="AH59">
        <v>7</v>
      </c>
      <c r="AJ59">
        <v>1</v>
      </c>
      <c r="AK59" t="s">
        <v>80</v>
      </c>
      <c r="AQ59">
        <v>5</v>
      </c>
      <c r="AR59">
        <v>2</v>
      </c>
      <c r="AS59">
        <v>3</v>
      </c>
      <c r="AT59">
        <v>0</v>
      </c>
      <c r="AU59">
        <v>4</v>
      </c>
      <c r="AV59">
        <v>22.7</v>
      </c>
      <c r="AW59">
        <v>14.4</v>
      </c>
      <c r="AX59">
        <v>6.8</v>
      </c>
      <c r="AY59">
        <v>6.2</v>
      </c>
      <c r="AZ59">
        <v>22.7</v>
      </c>
      <c r="BA59">
        <v>87.2</v>
      </c>
      <c r="BB59">
        <v>7.8</v>
      </c>
      <c r="BC59">
        <v>78.2</v>
      </c>
      <c r="BD59">
        <v>9</v>
      </c>
      <c r="BE59">
        <v>81.2</v>
      </c>
      <c r="BF59">
        <v>38.799999999999997</v>
      </c>
      <c r="BG59" t="s">
        <v>63</v>
      </c>
      <c r="BH59" t="s">
        <v>64</v>
      </c>
      <c r="BI59" t="s">
        <v>65</v>
      </c>
      <c r="BJ59" t="s">
        <v>64</v>
      </c>
      <c r="BK59" t="s">
        <v>64</v>
      </c>
      <c r="BL59" t="s">
        <v>66</v>
      </c>
      <c r="BM59">
        <v>3</v>
      </c>
      <c r="BN59">
        <v>1</v>
      </c>
      <c r="BO59" t="s">
        <v>75</v>
      </c>
      <c r="BP59" t="s">
        <v>91</v>
      </c>
      <c r="BQ59" t="s">
        <v>69</v>
      </c>
      <c r="BR59">
        <v>0</v>
      </c>
    </row>
    <row r="60" spans="1:70" x14ac:dyDescent="0.3">
      <c r="A60" t="s">
        <v>229</v>
      </c>
      <c r="B60">
        <v>59</v>
      </c>
      <c r="C60" t="s">
        <v>209</v>
      </c>
      <c r="D60" t="s">
        <v>88</v>
      </c>
      <c r="E60" t="s">
        <v>230</v>
      </c>
      <c r="F60">
        <f t="shared" si="0"/>
        <v>38</v>
      </c>
      <c r="G60">
        <f t="shared" si="1"/>
        <v>0</v>
      </c>
      <c r="M60">
        <v>0</v>
      </c>
      <c r="N60">
        <v>13</v>
      </c>
      <c r="P60">
        <v>1</v>
      </c>
      <c r="Q60" t="s">
        <v>80</v>
      </c>
      <c r="AG60">
        <v>0</v>
      </c>
      <c r="AH60">
        <v>25</v>
      </c>
      <c r="AJ60">
        <v>1</v>
      </c>
      <c r="AK60" t="s">
        <v>80</v>
      </c>
      <c r="AQ60">
        <v>27</v>
      </c>
      <c r="AR60">
        <v>9</v>
      </c>
      <c r="AS60">
        <v>9</v>
      </c>
      <c r="AT60">
        <v>9</v>
      </c>
      <c r="AU60">
        <v>9</v>
      </c>
      <c r="AV60">
        <v>22.3</v>
      </c>
      <c r="AW60">
        <v>15.8</v>
      </c>
      <c r="AX60">
        <v>7.3</v>
      </c>
      <c r="AY60">
        <v>6.5</v>
      </c>
      <c r="AZ60">
        <v>24.9</v>
      </c>
      <c r="BA60">
        <v>85.6</v>
      </c>
      <c r="BB60">
        <v>12.3</v>
      </c>
      <c r="BC60">
        <v>70.900000000000006</v>
      </c>
      <c r="BD60">
        <v>14.8</v>
      </c>
      <c r="BE60">
        <v>67.8</v>
      </c>
      <c r="BF60">
        <v>39.1</v>
      </c>
      <c r="BG60" t="s">
        <v>63</v>
      </c>
      <c r="BH60" t="s">
        <v>64</v>
      </c>
      <c r="BI60" t="s">
        <v>65</v>
      </c>
      <c r="BJ60" t="s">
        <v>64</v>
      </c>
      <c r="BK60" t="s">
        <v>64</v>
      </c>
      <c r="BL60" t="s">
        <v>66</v>
      </c>
      <c r="BM60">
        <v>1</v>
      </c>
      <c r="BN60">
        <v>1</v>
      </c>
      <c r="BO60" t="s">
        <v>75</v>
      </c>
      <c r="BP60" t="s">
        <v>91</v>
      </c>
      <c r="BQ60" t="s">
        <v>69</v>
      </c>
      <c r="BR60">
        <v>0</v>
      </c>
    </row>
    <row r="61" spans="1:70" x14ac:dyDescent="0.3">
      <c r="A61" t="s">
        <v>231</v>
      </c>
      <c r="B61">
        <v>60</v>
      </c>
      <c r="C61" t="s">
        <v>150</v>
      </c>
      <c r="D61" t="s">
        <v>151</v>
      </c>
      <c r="E61" t="s">
        <v>232</v>
      </c>
      <c r="F61">
        <f t="shared" si="0"/>
        <v>39</v>
      </c>
      <c r="G61">
        <f t="shared" si="1"/>
        <v>15</v>
      </c>
      <c r="H61">
        <f>VLOOKUP(A61,Miraflores_corr!A:B,2,FALSE)</f>
        <v>6</v>
      </c>
      <c r="J61">
        <v>1</v>
      </c>
      <c r="L61" t="s">
        <v>62</v>
      </c>
      <c r="R61">
        <f>VLOOKUP(A61,'San Agustin_corr'!A:B,2,FALSE)</f>
        <v>3</v>
      </c>
      <c r="S61">
        <v>10</v>
      </c>
      <c r="V61" t="s">
        <v>90</v>
      </c>
      <c r="W61">
        <v>0</v>
      </c>
      <c r="X61">
        <v>15</v>
      </c>
      <c r="Z61">
        <v>1</v>
      </c>
      <c r="AA61" t="s">
        <v>80</v>
      </c>
      <c r="AL61">
        <f>VLOOKUP(A61,Fusa_corr!A:B,2,FALSE)</f>
        <v>6</v>
      </c>
      <c r="AM61">
        <v>14</v>
      </c>
      <c r="AP61" t="s">
        <v>90</v>
      </c>
      <c r="AQ61">
        <v>36</v>
      </c>
      <c r="AR61">
        <v>10</v>
      </c>
      <c r="AS61">
        <v>18</v>
      </c>
      <c r="AT61">
        <v>8</v>
      </c>
      <c r="AU61">
        <v>15</v>
      </c>
      <c r="AV61">
        <v>67.400000000000006</v>
      </c>
      <c r="AW61">
        <v>58.9</v>
      </c>
      <c r="AX61">
        <v>21.3</v>
      </c>
      <c r="AY61">
        <v>23.5</v>
      </c>
      <c r="AZ61">
        <v>31.3</v>
      </c>
      <c r="BA61">
        <v>123.9</v>
      </c>
      <c r="BB61">
        <v>15.6</v>
      </c>
      <c r="BC61">
        <v>107.8</v>
      </c>
      <c r="BD61">
        <v>12.6</v>
      </c>
      <c r="BE61">
        <v>120</v>
      </c>
      <c r="BF61">
        <v>195</v>
      </c>
      <c r="BG61" t="s">
        <v>84</v>
      </c>
      <c r="BH61" t="s">
        <v>192</v>
      </c>
      <c r="BI61" t="s">
        <v>65</v>
      </c>
      <c r="BJ61" t="s">
        <v>64</v>
      </c>
      <c r="BK61" t="s">
        <v>64</v>
      </c>
      <c r="BL61" t="s">
        <v>66</v>
      </c>
      <c r="BM61">
        <v>1</v>
      </c>
      <c r="BN61">
        <v>1</v>
      </c>
      <c r="BO61" t="s">
        <v>67</v>
      </c>
      <c r="BP61" t="s">
        <v>68</v>
      </c>
      <c r="BQ61" t="s">
        <v>69</v>
      </c>
      <c r="BR61">
        <v>1</v>
      </c>
    </row>
    <row r="62" spans="1:70" x14ac:dyDescent="0.3">
      <c r="A62" s="9" t="s">
        <v>1858</v>
      </c>
      <c r="B62">
        <v>61</v>
      </c>
      <c r="C62" s="9" t="s">
        <v>150</v>
      </c>
      <c r="D62" s="9" t="s">
        <v>151</v>
      </c>
      <c r="E62" s="9" t="s">
        <v>1880</v>
      </c>
      <c r="F62" s="9">
        <f t="shared" si="0"/>
        <v>4</v>
      </c>
      <c r="G62" s="9">
        <f t="shared" si="1"/>
        <v>0</v>
      </c>
      <c r="H62" s="9">
        <v>0</v>
      </c>
      <c r="I62" s="9">
        <f>VLOOKUP(A62,Miraflores_corr!G:L,6,FALSE)</f>
        <v>4</v>
      </c>
      <c r="J62" s="9"/>
      <c r="K62" s="9">
        <v>1</v>
      </c>
      <c r="L62" s="9" t="s">
        <v>80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>
        <v>13</v>
      </c>
      <c r="AR62" s="9">
        <v>4</v>
      </c>
      <c r="AS62" s="9">
        <v>5</v>
      </c>
      <c r="AT62" s="9">
        <v>4</v>
      </c>
      <c r="AU62" s="9">
        <v>5</v>
      </c>
      <c r="AV62" s="9">
        <v>94</v>
      </c>
      <c r="AW62" s="9">
        <v>88.3</v>
      </c>
      <c r="AX62" s="9">
        <v>22.8</v>
      </c>
      <c r="AY62" s="9">
        <v>28.2</v>
      </c>
      <c r="AZ62" s="9">
        <v>35.700000000000003</v>
      </c>
      <c r="BA62" s="9">
        <v>134.5</v>
      </c>
      <c r="BB62" s="9">
        <v>20.7</v>
      </c>
      <c r="BC62" s="9">
        <v>117.7</v>
      </c>
      <c r="BD62" s="9">
        <v>15</v>
      </c>
      <c r="BE62" s="9">
        <v>155</v>
      </c>
      <c r="BF62" s="9">
        <v>194.4</v>
      </c>
      <c r="BG62" s="9" t="s">
        <v>63</v>
      </c>
      <c r="BH62" s="9" t="s">
        <v>64</v>
      </c>
      <c r="BI62" s="9" t="s">
        <v>65</v>
      </c>
      <c r="BJ62" s="9" t="s">
        <v>64</v>
      </c>
      <c r="BK62" s="9" t="s">
        <v>64</v>
      </c>
      <c r="BL62" s="9" t="s">
        <v>66</v>
      </c>
      <c r="BM62" s="9">
        <v>1</v>
      </c>
      <c r="BN62" s="9">
        <v>1</v>
      </c>
      <c r="BO62" s="9" t="s">
        <v>67</v>
      </c>
      <c r="BP62" s="9" t="s">
        <v>68</v>
      </c>
      <c r="BQ62" s="9" t="s">
        <v>69</v>
      </c>
      <c r="BR62">
        <v>0</v>
      </c>
    </row>
    <row r="63" spans="1:70" x14ac:dyDescent="0.3">
      <c r="A63" t="s">
        <v>233</v>
      </c>
      <c r="B63">
        <v>62</v>
      </c>
      <c r="C63" t="s">
        <v>141</v>
      </c>
      <c r="D63" t="s">
        <v>88</v>
      </c>
      <c r="E63" t="s">
        <v>234</v>
      </c>
      <c r="F63">
        <f t="shared" si="0"/>
        <v>0</v>
      </c>
      <c r="G63">
        <f t="shared" si="1"/>
        <v>5</v>
      </c>
      <c r="AG63">
        <f>VLOOKUP(A63,Florencia_corr!A:B,2,FALSE)</f>
        <v>5</v>
      </c>
      <c r="AH63">
        <v>0</v>
      </c>
      <c r="AI63">
        <v>1</v>
      </c>
      <c r="AK63" t="s">
        <v>62</v>
      </c>
      <c r="AQ63">
        <v>27</v>
      </c>
      <c r="AR63">
        <v>5</v>
      </c>
      <c r="AS63">
        <v>13</v>
      </c>
      <c r="AT63">
        <v>9</v>
      </c>
      <c r="AU63">
        <v>4</v>
      </c>
      <c r="AV63">
        <v>24</v>
      </c>
      <c r="AW63">
        <v>14.4</v>
      </c>
      <c r="AX63">
        <v>4.8</v>
      </c>
      <c r="AY63">
        <v>6.5</v>
      </c>
      <c r="AZ63">
        <v>22.5</v>
      </c>
      <c r="BA63">
        <v>90.8</v>
      </c>
      <c r="BB63">
        <v>17.8</v>
      </c>
      <c r="BC63">
        <v>73.599999999999994</v>
      </c>
      <c r="BD63">
        <v>19.399999999999999</v>
      </c>
      <c r="BE63">
        <v>73.5</v>
      </c>
      <c r="BF63">
        <v>32.9</v>
      </c>
      <c r="BG63" t="s">
        <v>63</v>
      </c>
      <c r="BH63" t="s">
        <v>64</v>
      </c>
      <c r="BI63" t="s">
        <v>65</v>
      </c>
      <c r="BJ63" t="s">
        <v>64</v>
      </c>
      <c r="BK63" t="s">
        <v>64</v>
      </c>
      <c r="BL63" t="s">
        <v>66</v>
      </c>
      <c r="BM63">
        <v>1</v>
      </c>
      <c r="BN63">
        <v>1</v>
      </c>
      <c r="BO63" t="s">
        <v>75</v>
      </c>
      <c r="BP63" t="s">
        <v>91</v>
      </c>
      <c r="BQ63" t="s">
        <v>69</v>
      </c>
      <c r="BR63">
        <v>1</v>
      </c>
    </row>
    <row r="64" spans="1:70" x14ac:dyDescent="0.3">
      <c r="A64" t="s">
        <v>235</v>
      </c>
      <c r="B64">
        <v>63</v>
      </c>
      <c r="C64" t="s">
        <v>141</v>
      </c>
      <c r="D64" t="s">
        <v>88</v>
      </c>
      <c r="E64" t="s">
        <v>236</v>
      </c>
      <c r="F64">
        <f t="shared" si="0"/>
        <v>1</v>
      </c>
      <c r="G64">
        <f t="shared" si="1"/>
        <v>1</v>
      </c>
      <c r="AB64">
        <f>VLOOKUP(A64,Honda_corr!A:B,2,FALSE)</f>
        <v>1</v>
      </c>
      <c r="AC64">
        <v>1</v>
      </c>
      <c r="AF64" t="s">
        <v>90</v>
      </c>
      <c r="AQ64">
        <v>43</v>
      </c>
      <c r="AR64">
        <v>7</v>
      </c>
      <c r="AS64">
        <v>14</v>
      </c>
      <c r="AT64">
        <v>22</v>
      </c>
      <c r="AU64">
        <v>14</v>
      </c>
      <c r="AV64">
        <v>22.5</v>
      </c>
      <c r="AW64">
        <v>15</v>
      </c>
      <c r="AX64">
        <v>4.8</v>
      </c>
      <c r="AY64">
        <v>6.3</v>
      </c>
      <c r="AZ64">
        <v>23.5</v>
      </c>
      <c r="BA64">
        <v>87.3</v>
      </c>
      <c r="BB64">
        <v>15.2</v>
      </c>
      <c r="BC64">
        <v>72</v>
      </c>
      <c r="BD64">
        <v>17.5</v>
      </c>
      <c r="BE64">
        <v>75.3</v>
      </c>
      <c r="BF64">
        <v>40.200000000000003</v>
      </c>
      <c r="BG64" t="s">
        <v>63</v>
      </c>
      <c r="BH64" t="s">
        <v>64</v>
      </c>
      <c r="BI64" t="s">
        <v>65</v>
      </c>
      <c r="BJ64" t="s">
        <v>64</v>
      </c>
      <c r="BK64" t="s">
        <v>64</v>
      </c>
      <c r="BL64" t="s">
        <v>66</v>
      </c>
      <c r="BM64">
        <v>1</v>
      </c>
      <c r="BN64">
        <v>1</v>
      </c>
      <c r="BO64" t="s">
        <v>75</v>
      </c>
      <c r="BP64" t="s">
        <v>91</v>
      </c>
      <c r="BQ64" t="s">
        <v>69</v>
      </c>
      <c r="BR64">
        <v>0</v>
      </c>
    </row>
    <row r="65" spans="1:70" x14ac:dyDescent="0.3">
      <c r="A65" t="s">
        <v>237</v>
      </c>
      <c r="B65">
        <v>64</v>
      </c>
      <c r="C65" t="s">
        <v>141</v>
      </c>
      <c r="D65" t="s">
        <v>88</v>
      </c>
      <c r="E65" t="s">
        <v>238</v>
      </c>
      <c r="F65">
        <f t="shared" si="0"/>
        <v>3</v>
      </c>
      <c r="G65">
        <f t="shared" si="1"/>
        <v>10</v>
      </c>
      <c r="M65">
        <f>VLOOKUP(A65,Barbacoas_H_corr!A:B,2,FALSE)</f>
        <v>9</v>
      </c>
      <c r="N65">
        <v>3</v>
      </c>
      <c r="Q65" t="s">
        <v>90</v>
      </c>
      <c r="AG65">
        <f>VLOOKUP(A65,Florencia_corr!A:B,2,FALSE)</f>
        <v>1</v>
      </c>
      <c r="AH65">
        <v>0</v>
      </c>
      <c r="AI65">
        <v>1</v>
      </c>
      <c r="AK65" t="s">
        <v>62</v>
      </c>
      <c r="AQ65">
        <v>34</v>
      </c>
      <c r="AR65">
        <v>3</v>
      </c>
      <c r="AS65">
        <v>23</v>
      </c>
      <c r="AT65">
        <v>8</v>
      </c>
      <c r="AU65">
        <v>8</v>
      </c>
      <c r="AV65">
        <v>25.6</v>
      </c>
      <c r="AW65">
        <v>15.7</v>
      </c>
      <c r="AX65">
        <v>4.5999999999999996</v>
      </c>
      <c r="AY65">
        <v>5.8</v>
      </c>
      <c r="AZ65">
        <v>20.100000000000001</v>
      </c>
      <c r="BA65">
        <v>80.400000000000006</v>
      </c>
      <c r="BB65">
        <v>15.2</v>
      </c>
      <c r="BC65">
        <v>65.599999999999994</v>
      </c>
      <c r="BD65">
        <v>19</v>
      </c>
      <c r="BE65">
        <v>69.3</v>
      </c>
      <c r="BF65">
        <v>28.8</v>
      </c>
      <c r="BG65" t="s">
        <v>63</v>
      </c>
      <c r="BH65" t="s">
        <v>64</v>
      </c>
      <c r="BI65" t="s">
        <v>65</v>
      </c>
      <c r="BJ65" t="s">
        <v>64</v>
      </c>
      <c r="BK65" t="s">
        <v>64</v>
      </c>
      <c r="BL65" t="s">
        <v>66</v>
      </c>
      <c r="BM65">
        <v>1</v>
      </c>
      <c r="BN65">
        <v>1</v>
      </c>
      <c r="BO65" t="s">
        <v>75</v>
      </c>
      <c r="BP65" t="s">
        <v>91</v>
      </c>
      <c r="BQ65" t="s">
        <v>69</v>
      </c>
      <c r="BR65">
        <v>1</v>
      </c>
    </row>
    <row r="66" spans="1:70" x14ac:dyDescent="0.3">
      <c r="A66" t="s">
        <v>239</v>
      </c>
      <c r="B66">
        <v>65</v>
      </c>
      <c r="C66" t="s">
        <v>240</v>
      </c>
      <c r="D66" t="s">
        <v>241</v>
      </c>
      <c r="E66" t="s">
        <v>242</v>
      </c>
      <c r="F66">
        <f t="shared" ref="F66:F129" si="2">N66+S66+X66+AC66+AH66+AM66+I66</f>
        <v>13</v>
      </c>
      <c r="G66">
        <f t="shared" ref="G66:G129" si="3">M66+R66+W66+AB66+AG66+AL66+H66</f>
        <v>19</v>
      </c>
      <c r="M66">
        <f>VLOOKUP(A66,Barbacoas_H_corr!A:B,2,FALSE)</f>
        <v>12</v>
      </c>
      <c r="N66">
        <v>12</v>
      </c>
      <c r="Q66" t="s">
        <v>90</v>
      </c>
      <c r="AB66">
        <f>VLOOKUP(A66,Honda_corr!A:B,2,FALSE)</f>
        <v>2</v>
      </c>
      <c r="AC66">
        <v>0</v>
      </c>
      <c r="AD66">
        <v>1</v>
      </c>
      <c r="AF66" t="s">
        <v>62</v>
      </c>
      <c r="AG66">
        <f>VLOOKUP(A66,Florencia_corr!A:B,2,FALSE)</f>
        <v>5</v>
      </c>
      <c r="AH66">
        <v>1</v>
      </c>
      <c r="AK66" t="s">
        <v>90</v>
      </c>
      <c r="AQ66">
        <v>22</v>
      </c>
      <c r="AR66">
        <v>10</v>
      </c>
      <c r="AS66">
        <v>5</v>
      </c>
      <c r="AT66">
        <v>7</v>
      </c>
      <c r="AU66">
        <v>7</v>
      </c>
      <c r="AV66">
        <v>49.3</v>
      </c>
      <c r="AW66">
        <v>33.5</v>
      </c>
      <c r="AX66">
        <v>11.7</v>
      </c>
      <c r="AY66">
        <v>14</v>
      </c>
      <c r="AZ66">
        <v>32.6</v>
      </c>
      <c r="BA66">
        <v>150.69999999999999</v>
      </c>
      <c r="BB66">
        <v>24.3</v>
      </c>
      <c r="BC66">
        <v>126.6</v>
      </c>
      <c r="BD66">
        <v>16.100000000000001</v>
      </c>
      <c r="BE66">
        <v>250.8</v>
      </c>
      <c r="BF66">
        <v>165</v>
      </c>
      <c r="BG66" t="s">
        <v>63</v>
      </c>
      <c r="BH66" t="s">
        <v>64</v>
      </c>
      <c r="BI66" t="s">
        <v>65</v>
      </c>
      <c r="BJ66" t="s">
        <v>64</v>
      </c>
      <c r="BK66" t="s">
        <v>64</v>
      </c>
      <c r="BL66" t="s">
        <v>66</v>
      </c>
      <c r="BM66">
        <v>1</v>
      </c>
      <c r="BN66">
        <v>1</v>
      </c>
      <c r="BO66" t="s">
        <v>75</v>
      </c>
      <c r="BP66" t="s">
        <v>116</v>
      </c>
      <c r="BQ66" t="s">
        <v>69</v>
      </c>
      <c r="BR66">
        <v>1</v>
      </c>
    </row>
    <row r="67" spans="1:70" x14ac:dyDescent="0.3">
      <c r="A67" s="9" t="s">
        <v>1827</v>
      </c>
      <c r="B67">
        <v>66</v>
      </c>
      <c r="C67" s="9" t="s">
        <v>244</v>
      </c>
      <c r="D67" s="9" t="s">
        <v>88</v>
      </c>
      <c r="E67" s="9" t="s">
        <v>1865</v>
      </c>
      <c r="F67" s="9">
        <f t="shared" si="2"/>
        <v>11</v>
      </c>
      <c r="G67" s="9">
        <f t="shared" si="3"/>
        <v>1</v>
      </c>
      <c r="H67" s="9">
        <f>VLOOKUP(A67,Miraflores_corr!A:B,2,FALSE)</f>
        <v>1</v>
      </c>
      <c r="I67" s="9">
        <f>VLOOKUP(A67,Miraflores_corr!G:L,6,FALSE)</f>
        <v>11</v>
      </c>
      <c r="J67" s="9"/>
      <c r="K67" s="9"/>
      <c r="L67" s="9" t="s">
        <v>90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>
        <v>68</v>
      </c>
      <c r="AR67" s="9">
        <v>9</v>
      </c>
      <c r="AS67" s="9">
        <v>30</v>
      </c>
      <c r="AT67" s="9">
        <v>29</v>
      </c>
      <c r="AU67" s="9">
        <v>8</v>
      </c>
      <c r="AV67" s="9">
        <v>12.1</v>
      </c>
      <c r="AW67" s="9">
        <v>7.6</v>
      </c>
      <c r="AX67" s="9">
        <v>4.2</v>
      </c>
      <c r="AY67" s="9">
        <v>3.9</v>
      </c>
      <c r="AZ67" s="9">
        <v>18.899999999999999</v>
      </c>
      <c r="BA67" s="9">
        <v>58.5</v>
      </c>
      <c r="BB67" s="9">
        <v>9</v>
      </c>
      <c r="BC67" s="9">
        <v>49.2</v>
      </c>
      <c r="BD67" s="9">
        <v>15.4</v>
      </c>
      <c r="BE67" s="9">
        <v>53.7</v>
      </c>
      <c r="BF67" s="9">
        <v>10.5</v>
      </c>
      <c r="BG67" s="9" t="s">
        <v>63</v>
      </c>
      <c r="BH67" s="9" t="s">
        <v>64</v>
      </c>
      <c r="BI67" s="9" t="s">
        <v>65</v>
      </c>
      <c r="BJ67" s="9" t="s">
        <v>64</v>
      </c>
      <c r="BK67" s="9" t="s">
        <v>64</v>
      </c>
      <c r="BL67" s="9" t="s">
        <v>66</v>
      </c>
      <c r="BM67" s="9">
        <v>1</v>
      </c>
      <c r="BN67" s="9">
        <v>1</v>
      </c>
      <c r="BO67" s="9" t="s">
        <v>75</v>
      </c>
      <c r="BP67" s="9" t="s">
        <v>91</v>
      </c>
      <c r="BQ67" s="9" t="s">
        <v>69</v>
      </c>
      <c r="BR67">
        <v>0</v>
      </c>
    </row>
    <row r="68" spans="1:70" x14ac:dyDescent="0.3">
      <c r="A68" t="s">
        <v>243</v>
      </c>
      <c r="B68">
        <v>67</v>
      </c>
      <c r="C68" t="s">
        <v>244</v>
      </c>
      <c r="D68" t="s">
        <v>88</v>
      </c>
      <c r="E68" t="s">
        <v>245</v>
      </c>
      <c r="F68">
        <f t="shared" si="2"/>
        <v>29</v>
      </c>
      <c r="G68">
        <f t="shared" si="3"/>
        <v>1</v>
      </c>
      <c r="AB68">
        <v>0</v>
      </c>
      <c r="AC68">
        <v>29</v>
      </c>
      <c r="AE68">
        <v>1</v>
      </c>
      <c r="AF68" t="s">
        <v>80</v>
      </c>
      <c r="AL68">
        <f>VLOOKUP(A68,Fusa_corr!A:B,2,FALSE)</f>
        <v>1</v>
      </c>
      <c r="AM68">
        <v>0</v>
      </c>
      <c r="AN68">
        <v>1</v>
      </c>
      <c r="AP68" t="s">
        <v>62</v>
      </c>
      <c r="AQ68">
        <v>13</v>
      </c>
      <c r="AR68">
        <v>5</v>
      </c>
      <c r="AS68">
        <v>7</v>
      </c>
      <c r="AT68">
        <v>1</v>
      </c>
      <c r="AU68">
        <v>4</v>
      </c>
      <c r="AV68">
        <v>12.6</v>
      </c>
      <c r="AW68">
        <v>7.2</v>
      </c>
      <c r="AX68">
        <v>3.9</v>
      </c>
      <c r="AY68">
        <v>4</v>
      </c>
      <c r="AZ68">
        <v>20.100000000000001</v>
      </c>
      <c r="BA68">
        <v>51.1</v>
      </c>
      <c r="BB68">
        <v>5.7</v>
      </c>
      <c r="BC68">
        <v>44.6</v>
      </c>
      <c r="BD68">
        <v>11.3</v>
      </c>
      <c r="BE68">
        <v>61.8</v>
      </c>
      <c r="BF68">
        <v>10.4</v>
      </c>
      <c r="BG68" t="s">
        <v>63</v>
      </c>
      <c r="BH68" t="s">
        <v>64</v>
      </c>
      <c r="BI68" t="s">
        <v>65</v>
      </c>
      <c r="BJ68" t="s">
        <v>64</v>
      </c>
      <c r="BK68" t="s">
        <v>64</v>
      </c>
      <c r="BL68" t="s">
        <v>135</v>
      </c>
      <c r="BM68">
        <v>2</v>
      </c>
      <c r="BN68">
        <v>1</v>
      </c>
      <c r="BO68" t="s">
        <v>75</v>
      </c>
      <c r="BP68" t="s">
        <v>91</v>
      </c>
      <c r="BQ68" t="s">
        <v>69</v>
      </c>
      <c r="BR68">
        <v>1</v>
      </c>
    </row>
    <row r="69" spans="1:70" x14ac:dyDescent="0.3">
      <c r="A69" t="s">
        <v>246</v>
      </c>
      <c r="B69">
        <v>68</v>
      </c>
      <c r="C69" t="s">
        <v>244</v>
      </c>
      <c r="D69" t="s">
        <v>88</v>
      </c>
      <c r="E69" t="s">
        <v>247</v>
      </c>
      <c r="F69">
        <f t="shared" si="2"/>
        <v>31</v>
      </c>
      <c r="G69">
        <f t="shared" si="3"/>
        <v>23</v>
      </c>
      <c r="H69">
        <f>VLOOKUP(A69,Miraflores_corr!A:B,2,FALSE)</f>
        <v>9</v>
      </c>
      <c r="I69">
        <f>VLOOKUP(A69,Miraflores_corr!G:L,6,FALSE)</f>
        <v>5</v>
      </c>
      <c r="L69" t="s">
        <v>90</v>
      </c>
      <c r="R69">
        <f>VLOOKUP(A69,'San Agustin_corr'!A:B,2,FALSE)</f>
        <v>11</v>
      </c>
      <c r="S69">
        <v>21</v>
      </c>
      <c r="V69" t="s">
        <v>90</v>
      </c>
      <c r="AL69">
        <f>VLOOKUP(A69,Fusa_corr!A:B,2,FALSE)</f>
        <v>3</v>
      </c>
      <c r="AM69">
        <v>5</v>
      </c>
      <c r="AP69" t="s">
        <v>90</v>
      </c>
      <c r="AQ69">
        <v>38</v>
      </c>
      <c r="AR69">
        <v>14</v>
      </c>
      <c r="AS69">
        <v>12</v>
      </c>
      <c r="AT69">
        <v>12</v>
      </c>
      <c r="AU69">
        <v>6</v>
      </c>
      <c r="AV69">
        <v>14.4</v>
      </c>
      <c r="AW69">
        <v>7.4</v>
      </c>
      <c r="AX69">
        <v>3.9</v>
      </c>
      <c r="AY69">
        <v>3.8</v>
      </c>
      <c r="AZ69">
        <v>20.399999999999999</v>
      </c>
      <c r="BA69">
        <v>61.3</v>
      </c>
      <c r="BB69">
        <v>8.3000000000000007</v>
      </c>
      <c r="BC69">
        <v>52.7</v>
      </c>
      <c r="BD69">
        <v>13.6</v>
      </c>
      <c r="BE69">
        <v>56.5</v>
      </c>
      <c r="BF69">
        <v>12</v>
      </c>
      <c r="BG69" t="s">
        <v>63</v>
      </c>
      <c r="BH69" t="s">
        <v>64</v>
      </c>
      <c r="BI69" t="s">
        <v>65</v>
      </c>
      <c r="BJ69" t="s">
        <v>64</v>
      </c>
      <c r="BK69" t="s">
        <v>64</v>
      </c>
      <c r="BL69" t="s">
        <v>66</v>
      </c>
      <c r="BM69">
        <v>1</v>
      </c>
      <c r="BN69">
        <v>1</v>
      </c>
      <c r="BO69" t="s">
        <v>75</v>
      </c>
      <c r="BP69" t="s">
        <v>91</v>
      </c>
      <c r="BQ69" t="s">
        <v>69</v>
      </c>
      <c r="BR69">
        <v>0</v>
      </c>
    </row>
    <row r="70" spans="1:70" x14ac:dyDescent="0.3">
      <c r="A70" t="s">
        <v>248</v>
      </c>
      <c r="B70">
        <v>69</v>
      </c>
      <c r="C70" t="s">
        <v>141</v>
      </c>
      <c r="D70" t="s">
        <v>88</v>
      </c>
      <c r="E70" t="s">
        <v>249</v>
      </c>
      <c r="F70">
        <f t="shared" si="2"/>
        <v>1</v>
      </c>
      <c r="G70">
        <f t="shared" si="3"/>
        <v>0</v>
      </c>
      <c r="AG70">
        <v>0</v>
      </c>
      <c r="AH70">
        <v>1</v>
      </c>
      <c r="AJ70">
        <v>1</v>
      </c>
      <c r="AK70" t="s">
        <v>80</v>
      </c>
      <c r="AQ70">
        <v>11</v>
      </c>
      <c r="AR70">
        <v>2</v>
      </c>
      <c r="AS70">
        <v>6</v>
      </c>
      <c r="AT70">
        <v>3</v>
      </c>
      <c r="AU70">
        <v>4</v>
      </c>
      <c r="AV70">
        <v>25</v>
      </c>
      <c r="AW70">
        <v>19.600000000000001</v>
      </c>
      <c r="AX70">
        <v>4.8</v>
      </c>
      <c r="AY70">
        <v>6.3</v>
      </c>
      <c r="AZ70">
        <v>21</v>
      </c>
      <c r="BA70">
        <v>96.1</v>
      </c>
      <c r="BB70">
        <v>30.4</v>
      </c>
      <c r="BC70">
        <v>65.5</v>
      </c>
      <c r="BD70">
        <v>31.7</v>
      </c>
      <c r="BE70">
        <v>77.7</v>
      </c>
      <c r="BF70">
        <v>37</v>
      </c>
      <c r="BG70" t="s">
        <v>63</v>
      </c>
      <c r="BH70" t="s">
        <v>64</v>
      </c>
      <c r="BI70" t="s">
        <v>65</v>
      </c>
      <c r="BJ70" t="s">
        <v>64</v>
      </c>
      <c r="BK70" t="s">
        <v>64</v>
      </c>
      <c r="BL70" t="s">
        <v>66</v>
      </c>
      <c r="BM70">
        <v>1</v>
      </c>
      <c r="BN70">
        <v>1</v>
      </c>
      <c r="BO70" t="s">
        <v>75</v>
      </c>
      <c r="BP70" t="s">
        <v>91</v>
      </c>
      <c r="BQ70" t="s">
        <v>69</v>
      </c>
      <c r="BR70">
        <v>0</v>
      </c>
    </row>
    <row r="71" spans="1:70" x14ac:dyDescent="0.3">
      <c r="A71" t="s">
        <v>250</v>
      </c>
      <c r="B71">
        <v>70</v>
      </c>
      <c r="C71" t="s">
        <v>100</v>
      </c>
      <c r="D71" t="s">
        <v>101</v>
      </c>
      <c r="E71" t="s">
        <v>251</v>
      </c>
      <c r="F71">
        <f t="shared" si="2"/>
        <v>18</v>
      </c>
      <c r="G71">
        <f t="shared" si="3"/>
        <v>8</v>
      </c>
      <c r="O71">
        <v>1</v>
      </c>
      <c r="Q71" t="s">
        <v>62</v>
      </c>
      <c r="R71">
        <v>0</v>
      </c>
      <c r="S71">
        <v>12</v>
      </c>
      <c r="U71">
        <v>1</v>
      </c>
      <c r="V71" t="s">
        <v>80</v>
      </c>
      <c r="W71">
        <f>VLOOKUP(A71,Toche_corr!A:B,2,FALSE)</f>
        <v>4</v>
      </c>
      <c r="X71">
        <v>2</v>
      </c>
      <c r="AA71" t="s">
        <v>90</v>
      </c>
      <c r="AL71">
        <f>VLOOKUP(A71,Fusa_corr!A:B,2,FALSE)</f>
        <v>4</v>
      </c>
      <c r="AM71">
        <v>4</v>
      </c>
      <c r="AP71" t="s">
        <v>90</v>
      </c>
      <c r="AQ71">
        <v>19</v>
      </c>
      <c r="AR71">
        <v>4</v>
      </c>
      <c r="AS71">
        <v>7</v>
      </c>
      <c r="AT71">
        <v>8</v>
      </c>
      <c r="AU71">
        <v>4</v>
      </c>
      <c r="AV71">
        <v>20.9</v>
      </c>
      <c r="AW71">
        <v>16.399999999999999</v>
      </c>
      <c r="AX71">
        <v>2.7</v>
      </c>
      <c r="AY71">
        <v>2.4</v>
      </c>
      <c r="AZ71">
        <v>6.4</v>
      </c>
      <c r="BA71">
        <v>75.2</v>
      </c>
      <c r="BB71">
        <v>46.3</v>
      </c>
      <c r="BC71">
        <v>29.2</v>
      </c>
      <c r="BD71">
        <v>61.3</v>
      </c>
      <c r="BE71">
        <v>48.4</v>
      </c>
      <c r="BF71">
        <v>8.1999999999999993</v>
      </c>
      <c r="BG71" t="s">
        <v>63</v>
      </c>
      <c r="BH71" t="s">
        <v>64</v>
      </c>
      <c r="BI71" t="s">
        <v>65</v>
      </c>
      <c r="BJ71" t="s">
        <v>64</v>
      </c>
      <c r="BK71" t="s">
        <v>64</v>
      </c>
      <c r="BL71" t="s">
        <v>66</v>
      </c>
      <c r="BM71">
        <v>1</v>
      </c>
      <c r="BN71">
        <v>1</v>
      </c>
      <c r="BO71" t="s">
        <v>67</v>
      </c>
      <c r="BP71" t="s">
        <v>103</v>
      </c>
      <c r="BQ71" t="s">
        <v>69</v>
      </c>
      <c r="BR71">
        <v>1</v>
      </c>
    </row>
    <row r="72" spans="1:70" x14ac:dyDescent="0.3">
      <c r="A72" t="s">
        <v>252</v>
      </c>
      <c r="B72">
        <v>71</v>
      </c>
      <c r="C72" t="s">
        <v>253</v>
      </c>
      <c r="D72" t="s">
        <v>254</v>
      </c>
      <c r="E72" t="s">
        <v>255</v>
      </c>
      <c r="F72">
        <f t="shared" si="2"/>
        <v>0</v>
      </c>
      <c r="G72">
        <f t="shared" si="3"/>
        <v>17</v>
      </c>
      <c r="AG72">
        <f>VLOOKUP(A72,Florencia_corr!A:B,2,FALSE)</f>
        <v>17</v>
      </c>
      <c r="AH72">
        <v>0</v>
      </c>
      <c r="AI72">
        <v>1</v>
      </c>
      <c r="AK72" t="s">
        <v>62</v>
      </c>
      <c r="AQ72">
        <v>5</v>
      </c>
      <c r="AR72">
        <v>2</v>
      </c>
      <c r="AS72">
        <v>3</v>
      </c>
      <c r="AT72">
        <v>0</v>
      </c>
      <c r="AU72">
        <v>4</v>
      </c>
      <c r="AV72">
        <v>47.7</v>
      </c>
      <c r="AW72">
        <v>40</v>
      </c>
      <c r="AX72">
        <v>4.9000000000000004</v>
      </c>
      <c r="AY72">
        <v>5.3</v>
      </c>
      <c r="AZ72">
        <v>9.1</v>
      </c>
      <c r="BA72">
        <v>68.400000000000006</v>
      </c>
      <c r="BB72">
        <v>16.8</v>
      </c>
      <c r="BC72">
        <v>51.5</v>
      </c>
      <c r="BD72">
        <v>24.6</v>
      </c>
      <c r="BE72">
        <v>50</v>
      </c>
      <c r="BF72">
        <v>15.9</v>
      </c>
      <c r="BG72" t="s">
        <v>63</v>
      </c>
      <c r="BH72" t="s">
        <v>64</v>
      </c>
      <c r="BI72" t="s">
        <v>65</v>
      </c>
      <c r="BJ72" t="s">
        <v>64</v>
      </c>
      <c r="BK72" t="s">
        <v>64</v>
      </c>
      <c r="BL72" t="s">
        <v>66</v>
      </c>
      <c r="BM72">
        <v>2</v>
      </c>
      <c r="BN72">
        <v>1</v>
      </c>
      <c r="BO72" t="s">
        <v>75</v>
      </c>
      <c r="BP72" t="s">
        <v>91</v>
      </c>
      <c r="BQ72" t="s">
        <v>69</v>
      </c>
      <c r="BR72">
        <v>1</v>
      </c>
    </row>
    <row r="73" spans="1:70" x14ac:dyDescent="0.3">
      <c r="A73" t="s">
        <v>256</v>
      </c>
      <c r="B73">
        <v>72</v>
      </c>
      <c r="C73" t="s">
        <v>120</v>
      </c>
      <c r="D73" t="s">
        <v>121</v>
      </c>
      <c r="E73" t="s">
        <v>257</v>
      </c>
      <c r="F73">
        <f t="shared" si="2"/>
        <v>66</v>
      </c>
      <c r="G73">
        <f t="shared" si="3"/>
        <v>3</v>
      </c>
      <c r="AB73">
        <f>VLOOKUP(A73,Honda_corr!A:B,2,FALSE)</f>
        <v>3</v>
      </c>
      <c r="AC73">
        <v>66</v>
      </c>
      <c r="AF73" t="s">
        <v>90</v>
      </c>
      <c r="AQ73">
        <v>7</v>
      </c>
      <c r="AR73">
        <v>2</v>
      </c>
      <c r="AS73">
        <v>4</v>
      </c>
      <c r="AT73">
        <v>1</v>
      </c>
      <c r="AU73">
        <v>5</v>
      </c>
      <c r="AV73">
        <v>21.1</v>
      </c>
      <c r="AW73">
        <v>16.100000000000001</v>
      </c>
      <c r="AX73">
        <v>9.1999999999999993</v>
      </c>
      <c r="AY73">
        <v>14.8</v>
      </c>
      <c r="AZ73">
        <v>12.1</v>
      </c>
      <c r="BA73">
        <v>110.7</v>
      </c>
      <c r="BB73">
        <v>46.4</v>
      </c>
      <c r="BC73">
        <v>64.3</v>
      </c>
      <c r="BD73">
        <v>42</v>
      </c>
      <c r="BE73">
        <v>66.2</v>
      </c>
      <c r="BF73">
        <v>63.2</v>
      </c>
      <c r="BG73" t="s">
        <v>63</v>
      </c>
      <c r="BH73" t="s">
        <v>64</v>
      </c>
      <c r="BI73" t="s">
        <v>65</v>
      </c>
      <c r="BJ73" t="s">
        <v>64</v>
      </c>
      <c r="BK73" t="s">
        <v>64</v>
      </c>
      <c r="BL73" t="s">
        <v>74</v>
      </c>
      <c r="BM73">
        <v>2</v>
      </c>
      <c r="BN73">
        <v>1</v>
      </c>
      <c r="BO73" t="s">
        <v>67</v>
      </c>
      <c r="BP73" t="s">
        <v>116</v>
      </c>
      <c r="BQ73" t="s">
        <v>69</v>
      </c>
      <c r="BR73">
        <v>0</v>
      </c>
    </row>
    <row r="74" spans="1:70" x14ac:dyDescent="0.3">
      <c r="A74" t="s">
        <v>258</v>
      </c>
      <c r="B74">
        <v>73</v>
      </c>
      <c r="C74" t="s">
        <v>185</v>
      </c>
      <c r="D74" t="s">
        <v>186</v>
      </c>
      <c r="E74" t="s">
        <v>259</v>
      </c>
      <c r="F74">
        <f t="shared" si="2"/>
        <v>44</v>
      </c>
      <c r="G74">
        <f t="shared" si="3"/>
        <v>0</v>
      </c>
      <c r="H74" s="9">
        <v>0</v>
      </c>
      <c r="I74">
        <f>VLOOKUP(A74,Miraflores_corr!G:L,6,FALSE)</f>
        <v>2</v>
      </c>
      <c r="K74">
        <v>1</v>
      </c>
      <c r="L74" t="s">
        <v>80</v>
      </c>
      <c r="R74">
        <v>0</v>
      </c>
      <c r="S74">
        <v>14</v>
      </c>
      <c r="U74">
        <v>1</v>
      </c>
      <c r="V74" t="s">
        <v>80</v>
      </c>
      <c r="W74">
        <v>0</v>
      </c>
      <c r="X74">
        <v>10</v>
      </c>
      <c r="Z74">
        <v>1</v>
      </c>
      <c r="AA74" t="s">
        <v>80</v>
      </c>
      <c r="AG74">
        <v>0</v>
      </c>
      <c r="AH74">
        <v>2</v>
      </c>
      <c r="AJ74">
        <v>1</v>
      </c>
      <c r="AK74" t="s">
        <v>80</v>
      </c>
      <c r="AL74">
        <v>0</v>
      </c>
      <c r="AM74">
        <v>16</v>
      </c>
      <c r="AO74">
        <v>1</v>
      </c>
      <c r="AP74" t="s">
        <v>80</v>
      </c>
      <c r="AQ74">
        <v>14</v>
      </c>
      <c r="AR74">
        <v>7</v>
      </c>
      <c r="AS74">
        <v>7</v>
      </c>
      <c r="AT74">
        <v>0</v>
      </c>
      <c r="AU74">
        <v>10</v>
      </c>
      <c r="AV74">
        <v>63.3</v>
      </c>
      <c r="AW74">
        <v>43.5</v>
      </c>
      <c r="AX74">
        <v>8.6</v>
      </c>
      <c r="AY74">
        <v>11.5</v>
      </c>
      <c r="AZ74">
        <v>76.8</v>
      </c>
      <c r="BA74">
        <v>244.4</v>
      </c>
      <c r="BB74">
        <v>73</v>
      </c>
      <c r="BC74">
        <v>171.2</v>
      </c>
      <c r="BD74">
        <v>29.9</v>
      </c>
      <c r="BE74">
        <v>90.9</v>
      </c>
      <c r="BF74">
        <v>366</v>
      </c>
      <c r="BG74" t="s">
        <v>63</v>
      </c>
      <c r="BH74" t="s">
        <v>64</v>
      </c>
      <c r="BI74" t="s">
        <v>65</v>
      </c>
      <c r="BJ74" t="s">
        <v>64</v>
      </c>
      <c r="BK74" t="s">
        <v>64</v>
      </c>
      <c r="BL74" t="s">
        <v>176</v>
      </c>
      <c r="BM74">
        <v>3</v>
      </c>
      <c r="BN74">
        <v>2</v>
      </c>
      <c r="BO74" t="s">
        <v>75</v>
      </c>
      <c r="BP74" t="s">
        <v>116</v>
      </c>
      <c r="BQ74" t="s">
        <v>98</v>
      </c>
      <c r="BR74">
        <v>0</v>
      </c>
    </row>
    <row r="75" spans="1:70" x14ac:dyDescent="0.3">
      <c r="A75" t="s">
        <v>260</v>
      </c>
      <c r="B75">
        <v>74</v>
      </c>
      <c r="C75" t="s">
        <v>261</v>
      </c>
      <c r="D75" t="s">
        <v>254</v>
      </c>
      <c r="E75" t="s">
        <v>262</v>
      </c>
      <c r="F75">
        <f t="shared" si="2"/>
        <v>0</v>
      </c>
      <c r="G75">
        <f t="shared" si="3"/>
        <v>2</v>
      </c>
      <c r="AG75">
        <f>VLOOKUP(A75,Florencia_corr!A:B,2,FALSE)</f>
        <v>2</v>
      </c>
      <c r="AH75">
        <v>0</v>
      </c>
      <c r="AI75">
        <v>1</v>
      </c>
      <c r="AK75" t="s">
        <v>62</v>
      </c>
      <c r="AQ75">
        <v>6</v>
      </c>
      <c r="AR75">
        <v>4</v>
      </c>
      <c r="AS75">
        <v>2</v>
      </c>
      <c r="AT75">
        <v>0</v>
      </c>
      <c r="AU75">
        <v>4</v>
      </c>
      <c r="AV75">
        <v>34.5</v>
      </c>
      <c r="AW75">
        <v>22</v>
      </c>
      <c r="AX75">
        <v>11.3</v>
      </c>
      <c r="AY75">
        <v>12.8</v>
      </c>
      <c r="AZ75">
        <v>17.399999999999999</v>
      </c>
      <c r="BA75">
        <v>86.7</v>
      </c>
      <c r="BB75">
        <v>17.2</v>
      </c>
      <c r="BC75">
        <v>68.5</v>
      </c>
      <c r="BD75">
        <v>19.899999999999999</v>
      </c>
      <c r="BE75">
        <v>57</v>
      </c>
      <c r="BF75">
        <v>54</v>
      </c>
      <c r="BG75" t="s">
        <v>63</v>
      </c>
      <c r="BH75" t="s">
        <v>64</v>
      </c>
      <c r="BI75" t="s">
        <v>65</v>
      </c>
      <c r="BJ75" t="s">
        <v>64</v>
      </c>
      <c r="BK75" t="s">
        <v>64</v>
      </c>
      <c r="BL75" t="s">
        <v>66</v>
      </c>
      <c r="BM75">
        <v>1</v>
      </c>
      <c r="BN75">
        <v>1</v>
      </c>
      <c r="BO75" t="s">
        <v>75</v>
      </c>
      <c r="BP75" t="s">
        <v>91</v>
      </c>
      <c r="BQ75" t="s">
        <v>69</v>
      </c>
      <c r="BR75">
        <v>1</v>
      </c>
    </row>
    <row r="76" spans="1:70" x14ac:dyDescent="0.3">
      <c r="A76" t="s">
        <v>263</v>
      </c>
      <c r="B76">
        <v>75</v>
      </c>
      <c r="C76" t="s">
        <v>261</v>
      </c>
      <c r="D76" t="s">
        <v>254</v>
      </c>
      <c r="E76" t="s">
        <v>264</v>
      </c>
      <c r="F76">
        <f t="shared" si="2"/>
        <v>0</v>
      </c>
      <c r="G76">
        <f t="shared" si="3"/>
        <v>4</v>
      </c>
      <c r="AG76">
        <f>VLOOKUP(A76,Florencia_corr!A:B,2,FALSE)</f>
        <v>4</v>
      </c>
      <c r="AH76">
        <v>0</v>
      </c>
      <c r="AI76">
        <v>1</v>
      </c>
      <c r="AK76" t="s">
        <v>62</v>
      </c>
      <c r="AQ76">
        <v>4</v>
      </c>
      <c r="AR76">
        <v>2</v>
      </c>
      <c r="AS76">
        <v>1</v>
      </c>
      <c r="AT76">
        <v>1</v>
      </c>
      <c r="AU76">
        <v>4</v>
      </c>
      <c r="AV76">
        <v>26.5</v>
      </c>
      <c r="AW76">
        <v>19.399999999999999</v>
      </c>
      <c r="AX76">
        <v>8.8000000000000007</v>
      </c>
      <c r="AY76">
        <v>9.5</v>
      </c>
      <c r="AZ76">
        <v>12.5</v>
      </c>
      <c r="BA76">
        <v>65</v>
      </c>
      <c r="BB76">
        <v>11.4</v>
      </c>
      <c r="BC76">
        <v>53.5</v>
      </c>
      <c r="BD76">
        <v>17.600000000000001</v>
      </c>
      <c r="BE76">
        <v>56.2</v>
      </c>
      <c r="BF76">
        <v>25</v>
      </c>
      <c r="BG76" t="s">
        <v>63</v>
      </c>
      <c r="BH76" t="s">
        <v>64</v>
      </c>
      <c r="BI76" t="s">
        <v>65</v>
      </c>
      <c r="BJ76" t="s">
        <v>64</v>
      </c>
      <c r="BK76" t="s">
        <v>64</v>
      </c>
      <c r="BL76" t="s">
        <v>66</v>
      </c>
      <c r="BM76">
        <v>1</v>
      </c>
      <c r="BN76">
        <v>1</v>
      </c>
      <c r="BO76" t="s">
        <v>75</v>
      </c>
      <c r="BP76" t="s">
        <v>91</v>
      </c>
      <c r="BQ76" t="s">
        <v>69</v>
      </c>
      <c r="BR76">
        <v>1</v>
      </c>
    </row>
    <row r="77" spans="1:70" x14ac:dyDescent="0.3">
      <c r="A77" s="9" t="s">
        <v>1854</v>
      </c>
      <c r="B77">
        <v>76</v>
      </c>
      <c r="C77" s="9" t="s">
        <v>71</v>
      </c>
      <c r="D77" s="9" t="s">
        <v>72</v>
      </c>
      <c r="E77" s="9" t="s">
        <v>1881</v>
      </c>
      <c r="F77" s="9">
        <f t="shared" si="2"/>
        <v>1</v>
      </c>
      <c r="G77" s="9">
        <f t="shared" si="3"/>
        <v>0</v>
      </c>
      <c r="H77" s="9">
        <v>0</v>
      </c>
      <c r="I77" s="9">
        <f>VLOOKUP(A77,Miraflores_corr!G:L,6,FALSE)</f>
        <v>1</v>
      </c>
      <c r="J77" s="9"/>
      <c r="K77" s="9">
        <v>1</v>
      </c>
      <c r="L77" s="9" t="s">
        <v>80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>
        <v>5</v>
      </c>
      <c r="AR77" s="9">
        <v>1</v>
      </c>
      <c r="AS77" s="9">
        <v>4</v>
      </c>
      <c r="AT77" s="9">
        <v>0</v>
      </c>
      <c r="AU77" s="9">
        <v>4</v>
      </c>
      <c r="AV77" s="9">
        <v>31.1</v>
      </c>
      <c r="AW77" s="9">
        <v>17</v>
      </c>
      <c r="AX77" s="9">
        <v>10.4</v>
      </c>
      <c r="AY77" s="9">
        <v>14.9</v>
      </c>
      <c r="AZ77" s="9">
        <v>53.8</v>
      </c>
      <c r="BA77" s="9">
        <v>307.60000000000002</v>
      </c>
      <c r="BB77" s="9">
        <v>90</v>
      </c>
      <c r="BC77" s="9">
        <v>213.3</v>
      </c>
      <c r="BD77" s="9">
        <v>29.7</v>
      </c>
      <c r="BE77" s="9">
        <v>171</v>
      </c>
      <c r="BF77" s="9">
        <v>496</v>
      </c>
      <c r="BG77" s="9" t="s">
        <v>63</v>
      </c>
      <c r="BH77" s="9" t="s">
        <v>64</v>
      </c>
      <c r="BI77" s="9" t="s">
        <v>65</v>
      </c>
      <c r="BJ77" s="9" t="s">
        <v>64</v>
      </c>
      <c r="BK77" s="9" t="s">
        <v>64</v>
      </c>
      <c r="BL77" s="9" t="s">
        <v>66</v>
      </c>
      <c r="BM77" s="9">
        <v>1</v>
      </c>
      <c r="BN77" s="9">
        <v>1</v>
      </c>
      <c r="BO77" s="9" t="s">
        <v>75</v>
      </c>
      <c r="BP77" s="9" t="s">
        <v>76</v>
      </c>
      <c r="BQ77" s="9" t="s">
        <v>81</v>
      </c>
      <c r="BR77">
        <v>0</v>
      </c>
    </row>
    <row r="78" spans="1:70" x14ac:dyDescent="0.3">
      <c r="A78" t="s">
        <v>265</v>
      </c>
      <c r="B78">
        <v>77</v>
      </c>
      <c r="C78" t="s">
        <v>71</v>
      </c>
      <c r="D78" t="s">
        <v>72</v>
      </c>
      <c r="E78" t="s">
        <v>266</v>
      </c>
      <c r="F78">
        <f t="shared" si="2"/>
        <v>13</v>
      </c>
      <c r="G78">
        <f t="shared" si="3"/>
        <v>0</v>
      </c>
      <c r="AB78">
        <v>0</v>
      </c>
      <c r="AC78">
        <v>10</v>
      </c>
      <c r="AE78">
        <v>1</v>
      </c>
      <c r="AF78" t="s">
        <v>80</v>
      </c>
      <c r="AG78">
        <v>0</v>
      </c>
      <c r="AH78">
        <v>3</v>
      </c>
      <c r="AJ78">
        <v>1</v>
      </c>
      <c r="AK78" t="s">
        <v>80</v>
      </c>
      <c r="AQ78">
        <v>10</v>
      </c>
      <c r="AR78">
        <v>3</v>
      </c>
      <c r="AS78">
        <v>7</v>
      </c>
      <c r="AT78">
        <v>0</v>
      </c>
      <c r="AU78">
        <v>2</v>
      </c>
      <c r="AV78">
        <v>30.3</v>
      </c>
      <c r="AW78">
        <v>18.5</v>
      </c>
      <c r="AX78">
        <v>11.2</v>
      </c>
      <c r="AY78">
        <v>15.3</v>
      </c>
      <c r="AZ78">
        <v>64.599999999999994</v>
      </c>
      <c r="BA78">
        <v>247.3</v>
      </c>
      <c r="BB78">
        <v>71.900000000000006</v>
      </c>
      <c r="BC78">
        <v>189.5</v>
      </c>
      <c r="BD78">
        <v>27.5</v>
      </c>
      <c r="BE78">
        <v>170.6</v>
      </c>
      <c r="BF78">
        <v>519</v>
      </c>
      <c r="BG78" t="s">
        <v>63</v>
      </c>
      <c r="BH78" t="s">
        <v>64</v>
      </c>
      <c r="BI78" t="s">
        <v>65</v>
      </c>
      <c r="BJ78" t="s">
        <v>64</v>
      </c>
      <c r="BK78" t="s">
        <v>64</v>
      </c>
      <c r="BL78" t="s">
        <v>66</v>
      </c>
      <c r="BM78">
        <v>1</v>
      </c>
      <c r="BN78">
        <v>1</v>
      </c>
      <c r="BO78" t="s">
        <v>75</v>
      </c>
      <c r="BP78" t="s">
        <v>76</v>
      </c>
      <c r="BQ78" t="s">
        <v>69</v>
      </c>
      <c r="BR78">
        <v>0</v>
      </c>
    </row>
    <row r="79" spans="1:70" x14ac:dyDescent="0.3">
      <c r="A79" t="s">
        <v>267</v>
      </c>
      <c r="B79">
        <v>78</v>
      </c>
      <c r="C79" t="s">
        <v>71</v>
      </c>
      <c r="D79" t="s">
        <v>72</v>
      </c>
      <c r="E79" t="s">
        <v>268</v>
      </c>
      <c r="F79">
        <f t="shared" si="2"/>
        <v>2</v>
      </c>
      <c r="G79">
        <f t="shared" si="3"/>
        <v>2</v>
      </c>
      <c r="W79">
        <f>VLOOKUP(A79,Toche_corr!A:B,2,FALSE)</f>
        <v>1</v>
      </c>
      <c r="X79">
        <v>0</v>
      </c>
      <c r="Y79">
        <v>1</v>
      </c>
      <c r="AA79" t="s">
        <v>62</v>
      </c>
      <c r="AB79">
        <v>0</v>
      </c>
      <c r="AC79">
        <v>1</v>
      </c>
      <c r="AE79">
        <v>1</v>
      </c>
      <c r="AF79" t="s">
        <v>80</v>
      </c>
      <c r="AL79">
        <f>VLOOKUP(A79,Fusa_corr!A:B,2,FALSE)</f>
        <v>1</v>
      </c>
      <c r="AM79">
        <v>1</v>
      </c>
      <c r="AP79" t="s">
        <v>90</v>
      </c>
      <c r="AQ79">
        <v>13</v>
      </c>
      <c r="AR79">
        <v>6</v>
      </c>
      <c r="AS79">
        <v>7</v>
      </c>
      <c r="AT79">
        <v>0</v>
      </c>
      <c r="AU79">
        <v>4</v>
      </c>
      <c r="AV79">
        <v>28.3</v>
      </c>
      <c r="AW79">
        <v>17.8</v>
      </c>
      <c r="AX79">
        <v>11.1</v>
      </c>
      <c r="AY79">
        <v>14.4</v>
      </c>
      <c r="AZ79">
        <v>53.4</v>
      </c>
      <c r="BA79">
        <v>277.7</v>
      </c>
      <c r="BB79">
        <v>103.7</v>
      </c>
      <c r="BC79">
        <v>177.4</v>
      </c>
      <c r="BD79">
        <v>36.9</v>
      </c>
      <c r="BE79">
        <v>178.8</v>
      </c>
      <c r="BF79">
        <v>453.7</v>
      </c>
      <c r="BG79" t="s">
        <v>63</v>
      </c>
      <c r="BH79" t="s">
        <v>64</v>
      </c>
      <c r="BI79" t="s">
        <v>65</v>
      </c>
      <c r="BJ79" t="s">
        <v>64</v>
      </c>
      <c r="BK79" t="s">
        <v>64</v>
      </c>
      <c r="BL79" t="s">
        <v>66</v>
      </c>
      <c r="BM79">
        <v>2</v>
      </c>
      <c r="BN79">
        <v>3</v>
      </c>
      <c r="BO79" t="s">
        <v>75</v>
      </c>
      <c r="BP79" t="s">
        <v>76</v>
      </c>
      <c r="BQ79" t="s">
        <v>69</v>
      </c>
      <c r="BR79">
        <v>1</v>
      </c>
    </row>
    <row r="80" spans="1:70" x14ac:dyDescent="0.3">
      <c r="A80" t="s">
        <v>269</v>
      </c>
      <c r="B80">
        <v>79</v>
      </c>
      <c r="C80" t="s">
        <v>163</v>
      </c>
      <c r="D80" t="s">
        <v>88</v>
      </c>
      <c r="E80" t="s">
        <v>270</v>
      </c>
      <c r="F80">
        <f t="shared" si="2"/>
        <v>41</v>
      </c>
      <c r="G80">
        <f t="shared" si="3"/>
        <v>5</v>
      </c>
      <c r="W80">
        <f>VLOOKUP(A80,Toche_corr!A:B,2,FALSE)</f>
        <v>2</v>
      </c>
      <c r="X80">
        <v>40</v>
      </c>
      <c r="AA80" t="s">
        <v>90</v>
      </c>
      <c r="AL80">
        <f>VLOOKUP(A80,Fusa_corr!A:B,2,FALSE)</f>
        <v>3</v>
      </c>
      <c r="AM80">
        <v>1</v>
      </c>
      <c r="AP80" t="s">
        <v>90</v>
      </c>
      <c r="AQ80">
        <v>30</v>
      </c>
      <c r="AR80">
        <v>7</v>
      </c>
      <c r="AS80">
        <v>7</v>
      </c>
      <c r="AT80">
        <v>16</v>
      </c>
      <c r="AU80">
        <v>17</v>
      </c>
      <c r="AV80">
        <v>22.1</v>
      </c>
      <c r="AW80">
        <v>12</v>
      </c>
      <c r="AX80">
        <v>7.6</v>
      </c>
      <c r="AY80">
        <v>9.8000000000000007</v>
      </c>
      <c r="AZ80">
        <v>32.4</v>
      </c>
      <c r="BA80">
        <v>128.69999999999999</v>
      </c>
      <c r="BB80">
        <v>28</v>
      </c>
      <c r="BC80">
        <v>100.8</v>
      </c>
      <c r="BD80">
        <v>21.7</v>
      </c>
      <c r="BE80">
        <v>90.4</v>
      </c>
      <c r="BF80">
        <v>87.1</v>
      </c>
      <c r="BG80" t="s">
        <v>63</v>
      </c>
      <c r="BH80" t="s">
        <v>64</v>
      </c>
      <c r="BI80" t="s">
        <v>65</v>
      </c>
      <c r="BJ80" t="s">
        <v>64</v>
      </c>
      <c r="BK80" t="s">
        <v>64</v>
      </c>
      <c r="BL80" t="s">
        <v>66</v>
      </c>
      <c r="BM80">
        <v>1</v>
      </c>
      <c r="BN80">
        <v>1</v>
      </c>
      <c r="BO80" t="s">
        <v>116</v>
      </c>
      <c r="BP80" t="s">
        <v>91</v>
      </c>
      <c r="BQ80" t="s">
        <v>69</v>
      </c>
      <c r="BR80">
        <v>0</v>
      </c>
    </row>
    <row r="81" spans="1:70" x14ac:dyDescent="0.3">
      <c r="A81" t="s">
        <v>271</v>
      </c>
      <c r="B81">
        <v>80</v>
      </c>
      <c r="C81" t="s">
        <v>185</v>
      </c>
      <c r="D81" t="s">
        <v>186</v>
      </c>
      <c r="E81" t="s">
        <v>272</v>
      </c>
      <c r="F81">
        <f t="shared" si="2"/>
        <v>12</v>
      </c>
      <c r="G81">
        <f t="shared" si="3"/>
        <v>6</v>
      </c>
      <c r="M81">
        <f>VLOOKUP(A81,Barbacoas_H_corr!A:B,2,FALSE)</f>
        <v>2</v>
      </c>
      <c r="N81">
        <v>1</v>
      </c>
      <c r="Q81" t="s">
        <v>90</v>
      </c>
      <c r="R81">
        <f>VLOOKUP(A81,'San Agustin_corr'!A:B,2,FALSE)</f>
        <v>1</v>
      </c>
      <c r="S81">
        <v>0</v>
      </c>
      <c r="T81">
        <v>1</v>
      </c>
      <c r="V81" t="s">
        <v>62</v>
      </c>
      <c r="W81">
        <v>0</v>
      </c>
      <c r="X81">
        <v>1</v>
      </c>
      <c r="Z81">
        <v>1</v>
      </c>
      <c r="AA81" t="s">
        <v>80</v>
      </c>
      <c r="AB81">
        <f>VLOOKUP(A81,Honda_corr!A:B,2,FALSE)</f>
        <v>1</v>
      </c>
      <c r="AC81">
        <v>5</v>
      </c>
      <c r="AF81" t="s">
        <v>90</v>
      </c>
      <c r="AG81">
        <f>VLOOKUP(A81,Florencia_corr!A:B,2,FALSE)</f>
        <v>2</v>
      </c>
      <c r="AH81">
        <v>5</v>
      </c>
      <c r="AK81" t="s">
        <v>90</v>
      </c>
      <c r="AQ81">
        <v>15</v>
      </c>
      <c r="AR81">
        <v>5</v>
      </c>
      <c r="AS81">
        <v>6</v>
      </c>
      <c r="AT81">
        <v>4</v>
      </c>
      <c r="AU81">
        <v>9</v>
      </c>
      <c r="AV81">
        <v>70.3</v>
      </c>
      <c r="AW81">
        <v>52.5</v>
      </c>
      <c r="AX81">
        <v>9.1999999999999993</v>
      </c>
      <c r="AY81">
        <v>11.3</v>
      </c>
      <c r="AZ81">
        <v>47</v>
      </c>
      <c r="BA81">
        <v>173.9</v>
      </c>
      <c r="BB81">
        <v>51.1</v>
      </c>
      <c r="BC81">
        <v>127</v>
      </c>
      <c r="BD81">
        <v>28.7</v>
      </c>
      <c r="BE81">
        <v>63.7</v>
      </c>
      <c r="BF81">
        <v>201.5</v>
      </c>
      <c r="BG81" t="s">
        <v>63</v>
      </c>
      <c r="BH81" t="s">
        <v>64</v>
      </c>
      <c r="BI81" t="s">
        <v>65</v>
      </c>
      <c r="BJ81" t="s">
        <v>64</v>
      </c>
      <c r="BK81" t="s">
        <v>64</v>
      </c>
      <c r="BL81" t="s">
        <v>96</v>
      </c>
      <c r="BM81">
        <v>3</v>
      </c>
      <c r="BN81">
        <v>1</v>
      </c>
      <c r="BO81" t="s">
        <v>75</v>
      </c>
      <c r="BP81" t="s">
        <v>97</v>
      </c>
      <c r="BQ81" t="s">
        <v>98</v>
      </c>
      <c r="BR81">
        <v>1</v>
      </c>
    </row>
    <row r="82" spans="1:70" x14ac:dyDescent="0.3">
      <c r="A82" t="s">
        <v>273</v>
      </c>
      <c r="B82">
        <v>81</v>
      </c>
      <c r="C82" t="s">
        <v>130</v>
      </c>
      <c r="D82" t="s">
        <v>88</v>
      </c>
      <c r="E82" t="s">
        <v>274</v>
      </c>
      <c r="F82">
        <f t="shared" si="2"/>
        <v>28</v>
      </c>
      <c r="G82">
        <f t="shared" si="3"/>
        <v>14</v>
      </c>
      <c r="AG82">
        <f>VLOOKUP(A82,Florencia_corr!A:B,2,FALSE)</f>
        <v>14</v>
      </c>
      <c r="AH82">
        <v>28</v>
      </c>
      <c r="AK82" t="s">
        <v>90</v>
      </c>
      <c r="AQ82">
        <v>14</v>
      </c>
      <c r="AR82">
        <v>5</v>
      </c>
      <c r="AS82">
        <v>8</v>
      </c>
      <c r="AT82">
        <v>1</v>
      </c>
      <c r="AU82">
        <v>5</v>
      </c>
      <c r="AV82">
        <v>33.6</v>
      </c>
      <c r="AW82">
        <v>23.9</v>
      </c>
      <c r="AX82">
        <v>8.3000000000000007</v>
      </c>
      <c r="AY82">
        <v>11.8</v>
      </c>
      <c r="AZ82">
        <v>29.7</v>
      </c>
      <c r="BA82">
        <v>145.19999999999999</v>
      </c>
      <c r="BB82">
        <v>39.5</v>
      </c>
      <c r="BC82">
        <v>102.9</v>
      </c>
      <c r="BD82">
        <v>27.5</v>
      </c>
      <c r="BE82">
        <v>98.6</v>
      </c>
      <c r="BF82">
        <v>85.5</v>
      </c>
      <c r="BG82" t="s">
        <v>63</v>
      </c>
      <c r="BH82" t="s">
        <v>64</v>
      </c>
      <c r="BI82" t="s">
        <v>65</v>
      </c>
      <c r="BJ82" t="s">
        <v>64</v>
      </c>
      <c r="BK82" t="s">
        <v>64</v>
      </c>
      <c r="BL82" t="s">
        <v>66</v>
      </c>
      <c r="BM82">
        <v>1</v>
      </c>
      <c r="BN82">
        <v>1</v>
      </c>
      <c r="BO82" t="s">
        <v>116</v>
      </c>
      <c r="BP82" t="s">
        <v>116</v>
      </c>
      <c r="BQ82" t="s">
        <v>69</v>
      </c>
      <c r="BR82">
        <v>0</v>
      </c>
    </row>
    <row r="83" spans="1:70" x14ac:dyDescent="0.3">
      <c r="A83" t="s">
        <v>275</v>
      </c>
      <c r="B83">
        <v>82</v>
      </c>
      <c r="C83" t="s">
        <v>130</v>
      </c>
      <c r="D83" t="s">
        <v>88</v>
      </c>
      <c r="E83" t="s">
        <v>276</v>
      </c>
      <c r="F83">
        <f t="shared" si="2"/>
        <v>18</v>
      </c>
      <c r="G83">
        <f t="shared" si="3"/>
        <v>9</v>
      </c>
      <c r="W83">
        <f>VLOOKUP(A83,Toche_corr!A:B,2,FALSE)</f>
        <v>9</v>
      </c>
      <c r="X83">
        <v>18</v>
      </c>
      <c r="AA83" t="s">
        <v>90</v>
      </c>
      <c r="AQ83">
        <v>20</v>
      </c>
      <c r="AR83">
        <v>8</v>
      </c>
      <c r="AS83">
        <v>9</v>
      </c>
      <c r="AT83">
        <v>3</v>
      </c>
      <c r="AU83">
        <v>9</v>
      </c>
      <c r="AV83">
        <v>29</v>
      </c>
      <c r="AW83">
        <v>20.3</v>
      </c>
      <c r="AX83">
        <v>6.8</v>
      </c>
      <c r="AY83">
        <v>9.6</v>
      </c>
      <c r="AZ83">
        <v>31.7</v>
      </c>
      <c r="BA83">
        <v>143.19999999999999</v>
      </c>
      <c r="BB83">
        <v>26.3</v>
      </c>
      <c r="BC83">
        <v>116.8</v>
      </c>
      <c r="BD83">
        <v>18.3</v>
      </c>
      <c r="BE83">
        <v>128.69999999999999</v>
      </c>
      <c r="BF83">
        <v>79.5</v>
      </c>
      <c r="BG83" t="s">
        <v>84</v>
      </c>
      <c r="BH83" t="s">
        <v>85</v>
      </c>
      <c r="BI83" t="s">
        <v>65</v>
      </c>
      <c r="BJ83" t="s">
        <v>64</v>
      </c>
      <c r="BK83" t="s">
        <v>64</v>
      </c>
      <c r="BL83" t="s">
        <v>66</v>
      </c>
      <c r="BM83">
        <v>1</v>
      </c>
      <c r="BN83">
        <v>1</v>
      </c>
      <c r="BO83" t="s">
        <v>116</v>
      </c>
      <c r="BP83" t="s">
        <v>91</v>
      </c>
      <c r="BQ83" t="s">
        <v>69</v>
      </c>
      <c r="BR83">
        <v>0</v>
      </c>
    </row>
    <row r="84" spans="1:70" x14ac:dyDescent="0.3">
      <c r="A84" t="s">
        <v>277</v>
      </c>
      <c r="B84">
        <v>83</v>
      </c>
      <c r="C84" t="s">
        <v>130</v>
      </c>
      <c r="D84" t="s">
        <v>88</v>
      </c>
      <c r="E84" t="s">
        <v>278</v>
      </c>
      <c r="F84">
        <f t="shared" si="2"/>
        <v>0</v>
      </c>
      <c r="G84">
        <f t="shared" si="3"/>
        <v>2</v>
      </c>
      <c r="AG84">
        <f>VLOOKUP(A84,Florencia_corr!A:B,2,FALSE)</f>
        <v>2</v>
      </c>
      <c r="AH84">
        <v>0</v>
      </c>
      <c r="AI84">
        <v>1</v>
      </c>
      <c r="AK84" t="s">
        <v>62</v>
      </c>
      <c r="AQ84">
        <v>8</v>
      </c>
      <c r="AR84">
        <v>4</v>
      </c>
      <c r="AS84">
        <v>4</v>
      </c>
      <c r="AT84">
        <v>0</v>
      </c>
      <c r="AU84">
        <v>4</v>
      </c>
      <c r="AV84">
        <v>34</v>
      </c>
      <c r="AW84">
        <v>23.3</v>
      </c>
      <c r="AX84">
        <v>8.5</v>
      </c>
      <c r="AY84">
        <v>11.4</v>
      </c>
      <c r="AZ84">
        <v>29.8</v>
      </c>
      <c r="BA84">
        <v>161.80000000000001</v>
      </c>
      <c r="BB84">
        <v>41.2</v>
      </c>
      <c r="BC84">
        <v>120.6</v>
      </c>
      <c r="BD84">
        <v>25</v>
      </c>
      <c r="BE84">
        <v>101.1</v>
      </c>
      <c r="BF84">
        <v>83.7</v>
      </c>
      <c r="BG84" t="s">
        <v>63</v>
      </c>
      <c r="BH84" t="s">
        <v>64</v>
      </c>
      <c r="BI84" t="s">
        <v>65</v>
      </c>
      <c r="BJ84" t="s">
        <v>64</v>
      </c>
      <c r="BK84" t="s">
        <v>64</v>
      </c>
      <c r="BL84" t="s">
        <v>66</v>
      </c>
      <c r="BM84">
        <v>1</v>
      </c>
      <c r="BN84">
        <v>1</v>
      </c>
      <c r="BO84" t="s">
        <v>75</v>
      </c>
      <c r="BP84" t="s">
        <v>91</v>
      </c>
      <c r="BQ84" t="s">
        <v>69</v>
      </c>
      <c r="BR84">
        <v>1</v>
      </c>
    </row>
    <row r="85" spans="1:70" x14ac:dyDescent="0.3">
      <c r="A85" t="s">
        <v>279</v>
      </c>
      <c r="B85">
        <v>84</v>
      </c>
      <c r="C85" t="s">
        <v>130</v>
      </c>
      <c r="D85" t="s">
        <v>88</v>
      </c>
      <c r="E85" t="s">
        <v>280</v>
      </c>
      <c r="F85">
        <f t="shared" si="2"/>
        <v>4</v>
      </c>
      <c r="G85">
        <f t="shared" si="3"/>
        <v>0</v>
      </c>
      <c r="AG85">
        <v>0</v>
      </c>
      <c r="AH85">
        <v>4</v>
      </c>
      <c r="AJ85">
        <v>1</v>
      </c>
      <c r="AK85" t="s">
        <v>80</v>
      </c>
      <c r="AQ85">
        <v>5</v>
      </c>
      <c r="AR85">
        <v>3</v>
      </c>
      <c r="AS85">
        <v>2</v>
      </c>
      <c r="AT85">
        <v>0</v>
      </c>
      <c r="AU85">
        <v>4</v>
      </c>
      <c r="AV85">
        <v>32.1</v>
      </c>
      <c r="AW85">
        <v>24.5</v>
      </c>
      <c r="AX85">
        <v>7</v>
      </c>
      <c r="AY85">
        <v>11.3</v>
      </c>
      <c r="AZ85">
        <v>29</v>
      </c>
      <c r="BA85">
        <v>118.1</v>
      </c>
      <c r="BB85">
        <v>13.3</v>
      </c>
      <c r="BC85">
        <v>107.2</v>
      </c>
      <c r="BD85">
        <v>11</v>
      </c>
      <c r="BE85">
        <v>110.4</v>
      </c>
      <c r="BF85">
        <v>79.8</v>
      </c>
      <c r="BG85" t="s">
        <v>63</v>
      </c>
      <c r="BH85" t="s">
        <v>64</v>
      </c>
      <c r="BI85" t="s">
        <v>65</v>
      </c>
      <c r="BJ85" t="s">
        <v>64</v>
      </c>
      <c r="BK85" t="s">
        <v>64</v>
      </c>
      <c r="BL85" t="s">
        <v>66</v>
      </c>
      <c r="BM85">
        <v>1</v>
      </c>
      <c r="BN85">
        <v>1</v>
      </c>
      <c r="BO85" t="s">
        <v>75</v>
      </c>
      <c r="BP85" t="s">
        <v>91</v>
      </c>
      <c r="BQ85" t="s">
        <v>69</v>
      </c>
      <c r="BR85">
        <v>0</v>
      </c>
    </row>
    <row r="86" spans="1:70" x14ac:dyDescent="0.3">
      <c r="A86" t="s">
        <v>281</v>
      </c>
      <c r="B86">
        <v>85</v>
      </c>
      <c r="C86" t="s">
        <v>130</v>
      </c>
      <c r="D86" t="s">
        <v>88</v>
      </c>
      <c r="E86" t="s">
        <v>282</v>
      </c>
      <c r="F86">
        <f t="shared" si="2"/>
        <v>16</v>
      </c>
      <c r="G86">
        <f t="shared" si="3"/>
        <v>7</v>
      </c>
      <c r="M86">
        <f>VLOOKUP(A86,Barbacoas_H_corr!A:B,2,FALSE)</f>
        <v>6</v>
      </c>
      <c r="N86">
        <v>16</v>
      </c>
      <c r="Q86" t="s">
        <v>90</v>
      </c>
      <c r="AL86">
        <f>VLOOKUP(A86,Fusa_corr!A:B,2,FALSE)</f>
        <v>1</v>
      </c>
      <c r="AM86">
        <v>0</v>
      </c>
      <c r="AN86">
        <v>1</v>
      </c>
      <c r="AP86" t="s">
        <v>62</v>
      </c>
      <c r="AQ86">
        <v>19</v>
      </c>
      <c r="AR86">
        <v>7</v>
      </c>
      <c r="AS86">
        <v>7</v>
      </c>
      <c r="AT86">
        <v>5</v>
      </c>
      <c r="AU86">
        <v>11</v>
      </c>
      <c r="AV86">
        <v>30.7</v>
      </c>
      <c r="AW86">
        <v>19.2</v>
      </c>
      <c r="AX86">
        <v>7</v>
      </c>
      <c r="AY86">
        <v>9.1</v>
      </c>
      <c r="AZ86">
        <v>29.5</v>
      </c>
      <c r="BA86">
        <v>135.9</v>
      </c>
      <c r="BB86">
        <v>30.2</v>
      </c>
      <c r="BC86">
        <v>105</v>
      </c>
      <c r="BD86">
        <v>22.4</v>
      </c>
      <c r="BE86">
        <v>104.6</v>
      </c>
      <c r="BF86">
        <v>61.2</v>
      </c>
      <c r="BG86" t="s">
        <v>63</v>
      </c>
      <c r="BH86" t="s">
        <v>64</v>
      </c>
      <c r="BI86" t="s">
        <v>65</v>
      </c>
      <c r="BJ86" t="s">
        <v>64</v>
      </c>
      <c r="BK86" t="s">
        <v>64</v>
      </c>
      <c r="BL86" t="s">
        <v>66</v>
      </c>
      <c r="BM86">
        <v>1</v>
      </c>
      <c r="BN86">
        <v>1</v>
      </c>
      <c r="BO86" t="s">
        <v>116</v>
      </c>
      <c r="BP86" t="s">
        <v>91</v>
      </c>
      <c r="BQ86" t="s">
        <v>69</v>
      </c>
      <c r="BR86">
        <v>1</v>
      </c>
    </row>
    <row r="87" spans="1:70" x14ac:dyDescent="0.3">
      <c r="A87" t="s">
        <v>283</v>
      </c>
      <c r="B87">
        <v>86</v>
      </c>
      <c r="C87" t="s">
        <v>284</v>
      </c>
      <c r="D87" t="s">
        <v>151</v>
      </c>
      <c r="E87" t="s">
        <v>285</v>
      </c>
      <c r="F87">
        <f t="shared" si="2"/>
        <v>2</v>
      </c>
      <c r="G87">
        <f t="shared" si="3"/>
        <v>0</v>
      </c>
      <c r="M87">
        <v>0</v>
      </c>
      <c r="N87">
        <v>2</v>
      </c>
      <c r="P87">
        <v>1</v>
      </c>
      <c r="Q87" t="s">
        <v>80</v>
      </c>
      <c r="AQ87">
        <v>4</v>
      </c>
      <c r="AR87">
        <v>3</v>
      </c>
      <c r="AS87">
        <v>1</v>
      </c>
      <c r="AT87">
        <v>0</v>
      </c>
      <c r="AU87">
        <v>4</v>
      </c>
      <c r="AV87">
        <v>46.3</v>
      </c>
      <c r="AW87">
        <v>35.200000000000003</v>
      </c>
      <c r="AX87">
        <v>12.3</v>
      </c>
      <c r="AY87">
        <v>12.1</v>
      </c>
      <c r="AZ87">
        <v>32.200000000000003</v>
      </c>
      <c r="BA87">
        <v>178.2</v>
      </c>
      <c r="BB87">
        <v>39.1</v>
      </c>
      <c r="BC87">
        <v>139.1</v>
      </c>
      <c r="BD87">
        <v>22</v>
      </c>
      <c r="BE87">
        <v>122.2</v>
      </c>
      <c r="BF87">
        <v>241.2</v>
      </c>
      <c r="BG87" t="s">
        <v>63</v>
      </c>
      <c r="BH87" t="s">
        <v>64</v>
      </c>
      <c r="BI87" t="s">
        <v>65</v>
      </c>
      <c r="BJ87" t="s">
        <v>64</v>
      </c>
      <c r="BK87" t="s">
        <v>64</v>
      </c>
      <c r="BL87" t="s">
        <v>74</v>
      </c>
      <c r="BM87">
        <v>1</v>
      </c>
      <c r="BN87">
        <v>1</v>
      </c>
      <c r="BO87" t="s">
        <v>75</v>
      </c>
      <c r="BP87" t="s">
        <v>91</v>
      </c>
      <c r="BQ87" t="s">
        <v>69</v>
      </c>
      <c r="BR87">
        <v>0</v>
      </c>
    </row>
    <row r="88" spans="1:70" x14ac:dyDescent="0.3">
      <c r="A88" t="s">
        <v>286</v>
      </c>
      <c r="B88">
        <v>87</v>
      </c>
      <c r="C88" t="s">
        <v>284</v>
      </c>
      <c r="D88" t="s">
        <v>151</v>
      </c>
      <c r="E88" t="s">
        <v>287</v>
      </c>
      <c r="F88">
        <f t="shared" si="2"/>
        <v>0</v>
      </c>
      <c r="G88">
        <f t="shared" si="3"/>
        <v>1</v>
      </c>
      <c r="M88">
        <f>VLOOKUP(A88,Barbacoas_H_corr!A:B,2,FALSE)</f>
        <v>1</v>
      </c>
      <c r="N88">
        <v>0</v>
      </c>
      <c r="O88">
        <v>1</v>
      </c>
      <c r="Q88" t="s">
        <v>62</v>
      </c>
      <c r="AQ88">
        <v>9</v>
      </c>
      <c r="AR88">
        <v>4</v>
      </c>
      <c r="AS88">
        <v>5</v>
      </c>
      <c r="AT88">
        <v>0</v>
      </c>
      <c r="AU88">
        <v>7</v>
      </c>
      <c r="AV88">
        <v>47.6</v>
      </c>
      <c r="AW88">
        <v>37</v>
      </c>
      <c r="AX88">
        <v>11.9</v>
      </c>
      <c r="AY88">
        <v>11.9</v>
      </c>
      <c r="AZ88">
        <v>34.5</v>
      </c>
      <c r="BA88">
        <v>181.4</v>
      </c>
      <c r="BB88">
        <v>27.2</v>
      </c>
      <c r="BC88">
        <v>152.80000000000001</v>
      </c>
      <c r="BD88">
        <v>15.1</v>
      </c>
      <c r="BE88">
        <v>110.1</v>
      </c>
      <c r="BF88">
        <v>237</v>
      </c>
      <c r="BG88" t="s">
        <v>63</v>
      </c>
      <c r="BH88" t="s">
        <v>64</v>
      </c>
      <c r="BI88" t="s">
        <v>65</v>
      </c>
      <c r="BJ88" t="s">
        <v>64</v>
      </c>
      <c r="BK88" t="s">
        <v>64</v>
      </c>
      <c r="BL88" t="s">
        <v>66</v>
      </c>
      <c r="BM88">
        <v>1</v>
      </c>
      <c r="BN88">
        <v>1</v>
      </c>
      <c r="BO88" t="s">
        <v>75</v>
      </c>
      <c r="BP88" t="s">
        <v>91</v>
      </c>
      <c r="BQ88" t="s">
        <v>69</v>
      </c>
      <c r="BR88">
        <v>1</v>
      </c>
    </row>
    <row r="89" spans="1:70" x14ac:dyDescent="0.3">
      <c r="A89" t="s">
        <v>288</v>
      </c>
      <c r="B89">
        <v>88</v>
      </c>
      <c r="C89" t="s">
        <v>284</v>
      </c>
      <c r="D89" t="s">
        <v>151</v>
      </c>
      <c r="E89" t="s">
        <v>289</v>
      </c>
      <c r="F89">
        <f t="shared" si="2"/>
        <v>3</v>
      </c>
      <c r="G89">
        <f t="shared" si="3"/>
        <v>4</v>
      </c>
      <c r="H89">
        <f>VLOOKUP(A89,Miraflores_corr!A:B,2,FALSE)</f>
        <v>1</v>
      </c>
      <c r="J89">
        <v>1</v>
      </c>
      <c r="L89" t="s">
        <v>62</v>
      </c>
      <c r="R89">
        <f>VLOOKUP(A89,'San Agustin_corr'!A:B,2,FALSE)</f>
        <v>2</v>
      </c>
      <c r="S89">
        <v>0</v>
      </c>
      <c r="T89">
        <v>1</v>
      </c>
      <c r="V89" t="s">
        <v>62</v>
      </c>
      <c r="AB89">
        <v>0</v>
      </c>
      <c r="AC89">
        <v>1</v>
      </c>
      <c r="AE89">
        <v>1</v>
      </c>
      <c r="AF89" t="s">
        <v>80</v>
      </c>
      <c r="AG89">
        <f>VLOOKUP(A89,Florencia_corr!A:B,2,FALSE)</f>
        <v>1</v>
      </c>
      <c r="AH89">
        <v>2</v>
      </c>
      <c r="AK89" t="s">
        <v>90</v>
      </c>
      <c r="AQ89">
        <v>14</v>
      </c>
      <c r="AR89">
        <v>6</v>
      </c>
      <c r="AS89">
        <v>8</v>
      </c>
      <c r="AT89">
        <v>0</v>
      </c>
      <c r="AU89">
        <v>6</v>
      </c>
      <c r="AV89">
        <v>45.6</v>
      </c>
      <c r="AW89">
        <v>34.5</v>
      </c>
      <c r="AX89">
        <v>12.2</v>
      </c>
      <c r="AY89">
        <v>12.5</v>
      </c>
      <c r="AZ89">
        <v>32.799999999999997</v>
      </c>
      <c r="BA89">
        <v>184</v>
      </c>
      <c r="BB89">
        <v>40.700000000000003</v>
      </c>
      <c r="BC89">
        <v>144.80000000000001</v>
      </c>
      <c r="BD89">
        <v>21.9</v>
      </c>
      <c r="BE89">
        <v>119.4</v>
      </c>
      <c r="BF89">
        <v>256</v>
      </c>
      <c r="BG89" t="s">
        <v>63</v>
      </c>
      <c r="BH89" t="s">
        <v>64</v>
      </c>
      <c r="BI89" t="s">
        <v>65</v>
      </c>
      <c r="BJ89" t="s">
        <v>64</v>
      </c>
      <c r="BK89" t="s">
        <v>64</v>
      </c>
      <c r="BL89" t="s">
        <v>66</v>
      </c>
      <c r="BM89">
        <v>1</v>
      </c>
      <c r="BN89">
        <v>1</v>
      </c>
      <c r="BO89" t="s">
        <v>75</v>
      </c>
      <c r="BP89" t="s">
        <v>91</v>
      </c>
      <c r="BQ89" t="s">
        <v>69</v>
      </c>
      <c r="BR89">
        <v>1</v>
      </c>
    </row>
    <row r="90" spans="1:70" x14ac:dyDescent="0.3">
      <c r="A90" t="s">
        <v>290</v>
      </c>
      <c r="B90">
        <v>89</v>
      </c>
      <c r="C90" t="s">
        <v>284</v>
      </c>
      <c r="D90" t="s">
        <v>151</v>
      </c>
      <c r="E90" t="s">
        <v>291</v>
      </c>
      <c r="F90">
        <f t="shared" si="2"/>
        <v>1</v>
      </c>
      <c r="G90">
        <f t="shared" si="3"/>
        <v>2</v>
      </c>
      <c r="R90">
        <v>0</v>
      </c>
      <c r="S90">
        <v>1</v>
      </c>
      <c r="U90">
        <v>1</v>
      </c>
      <c r="V90" t="s">
        <v>80</v>
      </c>
      <c r="W90">
        <f>VLOOKUP(A90,Toche_corr!A:B,2,FALSE)</f>
        <v>1</v>
      </c>
      <c r="X90">
        <v>0</v>
      </c>
      <c r="Y90">
        <v>1</v>
      </c>
      <c r="AA90" t="s">
        <v>62</v>
      </c>
      <c r="AL90">
        <f>VLOOKUP(A90,Fusa_corr!A:B,2,FALSE)</f>
        <v>1</v>
      </c>
      <c r="AM90">
        <v>0</v>
      </c>
      <c r="AN90">
        <v>1</v>
      </c>
      <c r="AP90" t="s">
        <v>62</v>
      </c>
      <c r="AQ90">
        <v>11</v>
      </c>
      <c r="AR90">
        <v>5</v>
      </c>
      <c r="AS90">
        <v>6</v>
      </c>
      <c r="AT90">
        <v>0</v>
      </c>
      <c r="AU90">
        <v>4</v>
      </c>
      <c r="AV90">
        <v>49.4</v>
      </c>
      <c r="AW90">
        <v>35.9</v>
      </c>
      <c r="AX90">
        <v>11.8</v>
      </c>
      <c r="AY90">
        <v>11.3</v>
      </c>
      <c r="AZ90">
        <v>30.4</v>
      </c>
      <c r="BA90">
        <v>174.6</v>
      </c>
      <c r="BB90">
        <v>28.5</v>
      </c>
      <c r="BC90">
        <v>145.9</v>
      </c>
      <c r="BD90">
        <v>16.399999999999999</v>
      </c>
      <c r="BE90">
        <v>127.5</v>
      </c>
      <c r="BF90">
        <v>187.9</v>
      </c>
      <c r="BG90" t="s">
        <v>292</v>
      </c>
      <c r="BH90" t="s">
        <v>293</v>
      </c>
      <c r="BI90" t="s">
        <v>65</v>
      </c>
      <c r="BJ90" t="s">
        <v>64</v>
      </c>
      <c r="BK90" t="s">
        <v>64</v>
      </c>
      <c r="BL90" t="s">
        <v>66</v>
      </c>
      <c r="BM90">
        <v>1</v>
      </c>
      <c r="BN90">
        <v>1</v>
      </c>
      <c r="BO90" t="s">
        <v>75</v>
      </c>
      <c r="BP90" t="s">
        <v>91</v>
      </c>
      <c r="BQ90" t="s">
        <v>69</v>
      </c>
      <c r="BR90">
        <v>1</v>
      </c>
    </row>
    <row r="91" spans="1:70" x14ac:dyDescent="0.3">
      <c r="A91" t="s">
        <v>294</v>
      </c>
      <c r="B91">
        <v>90</v>
      </c>
      <c r="C91" t="s">
        <v>284</v>
      </c>
      <c r="D91" t="s">
        <v>151</v>
      </c>
      <c r="E91" t="s">
        <v>295</v>
      </c>
      <c r="F91">
        <f t="shared" si="2"/>
        <v>0</v>
      </c>
      <c r="G91">
        <f t="shared" si="3"/>
        <v>1</v>
      </c>
      <c r="AG91">
        <f>VLOOKUP(A91,Florencia_corr!A:B,2,FALSE)</f>
        <v>1</v>
      </c>
      <c r="AH91">
        <v>0</v>
      </c>
      <c r="AI91">
        <v>1</v>
      </c>
      <c r="AK91" t="s">
        <v>62</v>
      </c>
      <c r="AQ91">
        <v>11</v>
      </c>
      <c r="AR91">
        <v>4</v>
      </c>
      <c r="AS91">
        <v>7</v>
      </c>
      <c r="AT91">
        <v>0</v>
      </c>
      <c r="AU91">
        <v>4</v>
      </c>
      <c r="AV91">
        <v>46.3</v>
      </c>
      <c r="AW91">
        <v>35.200000000000003</v>
      </c>
      <c r="AX91">
        <v>10.7</v>
      </c>
      <c r="AY91">
        <v>11.7</v>
      </c>
      <c r="AZ91">
        <v>35</v>
      </c>
      <c r="BA91">
        <v>179.1</v>
      </c>
      <c r="BB91">
        <v>31.9</v>
      </c>
      <c r="BC91">
        <v>146.19999999999999</v>
      </c>
      <c r="BD91">
        <v>17.899999999999999</v>
      </c>
      <c r="BE91">
        <v>123.4</v>
      </c>
      <c r="BF91">
        <v>210.7</v>
      </c>
      <c r="BG91" t="s">
        <v>63</v>
      </c>
      <c r="BH91" t="s">
        <v>64</v>
      </c>
      <c r="BI91" t="s">
        <v>65</v>
      </c>
      <c r="BJ91" t="s">
        <v>64</v>
      </c>
      <c r="BK91" t="s">
        <v>64</v>
      </c>
      <c r="BL91" t="s">
        <v>66</v>
      </c>
      <c r="BM91">
        <v>1</v>
      </c>
      <c r="BN91">
        <v>1</v>
      </c>
      <c r="BO91" t="s">
        <v>75</v>
      </c>
      <c r="BP91" t="s">
        <v>91</v>
      </c>
      <c r="BQ91" t="s">
        <v>69</v>
      </c>
      <c r="BR91">
        <v>1</v>
      </c>
    </row>
    <row r="92" spans="1:70" x14ac:dyDescent="0.3">
      <c r="A92" t="s">
        <v>296</v>
      </c>
      <c r="B92">
        <v>91</v>
      </c>
      <c r="C92" t="s">
        <v>209</v>
      </c>
      <c r="D92" t="s">
        <v>88</v>
      </c>
      <c r="E92" t="s">
        <v>297</v>
      </c>
      <c r="F92">
        <f t="shared" si="2"/>
        <v>23</v>
      </c>
      <c r="G92">
        <f t="shared" si="3"/>
        <v>2</v>
      </c>
      <c r="H92">
        <f>VLOOKUP(A92,Miraflores_corr!A:B,2,FALSE)</f>
        <v>2</v>
      </c>
      <c r="I92">
        <f>VLOOKUP(A92,Miraflores_corr!G:L,6,FALSE)</f>
        <v>2</v>
      </c>
      <c r="L92" t="s">
        <v>90</v>
      </c>
      <c r="M92">
        <v>0</v>
      </c>
      <c r="N92">
        <v>5</v>
      </c>
      <c r="P92">
        <v>1</v>
      </c>
      <c r="Q92" t="s">
        <v>80</v>
      </c>
      <c r="R92">
        <v>0</v>
      </c>
      <c r="S92">
        <v>4</v>
      </c>
      <c r="U92">
        <v>1</v>
      </c>
      <c r="V92" t="s">
        <v>80</v>
      </c>
      <c r="W92">
        <v>0</v>
      </c>
      <c r="X92">
        <v>1</v>
      </c>
      <c r="Z92">
        <v>1</v>
      </c>
      <c r="AA92" t="s">
        <v>80</v>
      </c>
      <c r="AB92">
        <v>0</v>
      </c>
      <c r="AC92">
        <v>3</v>
      </c>
      <c r="AE92">
        <v>1</v>
      </c>
      <c r="AF92" t="s">
        <v>80</v>
      </c>
      <c r="AG92">
        <v>0</v>
      </c>
      <c r="AH92">
        <v>8</v>
      </c>
      <c r="AJ92">
        <v>1</v>
      </c>
      <c r="AK92" t="s">
        <v>80</v>
      </c>
      <c r="AQ92">
        <v>37</v>
      </c>
      <c r="AR92">
        <v>10</v>
      </c>
      <c r="AS92">
        <v>16</v>
      </c>
      <c r="AT92">
        <v>11</v>
      </c>
      <c r="AU92">
        <v>15</v>
      </c>
      <c r="AV92">
        <v>9.8000000000000007</v>
      </c>
      <c r="AW92">
        <v>5.8</v>
      </c>
      <c r="AX92">
        <v>3.2</v>
      </c>
      <c r="AY92">
        <v>3.1</v>
      </c>
      <c r="AZ92">
        <v>13.9</v>
      </c>
      <c r="BA92">
        <v>52.3</v>
      </c>
      <c r="BB92">
        <v>8.6999999999999993</v>
      </c>
      <c r="BC92">
        <v>43.6</v>
      </c>
      <c r="BD92">
        <v>16.5</v>
      </c>
      <c r="BE92">
        <v>40.9</v>
      </c>
      <c r="BF92">
        <v>8.1</v>
      </c>
      <c r="BG92" t="s">
        <v>63</v>
      </c>
      <c r="BH92" t="s">
        <v>64</v>
      </c>
      <c r="BI92" t="s">
        <v>65</v>
      </c>
      <c r="BJ92" t="s">
        <v>64</v>
      </c>
      <c r="BK92" t="s">
        <v>64</v>
      </c>
      <c r="BL92" t="s">
        <v>135</v>
      </c>
      <c r="BM92">
        <v>2</v>
      </c>
      <c r="BN92">
        <v>1</v>
      </c>
      <c r="BO92" t="s">
        <v>75</v>
      </c>
      <c r="BP92" t="s">
        <v>91</v>
      </c>
      <c r="BQ92" t="s">
        <v>69</v>
      </c>
      <c r="BR92">
        <v>0</v>
      </c>
    </row>
    <row r="93" spans="1:70" x14ac:dyDescent="0.3">
      <c r="A93" t="s">
        <v>298</v>
      </c>
      <c r="B93">
        <v>92</v>
      </c>
      <c r="C93" t="s">
        <v>100</v>
      </c>
      <c r="D93" t="s">
        <v>101</v>
      </c>
      <c r="E93" t="s">
        <v>299</v>
      </c>
      <c r="F93">
        <f t="shared" si="2"/>
        <v>0</v>
      </c>
      <c r="G93">
        <f t="shared" si="3"/>
        <v>1</v>
      </c>
      <c r="R93">
        <f>VLOOKUP(A93,'San Agustin_corr'!A:B,2,FALSE)</f>
        <v>1</v>
      </c>
      <c r="S93">
        <v>0</v>
      </c>
      <c r="T93">
        <v>1</v>
      </c>
      <c r="V93" t="s">
        <v>62</v>
      </c>
      <c r="AQ93">
        <v>4</v>
      </c>
      <c r="AR93">
        <v>1</v>
      </c>
      <c r="AS93">
        <v>1</v>
      </c>
      <c r="AT93">
        <v>2</v>
      </c>
      <c r="AU93">
        <v>4</v>
      </c>
      <c r="AV93">
        <v>27</v>
      </c>
      <c r="AW93">
        <v>20.8</v>
      </c>
      <c r="AX93">
        <v>2.2999999999999998</v>
      </c>
      <c r="AY93">
        <v>2</v>
      </c>
      <c r="AZ93">
        <v>6</v>
      </c>
      <c r="BA93">
        <v>65.2</v>
      </c>
      <c r="BB93">
        <v>39.9</v>
      </c>
      <c r="BC93">
        <v>25.3</v>
      </c>
      <c r="BD93">
        <v>61.2</v>
      </c>
      <c r="BE93">
        <v>40.5</v>
      </c>
      <c r="BF93">
        <v>7.2</v>
      </c>
      <c r="BG93" t="s">
        <v>63</v>
      </c>
      <c r="BH93" t="s">
        <v>64</v>
      </c>
      <c r="BI93" t="s">
        <v>65</v>
      </c>
      <c r="BJ93" t="s">
        <v>64</v>
      </c>
      <c r="BK93" t="s">
        <v>64</v>
      </c>
      <c r="BL93" t="s">
        <v>66</v>
      </c>
      <c r="BM93">
        <v>1</v>
      </c>
      <c r="BN93">
        <v>1</v>
      </c>
      <c r="BO93" t="s">
        <v>67</v>
      </c>
      <c r="BP93" t="s">
        <v>103</v>
      </c>
      <c r="BQ93" t="s">
        <v>81</v>
      </c>
      <c r="BR93">
        <v>1</v>
      </c>
    </row>
    <row r="94" spans="1:70" x14ac:dyDescent="0.3">
      <c r="A94" t="s">
        <v>300</v>
      </c>
      <c r="B94">
        <v>93</v>
      </c>
      <c r="C94" t="s">
        <v>100</v>
      </c>
      <c r="D94" t="s">
        <v>101</v>
      </c>
      <c r="E94" t="s">
        <v>301</v>
      </c>
      <c r="F94">
        <f t="shared" si="2"/>
        <v>0</v>
      </c>
      <c r="G94">
        <f t="shared" si="3"/>
        <v>1</v>
      </c>
      <c r="AG94">
        <f>VLOOKUP(A94,Florencia_corr!A:B,2,FALSE)</f>
        <v>1</v>
      </c>
      <c r="AH94">
        <v>0</v>
      </c>
      <c r="AI94">
        <v>1</v>
      </c>
      <c r="AK94" t="s">
        <v>62</v>
      </c>
      <c r="AQ94">
        <v>10</v>
      </c>
      <c r="AR94">
        <v>3</v>
      </c>
      <c r="AS94">
        <v>5</v>
      </c>
      <c r="AT94">
        <v>2</v>
      </c>
      <c r="AU94">
        <v>8</v>
      </c>
      <c r="AV94">
        <v>30.2</v>
      </c>
      <c r="AW94">
        <v>24</v>
      </c>
      <c r="AX94">
        <v>2.7</v>
      </c>
      <c r="AY94">
        <v>2.9</v>
      </c>
      <c r="AZ94">
        <v>5.6</v>
      </c>
      <c r="BA94">
        <v>72.3</v>
      </c>
      <c r="BB94">
        <v>44</v>
      </c>
      <c r="BC94">
        <v>28.1</v>
      </c>
      <c r="BD94">
        <v>61.1</v>
      </c>
      <c r="BE94">
        <v>47</v>
      </c>
      <c r="BF94">
        <v>8.3000000000000007</v>
      </c>
      <c r="BG94" t="s">
        <v>63</v>
      </c>
      <c r="BH94" t="s">
        <v>64</v>
      </c>
      <c r="BI94" t="s">
        <v>65</v>
      </c>
      <c r="BJ94" t="s">
        <v>64</v>
      </c>
      <c r="BK94" t="s">
        <v>64</v>
      </c>
      <c r="BL94" t="s">
        <v>66</v>
      </c>
      <c r="BM94">
        <v>1</v>
      </c>
      <c r="BN94">
        <v>1</v>
      </c>
      <c r="BO94" t="s">
        <v>67</v>
      </c>
      <c r="BP94" t="s">
        <v>103</v>
      </c>
      <c r="BQ94" t="s">
        <v>81</v>
      </c>
      <c r="BR94">
        <v>1</v>
      </c>
    </row>
    <row r="95" spans="1:70" x14ac:dyDescent="0.3">
      <c r="A95" t="s">
        <v>302</v>
      </c>
      <c r="B95">
        <v>94</v>
      </c>
      <c r="C95" t="s">
        <v>141</v>
      </c>
      <c r="D95" t="s">
        <v>88</v>
      </c>
      <c r="E95" t="s">
        <v>303</v>
      </c>
      <c r="F95">
        <f t="shared" si="2"/>
        <v>3</v>
      </c>
      <c r="G95">
        <f t="shared" si="3"/>
        <v>5</v>
      </c>
      <c r="H95">
        <f>VLOOKUP(A95,Miraflores_corr!A:B,2,FALSE)</f>
        <v>2</v>
      </c>
      <c r="I95">
        <f>VLOOKUP(A95,Miraflores_corr!G:L,6,FALSE)</f>
        <v>1</v>
      </c>
      <c r="L95" t="s">
        <v>90</v>
      </c>
      <c r="M95">
        <f>VLOOKUP(A95,Barbacoas_H_corr!A:B,2,FALSE)</f>
        <v>1</v>
      </c>
      <c r="N95">
        <v>0</v>
      </c>
      <c r="O95">
        <v>1</v>
      </c>
      <c r="Q95" t="s">
        <v>62</v>
      </c>
      <c r="R95">
        <v>0</v>
      </c>
      <c r="S95">
        <v>1</v>
      </c>
      <c r="U95">
        <v>1</v>
      </c>
      <c r="V95" t="s">
        <v>80</v>
      </c>
      <c r="AG95">
        <f>VLOOKUP(A95,Florencia_corr!A:B,2,FALSE)</f>
        <v>1</v>
      </c>
      <c r="AH95">
        <v>0</v>
      </c>
      <c r="AI95">
        <v>1</v>
      </c>
      <c r="AK95" t="s">
        <v>62</v>
      </c>
      <c r="AL95">
        <f>VLOOKUP(A95,Fusa_corr!A:B,2,FALSE)</f>
        <v>1</v>
      </c>
      <c r="AM95">
        <v>1</v>
      </c>
      <c r="AP95" t="s">
        <v>90</v>
      </c>
      <c r="AQ95">
        <v>15</v>
      </c>
      <c r="AR95">
        <v>4</v>
      </c>
      <c r="AS95">
        <v>8</v>
      </c>
      <c r="AT95">
        <v>3</v>
      </c>
      <c r="AU95">
        <v>4</v>
      </c>
      <c r="AV95">
        <v>55</v>
      </c>
      <c r="AW95">
        <v>49.2</v>
      </c>
      <c r="AX95">
        <v>4.2</v>
      </c>
      <c r="AY95">
        <v>5.7</v>
      </c>
      <c r="AZ95">
        <v>20.8</v>
      </c>
      <c r="BA95">
        <v>95.6</v>
      </c>
      <c r="BB95">
        <v>15.5</v>
      </c>
      <c r="BC95">
        <v>80</v>
      </c>
      <c r="BD95">
        <v>16.2</v>
      </c>
      <c r="BE95">
        <v>95</v>
      </c>
      <c r="BF95">
        <v>40.5</v>
      </c>
      <c r="BG95" t="s">
        <v>63</v>
      </c>
      <c r="BH95" t="s">
        <v>64</v>
      </c>
      <c r="BI95" t="s">
        <v>65</v>
      </c>
      <c r="BJ95" t="s">
        <v>64</v>
      </c>
      <c r="BK95" t="s">
        <v>64</v>
      </c>
      <c r="BL95" t="s">
        <v>66</v>
      </c>
      <c r="BM95">
        <v>1</v>
      </c>
      <c r="BN95">
        <v>1</v>
      </c>
      <c r="BO95" t="s">
        <v>75</v>
      </c>
      <c r="BP95" t="s">
        <v>91</v>
      </c>
      <c r="BQ95" t="s">
        <v>69</v>
      </c>
      <c r="BR95">
        <v>1</v>
      </c>
    </row>
    <row r="96" spans="1:70" x14ac:dyDescent="0.3">
      <c r="A96" t="s">
        <v>304</v>
      </c>
      <c r="B96">
        <v>95</v>
      </c>
      <c r="C96" t="s">
        <v>141</v>
      </c>
      <c r="D96" t="s">
        <v>88</v>
      </c>
      <c r="E96" t="s">
        <v>305</v>
      </c>
      <c r="F96">
        <f t="shared" si="2"/>
        <v>1</v>
      </c>
      <c r="G96">
        <f t="shared" si="3"/>
        <v>0</v>
      </c>
      <c r="O96">
        <v>1</v>
      </c>
      <c r="Q96" t="s">
        <v>62</v>
      </c>
      <c r="AB96">
        <v>0</v>
      </c>
      <c r="AC96">
        <v>1</v>
      </c>
      <c r="AE96">
        <v>1</v>
      </c>
      <c r="AF96" t="s">
        <v>80</v>
      </c>
      <c r="AQ96">
        <v>42</v>
      </c>
      <c r="AR96">
        <v>8</v>
      </c>
      <c r="AS96">
        <v>27</v>
      </c>
      <c r="AT96">
        <v>7</v>
      </c>
      <c r="AU96">
        <v>10</v>
      </c>
      <c r="AV96">
        <v>60.7</v>
      </c>
      <c r="AW96">
        <v>56</v>
      </c>
      <c r="AX96">
        <v>4.4000000000000004</v>
      </c>
      <c r="AY96">
        <v>5.5</v>
      </c>
      <c r="AZ96">
        <v>21.5</v>
      </c>
      <c r="BA96">
        <v>98.5</v>
      </c>
      <c r="BB96">
        <v>14.9</v>
      </c>
      <c r="BC96">
        <v>84.6</v>
      </c>
      <c r="BD96">
        <v>15.1</v>
      </c>
      <c r="BE96">
        <v>91.9</v>
      </c>
      <c r="BF96">
        <v>40.799999999999997</v>
      </c>
      <c r="BG96" t="s">
        <v>63</v>
      </c>
      <c r="BH96" t="s">
        <v>64</v>
      </c>
      <c r="BI96" t="s">
        <v>65</v>
      </c>
      <c r="BJ96" t="s">
        <v>64</v>
      </c>
      <c r="BK96" t="s">
        <v>64</v>
      </c>
      <c r="BL96" t="s">
        <v>66</v>
      </c>
      <c r="BM96">
        <v>1</v>
      </c>
      <c r="BN96">
        <v>1</v>
      </c>
      <c r="BO96" t="s">
        <v>75</v>
      </c>
      <c r="BP96" t="s">
        <v>91</v>
      </c>
      <c r="BQ96" t="s">
        <v>69</v>
      </c>
      <c r="BR96">
        <v>1</v>
      </c>
    </row>
    <row r="97" spans="1:70" x14ac:dyDescent="0.3">
      <c r="A97" t="s">
        <v>306</v>
      </c>
      <c r="B97">
        <v>96</v>
      </c>
      <c r="C97" t="s">
        <v>307</v>
      </c>
      <c r="D97" t="s">
        <v>88</v>
      </c>
      <c r="E97" t="s">
        <v>308</v>
      </c>
      <c r="F97">
        <f t="shared" si="2"/>
        <v>0</v>
      </c>
      <c r="G97">
        <f t="shared" si="3"/>
        <v>6</v>
      </c>
      <c r="AG97">
        <f>VLOOKUP(A97,Florencia_corr!A:B,2,FALSE)</f>
        <v>6</v>
      </c>
      <c r="AH97">
        <v>0</v>
      </c>
      <c r="AI97">
        <v>1</v>
      </c>
      <c r="AK97" t="s">
        <v>62</v>
      </c>
      <c r="AQ97">
        <v>5</v>
      </c>
      <c r="AR97">
        <v>2</v>
      </c>
      <c r="AS97">
        <v>3</v>
      </c>
      <c r="AT97">
        <v>0</v>
      </c>
      <c r="AU97">
        <v>4</v>
      </c>
      <c r="AV97">
        <v>25.1</v>
      </c>
      <c r="AW97">
        <v>15.9</v>
      </c>
      <c r="AX97">
        <v>4.0999999999999996</v>
      </c>
      <c r="AY97">
        <v>4.9000000000000004</v>
      </c>
      <c r="AZ97">
        <v>26.7</v>
      </c>
      <c r="BA97">
        <v>85.4</v>
      </c>
      <c r="BB97">
        <v>11.1</v>
      </c>
      <c r="BC97">
        <v>75.099999999999994</v>
      </c>
      <c r="BD97">
        <v>12.9</v>
      </c>
      <c r="BE97">
        <v>86.6</v>
      </c>
      <c r="BF97">
        <v>32.6</v>
      </c>
      <c r="BG97" t="s">
        <v>63</v>
      </c>
      <c r="BH97" t="s">
        <v>64</v>
      </c>
      <c r="BI97" t="s">
        <v>65</v>
      </c>
      <c r="BJ97" t="s">
        <v>64</v>
      </c>
      <c r="BK97" t="s">
        <v>64</v>
      </c>
      <c r="BL97" t="s">
        <v>66</v>
      </c>
      <c r="BM97">
        <v>1</v>
      </c>
      <c r="BN97">
        <v>1</v>
      </c>
      <c r="BO97" t="s">
        <v>75</v>
      </c>
      <c r="BP97" t="s">
        <v>91</v>
      </c>
      <c r="BQ97" t="s">
        <v>69</v>
      </c>
      <c r="BR97">
        <v>1</v>
      </c>
    </row>
    <row r="98" spans="1:70" x14ac:dyDescent="0.3">
      <c r="A98" t="s">
        <v>309</v>
      </c>
      <c r="B98">
        <v>97</v>
      </c>
      <c r="C98" t="s">
        <v>307</v>
      </c>
      <c r="D98" t="s">
        <v>88</v>
      </c>
      <c r="E98" t="s">
        <v>310</v>
      </c>
      <c r="F98">
        <f t="shared" si="2"/>
        <v>7</v>
      </c>
      <c r="G98">
        <f t="shared" si="3"/>
        <v>2</v>
      </c>
      <c r="AB98">
        <f>VLOOKUP(A98,Honda_corr!A:B,2,FALSE)</f>
        <v>2</v>
      </c>
      <c r="AC98">
        <v>7</v>
      </c>
      <c r="AF98" t="s">
        <v>90</v>
      </c>
      <c r="AQ98">
        <v>5</v>
      </c>
      <c r="AR98">
        <v>2</v>
      </c>
      <c r="AS98">
        <v>3</v>
      </c>
      <c r="AT98">
        <v>0</v>
      </c>
      <c r="AU98">
        <v>4</v>
      </c>
      <c r="AV98">
        <v>24</v>
      </c>
      <c r="AW98">
        <v>14.4</v>
      </c>
      <c r="AX98">
        <v>3.9</v>
      </c>
      <c r="AY98">
        <v>4.5999999999999996</v>
      </c>
      <c r="AZ98">
        <v>25.1</v>
      </c>
      <c r="BA98">
        <v>78.400000000000006</v>
      </c>
      <c r="BB98">
        <v>9.6999999999999993</v>
      </c>
      <c r="BC98">
        <v>67.3</v>
      </c>
      <c r="BD98">
        <v>12.6</v>
      </c>
      <c r="BE98">
        <v>82</v>
      </c>
      <c r="BF98">
        <v>34.6</v>
      </c>
      <c r="BG98" t="s">
        <v>63</v>
      </c>
      <c r="BH98" t="s">
        <v>64</v>
      </c>
      <c r="BI98" t="s">
        <v>65</v>
      </c>
      <c r="BJ98" t="s">
        <v>64</v>
      </c>
      <c r="BK98" t="s">
        <v>64</v>
      </c>
      <c r="BL98" t="s">
        <v>66</v>
      </c>
      <c r="BM98">
        <v>1</v>
      </c>
      <c r="BN98">
        <v>1</v>
      </c>
      <c r="BO98" t="s">
        <v>75</v>
      </c>
      <c r="BP98" t="s">
        <v>91</v>
      </c>
      <c r="BQ98" t="s">
        <v>69</v>
      </c>
      <c r="BR98">
        <v>0</v>
      </c>
    </row>
    <row r="99" spans="1:70" x14ac:dyDescent="0.3">
      <c r="A99" t="s">
        <v>311</v>
      </c>
      <c r="B99">
        <v>98</v>
      </c>
      <c r="C99" t="s">
        <v>307</v>
      </c>
      <c r="D99" t="s">
        <v>88</v>
      </c>
      <c r="E99" t="s">
        <v>312</v>
      </c>
      <c r="F99">
        <f t="shared" si="2"/>
        <v>23</v>
      </c>
      <c r="G99">
        <f t="shared" si="3"/>
        <v>0</v>
      </c>
      <c r="M99">
        <v>0</v>
      </c>
      <c r="N99">
        <v>23</v>
      </c>
      <c r="P99">
        <v>1</v>
      </c>
      <c r="Q99" t="s">
        <v>80</v>
      </c>
      <c r="AQ99">
        <v>8</v>
      </c>
      <c r="AR99">
        <v>2</v>
      </c>
      <c r="AS99">
        <v>6</v>
      </c>
      <c r="AT99">
        <v>0</v>
      </c>
      <c r="AU99">
        <v>3</v>
      </c>
      <c r="AV99">
        <v>18</v>
      </c>
      <c r="AW99">
        <v>11.8</v>
      </c>
      <c r="AX99">
        <v>3.8</v>
      </c>
      <c r="AY99">
        <v>3.8</v>
      </c>
      <c r="AZ99">
        <v>19.2</v>
      </c>
      <c r="BA99">
        <v>54.9</v>
      </c>
      <c r="BB99">
        <v>6.2</v>
      </c>
      <c r="BC99">
        <v>47.5</v>
      </c>
      <c r="BD99">
        <v>11.5</v>
      </c>
      <c r="BE99">
        <v>40</v>
      </c>
      <c r="BF99">
        <v>19.100000000000001</v>
      </c>
      <c r="BG99" t="s">
        <v>313</v>
      </c>
      <c r="BH99" t="s">
        <v>64</v>
      </c>
      <c r="BI99" t="s">
        <v>65</v>
      </c>
      <c r="BJ99" t="s">
        <v>64</v>
      </c>
      <c r="BK99" t="s">
        <v>64</v>
      </c>
      <c r="BL99" t="s">
        <v>66</v>
      </c>
      <c r="BM99">
        <v>2</v>
      </c>
      <c r="BN99">
        <v>1</v>
      </c>
      <c r="BO99" t="s">
        <v>75</v>
      </c>
      <c r="BP99" t="s">
        <v>91</v>
      </c>
      <c r="BQ99" t="s">
        <v>69</v>
      </c>
      <c r="BR99">
        <v>0</v>
      </c>
    </row>
    <row r="100" spans="1:70" x14ac:dyDescent="0.3">
      <c r="A100" t="s">
        <v>314</v>
      </c>
      <c r="B100">
        <v>99</v>
      </c>
      <c r="C100" t="s">
        <v>307</v>
      </c>
      <c r="D100" t="s">
        <v>88</v>
      </c>
      <c r="E100" t="s">
        <v>315</v>
      </c>
      <c r="F100">
        <f t="shared" si="2"/>
        <v>43</v>
      </c>
      <c r="G100">
        <f t="shared" si="3"/>
        <v>2</v>
      </c>
      <c r="AB100">
        <f>VLOOKUP(A100,Honda_corr!A:B,2,FALSE)</f>
        <v>2</v>
      </c>
      <c r="AC100">
        <v>5</v>
      </c>
      <c r="AF100" t="s">
        <v>90</v>
      </c>
      <c r="AG100">
        <v>0</v>
      </c>
      <c r="AH100">
        <v>38</v>
      </c>
      <c r="AJ100">
        <v>1</v>
      </c>
      <c r="AK100" t="s">
        <v>80</v>
      </c>
      <c r="AQ100">
        <v>15</v>
      </c>
      <c r="AR100">
        <v>4</v>
      </c>
      <c r="AS100">
        <v>7</v>
      </c>
      <c r="AT100">
        <v>4</v>
      </c>
      <c r="AU100">
        <v>5</v>
      </c>
      <c r="AV100">
        <v>18.8</v>
      </c>
      <c r="AW100">
        <v>12.4</v>
      </c>
      <c r="AX100">
        <v>3.5</v>
      </c>
      <c r="AY100">
        <v>3.8</v>
      </c>
      <c r="AZ100">
        <v>22</v>
      </c>
      <c r="BA100">
        <v>62.1</v>
      </c>
      <c r="BB100">
        <v>7.6</v>
      </c>
      <c r="BC100">
        <v>54.8</v>
      </c>
      <c r="BD100">
        <v>12.2</v>
      </c>
      <c r="BE100">
        <v>48.1</v>
      </c>
      <c r="BF100">
        <v>19.399999999999999</v>
      </c>
      <c r="BG100" t="s">
        <v>63</v>
      </c>
      <c r="BH100" t="s">
        <v>64</v>
      </c>
      <c r="BI100" t="s">
        <v>65</v>
      </c>
      <c r="BJ100" t="s">
        <v>64</v>
      </c>
      <c r="BK100" t="s">
        <v>64</v>
      </c>
      <c r="BL100" t="s">
        <v>66</v>
      </c>
      <c r="BM100">
        <v>2</v>
      </c>
      <c r="BN100">
        <v>1</v>
      </c>
      <c r="BO100" t="s">
        <v>75</v>
      </c>
      <c r="BP100" t="s">
        <v>91</v>
      </c>
      <c r="BQ100" t="s">
        <v>69</v>
      </c>
      <c r="BR100">
        <v>0</v>
      </c>
    </row>
    <row r="101" spans="1:70" x14ac:dyDescent="0.3">
      <c r="A101" t="s">
        <v>316</v>
      </c>
      <c r="B101">
        <v>100</v>
      </c>
      <c r="C101" t="s">
        <v>307</v>
      </c>
      <c r="D101" t="s">
        <v>88</v>
      </c>
      <c r="E101" t="s">
        <v>317</v>
      </c>
      <c r="F101">
        <f t="shared" si="2"/>
        <v>14</v>
      </c>
      <c r="G101">
        <f t="shared" si="3"/>
        <v>8</v>
      </c>
      <c r="M101">
        <f>VLOOKUP(A101,Barbacoas_H_corr!A:B,2,FALSE)</f>
        <v>8</v>
      </c>
      <c r="N101">
        <v>11</v>
      </c>
      <c r="Q101" t="s">
        <v>90</v>
      </c>
      <c r="AB101">
        <v>0</v>
      </c>
      <c r="AC101">
        <v>3</v>
      </c>
      <c r="AE101">
        <v>1</v>
      </c>
      <c r="AF101" t="s">
        <v>80</v>
      </c>
      <c r="AQ101">
        <v>38</v>
      </c>
      <c r="AR101">
        <v>15</v>
      </c>
      <c r="AS101">
        <v>17</v>
      </c>
      <c r="AT101">
        <v>6</v>
      </c>
      <c r="AU101">
        <v>4</v>
      </c>
      <c r="AV101">
        <v>19.2</v>
      </c>
      <c r="AW101">
        <v>12.8</v>
      </c>
      <c r="AX101">
        <v>4.2</v>
      </c>
      <c r="AY101">
        <v>4.3</v>
      </c>
      <c r="AZ101">
        <v>24.9</v>
      </c>
      <c r="BA101">
        <v>65.8</v>
      </c>
      <c r="BB101">
        <v>6.3</v>
      </c>
      <c r="BC101">
        <v>58.2</v>
      </c>
      <c r="BD101">
        <v>9.8000000000000007</v>
      </c>
      <c r="BE101">
        <v>54.3</v>
      </c>
      <c r="BF101">
        <v>23.9</v>
      </c>
      <c r="BG101" t="s">
        <v>63</v>
      </c>
      <c r="BH101" t="s">
        <v>64</v>
      </c>
      <c r="BI101" t="s">
        <v>65</v>
      </c>
      <c r="BJ101" t="s">
        <v>64</v>
      </c>
      <c r="BK101" t="s">
        <v>64</v>
      </c>
      <c r="BL101" t="s">
        <v>66</v>
      </c>
      <c r="BM101">
        <v>1</v>
      </c>
      <c r="BN101">
        <v>1</v>
      </c>
      <c r="BO101" t="s">
        <v>75</v>
      </c>
      <c r="BP101" t="s">
        <v>91</v>
      </c>
      <c r="BQ101" t="s">
        <v>69</v>
      </c>
      <c r="BR101">
        <v>0</v>
      </c>
    </row>
    <row r="102" spans="1:70" x14ac:dyDescent="0.3">
      <c r="A102" t="s">
        <v>318</v>
      </c>
      <c r="B102">
        <v>101</v>
      </c>
      <c r="C102" t="s">
        <v>319</v>
      </c>
      <c r="D102" t="s">
        <v>151</v>
      </c>
      <c r="E102" t="s">
        <v>320</v>
      </c>
      <c r="F102">
        <f t="shared" si="2"/>
        <v>24</v>
      </c>
      <c r="G102">
        <f t="shared" si="3"/>
        <v>3</v>
      </c>
      <c r="AG102">
        <f>VLOOKUP(A102,Florencia_corr!A:B,2,FALSE)</f>
        <v>3</v>
      </c>
      <c r="AH102">
        <v>24</v>
      </c>
      <c r="AK102" t="s">
        <v>90</v>
      </c>
      <c r="AQ102">
        <v>10</v>
      </c>
      <c r="AR102">
        <v>5</v>
      </c>
      <c r="AS102">
        <v>5</v>
      </c>
      <c r="AT102">
        <v>0</v>
      </c>
      <c r="AU102">
        <v>4</v>
      </c>
      <c r="AV102">
        <v>26.2</v>
      </c>
      <c r="AW102">
        <v>16</v>
      </c>
      <c r="AX102">
        <v>7</v>
      </c>
      <c r="AY102">
        <v>10.4</v>
      </c>
      <c r="AZ102">
        <v>22.6</v>
      </c>
      <c r="BA102">
        <v>84.3</v>
      </c>
      <c r="BB102">
        <v>15.5</v>
      </c>
      <c r="BC102">
        <v>68.900000000000006</v>
      </c>
      <c r="BD102">
        <v>18.399999999999999</v>
      </c>
      <c r="BE102">
        <v>54</v>
      </c>
      <c r="BF102">
        <v>57.4</v>
      </c>
      <c r="BG102" t="s">
        <v>63</v>
      </c>
      <c r="BH102" t="s">
        <v>64</v>
      </c>
      <c r="BI102" t="s">
        <v>65</v>
      </c>
      <c r="BJ102" t="s">
        <v>64</v>
      </c>
      <c r="BK102" t="s">
        <v>64</v>
      </c>
      <c r="BL102" t="s">
        <v>66</v>
      </c>
      <c r="BM102">
        <v>1</v>
      </c>
      <c r="BN102">
        <v>1</v>
      </c>
      <c r="BO102" t="s">
        <v>67</v>
      </c>
      <c r="BP102" t="s">
        <v>68</v>
      </c>
      <c r="BQ102" t="s">
        <v>69</v>
      </c>
      <c r="BR102">
        <v>0</v>
      </c>
    </row>
    <row r="103" spans="1:70" x14ac:dyDescent="0.3">
      <c r="A103" t="s">
        <v>321</v>
      </c>
      <c r="B103">
        <v>102</v>
      </c>
      <c r="C103" t="s">
        <v>319</v>
      </c>
      <c r="D103" t="s">
        <v>151</v>
      </c>
      <c r="E103" t="s">
        <v>322</v>
      </c>
      <c r="F103">
        <f t="shared" si="2"/>
        <v>5</v>
      </c>
      <c r="G103">
        <f t="shared" si="3"/>
        <v>7</v>
      </c>
      <c r="AG103">
        <f>VLOOKUP(A103,Florencia_corr!A:B,2,FALSE)</f>
        <v>7</v>
      </c>
      <c r="AH103">
        <v>5</v>
      </c>
      <c r="AK103" t="s">
        <v>90</v>
      </c>
      <c r="AQ103">
        <v>4</v>
      </c>
      <c r="AR103">
        <v>2</v>
      </c>
      <c r="AS103">
        <v>1</v>
      </c>
      <c r="AT103">
        <v>1</v>
      </c>
      <c r="AU103">
        <v>4</v>
      </c>
      <c r="AV103">
        <v>21.9</v>
      </c>
      <c r="AW103">
        <v>15.3</v>
      </c>
      <c r="AX103">
        <v>6.6</v>
      </c>
      <c r="AY103">
        <v>9.6</v>
      </c>
      <c r="AZ103">
        <v>22.1</v>
      </c>
      <c r="BA103">
        <v>82.8</v>
      </c>
      <c r="BB103">
        <v>6.9</v>
      </c>
      <c r="BC103">
        <v>75.900000000000006</v>
      </c>
      <c r="BD103">
        <v>8.3000000000000007</v>
      </c>
      <c r="BE103">
        <v>69.2</v>
      </c>
      <c r="BF103">
        <v>56.2</v>
      </c>
      <c r="BG103" t="s">
        <v>63</v>
      </c>
      <c r="BH103" t="s">
        <v>64</v>
      </c>
      <c r="BI103" t="s">
        <v>65</v>
      </c>
      <c r="BJ103" t="s">
        <v>64</v>
      </c>
      <c r="BK103" t="s">
        <v>64</v>
      </c>
      <c r="BL103" t="s">
        <v>66</v>
      </c>
      <c r="BM103">
        <v>1</v>
      </c>
      <c r="BN103">
        <v>1</v>
      </c>
      <c r="BO103" t="s">
        <v>67</v>
      </c>
      <c r="BP103" t="s">
        <v>68</v>
      </c>
      <c r="BQ103" t="s">
        <v>69</v>
      </c>
      <c r="BR103">
        <v>0</v>
      </c>
    </row>
    <row r="104" spans="1:70" x14ac:dyDescent="0.3">
      <c r="A104" t="s">
        <v>323</v>
      </c>
      <c r="B104">
        <v>103</v>
      </c>
      <c r="C104" t="s">
        <v>319</v>
      </c>
      <c r="D104" t="s">
        <v>151</v>
      </c>
      <c r="E104" t="s">
        <v>324</v>
      </c>
      <c r="F104">
        <f t="shared" si="2"/>
        <v>10</v>
      </c>
      <c r="G104">
        <f t="shared" si="3"/>
        <v>1</v>
      </c>
      <c r="M104">
        <f>VLOOKUP(A104,Barbacoas_H_corr!A:B,2,FALSE)</f>
        <v>1</v>
      </c>
      <c r="N104">
        <v>10</v>
      </c>
      <c r="Q104" t="s">
        <v>90</v>
      </c>
      <c r="AQ104">
        <v>4</v>
      </c>
      <c r="AR104">
        <v>2</v>
      </c>
      <c r="AS104">
        <v>2</v>
      </c>
      <c r="AT104">
        <v>0</v>
      </c>
      <c r="AU104">
        <v>4</v>
      </c>
      <c r="AV104">
        <v>21.4</v>
      </c>
      <c r="AW104">
        <v>16.399999999999999</v>
      </c>
      <c r="AX104">
        <v>8.8000000000000007</v>
      </c>
      <c r="AY104">
        <v>10.7</v>
      </c>
      <c r="AZ104">
        <v>22.1</v>
      </c>
      <c r="BA104">
        <v>78.3</v>
      </c>
      <c r="BB104">
        <v>16.5</v>
      </c>
      <c r="BC104">
        <v>62</v>
      </c>
      <c r="BD104">
        <v>21</v>
      </c>
      <c r="BE104">
        <v>42.5</v>
      </c>
      <c r="BF104">
        <v>60</v>
      </c>
      <c r="BG104" t="s">
        <v>63</v>
      </c>
      <c r="BH104" t="s">
        <v>64</v>
      </c>
      <c r="BI104" t="s">
        <v>65</v>
      </c>
      <c r="BJ104" t="s">
        <v>64</v>
      </c>
      <c r="BK104" t="s">
        <v>64</v>
      </c>
      <c r="BL104" t="s">
        <v>66</v>
      </c>
      <c r="BM104">
        <v>1</v>
      </c>
      <c r="BN104">
        <v>1</v>
      </c>
      <c r="BO104" t="s">
        <v>67</v>
      </c>
      <c r="BP104" t="s">
        <v>68</v>
      </c>
      <c r="BQ104" t="s">
        <v>69</v>
      </c>
      <c r="BR104">
        <v>0</v>
      </c>
    </row>
    <row r="105" spans="1:70" x14ac:dyDescent="0.3">
      <c r="A105" t="s">
        <v>325</v>
      </c>
      <c r="B105">
        <v>104</v>
      </c>
      <c r="C105" t="s">
        <v>319</v>
      </c>
      <c r="D105" t="s">
        <v>151</v>
      </c>
      <c r="E105" t="s">
        <v>326</v>
      </c>
      <c r="F105">
        <f t="shared" si="2"/>
        <v>7</v>
      </c>
      <c r="G105">
        <f t="shared" si="3"/>
        <v>0</v>
      </c>
      <c r="M105">
        <v>0</v>
      </c>
      <c r="N105">
        <v>7</v>
      </c>
      <c r="P105">
        <v>1</v>
      </c>
      <c r="Q105" t="s">
        <v>80</v>
      </c>
      <c r="AQ105">
        <v>4</v>
      </c>
      <c r="AR105">
        <v>1</v>
      </c>
      <c r="AS105">
        <v>2</v>
      </c>
      <c r="AT105">
        <v>1</v>
      </c>
      <c r="AU105">
        <v>4</v>
      </c>
      <c r="AV105">
        <v>22.9</v>
      </c>
      <c r="AW105">
        <v>16.2</v>
      </c>
      <c r="AX105">
        <v>8.3000000000000007</v>
      </c>
      <c r="AY105">
        <v>10.4</v>
      </c>
      <c r="AZ105">
        <v>22.4</v>
      </c>
      <c r="BA105">
        <v>81.900000000000006</v>
      </c>
      <c r="BB105">
        <v>15.8</v>
      </c>
      <c r="BC105">
        <v>66</v>
      </c>
      <c r="BD105">
        <v>19.399999999999999</v>
      </c>
      <c r="BE105">
        <v>56.8</v>
      </c>
      <c r="BF105">
        <v>59.3</v>
      </c>
      <c r="BG105" t="s">
        <v>63</v>
      </c>
      <c r="BH105" t="s">
        <v>64</v>
      </c>
      <c r="BI105" t="s">
        <v>65</v>
      </c>
      <c r="BJ105" t="s">
        <v>64</v>
      </c>
      <c r="BK105" t="s">
        <v>64</v>
      </c>
      <c r="BL105" t="s">
        <v>66</v>
      </c>
      <c r="BM105">
        <v>1</v>
      </c>
      <c r="BN105">
        <v>1</v>
      </c>
      <c r="BO105" t="s">
        <v>67</v>
      </c>
      <c r="BP105" t="s">
        <v>68</v>
      </c>
      <c r="BQ105" t="s">
        <v>69</v>
      </c>
      <c r="BR105">
        <v>0</v>
      </c>
    </row>
    <row r="106" spans="1:70" x14ac:dyDescent="0.3">
      <c r="A106" t="s">
        <v>327</v>
      </c>
      <c r="B106">
        <v>105</v>
      </c>
      <c r="C106" t="s">
        <v>209</v>
      </c>
      <c r="D106" t="s">
        <v>88</v>
      </c>
      <c r="E106" t="s">
        <v>328</v>
      </c>
      <c r="F106">
        <f t="shared" si="2"/>
        <v>1</v>
      </c>
      <c r="G106">
        <f t="shared" si="3"/>
        <v>0</v>
      </c>
      <c r="AB106">
        <v>0</v>
      </c>
      <c r="AC106">
        <v>1</v>
      </c>
      <c r="AE106">
        <v>1</v>
      </c>
      <c r="AF106" t="s">
        <v>80</v>
      </c>
      <c r="AQ106">
        <v>13</v>
      </c>
      <c r="AR106">
        <v>5</v>
      </c>
      <c r="AS106">
        <v>6</v>
      </c>
      <c r="AT106">
        <v>2</v>
      </c>
      <c r="AU106">
        <v>4</v>
      </c>
      <c r="AV106">
        <v>10.8</v>
      </c>
      <c r="AW106">
        <v>6.3</v>
      </c>
      <c r="AX106">
        <v>4</v>
      </c>
      <c r="AY106">
        <v>3.1</v>
      </c>
      <c r="AZ106">
        <v>16</v>
      </c>
      <c r="BA106">
        <v>49</v>
      </c>
      <c r="BB106">
        <v>6.1</v>
      </c>
      <c r="BC106">
        <v>41</v>
      </c>
      <c r="BD106">
        <v>12.9</v>
      </c>
      <c r="BE106">
        <v>48.5</v>
      </c>
      <c r="BF106">
        <v>7.7</v>
      </c>
      <c r="BG106" t="s">
        <v>63</v>
      </c>
      <c r="BH106" t="s">
        <v>64</v>
      </c>
      <c r="BI106" t="s">
        <v>65</v>
      </c>
      <c r="BJ106" t="s">
        <v>64</v>
      </c>
      <c r="BK106" t="s">
        <v>64</v>
      </c>
      <c r="BL106" t="s">
        <v>66</v>
      </c>
      <c r="BM106">
        <v>1</v>
      </c>
      <c r="BN106">
        <v>1</v>
      </c>
      <c r="BO106" t="s">
        <v>75</v>
      </c>
      <c r="BP106" t="s">
        <v>91</v>
      </c>
      <c r="BQ106" t="s">
        <v>69</v>
      </c>
      <c r="BR106">
        <v>0</v>
      </c>
    </row>
    <row r="107" spans="1:70" x14ac:dyDescent="0.3">
      <c r="A107" t="s">
        <v>329</v>
      </c>
      <c r="B107">
        <v>106</v>
      </c>
      <c r="C107" t="s">
        <v>330</v>
      </c>
      <c r="D107" t="s">
        <v>331</v>
      </c>
      <c r="E107" t="s">
        <v>332</v>
      </c>
      <c r="F107">
        <f t="shared" si="2"/>
        <v>13</v>
      </c>
      <c r="G107">
        <f t="shared" si="3"/>
        <v>0</v>
      </c>
      <c r="W107">
        <v>0</v>
      </c>
      <c r="X107">
        <v>11</v>
      </c>
      <c r="Z107">
        <v>1</v>
      </c>
      <c r="AA107" t="s">
        <v>80</v>
      </c>
      <c r="AG107">
        <v>0</v>
      </c>
      <c r="AH107">
        <v>2</v>
      </c>
      <c r="AJ107">
        <v>1</v>
      </c>
      <c r="AK107" t="s">
        <v>80</v>
      </c>
      <c r="AQ107">
        <v>36</v>
      </c>
      <c r="AR107">
        <v>13</v>
      </c>
      <c r="AS107">
        <v>13</v>
      </c>
      <c r="AT107">
        <v>10</v>
      </c>
      <c r="AU107">
        <v>11</v>
      </c>
      <c r="AV107">
        <v>44.6</v>
      </c>
      <c r="AW107">
        <v>30.3</v>
      </c>
      <c r="AX107">
        <v>14.5</v>
      </c>
      <c r="AY107">
        <v>23.7</v>
      </c>
      <c r="AZ107">
        <v>81.900000000000006</v>
      </c>
      <c r="BA107">
        <v>380</v>
      </c>
      <c r="BB107">
        <v>101.7</v>
      </c>
      <c r="BC107">
        <v>276.8</v>
      </c>
      <c r="BD107">
        <v>26.7</v>
      </c>
      <c r="BE107">
        <v>205.7</v>
      </c>
      <c r="BF107">
        <v>1078.5999999999999</v>
      </c>
      <c r="BG107" t="s">
        <v>63</v>
      </c>
      <c r="BH107" t="s">
        <v>64</v>
      </c>
      <c r="BI107" t="s">
        <v>65</v>
      </c>
      <c r="BJ107" t="s">
        <v>64</v>
      </c>
      <c r="BK107" t="s">
        <v>64</v>
      </c>
      <c r="BL107" t="s">
        <v>135</v>
      </c>
      <c r="BM107">
        <v>3</v>
      </c>
      <c r="BN107">
        <v>1</v>
      </c>
      <c r="BO107" t="s">
        <v>116</v>
      </c>
      <c r="BP107" t="s">
        <v>116</v>
      </c>
      <c r="BQ107" t="s">
        <v>98</v>
      </c>
      <c r="BR107">
        <v>0</v>
      </c>
    </row>
    <row r="108" spans="1:70" x14ac:dyDescent="0.3">
      <c r="A108" t="s">
        <v>333</v>
      </c>
      <c r="B108">
        <v>107</v>
      </c>
      <c r="C108" t="s">
        <v>244</v>
      </c>
      <c r="D108" t="s">
        <v>88</v>
      </c>
      <c r="E108" t="s">
        <v>334</v>
      </c>
      <c r="F108">
        <f t="shared" si="2"/>
        <v>12</v>
      </c>
      <c r="G108">
        <f t="shared" si="3"/>
        <v>5</v>
      </c>
      <c r="R108">
        <f>VLOOKUP(A108,'San Agustin_corr'!A:B,2,FALSE)</f>
        <v>2</v>
      </c>
      <c r="S108">
        <v>0</v>
      </c>
      <c r="T108">
        <v>1</v>
      </c>
      <c r="V108" t="s">
        <v>62</v>
      </c>
      <c r="AB108">
        <v>0</v>
      </c>
      <c r="AC108">
        <v>10</v>
      </c>
      <c r="AE108">
        <v>1</v>
      </c>
      <c r="AF108" t="s">
        <v>80</v>
      </c>
      <c r="AL108">
        <f>VLOOKUP(A108,Fusa_corr!A:B,2,FALSE)</f>
        <v>3</v>
      </c>
      <c r="AM108">
        <v>2</v>
      </c>
      <c r="AP108" t="s">
        <v>90</v>
      </c>
      <c r="AQ108">
        <v>51</v>
      </c>
      <c r="AR108">
        <v>15</v>
      </c>
      <c r="AS108">
        <v>24</v>
      </c>
      <c r="AT108">
        <v>12</v>
      </c>
      <c r="AU108">
        <v>4</v>
      </c>
      <c r="AV108">
        <v>13</v>
      </c>
      <c r="AW108">
        <v>7.2</v>
      </c>
      <c r="AX108">
        <v>4</v>
      </c>
      <c r="AY108">
        <v>3.6</v>
      </c>
      <c r="AZ108">
        <v>19.2</v>
      </c>
      <c r="BA108">
        <v>62.5</v>
      </c>
      <c r="BB108">
        <v>16.5</v>
      </c>
      <c r="BC108">
        <v>47.3</v>
      </c>
      <c r="BD108">
        <v>25.9</v>
      </c>
      <c r="BE108">
        <v>52.7</v>
      </c>
      <c r="BF108">
        <v>10</v>
      </c>
      <c r="BG108" t="s">
        <v>63</v>
      </c>
      <c r="BH108" t="s">
        <v>64</v>
      </c>
      <c r="BI108" t="s">
        <v>65</v>
      </c>
      <c r="BJ108" t="s">
        <v>64</v>
      </c>
      <c r="BK108" t="s">
        <v>64</v>
      </c>
      <c r="BL108" t="s">
        <v>66</v>
      </c>
      <c r="BM108">
        <v>1</v>
      </c>
      <c r="BN108">
        <v>3</v>
      </c>
      <c r="BO108" t="s">
        <v>75</v>
      </c>
      <c r="BP108" t="s">
        <v>91</v>
      </c>
      <c r="BQ108" t="s">
        <v>69</v>
      </c>
      <c r="BR108">
        <v>1</v>
      </c>
    </row>
    <row r="109" spans="1:70" x14ac:dyDescent="0.3">
      <c r="A109" t="s">
        <v>335</v>
      </c>
      <c r="B109">
        <v>108</v>
      </c>
      <c r="C109" t="s">
        <v>138</v>
      </c>
      <c r="D109" t="s">
        <v>88</v>
      </c>
      <c r="E109" t="s">
        <v>336</v>
      </c>
      <c r="F109">
        <f t="shared" si="2"/>
        <v>1</v>
      </c>
      <c r="G109">
        <f t="shared" si="3"/>
        <v>0</v>
      </c>
      <c r="M109">
        <v>0</v>
      </c>
      <c r="N109">
        <v>1</v>
      </c>
      <c r="P109">
        <v>1</v>
      </c>
      <c r="Q109" t="s">
        <v>80</v>
      </c>
      <c r="AQ109">
        <v>6</v>
      </c>
      <c r="AR109">
        <v>3</v>
      </c>
      <c r="AS109">
        <v>3</v>
      </c>
      <c r="AT109">
        <v>0</v>
      </c>
      <c r="AU109">
        <v>5</v>
      </c>
      <c r="AV109">
        <v>22.1</v>
      </c>
      <c r="AW109">
        <v>12.8</v>
      </c>
      <c r="AX109">
        <v>7.1</v>
      </c>
      <c r="AY109">
        <v>6.8</v>
      </c>
      <c r="AZ109">
        <v>24.1</v>
      </c>
      <c r="BA109">
        <v>150.30000000000001</v>
      </c>
      <c r="BB109">
        <v>26.2</v>
      </c>
      <c r="BC109">
        <v>122.9</v>
      </c>
      <c r="BD109">
        <v>17.3</v>
      </c>
      <c r="BE109">
        <v>92.2</v>
      </c>
      <c r="BF109">
        <v>102</v>
      </c>
      <c r="BG109" t="s">
        <v>63</v>
      </c>
      <c r="BH109" t="s">
        <v>64</v>
      </c>
      <c r="BI109" t="s">
        <v>65</v>
      </c>
      <c r="BJ109" t="s">
        <v>64</v>
      </c>
      <c r="BK109" t="s">
        <v>64</v>
      </c>
      <c r="BL109" t="s">
        <v>66</v>
      </c>
      <c r="BM109">
        <v>1</v>
      </c>
      <c r="BN109">
        <v>1</v>
      </c>
      <c r="BO109" t="s">
        <v>67</v>
      </c>
      <c r="BP109" t="s">
        <v>68</v>
      </c>
      <c r="BQ109" t="s">
        <v>69</v>
      </c>
      <c r="BR109">
        <v>0</v>
      </c>
    </row>
    <row r="110" spans="1:70" x14ac:dyDescent="0.3">
      <c r="A110" t="s">
        <v>337</v>
      </c>
      <c r="B110">
        <v>109</v>
      </c>
      <c r="C110" t="s">
        <v>163</v>
      </c>
      <c r="D110" t="s">
        <v>88</v>
      </c>
      <c r="E110" t="s">
        <v>338</v>
      </c>
      <c r="F110">
        <f t="shared" si="2"/>
        <v>4</v>
      </c>
      <c r="G110">
        <f t="shared" si="3"/>
        <v>0</v>
      </c>
      <c r="W110">
        <v>0</v>
      </c>
      <c r="X110">
        <v>2</v>
      </c>
      <c r="Z110">
        <v>1</v>
      </c>
      <c r="AA110" t="s">
        <v>80</v>
      </c>
      <c r="AL110">
        <v>0</v>
      </c>
      <c r="AM110">
        <v>2</v>
      </c>
      <c r="AO110">
        <v>1</v>
      </c>
      <c r="AP110" t="s">
        <v>80</v>
      </c>
      <c r="AQ110">
        <v>33</v>
      </c>
      <c r="AR110">
        <v>8</v>
      </c>
      <c r="AS110">
        <v>13</v>
      </c>
      <c r="AT110">
        <v>12</v>
      </c>
      <c r="AU110">
        <v>8</v>
      </c>
      <c r="AV110">
        <v>10.4</v>
      </c>
      <c r="AW110">
        <v>5.3</v>
      </c>
      <c r="AX110">
        <v>4.8</v>
      </c>
      <c r="AY110">
        <v>7.4</v>
      </c>
      <c r="AZ110">
        <v>21.2</v>
      </c>
      <c r="BA110">
        <v>65</v>
      </c>
      <c r="BB110">
        <v>8</v>
      </c>
      <c r="BC110">
        <v>56.7</v>
      </c>
      <c r="BD110">
        <v>12.4</v>
      </c>
      <c r="BE110">
        <v>69.8</v>
      </c>
      <c r="BF110">
        <v>14.1</v>
      </c>
      <c r="BG110" t="s">
        <v>63</v>
      </c>
      <c r="BH110" t="s">
        <v>64</v>
      </c>
      <c r="BI110" t="s">
        <v>65</v>
      </c>
      <c r="BJ110" t="s">
        <v>64</v>
      </c>
      <c r="BK110" t="s">
        <v>64</v>
      </c>
      <c r="BL110" t="s">
        <v>66</v>
      </c>
      <c r="BM110">
        <v>2</v>
      </c>
      <c r="BN110">
        <v>1</v>
      </c>
      <c r="BO110" t="s">
        <v>75</v>
      </c>
      <c r="BP110" t="s">
        <v>91</v>
      </c>
      <c r="BQ110" t="s">
        <v>69</v>
      </c>
      <c r="BR110">
        <v>0</v>
      </c>
    </row>
    <row r="111" spans="1:70" x14ac:dyDescent="0.3">
      <c r="A111" t="s">
        <v>339</v>
      </c>
      <c r="B111">
        <v>110</v>
      </c>
      <c r="C111" t="s">
        <v>163</v>
      </c>
      <c r="D111" t="s">
        <v>88</v>
      </c>
      <c r="E111" t="s">
        <v>340</v>
      </c>
      <c r="F111">
        <f t="shared" si="2"/>
        <v>2</v>
      </c>
      <c r="G111">
        <f t="shared" si="3"/>
        <v>1</v>
      </c>
      <c r="W111">
        <f>VLOOKUP(A111,Toche_corr!A:B,2,FALSE)</f>
        <v>1</v>
      </c>
      <c r="X111">
        <v>2</v>
      </c>
      <c r="AA111" t="s">
        <v>90</v>
      </c>
      <c r="AQ111">
        <v>12</v>
      </c>
      <c r="AR111">
        <v>3</v>
      </c>
      <c r="AS111">
        <v>9</v>
      </c>
      <c r="AT111">
        <v>0</v>
      </c>
      <c r="AU111">
        <v>4</v>
      </c>
      <c r="AV111">
        <v>11.4</v>
      </c>
      <c r="AW111">
        <v>7.6</v>
      </c>
      <c r="AX111">
        <v>4.7</v>
      </c>
      <c r="AY111">
        <v>6.2</v>
      </c>
      <c r="AZ111">
        <v>20.5</v>
      </c>
      <c r="BA111">
        <v>64.2</v>
      </c>
      <c r="BB111">
        <v>10.1</v>
      </c>
      <c r="BC111">
        <v>54</v>
      </c>
      <c r="BD111">
        <v>15.8</v>
      </c>
      <c r="BE111">
        <v>57.4</v>
      </c>
      <c r="BF111">
        <v>12.2</v>
      </c>
      <c r="BG111" t="s">
        <v>63</v>
      </c>
      <c r="BH111" t="s">
        <v>64</v>
      </c>
      <c r="BI111" t="s">
        <v>65</v>
      </c>
      <c r="BJ111" t="s">
        <v>64</v>
      </c>
      <c r="BK111" t="s">
        <v>64</v>
      </c>
      <c r="BL111" t="s">
        <v>135</v>
      </c>
      <c r="BM111">
        <v>2</v>
      </c>
      <c r="BN111">
        <v>1</v>
      </c>
      <c r="BO111" t="s">
        <v>67</v>
      </c>
      <c r="BP111" t="s">
        <v>136</v>
      </c>
      <c r="BQ111" t="s">
        <v>98</v>
      </c>
      <c r="BR111">
        <v>0</v>
      </c>
    </row>
    <row r="112" spans="1:70" x14ac:dyDescent="0.3">
      <c r="A112" t="s">
        <v>341</v>
      </c>
      <c r="B112">
        <v>111</v>
      </c>
      <c r="C112" t="s">
        <v>342</v>
      </c>
      <c r="D112" t="s">
        <v>343</v>
      </c>
      <c r="E112" t="s">
        <v>344</v>
      </c>
      <c r="F112">
        <f t="shared" si="2"/>
        <v>7</v>
      </c>
      <c r="G112">
        <f t="shared" si="3"/>
        <v>0</v>
      </c>
      <c r="H112" s="9">
        <v>0</v>
      </c>
      <c r="I112">
        <f>VLOOKUP(A112,Miraflores_corr!G:L,6,FALSE)</f>
        <v>1</v>
      </c>
      <c r="K112">
        <v>1</v>
      </c>
      <c r="L112" t="s">
        <v>80</v>
      </c>
      <c r="M112">
        <v>0</v>
      </c>
      <c r="N112">
        <v>3</v>
      </c>
      <c r="P112">
        <v>1</v>
      </c>
      <c r="Q112" t="s">
        <v>80</v>
      </c>
      <c r="AG112">
        <v>0</v>
      </c>
      <c r="AH112">
        <v>3</v>
      </c>
      <c r="AJ112">
        <v>1</v>
      </c>
      <c r="AK112" t="s">
        <v>80</v>
      </c>
      <c r="AQ112">
        <v>6</v>
      </c>
      <c r="AR112">
        <v>0</v>
      </c>
      <c r="AS112">
        <v>2</v>
      </c>
      <c r="AT112">
        <v>4</v>
      </c>
      <c r="AU112">
        <v>4</v>
      </c>
      <c r="AV112">
        <v>51.5</v>
      </c>
      <c r="AW112">
        <v>27.6</v>
      </c>
      <c r="AX112">
        <v>14.3</v>
      </c>
      <c r="AY112">
        <v>17.2</v>
      </c>
      <c r="AZ112">
        <v>54</v>
      </c>
      <c r="BA112">
        <v>508.5</v>
      </c>
      <c r="BB112">
        <v>135.6</v>
      </c>
      <c r="BC112">
        <v>369</v>
      </c>
      <c r="BD112">
        <v>26.9</v>
      </c>
      <c r="BE112">
        <v>244</v>
      </c>
      <c r="BF112">
        <v>1518.2</v>
      </c>
      <c r="BG112" t="s">
        <v>63</v>
      </c>
      <c r="BH112" t="s">
        <v>64</v>
      </c>
      <c r="BI112" t="s">
        <v>65</v>
      </c>
      <c r="BJ112" t="s">
        <v>64</v>
      </c>
      <c r="BK112" t="s">
        <v>64</v>
      </c>
      <c r="BL112" t="s">
        <v>176</v>
      </c>
      <c r="BM112">
        <v>3</v>
      </c>
      <c r="BN112">
        <v>2</v>
      </c>
      <c r="BO112" t="s">
        <v>345</v>
      </c>
      <c r="BP112" t="s">
        <v>345</v>
      </c>
      <c r="BQ112" t="s">
        <v>98</v>
      </c>
      <c r="BR112">
        <v>0</v>
      </c>
    </row>
    <row r="113" spans="1:70" x14ac:dyDescent="0.3">
      <c r="A113" t="s">
        <v>346</v>
      </c>
      <c r="B113">
        <v>112</v>
      </c>
      <c r="C113" t="s">
        <v>347</v>
      </c>
      <c r="D113" t="s">
        <v>88</v>
      </c>
      <c r="E113" t="s">
        <v>348</v>
      </c>
      <c r="F113">
        <f t="shared" si="2"/>
        <v>29</v>
      </c>
      <c r="G113">
        <f t="shared" si="3"/>
        <v>3</v>
      </c>
      <c r="H113">
        <f>VLOOKUP(A113,Miraflores_corr!A:B,2,FALSE)</f>
        <v>3</v>
      </c>
      <c r="I113">
        <f>VLOOKUP(A113,Miraflores_corr!G:L,6,FALSE)</f>
        <v>10</v>
      </c>
      <c r="L113" t="s">
        <v>90</v>
      </c>
      <c r="R113">
        <v>0</v>
      </c>
      <c r="S113">
        <v>19</v>
      </c>
      <c r="U113">
        <v>1</v>
      </c>
      <c r="V113" t="s">
        <v>80</v>
      </c>
      <c r="AQ113">
        <v>12</v>
      </c>
      <c r="AR113">
        <v>6</v>
      </c>
      <c r="AS113">
        <v>4</v>
      </c>
      <c r="AT113">
        <v>2</v>
      </c>
      <c r="AU113">
        <v>4</v>
      </c>
      <c r="AV113">
        <v>16.899999999999999</v>
      </c>
      <c r="AW113">
        <v>9.6</v>
      </c>
      <c r="AX113">
        <v>4.2</v>
      </c>
      <c r="AY113">
        <v>4.5999999999999996</v>
      </c>
      <c r="AZ113">
        <v>30.4</v>
      </c>
      <c r="BA113">
        <v>76.8</v>
      </c>
      <c r="BB113">
        <v>12.5</v>
      </c>
      <c r="BC113">
        <v>63.5</v>
      </c>
      <c r="BD113">
        <v>16.399999999999999</v>
      </c>
      <c r="BE113">
        <v>60.5</v>
      </c>
      <c r="BF113">
        <v>29.8</v>
      </c>
      <c r="BG113" t="s">
        <v>63</v>
      </c>
      <c r="BH113" t="s">
        <v>64</v>
      </c>
      <c r="BI113" t="s">
        <v>65</v>
      </c>
      <c r="BJ113" t="s">
        <v>64</v>
      </c>
      <c r="BK113" t="s">
        <v>64</v>
      </c>
      <c r="BL113" t="s">
        <v>66</v>
      </c>
      <c r="BM113">
        <v>2</v>
      </c>
      <c r="BN113">
        <v>1</v>
      </c>
      <c r="BO113" t="s">
        <v>116</v>
      </c>
      <c r="BP113" t="s">
        <v>91</v>
      </c>
      <c r="BQ113" t="s">
        <v>77</v>
      </c>
      <c r="BR113">
        <v>0</v>
      </c>
    </row>
    <row r="114" spans="1:70" x14ac:dyDescent="0.3">
      <c r="A114" t="s">
        <v>349</v>
      </c>
      <c r="B114">
        <v>113</v>
      </c>
      <c r="C114" t="s">
        <v>347</v>
      </c>
      <c r="D114" t="s">
        <v>88</v>
      </c>
      <c r="E114" t="s">
        <v>350</v>
      </c>
      <c r="F114">
        <f t="shared" si="2"/>
        <v>4</v>
      </c>
      <c r="G114">
        <f t="shared" si="3"/>
        <v>0</v>
      </c>
      <c r="R114">
        <v>0</v>
      </c>
      <c r="S114">
        <v>3</v>
      </c>
      <c r="U114">
        <v>1</v>
      </c>
      <c r="V114" t="s">
        <v>80</v>
      </c>
      <c r="AL114">
        <v>0</v>
      </c>
      <c r="AM114">
        <v>1</v>
      </c>
      <c r="AO114">
        <v>1</v>
      </c>
      <c r="AP114" t="s">
        <v>80</v>
      </c>
      <c r="AQ114">
        <v>11</v>
      </c>
      <c r="AR114">
        <v>2</v>
      </c>
      <c r="AS114">
        <v>7</v>
      </c>
      <c r="AT114">
        <v>2</v>
      </c>
      <c r="AU114">
        <v>4</v>
      </c>
      <c r="AV114">
        <v>17.7</v>
      </c>
      <c r="AW114">
        <v>9.6999999999999993</v>
      </c>
      <c r="AX114">
        <v>3.6</v>
      </c>
      <c r="AY114">
        <v>4.5</v>
      </c>
      <c r="AZ114">
        <v>33.299999999999997</v>
      </c>
      <c r="BA114">
        <v>88.4</v>
      </c>
      <c r="BB114">
        <v>14.4</v>
      </c>
      <c r="BC114">
        <v>71.2</v>
      </c>
      <c r="BD114">
        <v>16.899999999999999</v>
      </c>
      <c r="BE114">
        <v>78.900000000000006</v>
      </c>
      <c r="BF114">
        <v>33.700000000000003</v>
      </c>
      <c r="BG114" t="s">
        <v>63</v>
      </c>
      <c r="BH114" t="s">
        <v>64</v>
      </c>
      <c r="BI114" t="s">
        <v>65</v>
      </c>
      <c r="BJ114" t="s">
        <v>64</v>
      </c>
      <c r="BK114" t="s">
        <v>64</v>
      </c>
      <c r="BL114" t="s">
        <v>66</v>
      </c>
      <c r="BM114">
        <v>1</v>
      </c>
      <c r="BN114">
        <v>1</v>
      </c>
      <c r="BO114" t="s">
        <v>116</v>
      </c>
      <c r="BP114" t="s">
        <v>91</v>
      </c>
      <c r="BQ114" t="s">
        <v>77</v>
      </c>
      <c r="BR114">
        <v>0</v>
      </c>
    </row>
    <row r="115" spans="1:70" x14ac:dyDescent="0.3">
      <c r="A115" t="s">
        <v>351</v>
      </c>
      <c r="B115">
        <v>114</v>
      </c>
      <c r="C115" t="s">
        <v>347</v>
      </c>
      <c r="D115" t="s">
        <v>88</v>
      </c>
      <c r="E115" t="s">
        <v>352</v>
      </c>
      <c r="F115">
        <f t="shared" si="2"/>
        <v>0</v>
      </c>
      <c r="G115">
        <f t="shared" si="3"/>
        <v>10</v>
      </c>
      <c r="R115">
        <f>VLOOKUP(A115,'San Agustin_corr'!A:B,2,FALSE)</f>
        <v>10</v>
      </c>
      <c r="S115">
        <v>0</v>
      </c>
      <c r="T115">
        <v>1</v>
      </c>
      <c r="V115" t="s">
        <v>62</v>
      </c>
      <c r="AQ115">
        <v>10</v>
      </c>
      <c r="AR115">
        <v>4</v>
      </c>
      <c r="AS115">
        <v>4</v>
      </c>
      <c r="AT115">
        <v>2</v>
      </c>
      <c r="AU115">
        <v>4</v>
      </c>
      <c r="AV115">
        <v>17.2</v>
      </c>
      <c r="AW115">
        <v>9.5</v>
      </c>
      <c r="AX115">
        <v>4.4000000000000004</v>
      </c>
      <c r="AY115">
        <v>4.8</v>
      </c>
      <c r="AZ115">
        <v>34.299999999999997</v>
      </c>
      <c r="BA115">
        <v>91.3</v>
      </c>
      <c r="BB115">
        <v>19</v>
      </c>
      <c r="BC115">
        <v>72.400000000000006</v>
      </c>
      <c r="BD115">
        <v>20.8</v>
      </c>
      <c r="BE115">
        <v>74.2</v>
      </c>
      <c r="BF115">
        <v>37.700000000000003</v>
      </c>
      <c r="BG115" t="s">
        <v>171</v>
      </c>
      <c r="BH115" t="s">
        <v>64</v>
      </c>
      <c r="BI115" t="s">
        <v>65</v>
      </c>
      <c r="BJ115" t="s">
        <v>64</v>
      </c>
      <c r="BK115" t="s">
        <v>64</v>
      </c>
      <c r="BL115" t="s">
        <v>66</v>
      </c>
      <c r="BM115">
        <v>1</v>
      </c>
      <c r="BN115">
        <v>1</v>
      </c>
      <c r="BO115" t="s">
        <v>116</v>
      </c>
      <c r="BP115" t="s">
        <v>91</v>
      </c>
      <c r="BQ115" t="s">
        <v>77</v>
      </c>
      <c r="BR115">
        <v>1</v>
      </c>
    </row>
    <row r="116" spans="1:70" x14ac:dyDescent="0.3">
      <c r="A116" t="s">
        <v>353</v>
      </c>
      <c r="B116">
        <v>115</v>
      </c>
      <c r="C116" t="s">
        <v>347</v>
      </c>
      <c r="D116" t="s">
        <v>88</v>
      </c>
      <c r="E116" t="s">
        <v>354</v>
      </c>
      <c r="F116">
        <f t="shared" si="2"/>
        <v>8</v>
      </c>
      <c r="G116">
        <f t="shared" si="3"/>
        <v>1</v>
      </c>
      <c r="AB116">
        <f>VLOOKUP(A116,Honda_corr!A:B,2,FALSE)</f>
        <v>1</v>
      </c>
      <c r="AC116">
        <v>8</v>
      </c>
      <c r="AF116" t="s">
        <v>90</v>
      </c>
      <c r="AQ116">
        <v>24</v>
      </c>
      <c r="AR116">
        <v>4</v>
      </c>
      <c r="AS116">
        <v>4</v>
      </c>
      <c r="AT116">
        <v>16</v>
      </c>
      <c r="AU116">
        <v>4</v>
      </c>
      <c r="AV116">
        <v>16.399999999999999</v>
      </c>
      <c r="AW116">
        <v>9.1999999999999993</v>
      </c>
      <c r="AX116">
        <v>4.5</v>
      </c>
      <c r="AY116">
        <v>4</v>
      </c>
      <c r="AZ116">
        <v>30</v>
      </c>
      <c r="BA116">
        <v>100.8</v>
      </c>
      <c r="BB116">
        <v>30.7</v>
      </c>
      <c r="BC116">
        <v>68.900000000000006</v>
      </c>
      <c r="BD116">
        <v>30.8</v>
      </c>
      <c r="BE116">
        <v>69.2</v>
      </c>
      <c r="BF116">
        <v>31.6</v>
      </c>
      <c r="BG116" t="s">
        <v>63</v>
      </c>
      <c r="BH116" t="s">
        <v>64</v>
      </c>
      <c r="BI116" t="s">
        <v>65</v>
      </c>
      <c r="BJ116" t="s">
        <v>64</v>
      </c>
      <c r="BK116" t="s">
        <v>64</v>
      </c>
      <c r="BL116" t="s">
        <v>66</v>
      </c>
      <c r="BM116">
        <v>2</v>
      </c>
      <c r="BN116">
        <v>3</v>
      </c>
      <c r="BO116" t="s">
        <v>75</v>
      </c>
      <c r="BP116" t="s">
        <v>91</v>
      </c>
      <c r="BQ116" t="s">
        <v>98</v>
      </c>
      <c r="BR116">
        <v>0</v>
      </c>
    </row>
    <row r="117" spans="1:70" x14ac:dyDescent="0.3">
      <c r="A117" t="s">
        <v>355</v>
      </c>
      <c r="B117">
        <v>116</v>
      </c>
      <c r="C117" t="s">
        <v>347</v>
      </c>
      <c r="D117" t="s">
        <v>88</v>
      </c>
      <c r="E117" t="s">
        <v>356</v>
      </c>
      <c r="F117">
        <f t="shared" si="2"/>
        <v>59</v>
      </c>
      <c r="G117">
        <f t="shared" si="3"/>
        <v>3</v>
      </c>
      <c r="H117">
        <f>VLOOKUP(A117,Miraflores_corr!A:B,2,FALSE)</f>
        <v>2</v>
      </c>
      <c r="J117">
        <v>1</v>
      </c>
      <c r="L117" t="s">
        <v>62</v>
      </c>
      <c r="M117">
        <v>0</v>
      </c>
      <c r="N117">
        <v>2</v>
      </c>
      <c r="P117">
        <v>1</v>
      </c>
      <c r="Q117" t="s">
        <v>80</v>
      </c>
      <c r="W117">
        <f>VLOOKUP(A117,Toche_corr!A:B,2,FALSE)</f>
        <v>1</v>
      </c>
      <c r="X117">
        <v>0</v>
      </c>
      <c r="Y117">
        <v>1</v>
      </c>
      <c r="AA117" t="s">
        <v>62</v>
      </c>
      <c r="AB117">
        <v>0</v>
      </c>
      <c r="AC117">
        <v>47</v>
      </c>
      <c r="AE117">
        <v>1</v>
      </c>
      <c r="AF117" t="s">
        <v>80</v>
      </c>
      <c r="AL117">
        <v>0</v>
      </c>
      <c r="AM117">
        <v>10</v>
      </c>
      <c r="AO117">
        <v>1</v>
      </c>
      <c r="AP117" t="s">
        <v>80</v>
      </c>
      <c r="AQ117">
        <v>123</v>
      </c>
      <c r="AR117">
        <v>11</v>
      </c>
      <c r="AS117">
        <v>20</v>
      </c>
      <c r="AT117">
        <v>92</v>
      </c>
      <c r="AU117">
        <v>12</v>
      </c>
      <c r="AV117">
        <v>14.3</v>
      </c>
      <c r="AW117">
        <v>9.1999999999999993</v>
      </c>
      <c r="AX117">
        <v>4.5999999999999996</v>
      </c>
      <c r="AY117">
        <v>4.2</v>
      </c>
      <c r="AZ117">
        <v>29.6</v>
      </c>
      <c r="BA117">
        <v>96.6</v>
      </c>
      <c r="BB117">
        <v>31.1</v>
      </c>
      <c r="BC117">
        <v>66.599999999999994</v>
      </c>
      <c r="BD117">
        <v>31.8</v>
      </c>
      <c r="BE117">
        <v>68.3</v>
      </c>
      <c r="BF117">
        <v>30.3</v>
      </c>
      <c r="BG117" t="s">
        <v>63</v>
      </c>
      <c r="BH117" t="s">
        <v>64</v>
      </c>
      <c r="BI117" t="s">
        <v>65</v>
      </c>
      <c r="BJ117" t="s">
        <v>64</v>
      </c>
      <c r="BK117" t="s">
        <v>64</v>
      </c>
      <c r="BL117" t="s">
        <v>66</v>
      </c>
      <c r="BM117">
        <v>1</v>
      </c>
      <c r="BN117">
        <v>3</v>
      </c>
      <c r="BO117" t="s">
        <v>116</v>
      </c>
      <c r="BP117" t="s">
        <v>91</v>
      </c>
      <c r="BQ117" t="s">
        <v>69</v>
      </c>
      <c r="BR117">
        <v>1</v>
      </c>
    </row>
    <row r="118" spans="1:70" x14ac:dyDescent="0.3">
      <c r="A118" t="s">
        <v>357</v>
      </c>
      <c r="B118">
        <v>117</v>
      </c>
      <c r="C118" t="s">
        <v>284</v>
      </c>
      <c r="D118" t="s">
        <v>151</v>
      </c>
      <c r="E118" t="s">
        <v>358</v>
      </c>
      <c r="F118">
        <f t="shared" si="2"/>
        <v>2</v>
      </c>
      <c r="G118">
        <f t="shared" si="3"/>
        <v>0</v>
      </c>
      <c r="AG118">
        <v>0</v>
      </c>
      <c r="AH118">
        <v>2</v>
      </c>
      <c r="AJ118">
        <v>1</v>
      </c>
      <c r="AK118" t="s">
        <v>80</v>
      </c>
      <c r="AQ118">
        <v>9</v>
      </c>
      <c r="AR118">
        <v>3</v>
      </c>
      <c r="AS118">
        <v>6</v>
      </c>
      <c r="AT118">
        <v>0</v>
      </c>
      <c r="AU118">
        <v>5</v>
      </c>
      <c r="AV118">
        <v>33</v>
      </c>
      <c r="AW118">
        <v>23.5</v>
      </c>
      <c r="AX118">
        <v>8.9</v>
      </c>
      <c r="AY118">
        <v>8.4</v>
      </c>
      <c r="AZ118">
        <v>23.7</v>
      </c>
      <c r="BA118">
        <v>161.30000000000001</v>
      </c>
      <c r="BB118">
        <v>28.8</v>
      </c>
      <c r="BC118">
        <v>132.5</v>
      </c>
      <c r="BD118">
        <v>17.8</v>
      </c>
      <c r="BE118">
        <v>99.9</v>
      </c>
      <c r="BF118">
        <v>135</v>
      </c>
      <c r="BG118" t="s">
        <v>63</v>
      </c>
      <c r="BH118" t="s">
        <v>64</v>
      </c>
      <c r="BI118" t="s">
        <v>65</v>
      </c>
      <c r="BJ118" t="s">
        <v>64</v>
      </c>
      <c r="BK118" t="s">
        <v>64</v>
      </c>
      <c r="BL118" t="s">
        <v>66</v>
      </c>
      <c r="BM118">
        <v>1</v>
      </c>
      <c r="BN118">
        <v>1</v>
      </c>
      <c r="BO118" t="s">
        <v>75</v>
      </c>
      <c r="BP118" t="s">
        <v>91</v>
      </c>
      <c r="BQ118" t="s">
        <v>69</v>
      </c>
      <c r="BR118">
        <v>0</v>
      </c>
    </row>
    <row r="119" spans="1:70" x14ac:dyDescent="0.3">
      <c r="A119" t="s">
        <v>359</v>
      </c>
      <c r="B119">
        <v>118</v>
      </c>
      <c r="C119" t="s">
        <v>284</v>
      </c>
      <c r="D119" t="s">
        <v>151</v>
      </c>
      <c r="E119" t="s">
        <v>360</v>
      </c>
      <c r="F119">
        <f t="shared" si="2"/>
        <v>2</v>
      </c>
      <c r="G119">
        <f t="shared" si="3"/>
        <v>0</v>
      </c>
      <c r="AG119">
        <v>0</v>
      </c>
      <c r="AH119">
        <v>2</v>
      </c>
      <c r="AJ119">
        <v>1</v>
      </c>
      <c r="AK119" t="s">
        <v>80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24.8</v>
      </c>
      <c r="AW119">
        <v>17.2</v>
      </c>
      <c r="AX119">
        <v>6.9</v>
      </c>
      <c r="AY119">
        <v>6.4</v>
      </c>
      <c r="AZ119">
        <v>20.6</v>
      </c>
      <c r="BA119">
        <v>122.8</v>
      </c>
      <c r="BB119">
        <v>27.7</v>
      </c>
      <c r="BC119">
        <v>95.8</v>
      </c>
      <c r="BD119">
        <v>22.5</v>
      </c>
      <c r="BE119">
        <v>71</v>
      </c>
      <c r="BF119">
        <v>64.5</v>
      </c>
      <c r="BG119" t="s">
        <v>361</v>
      </c>
      <c r="BH119" t="s">
        <v>64</v>
      </c>
      <c r="BI119" t="s">
        <v>362</v>
      </c>
      <c r="BJ119" t="s">
        <v>363</v>
      </c>
      <c r="BR119">
        <v>0</v>
      </c>
    </row>
    <row r="120" spans="1:70" x14ac:dyDescent="0.3">
      <c r="A120" t="s">
        <v>364</v>
      </c>
      <c r="B120">
        <v>119</v>
      </c>
      <c r="C120" t="s">
        <v>284</v>
      </c>
      <c r="D120" t="s">
        <v>151</v>
      </c>
      <c r="E120" t="s">
        <v>365</v>
      </c>
      <c r="F120">
        <f t="shared" si="2"/>
        <v>9</v>
      </c>
      <c r="G120">
        <f t="shared" si="3"/>
        <v>4</v>
      </c>
      <c r="M120">
        <f>VLOOKUP(A120,Barbacoas_H_corr!A:B,2,FALSE)</f>
        <v>4</v>
      </c>
      <c r="N120">
        <v>9</v>
      </c>
      <c r="Q120" t="s">
        <v>90</v>
      </c>
      <c r="AQ120">
        <v>9</v>
      </c>
      <c r="AR120">
        <v>5</v>
      </c>
      <c r="AS120">
        <v>4</v>
      </c>
      <c r="AT120">
        <v>0</v>
      </c>
      <c r="AU120">
        <v>5</v>
      </c>
      <c r="AV120">
        <v>24.4</v>
      </c>
      <c r="AW120">
        <v>17.100000000000001</v>
      </c>
      <c r="AX120">
        <v>7</v>
      </c>
      <c r="AY120">
        <v>6.6</v>
      </c>
      <c r="AZ120">
        <v>20.3</v>
      </c>
      <c r="BA120">
        <v>118.8</v>
      </c>
      <c r="BB120">
        <v>28.3</v>
      </c>
      <c r="BC120">
        <v>91.4</v>
      </c>
      <c r="BD120">
        <v>23.7</v>
      </c>
      <c r="BE120">
        <v>69.599999999999994</v>
      </c>
      <c r="BF120">
        <v>76.599999999999994</v>
      </c>
      <c r="BG120" t="s">
        <v>63</v>
      </c>
      <c r="BH120" t="s">
        <v>64</v>
      </c>
      <c r="BI120" t="s">
        <v>65</v>
      </c>
      <c r="BJ120" t="s">
        <v>64</v>
      </c>
      <c r="BK120" t="s">
        <v>64</v>
      </c>
      <c r="BL120" t="s">
        <v>66</v>
      </c>
      <c r="BM120">
        <v>1</v>
      </c>
      <c r="BN120">
        <v>1</v>
      </c>
      <c r="BO120" t="s">
        <v>75</v>
      </c>
      <c r="BP120" t="s">
        <v>91</v>
      </c>
      <c r="BQ120" t="s">
        <v>69</v>
      </c>
      <c r="BR120">
        <v>0</v>
      </c>
    </row>
    <row r="121" spans="1:70" x14ac:dyDescent="0.3">
      <c r="A121" t="s">
        <v>366</v>
      </c>
      <c r="B121">
        <v>120</v>
      </c>
      <c r="C121" t="s">
        <v>138</v>
      </c>
      <c r="D121" t="s">
        <v>88</v>
      </c>
      <c r="E121" t="s">
        <v>367</v>
      </c>
      <c r="F121">
        <f t="shared" si="2"/>
        <v>0</v>
      </c>
      <c r="G121">
        <f t="shared" si="3"/>
        <v>1</v>
      </c>
      <c r="AG121">
        <f>VLOOKUP(A121,Florencia_corr!A:B,2,FALSE)</f>
        <v>1</v>
      </c>
      <c r="AH121">
        <v>0</v>
      </c>
      <c r="AI121">
        <v>1</v>
      </c>
      <c r="AK121" t="s">
        <v>62</v>
      </c>
      <c r="AQ121">
        <v>15</v>
      </c>
      <c r="AR121">
        <v>7</v>
      </c>
      <c r="AS121">
        <v>6</v>
      </c>
      <c r="AT121">
        <v>2</v>
      </c>
      <c r="AU121">
        <v>4</v>
      </c>
      <c r="AV121">
        <v>57.2</v>
      </c>
      <c r="AW121">
        <v>36.799999999999997</v>
      </c>
      <c r="AX121">
        <v>19.7</v>
      </c>
      <c r="AY121">
        <v>18.899999999999999</v>
      </c>
      <c r="AZ121">
        <v>47.2</v>
      </c>
      <c r="BA121">
        <v>259.60000000000002</v>
      </c>
      <c r="BB121">
        <v>40.4</v>
      </c>
      <c r="BC121">
        <v>221.6</v>
      </c>
      <c r="BD121">
        <v>15.4</v>
      </c>
      <c r="BE121">
        <v>160.19999999999999</v>
      </c>
      <c r="BF121">
        <v>380</v>
      </c>
      <c r="BG121" t="s">
        <v>63</v>
      </c>
      <c r="BH121" t="s">
        <v>64</v>
      </c>
      <c r="BI121" t="s">
        <v>65</v>
      </c>
      <c r="BJ121" t="s">
        <v>64</v>
      </c>
      <c r="BK121" t="s">
        <v>64</v>
      </c>
      <c r="BL121" t="s">
        <v>66</v>
      </c>
      <c r="BM121">
        <v>1</v>
      </c>
      <c r="BN121">
        <v>1</v>
      </c>
      <c r="BO121" t="s">
        <v>116</v>
      </c>
      <c r="BP121" t="s">
        <v>116</v>
      </c>
      <c r="BQ121" t="s">
        <v>69</v>
      </c>
      <c r="BR121">
        <v>1</v>
      </c>
    </row>
    <row r="122" spans="1:70" x14ac:dyDescent="0.3">
      <c r="A122" t="s">
        <v>368</v>
      </c>
      <c r="B122">
        <v>121</v>
      </c>
      <c r="C122" t="s">
        <v>369</v>
      </c>
      <c r="D122" t="s">
        <v>88</v>
      </c>
      <c r="E122" t="s">
        <v>370</v>
      </c>
      <c r="F122">
        <f t="shared" si="2"/>
        <v>0</v>
      </c>
      <c r="G122">
        <f t="shared" si="3"/>
        <v>6</v>
      </c>
      <c r="AG122">
        <f>VLOOKUP(A122,Florencia_corr!A:B,2,FALSE)</f>
        <v>6</v>
      </c>
      <c r="AH122">
        <v>0</v>
      </c>
      <c r="AI122">
        <v>1</v>
      </c>
      <c r="AK122" t="s">
        <v>62</v>
      </c>
      <c r="AQ122">
        <v>25</v>
      </c>
      <c r="AR122">
        <v>8</v>
      </c>
      <c r="AS122">
        <v>17</v>
      </c>
      <c r="AT122">
        <v>0</v>
      </c>
      <c r="AU122">
        <v>4</v>
      </c>
      <c r="AV122">
        <v>11.9</v>
      </c>
      <c r="AW122">
        <v>6.6</v>
      </c>
      <c r="AX122">
        <v>3.9</v>
      </c>
      <c r="AY122">
        <v>4</v>
      </c>
      <c r="AZ122">
        <v>15</v>
      </c>
      <c r="BA122">
        <v>59</v>
      </c>
      <c r="BB122">
        <v>11.4</v>
      </c>
      <c r="BC122">
        <v>45.8</v>
      </c>
      <c r="BD122">
        <v>20</v>
      </c>
      <c r="BE122">
        <v>21.1</v>
      </c>
      <c r="BF122">
        <v>13.4</v>
      </c>
      <c r="BG122" t="s">
        <v>63</v>
      </c>
      <c r="BH122" t="s">
        <v>64</v>
      </c>
      <c r="BI122" t="s">
        <v>65</v>
      </c>
      <c r="BJ122" t="s">
        <v>64</v>
      </c>
      <c r="BK122" t="s">
        <v>64</v>
      </c>
      <c r="BL122" t="s">
        <v>66</v>
      </c>
      <c r="BM122">
        <v>1</v>
      </c>
      <c r="BN122">
        <v>1</v>
      </c>
      <c r="BO122" t="s">
        <v>67</v>
      </c>
      <c r="BP122" t="s">
        <v>68</v>
      </c>
      <c r="BQ122" t="s">
        <v>69</v>
      </c>
      <c r="BR122">
        <v>1</v>
      </c>
    </row>
    <row r="123" spans="1:70" x14ac:dyDescent="0.3">
      <c r="A123" t="s">
        <v>371</v>
      </c>
      <c r="B123">
        <v>122</v>
      </c>
      <c r="C123" t="s">
        <v>369</v>
      </c>
      <c r="D123" t="s">
        <v>88</v>
      </c>
      <c r="E123" t="s">
        <v>372</v>
      </c>
      <c r="F123">
        <f t="shared" si="2"/>
        <v>46</v>
      </c>
      <c r="G123">
        <f t="shared" si="3"/>
        <v>4</v>
      </c>
      <c r="M123">
        <f>VLOOKUP(A123,Barbacoas_H_corr!A:B,2,FALSE)</f>
        <v>4</v>
      </c>
      <c r="N123">
        <v>46</v>
      </c>
      <c r="Q123" t="s">
        <v>90</v>
      </c>
      <c r="AQ123">
        <v>8</v>
      </c>
      <c r="AR123">
        <v>3</v>
      </c>
      <c r="AS123">
        <v>5</v>
      </c>
      <c r="AT123">
        <v>0</v>
      </c>
      <c r="AU123">
        <v>4</v>
      </c>
      <c r="AV123">
        <v>12.1</v>
      </c>
      <c r="AW123">
        <v>6.7</v>
      </c>
      <c r="AX123">
        <v>4.4000000000000004</v>
      </c>
      <c r="AY123">
        <v>4</v>
      </c>
      <c r="AZ123">
        <v>14.7</v>
      </c>
      <c r="BA123">
        <v>58.5</v>
      </c>
      <c r="BB123">
        <v>9.8000000000000007</v>
      </c>
      <c r="BC123">
        <v>49.2</v>
      </c>
      <c r="BD123">
        <v>16.5</v>
      </c>
      <c r="BE123">
        <v>28</v>
      </c>
      <c r="BF123">
        <v>15</v>
      </c>
      <c r="BG123" t="s">
        <v>63</v>
      </c>
      <c r="BH123" t="s">
        <v>64</v>
      </c>
      <c r="BI123" t="s">
        <v>65</v>
      </c>
      <c r="BJ123" t="s">
        <v>64</v>
      </c>
      <c r="BK123" t="s">
        <v>64</v>
      </c>
      <c r="BL123" t="s">
        <v>66</v>
      </c>
      <c r="BM123">
        <v>1</v>
      </c>
      <c r="BN123">
        <v>1</v>
      </c>
      <c r="BO123" t="s">
        <v>67</v>
      </c>
      <c r="BP123" t="s">
        <v>68</v>
      </c>
      <c r="BQ123" t="s">
        <v>69</v>
      </c>
      <c r="BR123">
        <v>0</v>
      </c>
    </row>
    <row r="124" spans="1:70" x14ac:dyDescent="0.3">
      <c r="A124" t="s">
        <v>373</v>
      </c>
      <c r="B124">
        <v>123</v>
      </c>
      <c r="C124" t="s">
        <v>110</v>
      </c>
      <c r="D124" t="s">
        <v>88</v>
      </c>
      <c r="E124" t="s">
        <v>374</v>
      </c>
      <c r="F124">
        <f t="shared" si="2"/>
        <v>0</v>
      </c>
      <c r="G124">
        <f t="shared" si="3"/>
        <v>2</v>
      </c>
      <c r="AG124">
        <f>VLOOKUP(A124,Florencia_corr!A:B,2,FALSE)</f>
        <v>2</v>
      </c>
      <c r="AH124">
        <v>0</v>
      </c>
      <c r="AI124">
        <v>1</v>
      </c>
      <c r="AK124" t="s">
        <v>62</v>
      </c>
      <c r="AQ124">
        <v>13</v>
      </c>
      <c r="AR124">
        <v>6</v>
      </c>
      <c r="AS124">
        <v>7</v>
      </c>
      <c r="AT124">
        <v>0</v>
      </c>
      <c r="AU124">
        <v>8</v>
      </c>
      <c r="AV124">
        <v>19.399999999999999</v>
      </c>
      <c r="AW124">
        <v>11.3</v>
      </c>
      <c r="AX124">
        <v>5</v>
      </c>
      <c r="AY124">
        <v>4.5999999999999996</v>
      </c>
      <c r="AZ124">
        <v>20</v>
      </c>
      <c r="BA124">
        <v>62.8</v>
      </c>
      <c r="BB124">
        <v>5.4</v>
      </c>
      <c r="BC124">
        <v>58.2</v>
      </c>
      <c r="BD124">
        <v>8.6</v>
      </c>
      <c r="BE124">
        <v>66.099999999999994</v>
      </c>
      <c r="BF124">
        <v>14.3</v>
      </c>
      <c r="BG124" t="s">
        <v>63</v>
      </c>
      <c r="BH124" t="s">
        <v>64</v>
      </c>
      <c r="BI124" t="s">
        <v>65</v>
      </c>
      <c r="BJ124" t="s">
        <v>64</v>
      </c>
      <c r="BK124" t="s">
        <v>64</v>
      </c>
      <c r="BL124" t="s">
        <v>66</v>
      </c>
      <c r="BM124">
        <v>1</v>
      </c>
      <c r="BN124">
        <v>1</v>
      </c>
      <c r="BO124" t="s">
        <v>75</v>
      </c>
      <c r="BP124" t="s">
        <v>91</v>
      </c>
      <c r="BQ124" t="s">
        <v>69</v>
      </c>
      <c r="BR124">
        <v>1</v>
      </c>
    </row>
    <row r="125" spans="1:70" x14ac:dyDescent="0.3">
      <c r="A125" t="s">
        <v>375</v>
      </c>
      <c r="B125">
        <v>124</v>
      </c>
      <c r="C125" t="s">
        <v>110</v>
      </c>
      <c r="D125" t="s">
        <v>88</v>
      </c>
      <c r="E125" t="s">
        <v>376</v>
      </c>
      <c r="F125">
        <f t="shared" si="2"/>
        <v>9</v>
      </c>
      <c r="G125">
        <f t="shared" si="3"/>
        <v>5</v>
      </c>
      <c r="H125" s="9">
        <v>0</v>
      </c>
      <c r="I125">
        <f>VLOOKUP(A125,Miraflores_corr!G:L,6,FALSE)</f>
        <v>1</v>
      </c>
      <c r="K125">
        <v>1</v>
      </c>
      <c r="L125" t="s">
        <v>80</v>
      </c>
      <c r="AB125">
        <f>VLOOKUP(A125,Honda_corr!A:B,2,FALSE)</f>
        <v>5</v>
      </c>
      <c r="AC125">
        <v>8</v>
      </c>
      <c r="AF125" t="s">
        <v>90</v>
      </c>
      <c r="AQ125">
        <v>11</v>
      </c>
      <c r="AR125">
        <v>4</v>
      </c>
      <c r="AS125">
        <v>7</v>
      </c>
      <c r="AT125">
        <v>0</v>
      </c>
      <c r="AU125">
        <v>4</v>
      </c>
      <c r="AV125">
        <v>18.5</v>
      </c>
      <c r="AW125">
        <v>10.8</v>
      </c>
      <c r="AX125">
        <v>4.8</v>
      </c>
      <c r="AY125">
        <v>4.5999999999999996</v>
      </c>
      <c r="AZ125">
        <v>23</v>
      </c>
      <c r="BA125">
        <v>65.400000000000006</v>
      </c>
      <c r="BB125">
        <v>6.6</v>
      </c>
      <c r="BC125">
        <v>59.4</v>
      </c>
      <c r="BD125">
        <v>10.1</v>
      </c>
      <c r="BE125">
        <v>66.400000000000006</v>
      </c>
      <c r="BF125">
        <v>16.600000000000001</v>
      </c>
      <c r="BG125" t="s">
        <v>63</v>
      </c>
      <c r="BH125" t="s">
        <v>64</v>
      </c>
      <c r="BI125" t="s">
        <v>65</v>
      </c>
      <c r="BJ125" t="s">
        <v>64</v>
      </c>
      <c r="BK125" t="s">
        <v>64</v>
      </c>
      <c r="BL125" t="s">
        <v>66</v>
      </c>
      <c r="BM125">
        <v>1</v>
      </c>
      <c r="BN125">
        <v>1</v>
      </c>
      <c r="BO125" t="s">
        <v>75</v>
      </c>
      <c r="BP125" t="s">
        <v>91</v>
      </c>
      <c r="BQ125" t="s">
        <v>69</v>
      </c>
      <c r="BR125">
        <v>0</v>
      </c>
    </row>
    <row r="126" spans="1:70" x14ac:dyDescent="0.3">
      <c r="A126" s="9" t="s">
        <v>1828</v>
      </c>
      <c r="B126">
        <v>125</v>
      </c>
      <c r="C126" s="9" t="s">
        <v>110</v>
      </c>
      <c r="D126" s="9" t="s">
        <v>88</v>
      </c>
      <c r="E126" s="9" t="s">
        <v>1866</v>
      </c>
      <c r="F126" s="9">
        <f t="shared" si="2"/>
        <v>8</v>
      </c>
      <c r="G126" s="9">
        <f t="shared" si="3"/>
        <v>2</v>
      </c>
      <c r="H126" s="9">
        <f>VLOOKUP(A126,Miraflores_corr!A:B,2,FALSE)</f>
        <v>2</v>
      </c>
      <c r="I126" s="9">
        <f>VLOOKUP(A126,Miraflores_corr!G:L,6,FALSE)</f>
        <v>8</v>
      </c>
      <c r="J126" s="9"/>
      <c r="K126" s="9"/>
      <c r="L126" s="9" t="s">
        <v>90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>
        <v>10</v>
      </c>
      <c r="AR126" s="9">
        <v>4</v>
      </c>
      <c r="AS126" s="9">
        <v>5</v>
      </c>
      <c r="AT126" s="9">
        <v>1</v>
      </c>
      <c r="AU126" s="9">
        <v>6</v>
      </c>
      <c r="AV126" s="9">
        <v>17.8</v>
      </c>
      <c r="AW126" s="9">
        <v>10.5</v>
      </c>
      <c r="AX126" s="9">
        <v>4.5</v>
      </c>
      <c r="AY126" s="9">
        <v>4.4000000000000004</v>
      </c>
      <c r="AZ126" s="9">
        <v>22.8</v>
      </c>
      <c r="BA126" s="9">
        <v>63.2</v>
      </c>
      <c r="BB126" s="9">
        <v>6.4</v>
      </c>
      <c r="BC126" s="9">
        <v>58</v>
      </c>
      <c r="BD126" s="9">
        <v>10.1</v>
      </c>
      <c r="BE126" s="9">
        <v>65.2</v>
      </c>
      <c r="BF126" s="9">
        <v>17.2</v>
      </c>
      <c r="BG126" s="9" t="s">
        <v>292</v>
      </c>
      <c r="BH126" s="9" t="s">
        <v>1519</v>
      </c>
      <c r="BI126" s="9" t="s">
        <v>65</v>
      </c>
      <c r="BJ126" s="9" t="s">
        <v>64</v>
      </c>
      <c r="BK126" s="9" t="s">
        <v>64</v>
      </c>
      <c r="BL126" s="9" t="s">
        <v>66</v>
      </c>
      <c r="BM126" s="9">
        <v>1</v>
      </c>
      <c r="BN126" s="9">
        <v>1</v>
      </c>
      <c r="BO126" s="9" t="s">
        <v>75</v>
      </c>
      <c r="BP126" s="9" t="s">
        <v>91</v>
      </c>
      <c r="BQ126" s="9" t="s">
        <v>69</v>
      </c>
      <c r="BR126">
        <v>0</v>
      </c>
    </row>
    <row r="127" spans="1:70" x14ac:dyDescent="0.3">
      <c r="A127" t="s">
        <v>377</v>
      </c>
      <c r="B127">
        <v>126</v>
      </c>
      <c r="C127" t="s">
        <v>110</v>
      </c>
      <c r="D127" t="s">
        <v>88</v>
      </c>
      <c r="E127" t="s">
        <v>378</v>
      </c>
      <c r="F127">
        <f t="shared" si="2"/>
        <v>16</v>
      </c>
      <c r="G127">
        <f t="shared" si="3"/>
        <v>8</v>
      </c>
      <c r="M127">
        <f>VLOOKUP(A127,Barbacoas_H_corr!A:B,2,FALSE)</f>
        <v>5</v>
      </c>
      <c r="N127">
        <v>4</v>
      </c>
      <c r="Q127" t="s">
        <v>90</v>
      </c>
      <c r="AB127">
        <v>0</v>
      </c>
      <c r="AC127">
        <v>12</v>
      </c>
      <c r="AE127">
        <v>1</v>
      </c>
      <c r="AF127" t="s">
        <v>80</v>
      </c>
      <c r="AG127">
        <f>VLOOKUP(A127,Florencia_corr!A:B,2,FALSE)</f>
        <v>3</v>
      </c>
      <c r="AH127">
        <v>0</v>
      </c>
      <c r="AI127">
        <v>1</v>
      </c>
      <c r="AK127" t="s">
        <v>62</v>
      </c>
      <c r="AQ127">
        <v>39</v>
      </c>
      <c r="AR127">
        <v>12</v>
      </c>
      <c r="AS127">
        <v>27</v>
      </c>
      <c r="AT127">
        <v>0</v>
      </c>
      <c r="AU127">
        <v>10</v>
      </c>
      <c r="AV127">
        <v>18.2</v>
      </c>
      <c r="AW127">
        <v>10.6</v>
      </c>
      <c r="AX127">
        <v>4.9000000000000004</v>
      </c>
      <c r="AY127">
        <v>4.5</v>
      </c>
      <c r="AZ127">
        <v>22.4</v>
      </c>
      <c r="BA127">
        <v>62.7</v>
      </c>
      <c r="BB127">
        <v>5.6</v>
      </c>
      <c r="BC127">
        <v>56</v>
      </c>
      <c r="BD127">
        <v>9.3000000000000007</v>
      </c>
      <c r="BE127">
        <v>60.4</v>
      </c>
      <c r="BF127">
        <v>16.3</v>
      </c>
      <c r="BG127" t="s">
        <v>63</v>
      </c>
      <c r="BH127" t="s">
        <v>64</v>
      </c>
      <c r="BI127" t="s">
        <v>65</v>
      </c>
      <c r="BJ127" t="s">
        <v>64</v>
      </c>
      <c r="BK127" t="s">
        <v>64</v>
      </c>
      <c r="BL127" t="s">
        <v>66</v>
      </c>
      <c r="BM127">
        <v>1</v>
      </c>
      <c r="BN127">
        <v>1</v>
      </c>
      <c r="BO127" t="s">
        <v>75</v>
      </c>
      <c r="BP127" t="s">
        <v>91</v>
      </c>
      <c r="BQ127" t="s">
        <v>69</v>
      </c>
      <c r="BR127">
        <v>1</v>
      </c>
    </row>
    <row r="128" spans="1:70" x14ac:dyDescent="0.3">
      <c r="A128" t="s">
        <v>379</v>
      </c>
      <c r="B128">
        <v>127</v>
      </c>
      <c r="C128" t="s">
        <v>141</v>
      </c>
      <c r="D128" t="s">
        <v>88</v>
      </c>
      <c r="E128" t="s">
        <v>380</v>
      </c>
      <c r="F128">
        <f t="shared" si="2"/>
        <v>10</v>
      </c>
      <c r="G128">
        <f t="shared" si="3"/>
        <v>0</v>
      </c>
      <c r="AB128">
        <v>0</v>
      </c>
      <c r="AC128">
        <v>10</v>
      </c>
      <c r="AE128">
        <v>1</v>
      </c>
      <c r="AF128" t="s">
        <v>80</v>
      </c>
      <c r="AQ128">
        <v>13</v>
      </c>
      <c r="AR128">
        <v>1</v>
      </c>
      <c r="AS128">
        <v>4</v>
      </c>
      <c r="AT128">
        <v>8</v>
      </c>
      <c r="AU128">
        <v>4</v>
      </c>
      <c r="AV128">
        <v>15.8</v>
      </c>
      <c r="AW128">
        <v>10.9</v>
      </c>
      <c r="AX128">
        <v>3</v>
      </c>
      <c r="AY128">
        <v>3.4</v>
      </c>
      <c r="AZ128">
        <v>18.5</v>
      </c>
      <c r="BA128">
        <v>59.3</v>
      </c>
      <c r="BB128">
        <v>7.9</v>
      </c>
      <c r="BC128">
        <v>51.4</v>
      </c>
      <c r="BD128">
        <v>13.4</v>
      </c>
      <c r="BE128">
        <v>62.2</v>
      </c>
      <c r="BF128">
        <v>15.2</v>
      </c>
      <c r="BG128" t="s">
        <v>63</v>
      </c>
      <c r="BH128" t="s">
        <v>64</v>
      </c>
      <c r="BI128" t="s">
        <v>65</v>
      </c>
      <c r="BJ128" t="s">
        <v>64</v>
      </c>
      <c r="BK128" t="s">
        <v>64</v>
      </c>
      <c r="BL128" t="s">
        <v>96</v>
      </c>
      <c r="BM128">
        <v>2</v>
      </c>
      <c r="BN128">
        <v>1</v>
      </c>
      <c r="BO128" t="s">
        <v>75</v>
      </c>
      <c r="BP128" t="s">
        <v>91</v>
      </c>
      <c r="BQ128" t="s">
        <v>69</v>
      </c>
      <c r="BR128">
        <v>0</v>
      </c>
    </row>
    <row r="129" spans="1:70" x14ac:dyDescent="0.3">
      <c r="A129" t="s">
        <v>381</v>
      </c>
      <c r="B129">
        <v>128</v>
      </c>
      <c r="C129" t="s">
        <v>100</v>
      </c>
      <c r="D129" t="s">
        <v>101</v>
      </c>
      <c r="E129" t="s">
        <v>382</v>
      </c>
      <c r="F129">
        <f t="shared" si="2"/>
        <v>0</v>
      </c>
      <c r="G129">
        <f t="shared" si="3"/>
        <v>2</v>
      </c>
      <c r="R129">
        <f>VLOOKUP(A129,'San Agustin_corr'!A:B,2,FALSE)</f>
        <v>1</v>
      </c>
      <c r="S129">
        <v>0</v>
      </c>
      <c r="T129">
        <v>1</v>
      </c>
      <c r="V129" t="s">
        <v>62</v>
      </c>
      <c r="AL129">
        <f>VLOOKUP(A129,Fusa_corr!A:B,2,FALSE)</f>
        <v>1</v>
      </c>
      <c r="AM129">
        <v>0</v>
      </c>
      <c r="AN129">
        <v>1</v>
      </c>
      <c r="AP129" t="s">
        <v>62</v>
      </c>
      <c r="AQ129">
        <v>5</v>
      </c>
      <c r="AR129">
        <v>2</v>
      </c>
      <c r="AS129">
        <v>3</v>
      </c>
      <c r="AT129">
        <v>0</v>
      </c>
      <c r="AU129">
        <v>4</v>
      </c>
      <c r="AV129">
        <v>16.100000000000001</v>
      </c>
      <c r="AW129">
        <v>12.6</v>
      </c>
      <c r="AX129">
        <v>1.3</v>
      </c>
      <c r="AY129">
        <v>1.1000000000000001</v>
      </c>
      <c r="AZ129">
        <v>3.8</v>
      </c>
      <c r="BA129">
        <v>30.3</v>
      </c>
      <c r="BB129">
        <v>18.8</v>
      </c>
      <c r="BC129">
        <v>11.6</v>
      </c>
      <c r="BD129">
        <v>61.7</v>
      </c>
      <c r="BE129">
        <v>18</v>
      </c>
      <c r="BF129">
        <v>2</v>
      </c>
      <c r="BG129" t="s">
        <v>84</v>
      </c>
      <c r="BH129" t="s">
        <v>192</v>
      </c>
      <c r="BI129" t="s">
        <v>65</v>
      </c>
      <c r="BJ129" t="s">
        <v>64</v>
      </c>
      <c r="BK129" t="s">
        <v>64</v>
      </c>
      <c r="BL129" t="s">
        <v>66</v>
      </c>
      <c r="BM129">
        <v>2</v>
      </c>
      <c r="BN129">
        <v>1</v>
      </c>
      <c r="BO129" t="s">
        <v>67</v>
      </c>
      <c r="BP129" t="s">
        <v>103</v>
      </c>
      <c r="BQ129" t="s">
        <v>81</v>
      </c>
      <c r="BR129">
        <v>1</v>
      </c>
    </row>
    <row r="130" spans="1:70" x14ac:dyDescent="0.3">
      <c r="A130" t="s">
        <v>383</v>
      </c>
      <c r="B130">
        <v>129</v>
      </c>
      <c r="C130" t="s">
        <v>100</v>
      </c>
      <c r="D130" t="s">
        <v>101</v>
      </c>
      <c r="E130" t="s">
        <v>384</v>
      </c>
      <c r="F130">
        <f t="shared" ref="F130:F193" si="4">N130+S130+X130+AC130+AH130+AM130+I130</f>
        <v>4</v>
      </c>
      <c r="G130">
        <f t="shared" ref="G130:G193" si="5">M130+R130+W130+AB130+AG130+AL130+H130</f>
        <v>0</v>
      </c>
      <c r="W130">
        <v>0</v>
      </c>
      <c r="X130">
        <v>3</v>
      </c>
      <c r="Z130">
        <v>1</v>
      </c>
      <c r="AA130" t="s">
        <v>80</v>
      </c>
      <c r="AL130">
        <v>0</v>
      </c>
      <c r="AM130">
        <v>1</v>
      </c>
      <c r="AO130">
        <v>1</v>
      </c>
      <c r="AP130" t="s">
        <v>80</v>
      </c>
      <c r="AQ130">
        <v>16</v>
      </c>
      <c r="AR130">
        <v>8</v>
      </c>
      <c r="AS130">
        <v>8</v>
      </c>
      <c r="AT130">
        <v>0</v>
      </c>
      <c r="AU130">
        <v>7</v>
      </c>
      <c r="AV130">
        <v>21</v>
      </c>
      <c r="AW130">
        <v>17.100000000000001</v>
      </c>
      <c r="AX130">
        <v>1.4</v>
      </c>
      <c r="AY130">
        <v>1.5</v>
      </c>
      <c r="AZ130">
        <v>4.4000000000000004</v>
      </c>
      <c r="BA130">
        <v>39.200000000000003</v>
      </c>
      <c r="BB130">
        <v>26</v>
      </c>
      <c r="BC130">
        <v>13.5</v>
      </c>
      <c r="BD130">
        <v>65.900000000000006</v>
      </c>
      <c r="BE130">
        <v>21.4</v>
      </c>
      <c r="BF130">
        <v>3.9</v>
      </c>
      <c r="BG130" t="s">
        <v>63</v>
      </c>
      <c r="BH130" t="s">
        <v>64</v>
      </c>
      <c r="BI130" t="s">
        <v>65</v>
      </c>
      <c r="BJ130" t="s">
        <v>64</v>
      </c>
      <c r="BK130" t="s">
        <v>64</v>
      </c>
      <c r="BL130" t="s">
        <v>66</v>
      </c>
      <c r="BM130">
        <v>2</v>
      </c>
      <c r="BN130">
        <v>1</v>
      </c>
      <c r="BO130" t="s">
        <v>67</v>
      </c>
      <c r="BP130" t="s">
        <v>103</v>
      </c>
      <c r="BQ130" t="s">
        <v>81</v>
      </c>
      <c r="BR130">
        <v>0</v>
      </c>
    </row>
    <row r="131" spans="1:70" x14ac:dyDescent="0.3">
      <c r="A131" t="s">
        <v>385</v>
      </c>
      <c r="B131">
        <v>130</v>
      </c>
      <c r="C131" t="s">
        <v>105</v>
      </c>
      <c r="D131" t="s">
        <v>101</v>
      </c>
      <c r="E131" t="s">
        <v>386</v>
      </c>
      <c r="F131">
        <f t="shared" si="4"/>
        <v>1</v>
      </c>
      <c r="G131">
        <f t="shared" si="5"/>
        <v>0</v>
      </c>
      <c r="AG131">
        <v>0</v>
      </c>
      <c r="AH131">
        <v>1</v>
      </c>
      <c r="AJ131">
        <v>1</v>
      </c>
      <c r="AK131" t="s">
        <v>80</v>
      </c>
      <c r="AQ131">
        <v>11</v>
      </c>
      <c r="AR131">
        <v>4</v>
      </c>
      <c r="AS131">
        <v>4</v>
      </c>
      <c r="AT131">
        <v>3</v>
      </c>
      <c r="AU131">
        <v>8</v>
      </c>
      <c r="AV131">
        <v>8.1</v>
      </c>
      <c r="AW131">
        <v>3.4</v>
      </c>
      <c r="AX131">
        <v>2.6</v>
      </c>
      <c r="AY131">
        <v>2.1</v>
      </c>
      <c r="AZ131">
        <v>11.4</v>
      </c>
      <c r="BA131">
        <v>118.5</v>
      </c>
      <c r="BB131">
        <v>80.7</v>
      </c>
      <c r="BC131">
        <v>38.799999999999997</v>
      </c>
      <c r="BD131">
        <v>67.5</v>
      </c>
      <c r="BE131">
        <v>29.4</v>
      </c>
      <c r="BF131">
        <v>18.3</v>
      </c>
      <c r="BG131" t="s">
        <v>63</v>
      </c>
      <c r="BH131" t="s">
        <v>64</v>
      </c>
      <c r="BI131" t="s">
        <v>65</v>
      </c>
      <c r="BJ131" t="s">
        <v>64</v>
      </c>
      <c r="BK131" t="s">
        <v>64</v>
      </c>
      <c r="BL131" t="s">
        <v>176</v>
      </c>
      <c r="BM131">
        <v>1</v>
      </c>
      <c r="BN131">
        <v>1</v>
      </c>
      <c r="BO131" t="s">
        <v>75</v>
      </c>
      <c r="BP131" t="s">
        <v>91</v>
      </c>
      <c r="BQ131" t="s">
        <v>81</v>
      </c>
      <c r="BR131">
        <v>0</v>
      </c>
    </row>
    <row r="132" spans="1:70" x14ac:dyDescent="0.3">
      <c r="A132" t="s">
        <v>387</v>
      </c>
      <c r="B132">
        <v>131</v>
      </c>
      <c r="C132" t="s">
        <v>163</v>
      </c>
      <c r="D132" t="s">
        <v>88</v>
      </c>
      <c r="E132" t="s">
        <v>388</v>
      </c>
      <c r="F132">
        <f t="shared" si="4"/>
        <v>0</v>
      </c>
      <c r="G132">
        <f t="shared" si="5"/>
        <v>8</v>
      </c>
      <c r="H132">
        <f>VLOOKUP(A132,Miraflores_corr!A:B,2,FALSE)</f>
        <v>2</v>
      </c>
      <c r="J132">
        <v>1</v>
      </c>
      <c r="L132" t="s">
        <v>62</v>
      </c>
      <c r="R132">
        <f>VLOOKUP(A132,'San Agustin_corr'!A:B,2,FALSE)</f>
        <v>2</v>
      </c>
      <c r="S132">
        <v>0</v>
      </c>
      <c r="T132">
        <v>1</v>
      </c>
      <c r="V132" t="s">
        <v>62</v>
      </c>
      <c r="AL132">
        <f>VLOOKUP(A132,Fusa_corr!A:B,2,FALSE)</f>
        <v>4</v>
      </c>
      <c r="AM132">
        <v>0</v>
      </c>
      <c r="AN132">
        <v>1</v>
      </c>
      <c r="AP132" t="s">
        <v>62</v>
      </c>
      <c r="AQ132">
        <v>12</v>
      </c>
      <c r="AR132">
        <v>1</v>
      </c>
      <c r="AS132">
        <v>5</v>
      </c>
      <c r="AT132">
        <v>6</v>
      </c>
      <c r="AU132">
        <v>3</v>
      </c>
      <c r="AV132">
        <v>13.8</v>
      </c>
      <c r="AW132">
        <v>7.3</v>
      </c>
      <c r="AX132">
        <v>4.0999999999999996</v>
      </c>
      <c r="AY132">
        <v>4.4000000000000004</v>
      </c>
      <c r="AZ132">
        <v>16.7</v>
      </c>
      <c r="BA132">
        <v>75</v>
      </c>
      <c r="BB132">
        <v>18.399999999999999</v>
      </c>
      <c r="BC132">
        <v>56.4</v>
      </c>
      <c r="BD132">
        <v>24.6</v>
      </c>
      <c r="BE132">
        <v>47</v>
      </c>
      <c r="BF132">
        <v>19</v>
      </c>
      <c r="BG132" t="s">
        <v>63</v>
      </c>
      <c r="BH132" t="s">
        <v>64</v>
      </c>
      <c r="BI132" t="s">
        <v>65</v>
      </c>
      <c r="BJ132" t="s">
        <v>64</v>
      </c>
      <c r="BK132" t="s">
        <v>64</v>
      </c>
      <c r="BL132" t="s">
        <v>66</v>
      </c>
      <c r="BM132">
        <v>1</v>
      </c>
      <c r="BN132">
        <v>1</v>
      </c>
      <c r="BO132" t="s">
        <v>67</v>
      </c>
      <c r="BP132" t="s">
        <v>68</v>
      </c>
      <c r="BQ132" t="s">
        <v>69</v>
      </c>
      <c r="BR132">
        <v>1</v>
      </c>
    </row>
    <row r="133" spans="1:70" x14ac:dyDescent="0.3">
      <c r="A133" t="s">
        <v>389</v>
      </c>
      <c r="B133">
        <v>132</v>
      </c>
      <c r="C133" t="s">
        <v>100</v>
      </c>
      <c r="D133" t="s">
        <v>101</v>
      </c>
      <c r="E133" t="s">
        <v>390</v>
      </c>
      <c r="F133">
        <f t="shared" si="4"/>
        <v>14</v>
      </c>
      <c r="G133">
        <f t="shared" si="5"/>
        <v>10</v>
      </c>
      <c r="H133">
        <f>VLOOKUP(A133,Miraflores_corr!A:B,2,FALSE)</f>
        <v>1</v>
      </c>
      <c r="J133">
        <v>1</v>
      </c>
      <c r="L133" t="s">
        <v>62</v>
      </c>
      <c r="R133">
        <f>VLOOKUP(A133,'San Agustin_corr'!A:B,2,FALSE)</f>
        <v>7</v>
      </c>
      <c r="S133">
        <v>2</v>
      </c>
      <c r="V133" t="s">
        <v>90</v>
      </c>
      <c r="AB133">
        <f>VLOOKUP(A133,Honda_corr!A:B,2,FALSE)</f>
        <v>2</v>
      </c>
      <c r="AC133">
        <v>12</v>
      </c>
      <c r="AF133" t="s">
        <v>90</v>
      </c>
      <c r="AQ133">
        <v>28</v>
      </c>
      <c r="AR133">
        <v>19</v>
      </c>
      <c r="AS133">
        <v>4</v>
      </c>
      <c r="AT133">
        <v>5</v>
      </c>
      <c r="AU133">
        <v>4</v>
      </c>
      <c r="AV133">
        <v>26.7</v>
      </c>
      <c r="AW133">
        <v>20.8</v>
      </c>
      <c r="AX133">
        <v>2.5</v>
      </c>
      <c r="AY133">
        <v>2.6</v>
      </c>
      <c r="AZ133">
        <v>4.4000000000000004</v>
      </c>
      <c r="BA133">
        <v>63.9</v>
      </c>
      <c r="BB133">
        <v>43.2</v>
      </c>
      <c r="BC133">
        <v>22.3</v>
      </c>
      <c r="BD133">
        <v>66</v>
      </c>
      <c r="BE133">
        <v>40.700000000000003</v>
      </c>
      <c r="BF133">
        <v>6.8</v>
      </c>
      <c r="BG133" t="s">
        <v>63</v>
      </c>
      <c r="BH133" t="s">
        <v>64</v>
      </c>
      <c r="BI133" t="s">
        <v>65</v>
      </c>
      <c r="BJ133" t="s">
        <v>64</v>
      </c>
      <c r="BK133" t="s">
        <v>64</v>
      </c>
      <c r="BL133" t="s">
        <v>66</v>
      </c>
      <c r="BM133">
        <v>1</v>
      </c>
      <c r="BN133">
        <v>1</v>
      </c>
      <c r="BO133" t="s">
        <v>67</v>
      </c>
      <c r="BP133" t="s">
        <v>103</v>
      </c>
      <c r="BQ133" t="s">
        <v>81</v>
      </c>
      <c r="BR133">
        <v>1</v>
      </c>
    </row>
    <row r="134" spans="1:70" x14ac:dyDescent="0.3">
      <c r="A134" t="s">
        <v>391</v>
      </c>
      <c r="B134">
        <v>133</v>
      </c>
      <c r="C134" t="s">
        <v>100</v>
      </c>
      <c r="D134" t="s">
        <v>101</v>
      </c>
      <c r="E134" t="s">
        <v>392</v>
      </c>
      <c r="F134">
        <f t="shared" si="4"/>
        <v>0</v>
      </c>
      <c r="G134">
        <f t="shared" si="5"/>
        <v>1</v>
      </c>
      <c r="M134">
        <f>VLOOKUP(A134,Barbacoas_H_corr!A:B,2,FALSE)</f>
        <v>1</v>
      </c>
      <c r="N134">
        <v>0</v>
      </c>
      <c r="O134">
        <v>1</v>
      </c>
      <c r="Q134" t="s">
        <v>62</v>
      </c>
      <c r="AQ134">
        <v>5</v>
      </c>
      <c r="AR134">
        <v>2</v>
      </c>
      <c r="AS134">
        <v>2</v>
      </c>
      <c r="AT134">
        <v>1</v>
      </c>
      <c r="AU134">
        <v>4</v>
      </c>
      <c r="AV134">
        <v>26.2</v>
      </c>
      <c r="AW134">
        <v>21.1</v>
      </c>
      <c r="AX134">
        <v>2.6</v>
      </c>
      <c r="AY134">
        <v>2.8</v>
      </c>
      <c r="AZ134">
        <v>6</v>
      </c>
      <c r="BA134">
        <v>65.2</v>
      </c>
      <c r="BB134">
        <v>43.2</v>
      </c>
      <c r="BC134">
        <v>21.3</v>
      </c>
      <c r="BD134">
        <v>67</v>
      </c>
      <c r="BE134">
        <v>40.200000000000003</v>
      </c>
      <c r="BF134">
        <v>6.4</v>
      </c>
      <c r="BG134" t="s">
        <v>63</v>
      </c>
      <c r="BH134" t="s">
        <v>64</v>
      </c>
      <c r="BI134" t="s">
        <v>65</v>
      </c>
      <c r="BJ134" t="s">
        <v>64</v>
      </c>
      <c r="BK134" t="s">
        <v>64</v>
      </c>
      <c r="BL134" t="s">
        <v>66</v>
      </c>
      <c r="BM134">
        <v>1</v>
      </c>
      <c r="BN134">
        <v>1</v>
      </c>
      <c r="BO134" t="s">
        <v>67</v>
      </c>
      <c r="BP134" t="s">
        <v>103</v>
      </c>
      <c r="BQ134" t="s">
        <v>81</v>
      </c>
      <c r="BR134">
        <v>1</v>
      </c>
    </row>
    <row r="135" spans="1:70" x14ac:dyDescent="0.3">
      <c r="A135" t="s">
        <v>393</v>
      </c>
      <c r="B135">
        <v>134</v>
      </c>
      <c r="C135" t="s">
        <v>59</v>
      </c>
      <c r="D135" t="s">
        <v>60</v>
      </c>
      <c r="E135" t="s">
        <v>394</v>
      </c>
      <c r="F135">
        <f t="shared" si="4"/>
        <v>30</v>
      </c>
      <c r="G135">
        <f t="shared" si="5"/>
        <v>10</v>
      </c>
      <c r="H135" s="9">
        <v>0</v>
      </c>
      <c r="I135">
        <f>VLOOKUP(A135,Miraflores_corr!G:L,6,FALSE)</f>
        <v>2</v>
      </c>
      <c r="K135">
        <v>1</v>
      </c>
      <c r="L135" t="s">
        <v>80</v>
      </c>
      <c r="R135">
        <f>VLOOKUP(A135,'San Agustin_corr'!A:B,2,FALSE)</f>
        <v>3</v>
      </c>
      <c r="S135">
        <v>1</v>
      </c>
      <c r="V135" t="s">
        <v>90</v>
      </c>
      <c r="W135">
        <f>VLOOKUP(A135,Toche_corr!A:B,2,FALSE)</f>
        <v>7</v>
      </c>
      <c r="X135">
        <v>27</v>
      </c>
      <c r="AA135" t="s">
        <v>90</v>
      </c>
      <c r="AQ135">
        <v>11</v>
      </c>
      <c r="AR135">
        <v>4</v>
      </c>
      <c r="AS135">
        <v>5</v>
      </c>
      <c r="AT135">
        <v>2</v>
      </c>
      <c r="AU135">
        <v>4</v>
      </c>
      <c r="AV135">
        <v>36.6</v>
      </c>
      <c r="AW135">
        <v>16.600000000000001</v>
      </c>
      <c r="AX135">
        <v>8.8000000000000007</v>
      </c>
      <c r="AY135">
        <v>10.6</v>
      </c>
      <c r="AZ135">
        <v>67.3</v>
      </c>
      <c r="BA135">
        <v>253.4</v>
      </c>
      <c r="BB135">
        <v>25.4</v>
      </c>
      <c r="BC135">
        <v>231.1</v>
      </c>
      <c r="BD135">
        <v>9.9</v>
      </c>
      <c r="BE135">
        <v>247.2</v>
      </c>
      <c r="BF135">
        <v>727.7</v>
      </c>
      <c r="BG135" t="s">
        <v>63</v>
      </c>
      <c r="BH135" t="s">
        <v>64</v>
      </c>
      <c r="BI135" t="s">
        <v>65</v>
      </c>
      <c r="BJ135" t="s">
        <v>64</v>
      </c>
      <c r="BK135" t="s">
        <v>64</v>
      </c>
      <c r="BL135" t="s">
        <v>66</v>
      </c>
      <c r="BM135">
        <v>1</v>
      </c>
      <c r="BN135">
        <v>1</v>
      </c>
      <c r="BO135" t="s">
        <v>67</v>
      </c>
      <c r="BP135" t="s">
        <v>68</v>
      </c>
      <c r="BQ135" t="s">
        <v>69</v>
      </c>
      <c r="BR135">
        <v>0</v>
      </c>
    </row>
    <row r="136" spans="1:70" x14ac:dyDescent="0.3">
      <c r="A136" t="s">
        <v>396</v>
      </c>
      <c r="B136">
        <v>135</v>
      </c>
      <c r="C136" t="s">
        <v>395</v>
      </c>
      <c r="D136" t="s">
        <v>88</v>
      </c>
      <c r="E136" t="s">
        <v>397</v>
      </c>
      <c r="F136">
        <f t="shared" si="4"/>
        <v>0</v>
      </c>
      <c r="G136">
        <f t="shared" si="5"/>
        <v>2</v>
      </c>
      <c r="W136">
        <f>VLOOKUP(A136,Toche_corr!A:B,2,FALSE)</f>
        <v>2</v>
      </c>
      <c r="X136">
        <v>0</v>
      </c>
      <c r="Y136">
        <v>1</v>
      </c>
      <c r="AA136" t="s">
        <v>62</v>
      </c>
      <c r="AQ136">
        <v>7</v>
      </c>
      <c r="AR136">
        <v>4</v>
      </c>
      <c r="AS136">
        <v>2</v>
      </c>
      <c r="AT136">
        <v>1</v>
      </c>
      <c r="AU136">
        <v>4</v>
      </c>
      <c r="AV136">
        <v>20.7</v>
      </c>
      <c r="AW136">
        <v>11.5</v>
      </c>
      <c r="AX136">
        <v>5.5</v>
      </c>
      <c r="AY136">
        <v>5.4</v>
      </c>
      <c r="AZ136">
        <v>37.1</v>
      </c>
      <c r="BA136">
        <v>89.5</v>
      </c>
      <c r="BB136">
        <v>11.8</v>
      </c>
      <c r="BC136">
        <v>79.3</v>
      </c>
      <c r="BD136">
        <v>12.9</v>
      </c>
      <c r="BE136">
        <v>66.2</v>
      </c>
      <c r="BF136">
        <v>72</v>
      </c>
      <c r="BG136" t="s">
        <v>63</v>
      </c>
      <c r="BH136" t="s">
        <v>64</v>
      </c>
      <c r="BI136" t="s">
        <v>65</v>
      </c>
      <c r="BJ136" t="s">
        <v>64</v>
      </c>
      <c r="BK136" t="s">
        <v>64</v>
      </c>
      <c r="BL136" t="s">
        <v>66</v>
      </c>
      <c r="BM136">
        <v>1</v>
      </c>
      <c r="BN136">
        <v>1</v>
      </c>
      <c r="BO136" t="s">
        <v>75</v>
      </c>
      <c r="BP136" t="s">
        <v>91</v>
      </c>
      <c r="BQ136" t="s">
        <v>98</v>
      </c>
      <c r="BR136">
        <v>1</v>
      </c>
    </row>
    <row r="137" spans="1:70" x14ac:dyDescent="0.3">
      <c r="A137" t="s">
        <v>398</v>
      </c>
      <c r="B137">
        <v>136</v>
      </c>
      <c r="C137" t="s">
        <v>395</v>
      </c>
      <c r="D137" t="s">
        <v>88</v>
      </c>
      <c r="E137" t="s">
        <v>399</v>
      </c>
      <c r="F137">
        <f t="shared" si="4"/>
        <v>0</v>
      </c>
      <c r="G137">
        <f t="shared" si="5"/>
        <v>1</v>
      </c>
      <c r="AG137">
        <f>VLOOKUP(A137,Florencia_corr!A:B,2,FALSE)</f>
        <v>1</v>
      </c>
      <c r="AH137">
        <v>0</v>
      </c>
      <c r="AI137">
        <v>1</v>
      </c>
      <c r="AK137" t="s">
        <v>62</v>
      </c>
      <c r="AQ137">
        <v>12</v>
      </c>
      <c r="AR137">
        <v>4</v>
      </c>
      <c r="AS137">
        <v>6</v>
      </c>
      <c r="AT137">
        <v>2</v>
      </c>
      <c r="AU137">
        <v>8</v>
      </c>
      <c r="AV137">
        <v>25.1</v>
      </c>
      <c r="AW137">
        <v>14.2</v>
      </c>
      <c r="AX137">
        <v>6.9</v>
      </c>
      <c r="AY137">
        <v>7.3</v>
      </c>
      <c r="AZ137">
        <v>39.1</v>
      </c>
      <c r="BA137">
        <v>106</v>
      </c>
      <c r="BB137">
        <v>16.399999999999999</v>
      </c>
      <c r="BC137">
        <v>88.8</v>
      </c>
      <c r="BD137">
        <v>15.6</v>
      </c>
      <c r="BE137">
        <v>59.4</v>
      </c>
      <c r="BF137">
        <v>123</v>
      </c>
      <c r="BG137" t="s">
        <v>63</v>
      </c>
      <c r="BH137" t="s">
        <v>64</v>
      </c>
      <c r="BI137" t="s">
        <v>65</v>
      </c>
      <c r="BJ137" t="s">
        <v>64</v>
      </c>
      <c r="BK137" t="s">
        <v>64</v>
      </c>
      <c r="BL137" t="s">
        <v>66</v>
      </c>
      <c r="BM137">
        <v>1</v>
      </c>
      <c r="BN137">
        <v>1</v>
      </c>
      <c r="BO137" t="s">
        <v>75</v>
      </c>
      <c r="BP137" t="s">
        <v>91</v>
      </c>
      <c r="BQ137" t="s">
        <v>98</v>
      </c>
      <c r="BR137">
        <v>1</v>
      </c>
    </row>
    <row r="138" spans="1:70" x14ac:dyDescent="0.3">
      <c r="A138" t="s">
        <v>400</v>
      </c>
      <c r="B138">
        <v>137</v>
      </c>
      <c r="C138" t="s">
        <v>395</v>
      </c>
      <c r="D138" t="s">
        <v>88</v>
      </c>
      <c r="E138" t="s">
        <v>401</v>
      </c>
      <c r="F138">
        <f t="shared" si="4"/>
        <v>4</v>
      </c>
      <c r="G138">
        <f t="shared" si="5"/>
        <v>3</v>
      </c>
      <c r="H138">
        <f>VLOOKUP(A138,Miraflores_corr!A:B,2,FALSE)</f>
        <v>1</v>
      </c>
      <c r="J138">
        <v>1</v>
      </c>
      <c r="L138" t="s">
        <v>62</v>
      </c>
      <c r="R138">
        <f>VLOOKUP(A138,'San Agustin_corr'!A:B,2,FALSE)</f>
        <v>2</v>
      </c>
      <c r="S138">
        <v>4</v>
      </c>
      <c r="V138" t="s">
        <v>90</v>
      </c>
      <c r="AQ138">
        <v>7</v>
      </c>
      <c r="AR138">
        <v>2</v>
      </c>
      <c r="AS138">
        <v>3</v>
      </c>
      <c r="AT138">
        <v>2</v>
      </c>
      <c r="AU138">
        <v>6</v>
      </c>
      <c r="AV138">
        <v>20.6</v>
      </c>
      <c r="AW138">
        <v>12.4</v>
      </c>
      <c r="AX138">
        <v>5.8</v>
      </c>
      <c r="AY138">
        <v>5.8</v>
      </c>
      <c r="AZ138">
        <v>36.700000000000003</v>
      </c>
      <c r="BA138">
        <v>89</v>
      </c>
      <c r="BB138">
        <v>12.5</v>
      </c>
      <c r="BC138">
        <v>76.400000000000006</v>
      </c>
      <c r="BD138">
        <v>13.9</v>
      </c>
      <c r="BE138">
        <v>64</v>
      </c>
      <c r="BF138">
        <v>68.3</v>
      </c>
      <c r="BG138" t="s">
        <v>84</v>
      </c>
      <c r="BH138" t="s">
        <v>192</v>
      </c>
      <c r="BI138" t="s">
        <v>65</v>
      </c>
      <c r="BJ138" t="s">
        <v>64</v>
      </c>
      <c r="BK138" t="s">
        <v>64</v>
      </c>
      <c r="BL138" t="s">
        <v>66</v>
      </c>
      <c r="BM138">
        <v>1</v>
      </c>
      <c r="BN138">
        <v>1</v>
      </c>
      <c r="BO138" t="s">
        <v>75</v>
      </c>
      <c r="BP138" t="s">
        <v>91</v>
      </c>
      <c r="BQ138" t="s">
        <v>98</v>
      </c>
      <c r="BR138">
        <v>1</v>
      </c>
    </row>
    <row r="139" spans="1:70" x14ac:dyDescent="0.3">
      <c r="A139" t="s">
        <v>402</v>
      </c>
      <c r="B139">
        <v>138</v>
      </c>
      <c r="C139" t="s">
        <v>403</v>
      </c>
      <c r="D139" t="s">
        <v>94</v>
      </c>
      <c r="E139" t="s">
        <v>404</v>
      </c>
      <c r="F139">
        <f t="shared" si="4"/>
        <v>3</v>
      </c>
      <c r="G139">
        <f t="shared" si="5"/>
        <v>2</v>
      </c>
      <c r="AG139">
        <f>VLOOKUP(A139,Florencia_corr!A:B,2,FALSE)</f>
        <v>2</v>
      </c>
      <c r="AH139">
        <v>3</v>
      </c>
      <c r="AK139" t="s">
        <v>90</v>
      </c>
      <c r="AQ139">
        <v>5</v>
      </c>
      <c r="AR139">
        <v>2</v>
      </c>
      <c r="AS139">
        <v>3</v>
      </c>
      <c r="AT139">
        <v>0</v>
      </c>
      <c r="AU139">
        <v>4</v>
      </c>
      <c r="AV139">
        <v>17.3</v>
      </c>
      <c r="AW139">
        <v>11.4</v>
      </c>
      <c r="AX139">
        <v>3.3</v>
      </c>
      <c r="AY139">
        <v>3.8</v>
      </c>
      <c r="AZ139">
        <v>25.9</v>
      </c>
      <c r="BA139">
        <v>95.6</v>
      </c>
      <c r="BB139">
        <v>47</v>
      </c>
      <c r="BC139">
        <v>47.2</v>
      </c>
      <c r="BD139">
        <v>49.9</v>
      </c>
      <c r="BE139">
        <v>44.8</v>
      </c>
      <c r="BF139">
        <v>28.3</v>
      </c>
      <c r="BG139" t="s">
        <v>63</v>
      </c>
      <c r="BH139" t="s">
        <v>64</v>
      </c>
      <c r="BI139" t="s">
        <v>65</v>
      </c>
      <c r="BJ139" t="s">
        <v>64</v>
      </c>
      <c r="BK139" t="s">
        <v>64</v>
      </c>
      <c r="BL139" t="s">
        <v>226</v>
      </c>
      <c r="BM139">
        <v>3</v>
      </c>
      <c r="BN139">
        <v>2</v>
      </c>
      <c r="BO139" t="s">
        <v>75</v>
      </c>
      <c r="BP139" t="s">
        <v>97</v>
      </c>
      <c r="BQ139" t="s">
        <v>98</v>
      </c>
      <c r="BR139">
        <v>0</v>
      </c>
    </row>
    <row r="140" spans="1:70" x14ac:dyDescent="0.3">
      <c r="A140" t="s">
        <v>405</v>
      </c>
      <c r="B140">
        <v>139</v>
      </c>
      <c r="C140" t="s">
        <v>100</v>
      </c>
      <c r="D140" t="s">
        <v>101</v>
      </c>
      <c r="E140" t="s">
        <v>406</v>
      </c>
      <c r="F140">
        <f t="shared" si="4"/>
        <v>15</v>
      </c>
      <c r="G140">
        <f t="shared" si="5"/>
        <v>1</v>
      </c>
      <c r="AG140">
        <f>VLOOKUP(A140,Florencia_corr!A:B,2,FALSE)</f>
        <v>1</v>
      </c>
      <c r="AH140">
        <v>15</v>
      </c>
      <c r="AK140" t="s">
        <v>90</v>
      </c>
      <c r="AQ140">
        <v>18</v>
      </c>
      <c r="AR140">
        <v>7</v>
      </c>
      <c r="AS140">
        <v>7</v>
      </c>
      <c r="AT140">
        <v>4</v>
      </c>
      <c r="AU140">
        <v>5</v>
      </c>
      <c r="AV140">
        <v>22.2</v>
      </c>
      <c r="AW140">
        <v>17.600000000000001</v>
      </c>
      <c r="AX140">
        <v>2.2999999999999998</v>
      </c>
      <c r="AY140">
        <v>2.4</v>
      </c>
      <c r="AZ140">
        <v>4.5</v>
      </c>
      <c r="BA140">
        <v>52.3</v>
      </c>
      <c r="BB140">
        <v>32.4</v>
      </c>
      <c r="BC140">
        <v>18.399999999999999</v>
      </c>
      <c r="BD140">
        <v>63.5</v>
      </c>
      <c r="BE140">
        <v>30.2</v>
      </c>
      <c r="BF140">
        <v>4.9000000000000004</v>
      </c>
      <c r="BG140" t="s">
        <v>63</v>
      </c>
      <c r="BH140" t="s">
        <v>64</v>
      </c>
      <c r="BI140" t="s">
        <v>65</v>
      </c>
      <c r="BJ140" t="s">
        <v>64</v>
      </c>
      <c r="BK140" t="s">
        <v>64</v>
      </c>
      <c r="BL140" t="s">
        <v>66</v>
      </c>
      <c r="BM140">
        <v>2</v>
      </c>
      <c r="BN140">
        <v>1</v>
      </c>
      <c r="BO140" t="s">
        <v>67</v>
      </c>
      <c r="BP140" t="s">
        <v>103</v>
      </c>
      <c r="BQ140" t="s">
        <v>81</v>
      </c>
      <c r="BR140">
        <v>0</v>
      </c>
    </row>
    <row r="141" spans="1:70" x14ac:dyDescent="0.3">
      <c r="A141" t="s">
        <v>407</v>
      </c>
      <c r="B141">
        <v>140</v>
      </c>
      <c r="C141" t="s">
        <v>369</v>
      </c>
      <c r="D141" t="s">
        <v>88</v>
      </c>
      <c r="E141" t="s">
        <v>408</v>
      </c>
      <c r="F141">
        <f t="shared" si="4"/>
        <v>7</v>
      </c>
      <c r="G141">
        <f t="shared" si="5"/>
        <v>0</v>
      </c>
      <c r="AB141">
        <v>0</v>
      </c>
      <c r="AC141">
        <v>7</v>
      </c>
      <c r="AE141">
        <v>1</v>
      </c>
      <c r="AF141" t="s">
        <v>80</v>
      </c>
      <c r="AQ141">
        <v>6</v>
      </c>
      <c r="AR141">
        <v>3</v>
      </c>
      <c r="AS141">
        <v>3</v>
      </c>
      <c r="AT141">
        <v>0</v>
      </c>
      <c r="AU141">
        <v>5</v>
      </c>
      <c r="AV141">
        <v>12.2</v>
      </c>
      <c r="AW141">
        <v>6.6</v>
      </c>
      <c r="AX141">
        <v>4.0999999999999996</v>
      </c>
      <c r="AY141">
        <v>4.2</v>
      </c>
      <c r="AZ141">
        <v>18.100000000000001</v>
      </c>
      <c r="BA141">
        <v>70.2</v>
      </c>
      <c r="BB141">
        <v>7.8</v>
      </c>
      <c r="BC141">
        <v>62.4</v>
      </c>
      <c r="BD141">
        <v>11.1</v>
      </c>
      <c r="BE141">
        <v>48.7</v>
      </c>
      <c r="BF141">
        <v>18.5</v>
      </c>
      <c r="BG141" t="s">
        <v>63</v>
      </c>
      <c r="BH141" t="s">
        <v>64</v>
      </c>
      <c r="BI141" t="s">
        <v>65</v>
      </c>
      <c r="BJ141" t="s">
        <v>64</v>
      </c>
      <c r="BK141" t="s">
        <v>64</v>
      </c>
      <c r="BL141" t="s">
        <v>74</v>
      </c>
      <c r="BM141">
        <v>1</v>
      </c>
      <c r="BN141">
        <v>1</v>
      </c>
      <c r="BO141" t="s">
        <v>67</v>
      </c>
      <c r="BP141" t="s">
        <v>68</v>
      </c>
      <c r="BQ141" t="s">
        <v>69</v>
      </c>
      <c r="BR141">
        <v>0</v>
      </c>
    </row>
    <row r="142" spans="1:70" x14ac:dyDescent="0.3">
      <c r="A142" t="s">
        <v>409</v>
      </c>
      <c r="B142">
        <v>141</v>
      </c>
      <c r="C142" t="s">
        <v>369</v>
      </c>
      <c r="D142" t="s">
        <v>88</v>
      </c>
      <c r="E142" t="s">
        <v>410</v>
      </c>
      <c r="F142">
        <f t="shared" si="4"/>
        <v>0</v>
      </c>
      <c r="G142">
        <f t="shared" si="5"/>
        <v>2</v>
      </c>
      <c r="AG142">
        <f>VLOOKUP(A142,Florencia_corr!A:B,2,FALSE)</f>
        <v>2</v>
      </c>
      <c r="AH142">
        <v>0</v>
      </c>
      <c r="AI142">
        <v>1</v>
      </c>
      <c r="AK142" t="s">
        <v>62</v>
      </c>
      <c r="AQ142">
        <v>58</v>
      </c>
      <c r="AR142">
        <v>20</v>
      </c>
      <c r="AS142">
        <v>38</v>
      </c>
      <c r="AT142">
        <v>0</v>
      </c>
      <c r="AU142">
        <v>4</v>
      </c>
      <c r="AV142">
        <v>11.4</v>
      </c>
      <c r="AW142">
        <v>6.5</v>
      </c>
      <c r="AX142">
        <v>4.4000000000000004</v>
      </c>
      <c r="AY142">
        <v>4.9000000000000004</v>
      </c>
      <c r="AZ142">
        <v>17.8</v>
      </c>
      <c r="BA142">
        <v>69.400000000000006</v>
      </c>
      <c r="BB142">
        <v>8.1999999999999993</v>
      </c>
      <c r="BC142">
        <v>59.1</v>
      </c>
      <c r="BD142">
        <v>12.2</v>
      </c>
      <c r="BE142">
        <v>34.4</v>
      </c>
      <c r="BF142">
        <v>16.8</v>
      </c>
      <c r="BG142" t="s">
        <v>63</v>
      </c>
      <c r="BH142" t="s">
        <v>64</v>
      </c>
      <c r="BI142" t="s">
        <v>65</v>
      </c>
      <c r="BJ142" t="s">
        <v>64</v>
      </c>
      <c r="BK142" t="s">
        <v>64</v>
      </c>
      <c r="BL142" t="s">
        <v>66</v>
      </c>
      <c r="BM142">
        <v>1</v>
      </c>
      <c r="BN142">
        <v>1</v>
      </c>
      <c r="BO142" t="s">
        <v>116</v>
      </c>
      <c r="BP142" t="s">
        <v>68</v>
      </c>
      <c r="BQ142" t="s">
        <v>69</v>
      </c>
      <c r="BR142">
        <v>1</v>
      </c>
    </row>
    <row r="143" spans="1:70" x14ac:dyDescent="0.3">
      <c r="A143" t="s">
        <v>411</v>
      </c>
      <c r="B143">
        <v>142</v>
      </c>
      <c r="C143" t="s">
        <v>100</v>
      </c>
      <c r="D143" t="s">
        <v>101</v>
      </c>
      <c r="E143" t="s">
        <v>412</v>
      </c>
      <c r="F143">
        <f t="shared" si="4"/>
        <v>1</v>
      </c>
      <c r="G143">
        <f t="shared" si="5"/>
        <v>1</v>
      </c>
      <c r="AB143">
        <f>VLOOKUP(A143,Honda_corr!A:B,2,FALSE)</f>
        <v>1</v>
      </c>
      <c r="AC143">
        <v>1</v>
      </c>
      <c r="AF143" t="s">
        <v>90</v>
      </c>
      <c r="AQ143">
        <v>7</v>
      </c>
      <c r="AR143">
        <v>2</v>
      </c>
      <c r="AS143">
        <v>4</v>
      </c>
      <c r="AT143">
        <v>1</v>
      </c>
      <c r="AU143">
        <v>5</v>
      </c>
      <c r="AV143">
        <v>16</v>
      </c>
      <c r="AW143">
        <v>12.1</v>
      </c>
      <c r="AX143">
        <v>1</v>
      </c>
      <c r="AY143">
        <v>1.6</v>
      </c>
      <c r="AZ143">
        <v>4.0999999999999996</v>
      </c>
      <c r="BA143">
        <v>43.1</v>
      </c>
      <c r="BB143">
        <v>13</v>
      </c>
      <c r="BC143">
        <v>30</v>
      </c>
      <c r="BD143">
        <v>30.4</v>
      </c>
      <c r="BE143">
        <v>26</v>
      </c>
      <c r="BF143">
        <v>3.3</v>
      </c>
      <c r="BG143" t="s">
        <v>63</v>
      </c>
      <c r="BH143" t="s">
        <v>64</v>
      </c>
      <c r="BI143" t="s">
        <v>65</v>
      </c>
      <c r="BJ143" t="s">
        <v>64</v>
      </c>
      <c r="BK143" t="s">
        <v>64</v>
      </c>
      <c r="BL143" t="s">
        <v>66</v>
      </c>
      <c r="BM143">
        <v>1</v>
      </c>
      <c r="BN143">
        <v>1</v>
      </c>
      <c r="BO143" t="s">
        <v>67</v>
      </c>
      <c r="BP143" t="s">
        <v>103</v>
      </c>
      <c r="BQ143" t="s">
        <v>81</v>
      </c>
      <c r="BR143">
        <v>0</v>
      </c>
    </row>
    <row r="144" spans="1:70" x14ac:dyDescent="0.3">
      <c r="A144" t="s">
        <v>413</v>
      </c>
      <c r="B144">
        <v>143</v>
      </c>
      <c r="C144" t="s">
        <v>100</v>
      </c>
      <c r="D144" t="s">
        <v>101</v>
      </c>
      <c r="E144" t="s">
        <v>414</v>
      </c>
      <c r="F144">
        <f t="shared" si="4"/>
        <v>1</v>
      </c>
      <c r="G144">
        <f t="shared" si="5"/>
        <v>0</v>
      </c>
      <c r="AG144">
        <v>0</v>
      </c>
      <c r="AH144">
        <v>1</v>
      </c>
      <c r="AJ144">
        <v>1</v>
      </c>
      <c r="AK144" t="s">
        <v>80</v>
      </c>
      <c r="AQ144">
        <v>7</v>
      </c>
      <c r="AR144">
        <v>3</v>
      </c>
      <c r="AS144">
        <v>4</v>
      </c>
      <c r="AT144">
        <v>0</v>
      </c>
      <c r="AU144">
        <v>4</v>
      </c>
      <c r="AV144">
        <v>19.399999999999999</v>
      </c>
      <c r="AW144">
        <v>14.8</v>
      </c>
      <c r="AX144">
        <v>1.8</v>
      </c>
      <c r="AY144">
        <v>1.9</v>
      </c>
      <c r="AZ144">
        <v>4.3</v>
      </c>
      <c r="BA144">
        <v>48</v>
      </c>
      <c r="BB144">
        <v>32.1</v>
      </c>
      <c r="BC144">
        <v>15.8</v>
      </c>
      <c r="BD144">
        <v>67</v>
      </c>
      <c r="BE144">
        <v>30</v>
      </c>
      <c r="BF144">
        <v>4.2</v>
      </c>
      <c r="BG144" t="s">
        <v>63</v>
      </c>
      <c r="BH144" t="s">
        <v>64</v>
      </c>
      <c r="BI144" t="s">
        <v>65</v>
      </c>
      <c r="BJ144" t="s">
        <v>64</v>
      </c>
      <c r="BK144" t="s">
        <v>64</v>
      </c>
      <c r="BL144" t="s">
        <v>66</v>
      </c>
      <c r="BM144">
        <v>3</v>
      </c>
      <c r="BN144">
        <v>1</v>
      </c>
      <c r="BO144" t="s">
        <v>67</v>
      </c>
      <c r="BP144" t="s">
        <v>103</v>
      </c>
      <c r="BQ144" t="s">
        <v>81</v>
      </c>
      <c r="BR144">
        <v>0</v>
      </c>
    </row>
    <row r="145" spans="1:70" x14ac:dyDescent="0.3">
      <c r="A145" t="s">
        <v>415</v>
      </c>
      <c r="B145">
        <v>144</v>
      </c>
      <c r="C145" t="s">
        <v>416</v>
      </c>
      <c r="D145" t="s">
        <v>241</v>
      </c>
      <c r="E145" t="s">
        <v>417</v>
      </c>
      <c r="F145">
        <f t="shared" si="4"/>
        <v>2</v>
      </c>
      <c r="G145">
        <f t="shared" si="5"/>
        <v>0</v>
      </c>
      <c r="AG145">
        <v>0</v>
      </c>
      <c r="AH145">
        <v>2</v>
      </c>
      <c r="AJ145">
        <v>1</v>
      </c>
      <c r="AK145" t="s">
        <v>80</v>
      </c>
      <c r="AQ145">
        <v>8</v>
      </c>
      <c r="AR145">
        <v>3</v>
      </c>
      <c r="AS145">
        <v>5</v>
      </c>
      <c r="AT145">
        <v>0</v>
      </c>
      <c r="AU145">
        <v>5</v>
      </c>
      <c r="AV145">
        <v>31</v>
      </c>
      <c r="AW145">
        <v>24</v>
      </c>
      <c r="AX145">
        <v>5</v>
      </c>
      <c r="AY145">
        <v>6.5</v>
      </c>
      <c r="AZ145">
        <v>7.9</v>
      </c>
      <c r="BA145">
        <v>55.9</v>
      </c>
      <c r="BB145">
        <v>13.6</v>
      </c>
      <c r="BC145">
        <v>42.4</v>
      </c>
      <c r="BD145">
        <v>24.2</v>
      </c>
      <c r="BE145">
        <v>34</v>
      </c>
      <c r="BF145">
        <v>13.8</v>
      </c>
      <c r="BG145" t="s">
        <v>63</v>
      </c>
      <c r="BH145" t="s">
        <v>64</v>
      </c>
      <c r="BI145" t="s">
        <v>65</v>
      </c>
      <c r="BJ145" t="s">
        <v>64</v>
      </c>
      <c r="BK145" t="s">
        <v>64</v>
      </c>
      <c r="BL145" t="s">
        <v>226</v>
      </c>
      <c r="BM145">
        <v>2</v>
      </c>
      <c r="BN145">
        <v>1</v>
      </c>
      <c r="BO145" t="s">
        <v>75</v>
      </c>
      <c r="BP145" t="s">
        <v>97</v>
      </c>
      <c r="BQ145" t="s">
        <v>69</v>
      </c>
      <c r="BR145">
        <v>0</v>
      </c>
    </row>
    <row r="146" spans="1:70" x14ac:dyDescent="0.3">
      <c r="A146" t="s">
        <v>418</v>
      </c>
      <c r="B146">
        <v>145</v>
      </c>
      <c r="C146" t="s">
        <v>416</v>
      </c>
      <c r="D146" t="s">
        <v>241</v>
      </c>
      <c r="E146" t="s">
        <v>419</v>
      </c>
      <c r="F146">
        <f t="shared" si="4"/>
        <v>2</v>
      </c>
      <c r="G146">
        <f t="shared" si="5"/>
        <v>2</v>
      </c>
      <c r="AG146">
        <f>VLOOKUP(A146,Florencia_corr!A:B,2,FALSE)</f>
        <v>2</v>
      </c>
      <c r="AH146">
        <v>2</v>
      </c>
      <c r="AK146" t="s">
        <v>90</v>
      </c>
      <c r="AQ146">
        <v>6</v>
      </c>
      <c r="AR146">
        <v>2</v>
      </c>
      <c r="AS146">
        <v>4</v>
      </c>
      <c r="AT146">
        <v>0</v>
      </c>
      <c r="AU146">
        <v>4</v>
      </c>
      <c r="AV146">
        <v>69.400000000000006</v>
      </c>
      <c r="AW146">
        <v>57.6</v>
      </c>
      <c r="AX146">
        <v>11.6</v>
      </c>
      <c r="AY146">
        <v>15.3</v>
      </c>
      <c r="AZ146">
        <v>12.6</v>
      </c>
      <c r="BA146">
        <v>130.5</v>
      </c>
      <c r="BB146">
        <v>39.9</v>
      </c>
      <c r="BC146">
        <v>93.4</v>
      </c>
      <c r="BD146">
        <v>29.9</v>
      </c>
      <c r="BE146">
        <v>76.8</v>
      </c>
      <c r="BF146">
        <v>126.4</v>
      </c>
      <c r="BG146" t="s">
        <v>63</v>
      </c>
      <c r="BH146" t="s">
        <v>64</v>
      </c>
      <c r="BI146" t="s">
        <v>65</v>
      </c>
      <c r="BJ146" t="s">
        <v>64</v>
      </c>
      <c r="BK146" t="s">
        <v>64</v>
      </c>
      <c r="BL146" t="s">
        <v>226</v>
      </c>
      <c r="BM146">
        <v>3</v>
      </c>
      <c r="BN146">
        <v>1</v>
      </c>
      <c r="BO146" t="s">
        <v>75</v>
      </c>
      <c r="BP146" t="s">
        <v>97</v>
      </c>
      <c r="BQ146" t="s">
        <v>69</v>
      </c>
      <c r="BR146">
        <v>0</v>
      </c>
    </row>
    <row r="147" spans="1:70" x14ac:dyDescent="0.3">
      <c r="A147" t="s">
        <v>420</v>
      </c>
      <c r="B147">
        <v>146</v>
      </c>
      <c r="C147" t="s">
        <v>416</v>
      </c>
      <c r="D147" t="s">
        <v>241</v>
      </c>
      <c r="E147" t="s">
        <v>421</v>
      </c>
      <c r="F147">
        <f t="shared" si="4"/>
        <v>8</v>
      </c>
      <c r="G147">
        <f t="shared" si="5"/>
        <v>3</v>
      </c>
      <c r="M147">
        <f>VLOOKUP(A147,Barbacoas_H_corr!A:B,2,FALSE)</f>
        <v>2</v>
      </c>
      <c r="N147">
        <v>0</v>
      </c>
      <c r="O147">
        <v>1</v>
      </c>
      <c r="Q147" t="s">
        <v>62</v>
      </c>
      <c r="AB147">
        <v>0</v>
      </c>
      <c r="AC147">
        <v>4</v>
      </c>
      <c r="AE147">
        <v>1</v>
      </c>
      <c r="AF147" t="s">
        <v>80</v>
      </c>
      <c r="AG147">
        <f>VLOOKUP(A147,Florencia_corr!A:B,2,FALSE)</f>
        <v>1</v>
      </c>
      <c r="AH147">
        <v>4</v>
      </c>
      <c r="AK147" t="s">
        <v>90</v>
      </c>
      <c r="AQ147">
        <v>28</v>
      </c>
      <c r="AR147">
        <v>9</v>
      </c>
      <c r="AS147">
        <v>19</v>
      </c>
      <c r="AT147">
        <v>0</v>
      </c>
      <c r="AU147">
        <v>12</v>
      </c>
      <c r="AV147">
        <v>42</v>
      </c>
      <c r="AW147">
        <v>34.200000000000003</v>
      </c>
      <c r="AX147">
        <v>6.2</v>
      </c>
      <c r="AY147">
        <v>8.6999999999999993</v>
      </c>
      <c r="AZ147">
        <v>7.8</v>
      </c>
      <c r="BA147">
        <v>76.8</v>
      </c>
      <c r="BB147">
        <v>19.7</v>
      </c>
      <c r="BC147">
        <v>57.3</v>
      </c>
      <c r="BD147">
        <v>25.6</v>
      </c>
      <c r="BE147">
        <v>57.8</v>
      </c>
      <c r="BF147">
        <v>33.700000000000003</v>
      </c>
      <c r="BG147" t="s">
        <v>63</v>
      </c>
      <c r="BH147" t="s">
        <v>64</v>
      </c>
      <c r="BI147" t="s">
        <v>65</v>
      </c>
      <c r="BJ147" t="s">
        <v>64</v>
      </c>
      <c r="BK147" t="s">
        <v>64</v>
      </c>
      <c r="BL147" t="s">
        <v>226</v>
      </c>
      <c r="BM147">
        <v>3</v>
      </c>
      <c r="BN147">
        <v>1</v>
      </c>
      <c r="BO147" t="s">
        <v>75</v>
      </c>
      <c r="BP147" t="s">
        <v>97</v>
      </c>
      <c r="BQ147" t="s">
        <v>69</v>
      </c>
      <c r="BR147">
        <v>1</v>
      </c>
    </row>
    <row r="148" spans="1:70" x14ac:dyDescent="0.3">
      <c r="A148" t="s">
        <v>422</v>
      </c>
      <c r="B148">
        <v>147</v>
      </c>
      <c r="C148" t="s">
        <v>416</v>
      </c>
      <c r="D148" t="s">
        <v>241</v>
      </c>
      <c r="E148" t="s">
        <v>423</v>
      </c>
      <c r="F148">
        <f t="shared" si="4"/>
        <v>0</v>
      </c>
      <c r="G148">
        <f t="shared" si="5"/>
        <v>1</v>
      </c>
      <c r="M148">
        <f>VLOOKUP(A148,Barbacoas_H_corr!A:B,2,FALSE)</f>
        <v>1</v>
      </c>
      <c r="N148">
        <v>0</v>
      </c>
      <c r="O148">
        <v>1</v>
      </c>
      <c r="Q148" t="s">
        <v>62</v>
      </c>
      <c r="AQ148">
        <v>4</v>
      </c>
      <c r="AR148">
        <v>2</v>
      </c>
      <c r="AS148">
        <v>2</v>
      </c>
      <c r="AT148">
        <v>0</v>
      </c>
      <c r="AU148">
        <v>4</v>
      </c>
      <c r="AV148">
        <v>51.6</v>
      </c>
      <c r="AW148">
        <v>39.5</v>
      </c>
      <c r="AX148">
        <v>8.8000000000000007</v>
      </c>
      <c r="AY148">
        <v>10.8</v>
      </c>
      <c r="AZ148">
        <v>10.3</v>
      </c>
      <c r="BA148">
        <v>97</v>
      </c>
      <c r="BB148">
        <v>26.2</v>
      </c>
      <c r="BC148">
        <v>70.8</v>
      </c>
      <c r="BD148">
        <v>27</v>
      </c>
      <c r="BE148">
        <v>63.8</v>
      </c>
      <c r="BF148">
        <v>52.1</v>
      </c>
      <c r="BG148" t="s">
        <v>63</v>
      </c>
      <c r="BH148" t="s">
        <v>64</v>
      </c>
      <c r="BI148" t="s">
        <v>65</v>
      </c>
      <c r="BJ148" t="s">
        <v>64</v>
      </c>
      <c r="BK148" t="s">
        <v>64</v>
      </c>
      <c r="BL148" t="s">
        <v>226</v>
      </c>
      <c r="BM148">
        <v>2</v>
      </c>
      <c r="BN148">
        <v>1</v>
      </c>
      <c r="BO148" t="s">
        <v>75</v>
      </c>
      <c r="BP148" t="s">
        <v>97</v>
      </c>
      <c r="BQ148" t="s">
        <v>69</v>
      </c>
      <c r="BR148">
        <v>1</v>
      </c>
    </row>
    <row r="149" spans="1:70" x14ac:dyDescent="0.3">
      <c r="A149" t="s">
        <v>424</v>
      </c>
      <c r="B149">
        <v>148</v>
      </c>
      <c r="C149" t="s">
        <v>163</v>
      </c>
      <c r="D149" t="s">
        <v>88</v>
      </c>
      <c r="E149" t="s">
        <v>425</v>
      </c>
      <c r="F149">
        <f t="shared" si="4"/>
        <v>1</v>
      </c>
      <c r="G149">
        <f t="shared" si="5"/>
        <v>3</v>
      </c>
      <c r="R149">
        <f>VLOOKUP(A149,'San Agustin_corr'!A:B,2,FALSE)</f>
        <v>3</v>
      </c>
      <c r="S149">
        <v>1</v>
      </c>
      <c r="V149" t="s">
        <v>90</v>
      </c>
      <c r="AQ149">
        <v>11</v>
      </c>
      <c r="AR149">
        <v>3</v>
      </c>
      <c r="AS149">
        <v>5</v>
      </c>
      <c r="AT149">
        <v>3</v>
      </c>
      <c r="AU149">
        <v>9</v>
      </c>
      <c r="AV149">
        <v>14.6</v>
      </c>
      <c r="AW149">
        <v>8.6</v>
      </c>
      <c r="AX149">
        <v>3.8</v>
      </c>
      <c r="AY149">
        <v>4.5999999999999996</v>
      </c>
      <c r="AZ149">
        <v>18.600000000000001</v>
      </c>
      <c r="BA149">
        <v>70.099999999999994</v>
      </c>
      <c r="BB149">
        <v>18.399999999999999</v>
      </c>
      <c r="BC149">
        <v>52.1</v>
      </c>
      <c r="BD149">
        <v>26.1</v>
      </c>
      <c r="BE149">
        <v>43</v>
      </c>
      <c r="BF149">
        <v>17</v>
      </c>
      <c r="BG149" t="s">
        <v>63</v>
      </c>
      <c r="BH149" t="s">
        <v>64</v>
      </c>
      <c r="BI149" t="s">
        <v>65</v>
      </c>
      <c r="BJ149" t="s">
        <v>64</v>
      </c>
      <c r="BK149" t="s">
        <v>64</v>
      </c>
      <c r="BL149" t="s">
        <v>66</v>
      </c>
      <c r="BM149">
        <v>1</v>
      </c>
      <c r="BN149">
        <v>1</v>
      </c>
      <c r="BO149" t="s">
        <v>67</v>
      </c>
      <c r="BP149" t="s">
        <v>68</v>
      </c>
      <c r="BQ149" t="s">
        <v>69</v>
      </c>
      <c r="BR149">
        <v>0</v>
      </c>
    </row>
    <row r="150" spans="1:70" x14ac:dyDescent="0.3">
      <c r="A150" t="s">
        <v>426</v>
      </c>
      <c r="B150">
        <v>149</v>
      </c>
      <c r="C150" t="s">
        <v>163</v>
      </c>
      <c r="D150" t="s">
        <v>88</v>
      </c>
      <c r="E150" t="s">
        <v>427</v>
      </c>
      <c r="F150">
        <f t="shared" si="4"/>
        <v>13</v>
      </c>
      <c r="G150">
        <f t="shared" si="5"/>
        <v>16</v>
      </c>
      <c r="H150">
        <f>VLOOKUP(A150,Miraflores_corr!A:B,2,FALSE)</f>
        <v>4</v>
      </c>
      <c r="I150">
        <f>VLOOKUP(A150,Miraflores_corr!G:L,6,FALSE)</f>
        <v>2</v>
      </c>
      <c r="L150" t="s">
        <v>90</v>
      </c>
      <c r="M150">
        <f>VLOOKUP(A150,Barbacoas_H_corr!A:B,2,FALSE)</f>
        <v>1</v>
      </c>
      <c r="N150">
        <v>1</v>
      </c>
      <c r="Q150" t="s">
        <v>90</v>
      </c>
      <c r="R150">
        <f>VLOOKUP(A150,'San Agustin_corr'!A:B,2,FALSE)</f>
        <v>1</v>
      </c>
      <c r="S150">
        <v>5</v>
      </c>
      <c r="V150" t="s">
        <v>90</v>
      </c>
      <c r="AB150">
        <f>VLOOKUP(A150,Honda_corr!A:B,2,FALSE)</f>
        <v>2</v>
      </c>
      <c r="AC150">
        <v>0</v>
      </c>
      <c r="AD150">
        <v>1</v>
      </c>
      <c r="AF150" t="s">
        <v>62</v>
      </c>
      <c r="AG150">
        <f>VLOOKUP(A150,Florencia_corr!A:B,2,FALSE)</f>
        <v>4</v>
      </c>
      <c r="AH150">
        <v>5</v>
      </c>
      <c r="AK150" t="s">
        <v>90</v>
      </c>
      <c r="AL150">
        <f>VLOOKUP(A150,Fusa_corr!A:B,2,FALSE)</f>
        <v>4</v>
      </c>
      <c r="AM150">
        <v>0</v>
      </c>
      <c r="AN150">
        <v>1</v>
      </c>
      <c r="AP150" t="s">
        <v>62</v>
      </c>
      <c r="AQ150">
        <v>39</v>
      </c>
      <c r="AR150">
        <v>15</v>
      </c>
      <c r="AS150">
        <v>23</v>
      </c>
      <c r="AT150">
        <v>1</v>
      </c>
      <c r="AU150">
        <v>5</v>
      </c>
      <c r="AV150">
        <v>15.9</v>
      </c>
      <c r="AW150">
        <v>11.4</v>
      </c>
      <c r="AX150">
        <v>4.5</v>
      </c>
      <c r="AY150">
        <v>4.5999999999999996</v>
      </c>
      <c r="AZ150">
        <v>18.899999999999999</v>
      </c>
      <c r="BA150">
        <v>68.3</v>
      </c>
      <c r="BB150">
        <v>16.7</v>
      </c>
      <c r="BC150">
        <v>50.9</v>
      </c>
      <c r="BD150">
        <v>24.7</v>
      </c>
      <c r="BE150">
        <v>48.2</v>
      </c>
      <c r="BF150">
        <v>19</v>
      </c>
      <c r="BG150" t="s">
        <v>63</v>
      </c>
      <c r="BH150" t="s">
        <v>64</v>
      </c>
      <c r="BI150" t="s">
        <v>65</v>
      </c>
      <c r="BJ150" t="s">
        <v>64</v>
      </c>
      <c r="BK150" t="s">
        <v>64</v>
      </c>
      <c r="BL150" t="s">
        <v>66</v>
      </c>
      <c r="BM150">
        <v>1</v>
      </c>
      <c r="BN150">
        <v>1</v>
      </c>
      <c r="BO150" t="s">
        <v>67</v>
      </c>
      <c r="BP150" t="s">
        <v>68</v>
      </c>
      <c r="BQ150" t="s">
        <v>69</v>
      </c>
      <c r="BR150">
        <v>1</v>
      </c>
    </row>
    <row r="151" spans="1:70" x14ac:dyDescent="0.3">
      <c r="A151" t="s">
        <v>428</v>
      </c>
      <c r="B151">
        <v>150</v>
      </c>
      <c r="C151" t="s">
        <v>429</v>
      </c>
      <c r="D151" t="s">
        <v>88</v>
      </c>
      <c r="E151" t="s">
        <v>430</v>
      </c>
      <c r="F151">
        <f t="shared" si="4"/>
        <v>10</v>
      </c>
      <c r="G151">
        <f t="shared" si="5"/>
        <v>0</v>
      </c>
      <c r="R151">
        <v>0</v>
      </c>
      <c r="S151">
        <v>6</v>
      </c>
      <c r="U151">
        <v>1</v>
      </c>
      <c r="V151" t="s">
        <v>80</v>
      </c>
      <c r="W151">
        <v>0</v>
      </c>
      <c r="X151">
        <v>1</v>
      </c>
      <c r="Z151">
        <v>1</v>
      </c>
      <c r="AA151" t="s">
        <v>80</v>
      </c>
      <c r="AB151">
        <v>0</v>
      </c>
      <c r="AC151">
        <v>1</v>
      </c>
      <c r="AE151">
        <v>1</v>
      </c>
      <c r="AF151" t="s">
        <v>80</v>
      </c>
      <c r="AL151">
        <v>0</v>
      </c>
      <c r="AM151">
        <v>2</v>
      </c>
      <c r="AO151">
        <v>1</v>
      </c>
      <c r="AP151" t="s">
        <v>80</v>
      </c>
      <c r="AQ151">
        <v>19</v>
      </c>
      <c r="AR151">
        <v>7</v>
      </c>
      <c r="AS151">
        <v>12</v>
      </c>
      <c r="AT151">
        <v>0</v>
      </c>
      <c r="AU151">
        <v>8</v>
      </c>
      <c r="AV151">
        <v>9.4</v>
      </c>
      <c r="AW151">
        <v>5.4</v>
      </c>
      <c r="AX151">
        <v>4.0999999999999996</v>
      </c>
      <c r="AY151">
        <v>4.0999999999999996</v>
      </c>
      <c r="AZ151">
        <v>14.5</v>
      </c>
      <c r="BA151">
        <v>64.2</v>
      </c>
      <c r="BB151">
        <v>18.600000000000001</v>
      </c>
      <c r="BC151">
        <v>45.6</v>
      </c>
      <c r="BD151">
        <v>28.9</v>
      </c>
      <c r="BE151">
        <v>37.799999999999997</v>
      </c>
      <c r="BF151">
        <v>14</v>
      </c>
      <c r="BG151" t="s">
        <v>63</v>
      </c>
      <c r="BH151" t="s">
        <v>64</v>
      </c>
      <c r="BI151" t="s">
        <v>65</v>
      </c>
      <c r="BJ151" t="s">
        <v>64</v>
      </c>
      <c r="BK151" t="s">
        <v>64</v>
      </c>
      <c r="BL151" t="s">
        <v>66</v>
      </c>
      <c r="BM151">
        <v>2</v>
      </c>
      <c r="BN151">
        <v>1</v>
      </c>
      <c r="BO151" t="s">
        <v>67</v>
      </c>
      <c r="BP151" t="s">
        <v>68</v>
      </c>
      <c r="BQ151" t="s">
        <v>69</v>
      </c>
      <c r="BR151">
        <v>0</v>
      </c>
    </row>
    <row r="152" spans="1:70" x14ac:dyDescent="0.3">
      <c r="A152" t="s">
        <v>431</v>
      </c>
      <c r="B152">
        <v>151</v>
      </c>
      <c r="C152" t="s">
        <v>429</v>
      </c>
      <c r="D152" t="s">
        <v>88</v>
      </c>
      <c r="E152" t="s">
        <v>432</v>
      </c>
      <c r="F152">
        <f t="shared" si="4"/>
        <v>4</v>
      </c>
      <c r="G152">
        <f t="shared" si="5"/>
        <v>0</v>
      </c>
      <c r="W152">
        <v>0</v>
      </c>
      <c r="X152">
        <v>4</v>
      </c>
      <c r="Z152">
        <v>1</v>
      </c>
      <c r="AA152" t="s">
        <v>80</v>
      </c>
      <c r="AQ152">
        <v>4</v>
      </c>
      <c r="AR152">
        <v>2</v>
      </c>
      <c r="AS152">
        <v>2</v>
      </c>
      <c r="AT152">
        <v>0</v>
      </c>
      <c r="AU152">
        <v>4</v>
      </c>
      <c r="AV152">
        <v>10.7</v>
      </c>
      <c r="AW152">
        <v>5.3</v>
      </c>
      <c r="AX152">
        <v>4.3</v>
      </c>
      <c r="AY152">
        <v>4.4000000000000004</v>
      </c>
      <c r="AZ152">
        <v>16.8</v>
      </c>
      <c r="BA152">
        <v>67</v>
      </c>
      <c r="BB152">
        <v>16</v>
      </c>
      <c r="BC152">
        <v>51</v>
      </c>
      <c r="BD152">
        <v>23.9</v>
      </c>
      <c r="BE152">
        <v>41</v>
      </c>
      <c r="BF152">
        <v>17</v>
      </c>
      <c r="BG152" t="s">
        <v>63</v>
      </c>
      <c r="BH152" t="s">
        <v>64</v>
      </c>
      <c r="BI152" t="s">
        <v>65</v>
      </c>
      <c r="BJ152" t="s">
        <v>64</v>
      </c>
      <c r="BK152" t="s">
        <v>64</v>
      </c>
      <c r="BL152" t="s">
        <v>66</v>
      </c>
      <c r="BM152">
        <v>2</v>
      </c>
      <c r="BN152">
        <v>1</v>
      </c>
      <c r="BO152" t="s">
        <v>67</v>
      </c>
      <c r="BP152" t="s">
        <v>68</v>
      </c>
      <c r="BQ152" t="s">
        <v>69</v>
      </c>
      <c r="BR152">
        <v>0</v>
      </c>
    </row>
    <row r="153" spans="1:70" x14ac:dyDescent="0.3">
      <c r="A153" t="s">
        <v>433</v>
      </c>
      <c r="B153">
        <v>152</v>
      </c>
      <c r="C153" t="s">
        <v>369</v>
      </c>
      <c r="D153" t="s">
        <v>88</v>
      </c>
      <c r="E153" t="s">
        <v>434</v>
      </c>
      <c r="F153">
        <f t="shared" si="4"/>
        <v>3</v>
      </c>
      <c r="G153">
        <f t="shared" si="5"/>
        <v>0</v>
      </c>
      <c r="R153">
        <v>0</v>
      </c>
      <c r="S153">
        <v>3</v>
      </c>
      <c r="U153">
        <v>1</v>
      </c>
      <c r="V153" t="s">
        <v>80</v>
      </c>
      <c r="AQ153">
        <v>7</v>
      </c>
      <c r="AR153">
        <v>1</v>
      </c>
      <c r="AS153">
        <v>3</v>
      </c>
      <c r="AT153">
        <v>3</v>
      </c>
      <c r="AU153">
        <v>4</v>
      </c>
      <c r="AV153">
        <v>11.2</v>
      </c>
      <c r="AW153">
        <v>6</v>
      </c>
      <c r="AX153">
        <v>3.8</v>
      </c>
      <c r="AY153">
        <v>3.8</v>
      </c>
      <c r="AZ153">
        <v>16.100000000000001</v>
      </c>
      <c r="BA153">
        <v>76.3</v>
      </c>
      <c r="BB153">
        <v>14.8</v>
      </c>
      <c r="BC153">
        <v>63.5</v>
      </c>
      <c r="BD153">
        <v>18.899999999999999</v>
      </c>
      <c r="BE153">
        <v>49.8</v>
      </c>
      <c r="BF153">
        <v>17.8</v>
      </c>
      <c r="BG153" t="s">
        <v>63</v>
      </c>
      <c r="BH153" t="s">
        <v>64</v>
      </c>
      <c r="BI153" t="s">
        <v>65</v>
      </c>
      <c r="BJ153" t="s">
        <v>64</v>
      </c>
      <c r="BK153" t="s">
        <v>64</v>
      </c>
      <c r="BL153" t="s">
        <v>66</v>
      </c>
      <c r="BM153">
        <v>1</v>
      </c>
      <c r="BN153">
        <v>1</v>
      </c>
      <c r="BO153" t="s">
        <v>67</v>
      </c>
      <c r="BP153" t="s">
        <v>68</v>
      </c>
      <c r="BQ153" t="s">
        <v>69</v>
      </c>
      <c r="BR153">
        <v>0</v>
      </c>
    </row>
    <row r="154" spans="1:70" x14ac:dyDescent="0.3">
      <c r="A154" t="s">
        <v>435</v>
      </c>
      <c r="B154">
        <v>153</v>
      </c>
      <c r="C154" t="s">
        <v>163</v>
      </c>
      <c r="D154" t="s">
        <v>88</v>
      </c>
      <c r="E154" t="s">
        <v>436</v>
      </c>
      <c r="F154">
        <f t="shared" si="4"/>
        <v>21</v>
      </c>
      <c r="G154">
        <f t="shared" si="5"/>
        <v>11</v>
      </c>
      <c r="W154">
        <f>VLOOKUP(A154,Toche_corr!A:B,2,FALSE)</f>
        <v>10</v>
      </c>
      <c r="X154">
        <v>14</v>
      </c>
      <c r="AA154" t="s">
        <v>90</v>
      </c>
      <c r="AL154">
        <f>VLOOKUP(A154,Fusa_corr!A:B,2,FALSE)</f>
        <v>1</v>
      </c>
      <c r="AM154">
        <v>7</v>
      </c>
      <c r="AP154" t="s">
        <v>90</v>
      </c>
      <c r="AQ154">
        <v>31</v>
      </c>
      <c r="AR154">
        <v>5</v>
      </c>
      <c r="AS154">
        <v>10</v>
      </c>
      <c r="AT154">
        <v>16</v>
      </c>
      <c r="AU154">
        <v>17</v>
      </c>
      <c r="AV154">
        <v>20.399999999999999</v>
      </c>
      <c r="AW154">
        <v>11.1</v>
      </c>
      <c r="AX154">
        <v>6.7</v>
      </c>
      <c r="AY154">
        <v>9.1999999999999993</v>
      </c>
      <c r="AZ154">
        <v>29.3</v>
      </c>
      <c r="BA154">
        <v>106.9</v>
      </c>
      <c r="BB154">
        <v>19.399999999999999</v>
      </c>
      <c r="BC154">
        <v>87.1</v>
      </c>
      <c r="BD154">
        <v>18.2</v>
      </c>
      <c r="BE154">
        <v>87.2</v>
      </c>
      <c r="BF154">
        <v>53</v>
      </c>
      <c r="BG154" t="s">
        <v>63</v>
      </c>
      <c r="BH154" t="s">
        <v>64</v>
      </c>
      <c r="BI154" t="s">
        <v>65</v>
      </c>
      <c r="BJ154" t="s">
        <v>64</v>
      </c>
      <c r="BK154" t="s">
        <v>64</v>
      </c>
      <c r="BL154" t="s">
        <v>66</v>
      </c>
      <c r="BM154">
        <v>1</v>
      </c>
      <c r="BN154">
        <v>1</v>
      </c>
      <c r="BO154" t="s">
        <v>116</v>
      </c>
      <c r="BP154" t="s">
        <v>68</v>
      </c>
      <c r="BQ154" t="s">
        <v>69</v>
      </c>
      <c r="BR154">
        <v>0</v>
      </c>
    </row>
    <row r="155" spans="1:70" x14ac:dyDescent="0.3">
      <c r="A155" t="s">
        <v>437</v>
      </c>
      <c r="B155">
        <v>154</v>
      </c>
      <c r="C155" t="s">
        <v>133</v>
      </c>
      <c r="D155" t="s">
        <v>88</v>
      </c>
      <c r="E155" t="s">
        <v>438</v>
      </c>
      <c r="F155">
        <f t="shared" si="4"/>
        <v>7</v>
      </c>
      <c r="G155">
        <f t="shared" si="5"/>
        <v>23</v>
      </c>
      <c r="H155">
        <f>VLOOKUP(A155,Miraflores_corr!A:B,2,FALSE)</f>
        <v>12</v>
      </c>
      <c r="I155">
        <f>VLOOKUP(A155,Miraflores_corr!G:L,6,FALSE)</f>
        <v>2</v>
      </c>
      <c r="L155" t="s">
        <v>90</v>
      </c>
      <c r="R155">
        <f>VLOOKUP(A155,'San Agustin_corr'!A:B,2,FALSE)</f>
        <v>2</v>
      </c>
      <c r="S155">
        <v>0</v>
      </c>
      <c r="T155">
        <v>1</v>
      </c>
      <c r="V155" t="s">
        <v>62</v>
      </c>
      <c r="W155">
        <v>0</v>
      </c>
      <c r="X155">
        <v>2</v>
      </c>
      <c r="Z155">
        <v>1</v>
      </c>
      <c r="AA155" t="s">
        <v>80</v>
      </c>
      <c r="AL155">
        <f>VLOOKUP(A155,Fusa_corr!A:B,2,FALSE)</f>
        <v>9</v>
      </c>
      <c r="AM155">
        <v>3</v>
      </c>
      <c r="AP155" t="s">
        <v>90</v>
      </c>
      <c r="AQ155">
        <v>11</v>
      </c>
      <c r="AR155">
        <v>6</v>
      </c>
      <c r="AS155">
        <v>4</v>
      </c>
      <c r="AT155">
        <v>1</v>
      </c>
      <c r="AU155">
        <v>5</v>
      </c>
      <c r="AV155">
        <v>14.5</v>
      </c>
      <c r="AW155">
        <v>7.7</v>
      </c>
      <c r="AX155">
        <v>4.0999999999999996</v>
      </c>
      <c r="AY155">
        <v>5.0999999999999996</v>
      </c>
      <c r="AZ155">
        <v>18.899999999999999</v>
      </c>
      <c r="BA155">
        <v>69.2</v>
      </c>
      <c r="BB155">
        <v>13.9</v>
      </c>
      <c r="BC155">
        <v>56.5</v>
      </c>
      <c r="BD155">
        <v>19.8</v>
      </c>
      <c r="BE155">
        <v>55.6</v>
      </c>
      <c r="BF155">
        <v>18</v>
      </c>
      <c r="BG155" t="s">
        <v>63</v>
      </c>
      <c r="BH155" t="s">
        <v>64</v>
      </c>
      <c r="BI155" t="s">
        <v>65</v>
      </c>
      <c r="BJ155" t="s">
        <v>64</v>
      </c>
      <c r="BK155" t="s">
        <v>64</v>
      </c>
      <c r="BL155" t="s">
        <v>66</v>
      </c>
      <c r="BM155">
        <v>1</v>
      </c>
      <c r="BN155">
        <v>1</v>
      </c>
      <c r="BO155" t="s">
        <v>116</v>
      </c>
      <c r="BP155" t="s">
        <v>68</v>
      </c>
      <c r="BQ155" t="s">
        <v>69</v>
      </c>
      <c r="BR155">
        <v>1</v>
      </c>
    </row>
    <row r="156" spans="1:70" x14ac:dyDescent="0.3">
      <c r="A156" t="s">
        <v>439</v>
      </c>
      <c r="B156">
        <v>155</v>
      </c>
      <c r="C156" t="s">
        <v>133</v>
      </c>
      <c r="D156" t="s">
        <v>88</v>
      </c>
      <c r="E156" t="s">
        <v>440</v>
      </c>
      <c r="F156">
        <f t="shared" si="4"/>
        <v>0</v>
      </c>
      <c r="G156">
        <f t="shared" si="5"/>
        <v>2</v>
      </c>
      <c r="O156">
        <v>1</v>
      </c>
      <c r="Q156" t="s">
        <v>62</v>
      </c>
      <c r="R156">
        <f>VLOOKUP(A156,'San Agustin_corr'!A:B,2,FALSE)</f>
        <v>2</v>
      </c>
      <c r="S156">
        <v>0</v>
      </c>
      <c r="T156">
        <v>1</v>
      </c>
      <c r="V156" t="s">
        <v>62</v>
      </c>
      <c r="AQ156">
        <v>11</v>
      </c>
      <c r="AR156">
        <v>2</v>
      </c>
      <c r="AS156">
        <v>3</v>
      </c>
      <c r="AT156">
        <v>6</v>
      </c>
      <c r="AU156">
        <v>9</v>
      </c>
      <c r="AV156">
        <v>16.5</v>
      </c>
      <c r="AW156">
        <v>9.3000000000000007</v>
      </c>
      <c r="AX156">
        <v>5.0999999999999996</v>
      </c>
      <c r="AY156">
        <v>6.1</v>
      </c>
      <c r="AZ156">
        <v>21.3</v>
      </c>
      <c r="BA156">
        <v>79.3</v>
      </c>
      <c r="BB156">
        <v>14.1</v>
      </c>
      <c r="BC156">
        <v>65.2</v>
      </c>
      <c r="BD156">
        <v>17.8</v>
      </c>
      <c r="BE156">
        <v>61.6</v>
      </c>
      <c r="BF156">
        <v>25.6</v>
      </c>
      <c r="BG156" t="s">
        <v>63</v>
      </c>
      <c r="BH156" t="s">
        <v>64</v>
      </c>
      <c r="BI156" t="s">
        <v>65</v>
      </c>
      <c r="BJ156" t="s">
        <v>64</v>
      </c>
      <c r="BK156" t="s">
        <v>64</v>
      </c>
      <c r="BL156" t="s">
        <v>66</v>
      </c>
      <c r="BM156">
        <v>1</v>
      </c>
      <c r="BN156">
        <v>1</v>
      </c>
      <c r="BO156" t="s">
        <v>67</v>
      </c>
      <c r="BP156" t="s">
        <v>68</v>
      </c>
      <c r="BQ156" t="s">
        <v>69</v>
      </c>
      <c r="BR156">
        <v>1</v>
      </c>
    </row>
    <row r="157" spans="1:70" x14ac:dyDescent="0.3">
      <c r="A157" t="s">
        <v>441</v>
      </c>
      <c r="B157">
        <v>156</v>
      </c>
      <c r="C157" t="s">
        <v>133</v>
      </c>
      <c r="D157" t="s">
        <v>88</v>
      </c>
      <c r="E157" t="s">
        <v>442</v>
      </c>
      <c r="F157">
        <f t="shared" si="4"/>
        <v>22</v>
      </c>
      <c r="G157">
        <f t="shared" si="5"/>
        <v>16</v>
      </c>
      <c r="H157">
        <f>VLOOKUP(A157,Miraflores_corr!A:B,2,FALSE)</f>
        <v>3</v>
      </c>
      <c r="J157">
        <v>1</v>
      </c>
      <c r="L157" t="s">
        <v>62</v>
      </c>
      <c r="R157">
        <f>VLOOKUP(A157,'San Agustin_corr'!A:B,2,FALSE)</f>
        <v>1</v>
      </c>
      <c r="S157">
        <v>3</v>
      </c>
      <c r="V157" t="s">
        <v>90</v>
      </c>
      <c r="W157">
        <f>VLOOKUP(A157,Toche_corr!A:B,2,FALSE)</f>
        <v>9</v>
      </c>
      <c r="X157">
        <v>8</v>
      </c>
      <c r="AA157" t="s">
        <v>90</v>
      </c>
      <c r="AL157">
        <f>VLOOKUP(A157,Fusa_corr!A:B,2,FALSE)</f>
        <v>3</v>
      </c>
      <c r="AM157">
        <v>11</v>
      </c>
      <c r="AP157" t="s">
        <v>90</v>
      </c>
      <c r="AQ157">
        <v>45</v>
      </c>
      <c r="AR157">
        <v>12</v>
      </c>
      <c r="AS157">
        <v>26</v>
      </c>
      <c r="AT157">
        <v>7</v>
      </c>
      <c r="AU157">
        <v>6</v>
      </c>
      <c r="AV157">
        <v>14.7</v>
      </c>
      <c r="AW157">
        <v>8.1999999999999993</v>
      </c>
      <c r="AX157">
        <v>4.8</v>
      </c>
      <c r="AY157">
        <v>5.5</v>
      </c>
      <c r="AZ157">
        <v>21.4</v>
      </c>
      <c r="BA157">
        <v>67.3</v>
      </c>
      <c r="BB157">
        <v>10.3</v>
      </c>
      <c r="BC157">
        <v>55.8</v>
      </c>
      <c r="BD157">
        <v>15.6</v>
      </c>
      <c r="BE157">
        <v>63.8</v>
      </c>
      <c r="BF157">
        <v>20</v>
      </c>
      <c r="BG157" t="s">
        <v>63</v>
      </c>
      <c r="BH157" t="s">
        <v>64</v>
      </c>
      <c r="BI157" t="s">
        <v>65</v>
      </c>
      <c r="BJ157" t="s">
        <v>64</v>
      </c>
      <c r="BK157" t="s">
        <v>64</v>
      </c>
      <c r="BL157" t="s">
        <v>66</v>
      </c>
      <c r="BM157">
        <v>1</v>
      </c>
      <c r="BN157">
        <v>1</v>
      </c>
      <c r="BO157" t="s">
        <v>75</v>
      </c>
      <c r="BP157" t="s">
        <v>91</v>
      </c>
      <c r="BQ157" t="s">
        <v>69</v>
      </c>
      <c r="BR157">
        <v>1</v>
      </c>
    </row>
    <row r="158" spans="1:70" x14ac:dyDescent="0.3">
      <c r="A158" t="s">
        <v>443</v>
      </c>
      <c r="B158">
        <v>157</v>
      </c>
      <c r="C158" t="s">
        <v>100</v>
      </c>
      <c r="D158" t="s">
        <v>101</v>
      </c>
      <c r="E158" t="s">
        <v>444</v>
      </c>
      <c r="F158">
        <f t="shared" si="4"/>
        <v>16</v>
      </c>
      <c r="G158">
        <f t="shared" si="5"/>
        <v>2</v>
      </c>
      <c r="H158">
        <f>VLOOKUP(A158,Miraflores_corr!A:B,2,FALSE)</f>
        <v>2</v>
      </c>
      <c r="J158">
        <v>1</v>
      </c>
      <c r="L158" t="s">
        <v>62</v>
      </c>
      <c r="R158">
        <v>0</v>
      </c>
      <c r="S158">
        <v>13</v>
      </c>
      <c r="U158">
        <v>1</v>
      </c>
      <c r="V158" t="s">
        <v>80</v>
      </c>
      <c r="AB158">
        <v>0</v>
      </c>
      <c r="AC158">
        <v>3</v>
      </c>
      <c r="AE158">
        <v>1</v>
      </c>
      <c r="AF158" t="s">
        <v>80</v>
      </c>
      <c r="AQ158">
        <v>15</v>
      </c>
      <c r="AR158">
        <v>6</v>
      </c>
      <c r="AS158">
        <v>7</v>
      </c>
      <c r="AT158">
        <v>2</v>
      </c>
      <c r="AU158">
        <v>4</v>
      </c>
      <c r="AV158">
        <v>19.2</v>
      </c>
      <c r="AW158">
        <v>13.6</v>
      </c>
      <c r="AX158">
        <v>1.9</v>
      </c>
      <c r="AY158">
        <v>1.5</v>
      </c>
      <c r="AZ158">
        <v>5</v>
      </c>
      <c r="BA158">
        <v>49.4</v>
      </c>
      <c r="BB158">
        <v>31.2</v>
      </c>
      <c r="BC158">
        <v>15.5</v>
      </c>
      <c r="BD158">
        <v>66.900000000000006</v>
      </c>
      <c r="BE158">
        <v>28.1</v>
      </c>
      <c r="BF158">
        <v>2.6</v>
      </c>
      <c r="BG158" t="s">
        <v>63</v>
      </c>
      <c r="BH158" t="s">
        <v>64</v>
      </c>
      <c r="BI158" t="s">
        <v>65</v>
      </c>
      <c r="BJ158" t="s">
        <v>64</v>
      </c>
      <c r="BK158" t="s">
        <v>64</v>
      </c>
      <c r="BL158" t="s">
        <v>74</v>
      </c>
      <c r="BM158">
        <v>2</v>
      </c>
      <c r="BN158">
        <v>2</v>
      </c>
      <c r="BO158" t="s">
        <v>67</v>
      </c>
      <c r="BP158" t="s">
        <v>103</v>
      </c>
      <c r="BQ158" t="s">
        <v>81</v>
      </c>
      <c r="BR158">
        <v>1</v>
      </c>
    </row>
    <row r="159" spans="1:70" x14ac:dyDescent="0.3">
      <c r="A159" t="s">
        <v>445</v>
      </c>
      <c r="B159">
        <v>158</v>
      </c>
      <c r="C159" t="s">
        <v>100</v>
      </c>
      <c r="D159" t="s">
        <v>101</v>
      </c>
      <c r="E159" t="s">
        <v>446</v>
      </c>
      <c r="F159">
        <f t="shared" si="4"/>
        <v>13</v>
      </c>
      <c r="G159">
        <f t="shared" si="5"/>
        <v>17</v>
      </c>
      <c r="H159">
        <f>VLOOKUP(A159,Miraflores_corr!A:B,2,FALSE)</f>
        <v>8</v>
      </c>
      <c r="I159">
        <f>VLOOKUP(A159,Miraflores_corr!G:L,6,FALSE)</f>
        <v>7</v>
      </c>
      <c r="L159" t="s">
        <v>90</v>
      </c>
      <c r="R159">
        <f>VLOOKUP(A159,'San Agustin_corr'!A:B,2,FALSE)</f>
        <v>6</v>
      </c>
      <c r="S159">
        <v>1</v>
      </c>
      <c r="V159" t="s">
        <v>90</v>
      </c>
      <c r="W159">
        <f>VLOOKUP(A159,Toche_corr!A:B,2,FALSE)</f>
        <v>3</v>
      </c>
      <c r="X159">
        <v>5</v>
      </c>
      <c r="AA159" t="s">
        <v>90</v>
      </c>
      <c r="AQ159">
        <v>33</v>
      </c>
      <c r="AR159">
        <v>9</v>
      </c>
      <c r="AS159">
        <v>17</v>
      </c>
      <c r="AT159">
        <v>7</v>
      </c>
      <c r="AU159">
        <v>4</v>
      </c>
      <c r="AV159">
        <v>16</v>
      </c>
      <c r="AW159">
        <v>13.9</v>
      </c>
      <c r="AX159">
        <v>2.1</v>
      </c>
      <c r="AY159">
        <v>1.8</v>
      </c>
      <c r="AZ159">
        <v>3.9</v>
      </c>
      <c r="BA159">
        <v>45.1</v>
      </c>
      <c r="BB159">
        <v>31</v>
      </c>
      <c r="BC159">
        <v>14.5</v>
      </c>
      <c r="BD159">
        <v>68.2</v>
      </c>
      <c r="BE159">
        <v>27.3</v>
      </c>
      <c r="BF159">
        <v>2.6</v>
      </c>
      <c r="BG159" t="s">
        <v>84</v>
      </c>
      <c r="BH159" t="s">
        <v>192</v>
      </c>
      <c r="BI159" t="s">
        <v>65</v>
      </c>
      <c r="BJ159" t="s">
        <v>64</v>
      </c>
      <c r="BK159" t="s">
        <v>64</v>
      </c>
      <c r="BL159" t="s">
        <v>66</v>
      </c>
      <c r="BM159">
        <v>2</v>
      </c>
      <c r="BN159">
        <v>2</v>
      </c>
      <c r="BO159" t="s">
        <v>67</v>
      </c>
      <c r="BP159" t="s">
        <v>103</v>
      </c>
      <c r="BQ159" t="s">
        <v>81</v>
      </c>
      <c r="BR159">
        <v>0</v>
      </c>
    </row>
    <row r="160" spans="1:70" x14ac:dyDescent="0.3">
      <c r="A160" t="s">
        <v>447</v>
      </c>
      <c r="B160">
        <v>159</v>
      </c>
      <c r="C160" t="s">
        <v>448</v>
      </c>
      <c r="D160" t="s">
        <v>88</v>
      </c>
      <c r="E160" t="s">
        <v>449</v>
      </c>
      <c r="F160">
        <f t="shared" si="4"/>
        <v>3</v>
      </c>
      <c r="G160">
        <f t="shared" si="5"/>
        <v>7</v>
      </c>
      <c r="M160">
        <f>VLOOKUP(A160,Barbacoas_H_corr!A:B,2,FALSE)</f>
        <v>7</v>
      </c>
      <c r="N160">
        <v>3</v>
      </c>
      <c r="Q160" t="s">
        <v>90</v>
      </c>
      <c r="AQ160">
        <v>5</v>
      </c>
      <c r="AR160">
        <v>0</v>
      </c>
      <c r="AS160">
        <v>3</v>
      </c>
      <c r="AT160">
        <v>2</v>
      </c>
      <c r="AU160">
        <v>4</v>
      </c>
      <c r="AV160">
        <v>21</v>
      </c>
      <c r="AW160">
        <v>13.2</v>
      </c>
      <c r="AX160">
        <v>8.1999999999999993</v>
      </c>
      <c r="AY160">
        <v>9.1999999999999993</v>
      </c>
      <c r="AZ160">
        <v>22.3</v>
      </c>
      <c r="BA160">
        <v>90.5</v>
      </c>
      <c r="BB160">
        <v>16.600000000000001</v>
      </c>
      <c r="BC160">
        <v>73.900000000000006</v>
      </c>
      <c r="BD160">
        <v>18.3</v>
      </c>
      <c r="BE160">
        <v>66.2</v>
      </c>
      <c r="BF160">
        <v>39</v>
      </c>
      <c r="BG160" t="s">
        <v>63</v>
      </c>
      <c r="BH160" t="s">
        <v>64</v>
      </c>
      <c r="BI160" t="s">
        <v>65</v>
      </c>
      <c r="BJ160" t="s">
        <v>64</v>
      </c>
      <c r="BK160" t="s">
        <v>64</v>
      </c>
      <c r="BL160" t="s">
        <v>66</v>
      </c>
      <c r="BM160">
        <v>1</v>
      </c>
      <c r="BN160">
        <v>1</v>
      </c>
      <c r="BO160" t="s">
        <v>75</v>
      </c>
      <c r="BP160" t="s">
        <v>91</v>
      </c>
      <c r="BQ160" t="s">
        <v>69</v>
      </c>
      <c r="BR160">
        <v>0</v>
      </c>
    </row>
    <row r="161" spans="1:70" x14ac:dyDescent="0.3">
      <c r="A161" s="9" t="s">
        <v>1853</v>
      </c>
      <c r="B161">
        <v>160</v>
      </c>
      <c r="C161" s="9" t="s">
        <v>71</v>
      </c>
      <c r="D161" s="9" t="s">
        <v>72</v>
      </c>
      <c r="E161" s="9" t="s">
        <v>1882</v>
      </c>
      <c r="F161" s="9">
        <f t="shared" si="4"/>
        <v>1</v>
      </c>
      <c r="G161" s="9">
        <f t="shared" si="5"/>
        <v>0</v>
      </c>
      <c r="H161" s="9">
        <v>0</v>
      </c>
      <c r="I161" s="9">
        <f>VLOOKUP(A161,Miraflores_corr!G:L,6,FALSE)</f>
        <v>1</v>
      </c>
      <c r="J161" s="9"/>
      <c r="K161" s="9">
        <v>1</v>
      </c>
      <c r="L161" s="9" t="s">
        <v>80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>
        <v>8</v>
      </c>
      <c r="AR161" s="9">
        <v>4</v>
      </c>
      <c r="AS161" s="9">
        <v>3</v>
      </c>
      <c r="AT161" s="9">
        <v>1</v>
      </c>
      <c r="AU161" s="9">
        <v>5</v>
      </c>
      <c r="AV161" s="9">
        <v>36.5</v>
      </c>
      <c r="AW161" s="9">
        <v>27.6</v>
      </c>
      <c r="AX161" s="9">
        <v>12.3</v>
      </c>
      <c r="AY161" s="9">
        <v>18.7</v>
      </c>
      <c r="AZ161" s="9">
        <v>32.299999999999997</v>
      </c>
      <c r="BA161" s="9">
        <v>280.10000000000002</v>
      </c>
      <c r="BB161" s="9">
        <v>60.4</v>
      </c>
      <c r="BC161" s="9">
        <v>216.9</v>
      </c>
      <c r="BD161" s="9">
        <v>21.8</v>
      </c>
      <c r="BE161" s="9">
        <v>196</v>
      </c>
      <c r="BF161" s="9">
        <v>286.10000000000002</v>
      </c>
      <c r="BG161" s="9" t="s">
        <v>63</v>
      </c>
      <c r="BH161" s="9" t="s">
        <v>64</v>
      </c>
      <c r="BI161" s="9" t="s">
        <v>65</v>
      </c>
      <c r="BJ161" s="9" t="s">
        <v>64</v>
      </c>
      <c r="BK161" s="9" t="s">
        <v>64</v>
      </c>
      <c r="BL161" s="9" t="s">
        <v>66</v>
      </c>
      <c r="BM161" s="9">
        <v>2</v>
      </c>
      <c r="BN161" s="9">
        <v>2</v>
      </c>
      <c r="BO161" s="9" t="s">
        <v>75</v>
      </c>
      <c r="BP161" s="9" t="s">
        <v>91</v>
      </c>
      <c r="BQ161" s="9" t="s">
        <v>69</v>
      </c>
      <c r="BR161">
        <v>0</v>
      </c>
    </row>
    <row r="162" spans="1:70" x14ac:dyDescent="0.3">
      <c r="A162" t="s">
        <v>451</v>
      </c>
      <c r="B162">
        <v>161</v>
      </c>
      <c r="C162" t="s">
        <v>100</v>
      </c>
      <c r="D162" t="s">
        <v>101</v>
      </c>
      <c r="E162" t="s">
        <v>452</v>
      </c>
      <c r="F162">
        <f t="shared" si="4"/>
        <v>2</v>
      </c>
      <c r="G162">
        <f t="shared" si="5"/>
        <v>1</v>
      </c>
      <c r="H162">
        <f>VLOOKUP(A162,Miraflores_corr!A:B,2,FALSE)</f>
        <v>1</v>
      </c>
      <c r="J162">
        <v>1</v>
      </c>
      <c r="L162" t="s">
        <v>62</v>
      </c>
      <c r="AB162">
        <v>0</v>
      </c>
      <c r="AC162">
        <v>2</v>
      </c>
      <c r="AE162">
        <v>1</v>
      </c>
      <c r="AF162" t="s">
        <v>80</v>
      </c>
      <c r="AQ162">
        <v>15</v>
      </c>
      <c r="AR162">
        <v>7</v>
      </c>
      <c r="AS162">
        <v>8</v>
      </c>
      <c r="AT162">
        <v>0</v>
      </c>
      <c r="AU162">
        <v>6</v>
      </c>
      <c r="AV162">
        <v>20.3</v>
      </c>
      <c r="AW162">
        <v>13.4</v>
      </c>
      <c r="AX162">
        <v>1.8</v>
      </c>
      <c r="AY162">
        <v>1.7</v>
      </c>
      <c r="AZ162">
        <v>3.6</v>
      </c>
      <c r="BA162">
        <v>53.9</v>
      </c>
      <c r="BB162">
        <v>36.5</v>
      </c>
      <c r="BC162">
        <v>17.100000000000001</v>
      </c>
      <c r="BD162">
        <v>68</v>
      </c>
      <c r="BE162">
        <v>32</v>
      </c>
      <c r="BF162">
        <v>3.9</v>
      </c>
      <c r="BG162" t="s">
        <v>63</v>
      </c>
      <c r="BH162" t="s">
        <v>64</v>
      </c>
      <c r="BI162" t="s">
        <v>65</v>
      </c>
      <c r="BJ162" t="s">
        <v>64</v>
      </c>
      <c r="BK162" t="s">
        <v>64</v>
      </c>
      <c r="BL162" t="s">
        <v>66</v>
      </c>
      <c r="BM162">
        <v>2</v>
      </c>
      <c r="BN162">
        <v>3</v>
      </c>
      <c r="BO162" t="s">
        <v>67</v>
      </c>
      <c r="BP162" t="s">
        <v>103</v>
      </c>
      <c r="BQ162" t="s">
        <v>81</v>
      </c>
      <c r="BR162">
        <v>1</v>
      </c>
    </row>
    <row r="163" spans="1:70" x14ac:dyDescent="0.3">
      <c r="A163" t="s">
        <v>453</v>
      </c>
      <c r="B163">
        <v>162</v>
      </c>
      <c r="C163" t="s">
        <v>130</v>
      </c>
      <c r="D163" t="s">
        <v>88</v>
      </c>
      <c r="E163" t="s">
        <v>454</v>
      </c>
      <c r="F163">
        <f t="shared" si="4"/>
        <v>0</v>
      </c>
      <c r="G163">
        <f t="shared" si="5"/>
        <v>1</v>
      </c>
      <c r="AL163">
        <f>VLOOKUP(A163,Fusa_corr!A:B,2,FALSE)</f>
        <v>1</v>
      </c>
      <c r="AM163">
        <v>0</v>
      </c>
      <c r="AN163">
        <v>1</v>
      </c>
      <c r="AP163" t="s">
        <v>62</v>
      </c>
      <c r="AQ163">
        <v>5</v>
      </c>
      <c r="AR163">
        <v>2</v>
      </c>
      <c r="AS163">
        <v>3</v>
      </c>
      <c r="AT163">
        <v>0</v>
      </c>
      <c r="AU163">
        <v>4</v>
      </c>
      <c r="AV163">
        <v>20</v>
      </c>
      <c r="AW163">
        <v>14</v>
      </c>
      <c r="AX163">
        <v>5.0999999999999996</v>
      </c>
      <c r="AY163">
        <v>7</v>
      </c>
      <c r="AZ163">
        <v>27.4</v>
      </c>
      <c r="BA163">
        <v>85.6</v>
      </c>
      <c r="BB163">
        <v>14.8</v>
      </c>
      <c r="BC163">
        <v>69.900000000000006</v>
      </c>
      <c r="BD163">
        <v>17.600000000000001</v>
      </c>
      <c r="BE163">
        <v>68.8</v>
      </c>
      <c r="BF163">
        <v>30.7</v>
      </c>
      <c r="BG163" t="s">
        <v>63</v>
      </c>
      <c r="BH163" t="s">
        <v>64</v>
      </c>
      <c r="BI163" t="s">
        <v>65</v>
      </c>
      <c r="BJ163" t="s">
        <v>64</v>
      </c>
      <c r="BK163" t="s">
        <v>64</v>
      </c>
      <c r="BL163" t="s">
        <v>96</v>
      </c>
      <c r="BM163">
        <v>2</v>
      </c>
      <c r="BN163">
        <v>2</v>
      </c>
      <c r="BO163" t="s">
        <v>116</v>
      </c>
      <c r="BP163" t="s">
        <v>136</v>
      </c>
      <c r="BQ163" t="s">
        <v>69</v>
      </c>
      <c r="BR163">
        <v>1</v>
      </c>
    </row>
    <row r="164" spans="1:70" x14ac:dyDescent="0.3">
      <c r="A164" t="s">
        <v>455</v>
      </c>
      <c r="B164">
        <v>163</v>
      </c>
      <c r="C164" t="s">
        <v>163</v>
      </c>
      <c r="D164" t="s">
        <v>88</v>
      </c>
      <c r="E164" t="s">
        <v>456</v>
      </c>
      <c r="F164">
        <f t="shared" si="4"/>
        <v>1</v>
      </c>
      <c r="G164">
        <f t="shared" si="5"/>
        <v>0</v>
      </c>
      <c r="M164">
        <v>0</v>
      </c>
      <c r="N164">
        <v>1</v>
      </c>
      <c r="P164">
        <v>1</v>
      </c>
      <c r="Q164" t="s">
        <v>80</v>
      </c>
      <c r="AQ164">
        <v>5</v>
      </c>
      <c r="AR164">
        <v>1</v>
      </c>
      <c r="AS164">
        <v>4</v>
      </c>
      <c r="AT164">
        <v>0</v>
      </c>
      <c r="AU164">
        <v>5</v>
      </c>
      <c r="AV164">
        <v>14.7</v>
      </c>
      <c r="AW164">
        <v>9.6</v>
      </c>
      <c r="AX164">
        <v>3.9</v>
      </c>
      <c r="AY164">
        <v>4.5</v>
      </c>
      <c r="AZ164">
        <v>16.100000000000001</v>
      </c>
      <c r="BA164">
        <v>63.4</v>
      </c>
      <c r="BB164">
        <v>11.2</v>
      </c>
      <c r="BC164">
        <v>52.2</v>
      </c>
      <c r="BD164">
        <v>17.5</v>
      </c>
      <c r="BE164">
        <v>45.8</v>
      </c>
      <c r="BF164">
        <v>12.5</v>
      </c>
      <c r="BG164" t="s">
        <v>63</v>
      </c>
      <c r="BH164" t="s">
        <v>64</v>
      </c>
      <c r="BI164" t="s">
        <v>65</v>
      </c>
      <c r="BJ164" t="s">
        <v>64</v>
      </c>
      <c r="BK164" t="s">
        <v>64</v>
      </c>
      <c r="BL164" t="s">
        <v>176</v>
      </c>
      <c r="BM164">
        <v>1</v>
      </c>
      <c r="BN164">
        <v>1</v>
      </c>
      <c r="BO164" t="s">
        <v>116</v>
      </c>
      <c r="BP164" t="s">
        <v>68</v>
      </c>
      <c r="BQ164" t="s">
        <v>69</v>
      </c>
      <c r="BR164">
        <v>0</v>
      </c>
    </row>
    <row r="165" spans="1:70" x14ac:dyDescent="0.3">
      <c r="A165" t="s">
        <v>457</v>
      </c>
      <c r="B165">
        <v>164</v>
      </c>
      <c r="C165" t="s">
        <v>100</v>
      </c>
      <c r="D165" t="s">
        <v>101</v>
      </c>
      <c r="E165" t="s">
        <v>458</v>
      </c>
      <c r="F165">
        <f t="shared" si="4"/>
        <v>8</v>
      </c>
      <c r="G165">
        <f t="shared" si="5"/>
        <v>2</v>
      </c>
      <c r="R165">
        <f>VLOOKUP(A165,'San Agustin_corr'!A:B,2,FALSE)</f>
        <v>1</v>
      </c>
      <c r="S165">
        <v>0</v>
      </c>
      <c r="T165">
        <v>1</v>
      </c>
      <c r="V165" t="s">
        <v>62</v>
      </c>
      <c r="AB165">
        <f>VLOOKUP(A165,Honda_corr!A:B,2,FALSE)</f>
        <v>1</v>
      </c>
      <c r="AC165">
        <v>8</v>
      </c>
      <c r="AF165" t="s">
        <v>90</v>
      </c>
      <c r="AQ165">
        <v>5</v>
      </c>
      <c r="AR165">
        <v>1</v>
      </c>
      <c r="AS165">
        <v>0</v>
      </c>
      <c r="AT165">
        <v>4</v>
      </c>
      <c r="AU165">
        <v>4</v>
      </c>
      <c r="AV165">
        <v>19.600000000000001</v>
      </c>
      <c r="AW165">
        <v>15.5</v>
      </c>
      <c r="AX165">
        <v>2.2000000000000002</v>
      </c>
      <c r="AY165">
        <v>1.6</v>
      </c>
      <c r="AZ165">
        <v>4.5</v>
      </c>
      <c r="BA165">
        <v>49.4</v>
      </c>
      <c r="BB165">
        <v>31</v>
      </c>
      <c r="BC165">
        <v>18.2</v>
      </c>
      <c r="BD165">
        <v>63</v>
      </c>
      <c r="BE165">
        <v>29.8</v>
      </c>
      <c r="BF165">
        <v>4</v>
      </c>
      <c r="BG165" t="s">
        <v>63</v>
      </c>
      <c r="BH165" t="s">
        <v>64</v>
      </c>
      <c r="BI165" t="s">
        <v>65</v>
      </c>
      <c r="BJ165" t="s">
        <v>64</v>
      </c>
      <c r="BK165" t="s">
        <v>64</v>
      </c>
      <c r="BL165" t="s">
        <v>135</v>
      </c>
      <c r="BM165">
        <v>2</v>
      </c>
      <c r="BN165">
        <v>1</v>
      </c>
      <c r="BO165" t="s">
        <v>67</v>
      </c>
      <c r="BP165" t="s">
        <v>103</v>
      </c>
      <c r="BQ165" t="s">
        <v>81</v>
      </c>
      <c r="BR165">
        <v>1</v>
      </c>
    </row>
    <row r="166" spans="1:70" x14ac:dyDescent="0.3">
      <c r="A166" s="9" t="s">
        <v>1829</v>
      </c>
      <c r="B166">
        <v>165</v>
      </c>
      <c r="C166" s="9" t="s">
        <v>100</v>
      </c>
      <c r="D166" s="9" t="s">
        <v>101</v>
      </c>
      <c r="E166" s="9" t="s">
        <v>1867</v>
      </c>
      <c r="F166" s="9">
        <f t="shared" si="4"/>
        <v>1</v>
      </c>
      <c r="G166" s="9">
        <f t="shared" si="5"/>
        <v>1</v>
      </c>
      <c r="H166" s="9">
        <f>VLOOKUP(A166,Miraflores_corr!A:B,2,FALSE)</f>
        <v>1</v>
      </c>
      <c r="I166" s="9">
        <f>VLOOKUP(A166,Miraflores_corr!G:L,6,FALSE)</f>
        <v>1</v>
      </c>
      <c r="J166" s="9"/>
      <c r="K166" s="9"/>
      <c r="L166" s="9" t="s">
        <v>90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>
        <v>9</v>
      </c>
      <c r="AR166" s="9">
        <v>1</v>
      </c>
      <c r="AS166" s="9">
        <v>6</v>
      </c>
      <c r="AT166" s="9">
        <v>2</v>
      </c>
      <c r="AU166" s="9">
        <v>4</v>
      </c>
      <c r="AV166" s="9">
        <v>22.1</v>
      </c>
      <c r="AW166" s="9">
        <v>18.3</v>
      </c>
      <c r="AX166" s="9">
        <v>2.6</v>
      </c>
      <c r="AY166" s="9">
        <v>2</v>
      </c>
      <c r="AZ166" s="9">
        <v>5.4</v>
      </c>
      <c r="BA166" s="9">
        <v>60.5</v>
      </c>
      <c r="BB166" s="9">
        <v>37.6</v>
      </c>
      <c r="BC166" s="9">
        <v>22.2</v>
      </c>
      <c r="BD166" s="9">
        <v>62.9</v>
      </c>
      <c r="BE166" s="9">
        <v>33.4</v>
      </c>
      <c r="BF166" s="9">
        <v>5.6</v>
      </c>
      <c r="BG166" s="9" t="s">
        <v>63</v>
      </c>
      <c r="BH166" s="9" t="s">
        <v>64</v>
      </c>
      <c r="BI166" s="9" t="s">
        <v>65</v>
      </c>
      <c r="BJ166" s="9" t="s">
        <v>64</v>
      </c>
      <c r="BK166" s="9" t="s">
        <v>64</v>
      </c>
      <c r="BL166" s="9" t="s">
        <v>135</v>
      </c>
      <c r="BM166" s="9">
        <v>2</v>
      </c>
      <c r="BN166" s="9">
        <v>1</v>
      </c>
      <c r="BO166" s="9" t="s">
        <v>67</v>
      </c>
      <c r="BP166" s="9" t="s">
        <v>103</v>
      </c>
      <c r="BQ166" s="9" t="s">
        <v>81</v>
      </c>
      <c r="BR166">
        <v>0</v>
      </c>
    </row>
    <row r="167" spans="1:70" x14ac:dyDescent="0.3">
      <c r="A167" t="s">
        <v>459</v>
      </c>
      <c r="B167">
        <v>166</v>
      </c>
      <c r="C167" t="s">
        <v>100</v>
      </c>
      <c r="D167" t="s">
        <v>101</v>
      </c>
      <c r="E167" t="s">
        <v>460</v>
      </c>
      <c r="F167">
        <f t="shared" si="4"/>
        <v>11</v>
      </c>
      <c r="G167">
        <f t="shared" si="5"/>
        <v>0</v>
      </c>
      <c r="AG167">
        <v>0</v>
      </c>
      <c r="AH167">
        <v>11</v>
      </c>
      <c r="AJ167">
        <v>1</v>
      </c>
      <c r="AK167" t="s">
        <v>80</v>
      </c>
      <c r="AQ167">
        <v>14</v>
      </c>
      <c r="AR167">
        <v>7</v>
      </c>
      <c r="AS167">
        <v>7</v>
      </c>
      <c r="AT167">
        <v>0</v>
      </c>
      <c r="AU167">
        <v>5</v>
      </c>
      <c r="AV167">
        <v>24.7</v>
      </c>
      <c r="AW167">
        <v>19.8</v>
      </c>
      <c r="AX167">
        <v>2.6</v>
      </c>
      <c r="AY167">
        <v>2.2000000000000002</v>
      </c>
      <c r="AZ167">
        <v>5.2</v>
      </c>
      <c r="BA167">
        <v>51.2</v>
      </c>
      <c r="BB167">
        <v>32.299999999999997</v>
      </c>
      <c r="BC167">
        <v>18.7</v>
      </c>
      <c r="BD167">
        <v>63.4</v>
      </c>
      <c r="BE167">
        <v>30.6</v>
      </c>
      <c r="BF167">
        <v>5</v>
      </c>
      <c r="BG167" t="s">
        <v>63</v>
      </c>
      <c r="BH167" t="s">
        <v>64</v>
      </c>
      <c r="BI167" t="s">
        <v>65</v>
      </c>
      <c r="BJ167" t="s">
        <v>64</v>
      </c>
      <c r="BK167" t="s">
        <v>64</v>
      </c>
      <c r="BL167" t="s">
        <v>66</v>
      </c>
      <c r="BM167">
        <v>1</v>
      </c>
      <c r="BN167">
        <v>1</v>
      </c>
      <c r="BO167" t="s">
        <v>67</v>
      </c>
      <c r="BP167" t="s">
        <v>103</v>
      </c>
      <c r="BQ167" t="s">
        <v>81</v>
      </c>
      <c r="BR167">
        <v>0</v>
      </c>
    </row>
    <row r="168" spans="1:70" x14ac:dyDescent="0.3">
      <c r="A168" t="s">
        <v>1582</v>
      </c>
      <c r="B168">
        <v>167</v>
      </c>
      <c r="C168" t="s">
        <v>202</v>
      </c>
      <c r="D168" t="s">
        <v>203</v>
      </c>
      <c r="E168" t="s">
        <v>1583</v>
      </c>
      <c r="F168">
        <f t="shared" si="4"/>
        <v>1</v>
      </c>
      <c r="G168">
        <f t="shared" si="5"/>
        <v>0</v>
      </c>
      <c r="AB168">
        <v>0</v>
      </c>
      <c r="AC168">
        <v>1</v>
      </c>
      <c r="AE168">
        <v>1</v>
      </c>
      <c r="AF168" t="s">
        <v>80</v>
      </c>
      <c r="AQ168">
        <v>5</v>
      </c>
      <c r="AR168">
        <v>2</v>
      </c>
      <c r="AS168">
        <v>0</v>
      </c>
      <c r="AT168">
        <v>3</v>
      </c>
      <c r="AU168">
        <v>4</v>
      </c>
      <c r="AV168">
        <v>33</v>
      </c>
      <c r="AW168">
        <v>17.2</v>
      </c>
      <c r="AX168">
        <v>9</v>
      </c>
      <c r="AY168">
        <v>16.100000000000001</v>
      </c>
      <c r="AZ168">
        <v>40.6</v>
      </c>
      <c r="BA168">
        <v>240.6</v>
      </c>
      <c r="BB168">
        <v>50.3</v>
      </c>
      <c r="BC168">
        <v>190.3</v>
      </c>
      <c r="BD168">
        <v>20.8</v>
      </c>
      <c r="BE168">
        <v>149.1</v>
      </c>
      <c r="BF168">
        <v>284</v>
      </c>
      <c r="BG168" t="s">
        <v>63</v>
      </c>
      <c r="BH168" t="s">
        <v>64</v>
      </c>
      <c r="BI168" t="s">
        <v>65</v>
      </c>
      <c r="BJ168" t="s">
        <v>64</v>
      </c>
      <c r="BK168" t="s">
        <v>64</v>
      </c>
      <c r="BL168" t="s">
        <v>66</v>
      </c>
      <c r="BM168">
        <v>2</v>
      </c>
      <c r="BN168">
        <v>1</v>
      </c>
      <c r="BO168" t="s">
        <v>75</v>
      </c>
      <c r="BP168" t="s">
        <v>76</v>
      </c>
      <c r="BQ168" t="s">
        <v>69</v>
      </c>
      <c r="BR168">
        <v>0</v>
      </c>
    </row>
    <row r="169" spans="1:70" x14ac:dyDescent="0.3">
      <c r="A169" t="s">
        <v>461</v>
      </c>
      <c r="B169">
        <v>168</v>
      </c>
      <c r="C169" t="s">
        <v>462</v>
      </c>
      <c r="D169" t="s">
        <v>88</v>
      </c>
      <c r="E169" t="s">
        <v>463</v>
      </c>
      <c r="F169">
        <f t="shared" si="4"/>
        <v>1</v>
      </c>
      <c r="G169">
        <f t="shared" si="5"/>
        <v>5</v>
      </c>
      <c r="R169">
        <f>VLOOKUP(A169,'San Agustin_corr'!A:B,2,FALSE)</f>
        <v>2</v>
      </c>
      <c r="S169">
        <v>0</v>
      </c>
      <c r="T169">
        <v>1</v>
      </c>
      <c r="V169" t="s">
        <v>62</v>
      </c>
      <c r="W169">
        <f>VLOOKUP(A169,Toche_corr!A:B,2,FALSE)</f>
        <v>2</v>
      </c>
      <c r="X169">
        <v>1</v>
      </c>
      <c r="AA169" t="s">
        <v>90</v>
      </c>
      <c r="AL169">
        <f>VLOOKUP(A169,Fusa_corr!A:B,2,FALSE)</f>
        <v>1</v>
      </c>
      <c r="AM169">
        <v>0</v>
      </c>
      <c r="AN169">
        <v>1</v>
      </c>
      <c r="AP169" t="s">
        <v>62</v>
      </c>
      <c r="AQ169">
        <v>11</v>
      </c>
      <c r="AR169">
        <v>6</v>
      </c>
      <c r="AS169">
        <v>5</v>
      </c>
      <c r="AT169">
        <v>0</v>
      </c>
      <c r="AU169">
        <v>6</v>
      </c>
      <c r="AV169">
        <v>18.3</v>
      </c>
      <c r="AW169">
        <v>9.1999999999999993</v>
      </c>
      <c r="AX169">
        <v>3.4</v>
      </c>
      <c r="AY169">
        <v>4.2</v>
      </c>
      <c r="AZ169">
        <v>28.7</v>
      </c>
      <c r="BA169">
        <v>85.6</v>
      </c>
      <c r="BB169">
        <v>18.2</v>
      </c>
      <c r="BC169">
        <v>67.3</v>
      </c>
      <c r="BD169">
        <v>21.3</v>
      </c>
      <c r="BE169">
        <v>49</v>
      </c>
      <c r="BF169">
        <v>44</v>
      </c>
      <c r="BG169" t="s">
        <v>63</v>
      </c>
      <c r="BH169" t="s">
        <v>64</v>
      </c>
      <c r="BI169" t="s">
        <v>65</v>
      </c>
      <c r="BJ169" t="s">
        <v>64</v>
      </c>
      <c r="BK169" t="s">
        <v>64</v>
      </c>
      <c r="BL169" t="s">
        <v>226</v>
      </c>
      <c r="BM169">
        <v>3</v>
      </c>
      <c r="BN169">
        <v>1</v>
      </c>
      <c r="BO169" t="s">
        <v>75</v>
      </c>
      <c r="BP169" t="s">
        <v>97</v>
      </c>
      <c r="BQ169" t="s">
        <v>77</v>
      </c>
      <c r="BR169">
        <v>1</v>
      </c>
    </row>
    <row r="170" spans="1:70" x14ac:dyDescent="0.3">
      <c r="A170" t="s">
        <v>464</v>
      </c>
      <c r="B170">
        <v>169</v>
      </c>
      <c r="C170" t="s">
        <v>307</v>
      </c>
      <c r="D170" t="s">
        <v>88</v>
      </c>
      <c r="E170" t="s">
        <v>465</v>
      </c>
      <c r="F170">
        <f t="shared" si="4"/>
        <v>10</v>
      </c>
      <c r="G170">
        <f t="shared" si="5"/>
        <v>4</v>
      </c>
      <c r="W170">
        <f>VLOOKUP(A170,Toche_corr!A:B,2,FALSE)</f>
        <v>2</v>
      </c>
      <c r="X170">
        <v>4</v>
      </c>
      <c r="AA170" t="s">
        <v>90</v>
      </c>
      <c r="AL170">
        <f>VLOOKUP(A170,Fusa_corr!A:B,2,FALSE)</f>
        <v>2</v>
      </c>
      <c r="AM170">
        <v>6</v>
      </c>
      <c r="AP170" t="s">
        <v>90</v>
      </c>
      <c r="AQ170">
        <v>37</v>
      </c>
      <c r="AR170">
        <v>3</v>
      </c>
      <c r="AS170">
        <v>2</v>
      </c>
      <c r="AT170">
        <v>32</v>
      </c>
      <c r="AU170">
        <v>4</v>
      </c>
      <c r="AV170">
        <v>17.899999999999999</v>
      </c>
      <c r="AW170">
        <v>10.9</v>
      </c>
      <c r="AX170">
        <v>3.9</v>
      </c>
      <c r="AY170">
        <v>4.8</v>
      </c>
      <c r="AZ170">
        <v>25.3</v>
      </c>
      <c r="BA170">
        <v>66.599999999999994</v>
      </c>
      <c r="BB170">
        <v>6.5</v>
      </c>
      <c r="BC170">
        <v>62.5</v>
      </c>
      <c r="BD170">
        <v>9.4</v>
      </c>
      <c r="BE170">
        <v>65.900000000000006</v>
      </c>
      <c r="BF170">
        <v>24.4</v>
      </c>
      <c r="BG170" t="s">
        <v>63</v>
      </c>
      <c r="BH170" t="s">
        <v>64</v>
      </c>
      <c r="BI170" t="s">
        <v>65</v>
      </c>
      <c r="BJ170" t="s">
        <v>64</v>
      </c>
      <c r="BK170" t="s">
        <v>64</v>
      </c>
      <c r="BL170" t="s">
        <v>66</v>
      </c>
      <c r="BM170">
        <v>1</v>
      </c>
      <c r="BN170">
        <v>1</v>
      </c>
      <c r="BO170" t="s">
        <v>75</v>
      </c>
      <c r="BP170" t="s">
        <v>91</v>
      </c>
      <c r="BQ170" t="s">
        <v>77</v>
      </c>
      <c r="BR170">
        <v>0</v>
      </c>
    </row>
    <row r="171" spans="1:70" x14ac:dyDescent="0.3">
      <c r="A171" t="s">
        <v>466</v>
      </c>
      <c r="B171">
        <v>170</v>
      </c>
      <c r="C171" t="s">
        <v>307</v>
      </c>
      <c r="D171" t="s">
        <v>88</v>
      </c>
      <c r="E171" t="s">
        <v>467</v>
      </c>
      <c r="F171">
        <f t="shared" si="4"/>
        <v>28</v>
      </c>
      <c r="G171">
        <f t="shared" si="5"/>
        <v>10</v>
      </c>
      <c r="W171">
        <f>VLOOKUP(A171,Toche_corr!A:B,2,FALSE)</f>
        <v>2</v>
      </c>
      <c r="X171">
        <v>11</v>
      </c>
      <c r="AA171" t="s">
        <v>90</v>
      </c>
      <c r="AL171">
        <f>VLOOKUP(A171,Fusa_corr!A:B,2,FALSE)</f>
        <v>8</v>
      </c>
      <c r="AM171">
        <v>17</v>
      </c>
      <c r="AP171" t="s">
        <v>90</v>
      </c>
      <c r="AQ171">
        <v>12</v>
      </c>
      <c r="AR171">
        <v>1</v>
      </c>
      <c r="AS171">
        <v>5</v>
      </c>
      <c r="AT171">
        <v>6</v>
      </c>
      <c r="AU171">
        <v>4</v>
      </c>
      <c r="AV171">
        <v>18.8</v>
      </c>
      <c r="AW171">
        <v>10.5</v>
      </c>
      <c r="AX171">
        <v>3.8</v>
      </c>
      <c r="AY171">
        <v>4.5999999999999996</v>
      </c>
      <c r="AZ171">
        <v>26.9</v>
      </c>
      <c r="BA171">
        <v>73.599999999999994</v>
      </c>
      <c r="BB171">
        <v>9.1999999999999993</v>
      </c>
      <c r="BC171">
        <v>66.3</v>
      </c>
      <c r="BD171">
        <v>12.3</v>
      </c>
      <c r="BE171">
        <v>71.599999999999994</v>
      </c>
      <c r="BF171">
        <v>29.4</v>
      </c>
      <c r="BG171" t="s">
        <v>63</v>
      </c>
      <c r="BH171" t="s">
        <v>64</v>
      </c>
      <c r="BI171" t="s">
        <v>65</v>
      </c>
      <c r="BJ171" t="s">
        <v>64</v>
      </c>
      <c r="BK171" t="s">
        <v>64</v>
      </c>
      <c r="BL171" t="s">
        <v>66</v>
      </c>
      <c r="BM171">
        <v>1</v>
      </c>
      <c r="BN171">
        <v>1</v>
      </c>
      <c r="BO171" t="s">
        <v>75</v>
      </c>
      <c r="BP171" t="s">
        <v>91</v>
      </c>
      <c r="BQ171" t="s">
        <v>77</v>
      </c>
      <c r="BR171">
        <v>0</v>
      </c>
    </row>
    <row r="172" spans="1:70" x14ac:dyDescent="0.3">
      <c r="A172" t="s">
        <v>468</v>
      </c>
      <c r="B172">
        <v>171</v>
      </c>
      <c r="C172" t="s">
        <v>163</v>
      </c>
      <c r="D172" t="s">
        <v>88</v>
      </c>
      <c r="E172" t="s">
        <v>469</v>
      </c>
      <c r="F172">
        <f t="shared" si="4"/>
        <v>0</v>
      </c>
      <c r="G172">
        <f t="shared" si="5"/>
        <v>16</v>
      </c>
      <c r="AG172">
        <f>VLOOKUP(A172,Florencia_corr!A:B,2,FALSE)</f>
        <v>16</v>
      </c>
      <c r="AH172">
        <v>0</v>
      </c>
      <c r="AI172">
        <v>1</v>
      </c>
      <c r="AK172" t="s">
        <v>62</v>
      </c>
      <c r="AQ172">
        <v>10</v>
      </c>
      <c r="AR172">
        <v>5</v>
      </c>
      <c r="AS172">
        <v>5</v>
      </c>
      <c r="AT172">
        <v>0</v>
      </c>
      <c r="AU172">
        <v>4</v>
      </c>
      <c r="AV172">
        <v>19.8</v>
      </c>
      <c r="AW172">
        <v>12.1</v>
      </c>
      <c r="AX172">
        <v>7.7</v>
      </c>
      <c r="AY172">
        <v>9.4</v>
      </c>
      <c r="AZ172">
        <v>25.9</v>
      </c>
      <c r="BA172">
        <v>106.3</v>
      </c>
      <c r="BB172">
        <v>13.8</v>
      </c>
      <c r="BC172">
        <v>91</v>
      </c>
      <c r="BD172">
        <v>13.1</v>
      </c>
      <c r="BE172">
        <v>129</v>
      </c>
      <c r="BF172">
        <v>76</v>
      </c>
      <c r="BG172" t="s">
        <v>63</v>
      </c>
      <c r="BH172" t="s">
        <v>64</v>
      </c>
      <c r="BI172" t="s">
        <v>65</v>
      </c>
      <c r="BJ172" t="s">
        <v>64</v>
      </c>
      <c r="BK172" t="s">
        <v>64</v>
      </c>
      <c r="BL172" t="s">
        <v>74</v>
      </c>
      <c r="BM172">
        <v>2</v>
      </c>
      <c r="BN172">
        <v>1</v>
      </c>
      <c r="BO172" t="s">
        <v>116</v>
      </c>
      <c r="BP172" t="s">
        <v>116</v>
      </c>
      <c r="BQ172" t="s">
        <v>69</v>
      </c>
      <c r="BR172">
        <v>1</v>
      </c>
    </row>
    <row r="173" spans="1:70" x14ac:dyDescent="0.3">
      <c r="A173" t="s">
        <v>470</v>
      </c>
      <c r="B173">
        <v>172</v>
      </c>
      <c r="C173" t="s">
        <v>307</v>
      </c>
      <c r="D173" t="s">
        <v>88</v>
      </c>
      <c r="E173" t="s">
        <v>471</v>
      </c>
      <c r="F173">
        <f t="shared" si="4"/>
        <v>22</v>
      </c>
      <c r="G173">
        <f t="shared" si="5"/>
        <v>0</v>
      </c>
      <c r="W173">
        <v>0</v>
      </c>
      <c r="X173">
        <v>22</v>
      </c>
      <c r="Z173">
        <v>1</v>
      </c>
      <c r="AA173" t="s">
        <v>80</v>
      </c>
      <c r="AQ173">
        <v>10</v>
      </c>
      <c r="AR173">
        <v>0</v>
      </c>
      <c r="AS173">
        <v>0</v>
      </c>
      <c r="AT173">
        <v>10</v>
      </c>
      <c r="AU173">
        <v>8</v>
      </c>
      <c r="AV173">
        <v>14.9</v>
      </c>
      <c r="AW173">
        <v>7.7</v>
      </c>
      <c r="AX173">
        <v>2.2999999999999998</v>
      </c>
      <c r="AY173">
        <v>2.9</v>
      </c>
      <c r="AZ173">
        <v>20.3</v>
      </c>
      <c r="BA173">
        <v>45.7</v>
      </c>
      <c r="BB173">
        <v>6.1</v>
      </c>
      <c r="BC173">
        <v>39.6</v>
      </c>
      <c r="BD173">
        <v>13.4</v>
      </c>
      <c r="BE173">
        <v>47.2</v>
      </c>
      <c r="BF173">
        <v>9</v>
      </c>
      <c r="BG173" t="s">
        <v>63</v>
      </c>
      <c r="BH173" t="s">
        <v>64</v>
      </c>
      <c r="BI173" t="s">
        <v>65</v>
      </c>
      <c r="BJ173" t="s">
        <v>64</v>
      </c>
      <c r="BK173" t="s">
        <v>64</v>
      </c>
      <c r="BL173" t="s">
        <v>207</v>
      </c>
      <c r="BM173">
        <v>3</v>
      </c>
      <c r="BN173">
        <v>2</v>
      </c>
      <c r="BO173" t="s">
        <v>75</v>
      </c>
      <c r="BP173" t="s">
        <v>91</v>
      </c>
      <c r="BQ173" t="s">
        <v>69</v>
      </c>
      <c r="BR173">
        <v>0</v>
      </c>
    </row>
    <row r="174" spans="1:70" x14ac:dyDescent="0.3">
      <c r="A174" t="s">
        <v>472</v>
      </c>
      <c r="B174">
        <v>173</v>
      </c>
      <c r="C174" t="s">
        <v>473</v>
      </c>
      <c r="D174" t="s">
        <v>474</v>
      </c>
      <c r="E174" t="s">
        <v>475</v>
      </c>
      <c r="F174">
        <f t="shared" si="4"/>
        <v>6</v>
      </c>
      <c r="G174">
        <f t="shared" si="5"/>
        <v>0</v>
      </c>
      <c r="AB174">
        <v>0</v>
      </c>
      <c r="AC174">
        <v>6</v>
      </c>
      <c r="AE174">
        <v>1</v>
      </c>
      <c r="AF174" t="s">
        <v>80</v>
      </c>
      <c r="AQ174">
        <v>13</v>
      </c>
      <c r="AR174">
        <v>5</v>
      </c>
      <c r="AS174">
        <v>7</v>
      </c>
      <c r="AT174">
        <v>1</v>
      </c>
      <c r="AU174">
        <v>8</v>
      </c>
      <c r="AV174">
        <v>16.600000000000001</v>
      </c>
      <c r="AW174">
        <v>9.8000000000000007</v>
      </c>
      <c r="AX174">
        <v>3.2</v>
      </c>
      <c r="AY174">
        <v>3.6</v>
      </c>
      <c r="AZ174">
        <v>16.3</v>
      </c>
      <c r="BA174">
        <v>110.8</v>
      </c>
      <c r="BB174">
        <v>29.5</v>
      </c>
      <c r="BC174">
        <v>81.400000000000006</v>
      </c>
      <c r="BD174">
        <v>26.7</v>
      </c>
      <c r="BE174">
        <v>76.099999999999994</v>
      </c>
      <c r="BF174">
        <v>68.2</v>
      </c>
      <c r="BG174" t="s">
        <v>63</v>
      </c>
      <c r="BH174" t="s">
        <v>64</v>
      </c>
      <c r="BI174" t="s">
        <v>65</v>
      </c>
      <c r="BJ174" t="s">
        <v>64</v>
      </c>
      <c r="BK174" t="s">
        <v>64</v>
      </c>
      <c r="BL174" t="s">
        <v>66</v>
      </c>
      <c r="BM174">
        <v>1</v>
      </c>
      <c r="BN174">
        <v>2</v>
      </c>
      <c r="BO174" t="s">
        <v>67</v>
      </c>
      <c r="BP174" t="s">
        <v>136</v>
      </c>
      <c r="BQ174" t="s">
        <v>77</v>
      </c>
      <c r="BR174">
        <v>0</v>
      </c>
    </row>
    <row r="175" spans="1:70" x14ac:dyDescent="0.3">
      <c r="A175" t="s">
        <v>476</v>
      </c>
      <c r="B175">
        <v>174</v>
      </c>
      <c r="C175" t="s">
        <v>141</v>
      </c>
      <c r="D175" t="s">
        <v>88</v>
      </c>
      <c r="E175" t="s">
        <v>477</v>
      </c>
      <c r="F175">
        <f t="shared" si="4"/>
        <v>1</v>
      </c>
      <c r="G175">
        <f t="shared" si="5"/>
        <v>0</v>
      </c>
      <c r="AB175">
        <v>0</v>
      </c>
      <c r="AC175">
        <v>1</v>
      </c>
      <c r="AE175">
        <v>1</v>
      </c>
      <c r="AF175" t="s">
        <v>80</v>
      </c>
      <c r="AQ175">
        <v>57</v>
      </c>
      <c r="AR175">
        <v>14</v>
      </c>
      <c r="AS175">
        <v>37</v>
      </c>
      <c r="AT175">
        <v>6</v>
      </c>
      <c r="AU175">
        <v>5</v>
      </c>
      <c r="AV175">
        <v>26.4</v>
      </c>
      <c r="AW175">
        <v>16.399999999999999</v>
      </c>
      <c r="AX175">
        <v>4.7</v>
      </c>
      <c r="AY175">
        <v>6.8</v>
      </c>
      <c r="AZ175">
        <v>25.4</v>
      </c>
      <c r="BA175">
        <v>85.8</v>
      </c>
      <c r="BB175">
        <v>9.4</v>
      </c>
      <c r="BC175">
        <v>76.599999999999994</v>
      </c>
      <c r="BD175">
        <v>10.9</v>
      </c>
      <c r="BE175">
        <v>76.8</v>
      </c>
      <c r="BF175">
        <v>39.799999999999997</v>
      </c>
      <c r="BG175" t="s">
        <v>63</v>
      </c>
      <c r="BH175" t="s">
        <v>64</v>
      </c>
      <c r="BI175" t="s">
        <v>65</v>
      </c>
      <c r="BJ175" t="s">
        <v>64</v>
      </c>
      <c r="BK175" t="s">
        <v>64</v>
      </c>
      <c r="BL175" t="s">
        <v>66</v>
      </c>
      <c r="BM175">
        <v>1</v>
      </c>
      <c r="BN175">
        <v>1</v>
      </c>
      <c r="BO175" t="s">
        <v>75</v>
      </c>
      <c r="BP175" t="s">
        <v>91</v>
      </c>
      <c r="BQ175" t="s">
        <v>69</v>
      </c>
      <c r="BR175">
        <v>0</v>
      </c>
    </row>
    <row r="176" spans="1:70" x14ac:dyDescent="0.3">
      <c r="A176" t="s">
        <v>478</v>
      </c>
      <c r="B176">
        <v>175</v>
      </c>
      <c r="C176" t="s">
        <v>163</v>
      </c>
      <c r="D176" t="s">
        <v>88</v>
      </c>
      <c r="E176" t="s">
        <v>479</v>
      </c>
      <c r="F176">
        <f t="shared" si="4"/>
        <v>0</v>
      </c>
      <c r="G176">
        <f t="shared" si="5"/>
        <v>2</v>
      </c>
      <c r="AL176">
        <f>VLOOKUP(A176,Fusa_corr!A:B,2,FALSE)</f>
        <v>2</v>
      </c>
      <c r="AM176">
        <v>0</v>
      </c>
      <c r="AN176">
        <v>1</v>
      </c>
      <c r="AP176" t="s">
        <v>62</v>
      </c>
      <c r="AQ176">
        <v>12</v>
      </c>
      <c r="AR176">
        <v>0</v>
      </c>
      <c r="AS176">
        <v>2</v>
      </c>
      <c r="AT176">
        <v>10</v>
      </c>
      <c r="AU176">
        <v>4</v>
      </c>
      <c r="AV176">
        <v>20.2</v>
      </c>
      <c r="AW176">
        <v>10.4</v>
      </c>
      <c r="AX176">
        <v>7.1</v>
      </c>
      <c r="AY176">
        <v>9.6</v>
      </c>
      <c r="AZ176">
        <v>30.3</v>
      </c>
      <c r="BA176">
        <v>116.7</v>
      </c>
      <c r="BB176">
        <v>21.5</v>
      </c>
      <c r="BC176">
        <v>95.3</v>
      </c>
      <c r="BD176">
        <v>18.3</v>
      </c>
      <c r="BE176">
        <v>91.6</v>
      </c>
      <c r="BF176">
        <v>62.7</v>
      </c>
      <c r="BG176" t="s">
        <v>63</v>
      </c>
      <c r="BH176" t="s">
        <v>64</v>
      </c>
      <c r="BI176" t="s">
        <v>65</v>
      </c>
      <c r="BJ176" t="s">
        <v>64</v>
      </c>
      <c r="BK176" t="s">
        <v>64</v>
      </c>
      <c r="BL176" t="s">
        <v>66</v>
      </c>
      <c r="BM176">
        <v>1</v>
      </c>
      <c r="BN176">
        <v>1</v>
      </c>
      <c r="BO176" t="s">
        <v>67</v>
      </c>
      <c r="BP176" t="s">
        <v>68</v>
      </c>
      <c r="BQ176" t="s">
        <v>69</v>
      </c>
      <c r="BR176">
        <v>1</v>
      </c>
    </row>
    <row r="177" spans="1:70" x14ac:dyDescent="0.3">
      <c r="A177" t="s">
        <v>480</v>
      </c>
      <c r="B177">
        <v>176</v>
      </c>
      <c r="C177" t="s">
        <v>163</v>
      </c>
      <c r="D177" t="s">
        <v>88</v>
      </c>
      <c r="E177" t="s">
        <v>481</v>
      </c>
      <c r="F177">
        <f t="shared" si="4"/>
        <v>1</v>
      </c>
      <c r="G177">
        <f t="shared" si="5"/>
        <v>4</v>
      </c>
      <c r="W177">
        <f>VLOOKUP(A177,Toche_corr!A:B,2,FALSE)</f>
        <v>3</v>
      </c>
      <c r="X177">
        <v>1</v>
      </c>
      <c r="AA177" t="s">
        <v>90</v>
      </c>
      <c r="AL177">
        <f>VLOOKUP(A177,Fusa_corr!A:B,2,FALSE)</f>
        <v>1</v>
      </c>
      <c r="AM177">
        <v>0</v>
      </c>
      <c r="AN177">
        <v>1</v>
      </c>
      <c r="AP177" t="s">
        <v>62</v>
      </c>
      <c r="AQ177">
        <v>12</v>
      </c>
      <c r="AR177">
        <v>4</v>
      </c>
      <c r="AS177">
        <v>5</v>
      </c>
      <c r="AT177">
        <v>3</v>
      </c>
      <c r="AU177">
        <v>6</v>
      </c>
      <c r="AV177">
        <v>16.100000000000001</v>
      </c>
      <c r="AW177">
        <v>8.3000000000000007</v>
      </c>
      <c r="AX177">
        <v>4</v>
      </c>
      <c r="AY177">
        <v>5</v>
      </c>
      <c r="AZ177">
        <v>21.9</v>
      </c>
      <c r="BA177">
        <v>84.2</v>
      </c>
      <c r="BB177">
        <v>14</v>
      </c>
      <c r="BC177">
        <v>68.599999999999994</v>
      </c>
      <c r="BD177">
        <v>17</v>
      </c>
      <c r="BE177">
        <v>69.5</v>
      </c>
      <c r="BF177">
        <v>18</v>
      </c>
      <c r="BG177" t="s">
        <v>63</v>
      </c>
      <c r="BH177" t="s">
        <v>64</v>
      </c>
      <c r="BI177" t="s">
        <v>65</v>
      </c>
      <c r="BJ177" t="s">
        <v>64</v>
      </c>
      <c r="BK177" t="s">
        <v>64</v>
      </c>
      <c r="BL177" t="s">
        <v>66</v>
      </c>
      <c r="BM177">
        <v>1</v>
      </c>
      <c r="BN177">
        <v>1</v>
      </c>
      <c r="BO177" t="s">
        <v>75</v>
      </c>
      <c r="BP177" t="s">
        <v>91</v>
      </c>
      <c r="BQ177" t="s">
        <v>69</v>
      </c>
      <c r="BR177">
        <v>1</v>
      </c>
    </row>
    <row r="178" spans="1:70" x14ac:dyDescent="0.3">
      <c r="A178" t="s">
        <v>482</v>
      </c>
      <c r="B178">
        <v>177</v>
      </c>
      <c r="C178" t="s">
        <v>209</v>
      </c>
      <c r="D178" t="s">
        <v>88</v>
      </c>
      <c r="E178" t="s">
        <v>483</v>
      </c>
      <c r="F178">
        <f t="shared" si="4"/>
        <v>11</v>
      </c>
      <c r="G178">
        <f t="shared" si="5"/>
        <v>0</v>
      </c>
      <c r="AB178">
        <v>0</v>
      </c>
      <c r="AC178">
        <v>11</v>
      </c>
      <c r="AE178">
        <v>1</v>
      </c>
      <c r="AF178" t="s">
        <v>80</v>
      </c>
      <c r="AQ178">
        <v>89</v>
      </c>
      <c r="AR178">
        <v>17</v>
      </c>
      <c r="AS178">
        <v>34</v>
      </c>
      <c r="AT178">
        <v>38</v>
      </c>
      <c r="AU178">
        <v>4</v>
      </c>
      <c r="AV178">
        <v>13.8</v>
      </c>
      <c r="AW178">
        <v>9.8000000000000007</v>
      </c>
      <c r="AX178">
        <v>5.4</v>
      </c>
      <c r="AY178">
        <v>4</v>
      </c>
      <c r="AZ178">
        <v>18.3</v>
      </c>
      <c r="BA178">
        <v>66.7</v>
      </c>
      <c r="BB178">
        <v>9</v>
      </c>
      <c r="BC178">
        <v>54.7</v>
      </c>
      <c r="BD178">
        <v>14.1</v>
      </c>
      <c r="BE178">
        <v>62.6</v>
      </c>
      <c r="BF178">
        <v>13.6</v>
      </c>
      <c r="BG178" t="s">
        <v>63</v>
      </c>
      <c r="BH178" t="s">
        <v>64</v>
      </c>
      <c r="BI178" t="s">
        <v>65</v>
      </c>
      <c r="BJ178" t="s">
        <v>64</v>
      </c>
      <c r="BK178" t="s">
        <v>64</v>
      </c>
      <c r="BL178" t="s">
        <v>66</v>
      </c>
      <c r="BM178">
        <v>2</v>
      </c>
      <c r="BN178">
        <v>2</v>
      </c>
      <c r="BO178" t="s">
        <v>75</v>
      </c>
      <c r="BP178" t="s">
        <v>91</v>
      </c>
      <c r="BQ178" t="s">
        <v>69</v>
      </c>
      <c r="BR178">
        <v>0</v>
      </c>
    </row>
    <row r="179" spans="1:70" x14ac:dyDescent="0.3">
      <c r="A179" t="s">
        <v>484</v>
      </c>
      <c r="B179">
        <v>178</v>
      </c>
      <c r="C179" t="s">
        <v>209</v>
      </c>
      <c r="D179" t="s">
        <v>88</v>
      </c>
      <c r="E179" t="s">
        <v>485</v>
      </c>
      <c r="F179">
        <f t="shared" si="4"/>
        <v>0</v>
      </c>
      <c r="G179">
        <f t="shared" si="5"/>
        <v>2</v>
      </c>
      <c r="AG179">
        <f>VLOOKUP(A179,Florencia_corr!A:B,2,FALSE)</f>
        <v>2</v>
      </c>
      <c r="AH179">
        <v>0</v>
      </c>
      <c r="AI179">
        <v>1</v>
      </c>
      <c r="AK179" t="s">
        <v>62</v>
      </c>
      <c r="AQ179">
        <v>6</v>
      </c>
      <c r="AR179">
        <v>0</v>
      </c>
      <c r="AS179">
        <v>1</v>
      </c>
      <c r="AT179">
        <v>5</v>
      </c>
      <c r="AU179">
        <v>3</v>
      </c>
      <c r="AV179">
        <v>16.8</v>
      </c>
      <c r="AW179">
        <v>11.1</v>
      </c>
      <c r="AX179">
        <v>6.5</v>
      </c>
      <c r="AY179">
        <v>5</v>
      </c>
      <c r="AZ179">
        <v>18.899999999999999</v>
      </c>
      <c r="BA179">
        <v>85.4</v>
      </c>
      <c r="BB179">
        <v>13.7</v>
      </c>
      <c r="BC179">
        <v>76.3</v>
      </c>
      <c r="BD179">
        <v>14.9</v>
      </c>
      <c r="BE179">
        <v>75.2</v>
      </c>
      <c r="BF179">
        <v>23.2</v>
      </c>
      <c r="BG179" t="s">
        <v>63</v>
      </c>
      <c r="BH179" t="s">
        <v>64</v>
      </c>
      <c r="BI179" t="s">
        <v>65</v>
      </c>
      <c r="BJ179" t="s">
        <v>64</v>
      </c>
      <c r="BK179" t="s">
        <v>64</v>
      </c>
      <c r="BL179" t="s">
        <v>66</v>
      </c>
      <c r="BM179">
        <v>1</v>
      </c>
      <c r="BN179">
        <v>1</v>
      </c>
      <c r="BO179" t="s">
        <v>75</v>
      </c>
      <c r="BP179" t="s">
        <v>91</v>
      </c>
      <c r="BQ179" t="s">
        <v>69</v>
      </c>
      <c r="BR179">
        <v>1</v>
      </c>
    </row>
    <row r="180" spans="1:70" x14ac:dyDescent="0.3">
      <c r="A180" t="s">
        <v>486</v>
      </c>
      <c r="B180">
        <v>179</v>
      </c>
      <c r="C180" t="s">
        <v>487</v>
      </c>
      <c r="D180" t="s">
        <v>488</v>
      </c>
      <c r="E180" t="s">
        <v>489</v>
      </c>
      <c r="F180">
        <f t="shared" si="4"/>
        <v>2</v>
      </c>
      <c r="G180">
        <f t="shared" si="5"/>
        <v>0</v>
      </c>
      <c r="AB180">
        <v>0</v>
      </c>
      <c r="AC180">
        <v>1</v>
      </c>
      <c r="AE180">
        <v>1</v>
      </c>
      <c r="AF180" t="s">
        <v>80</v>
      </c>
      <c r="AG180">
        <v>0</v>
      </c>
      <c r="AH180">
        <v>1</v>
      </c>
      <c r="AJ180">
        <v>1</v>
      </c>
      <c r="AK180" t="s">
        <v>80</v>
      </c>
      <c r="AQ180">
        <v>10</v>
      </c>
      <c r="AR180">
        <v>2</v>
      </c>
      <c r="AS180">
        <v>3</v>
      </c>
      <c r="AT180">
        <v>5</v>
      </c>
      <c r="AU180">
        <v>8</v>
      </c>
      <c r="AV180">
        <v>23.5</v>
      </c>
      <c r="AW180">
        <v>14.2</v>
      </c>
      <c r="AX180">
        <v>5.4</v>
      </c>
      <c r="AY180">
        <v>6.5</v>
      </c>
      <c r="AZ180">
        <v>24.7</v>
      </c>
      <c r="BA180">
        <v>105.9</v>
      </c>
      <c r="BB180">
        <v>15.4</v>
      </c>
      <c r="BC180">
        <v>90</v>
      </c>
      <c r="BD180">
        <v>14.6</v>
      </c>
      <c r="BE180">
        <v>147.9</v>
      </c>
      <c r="BF180">
        <v>39.299999999999997</v>
      </c>
      <c r="BG180" t="s">
        <v>63</v>
      </c>
      <c r="BH180" t="s">
        <v>64</v>
      </c>
      <c r="BI180" t="s">
        <v>65</v>
      </c>
      <c r="BJ180" t="s">
        <v>64</v>
      </c>
      <c r="BK180" t="s">
        <v>64</v>
      </c>
      <c r="BL180" t="s">
        <v>66</v>
      </c>
      <c r="BM180">
        <v>1</v>
      </c>
      <c r="BN180">
        <v>1</v>
      </c>
      <c r="BO180" t="s">
        <v>75</v>
      </c>
      <c r="BP180" t="s">
        <v>91</v>
      </c>
      <c r="BQ180" t="s">
        <v>69</v>
      </c>
      <c r="BR180">
        <v>0</v>
      </c>
    </row>
    <row r="181" spans="1:70" x14ac:dyDescent="0.3">
      <c r="A181" s="2" t="s">
        <v>1813</v>
      </c>
      <c r="B181">
        <v>180</v>
      </c>
      <c r="C181" s="2" t="s">
        <v>487</v>
      </c>
      <c r="D181" s="2" t="s">
        <v>488</v>
      </c>
      <c r="E181" s="2"/>
      <c r="F181">
        <f t="shared" si="4"/>
        <v>0</v>
      </c>
      <c r="G181">
        <f t="shared" si="5"/>
        <v>2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>
        <v>2</v>
      </c>
      <c r="AH181" s="2">
        <v>0</v>
      </c>
      <c r="AI181" s="2">
        <v>1</v>
      </c>
      <c r="AJ181" s="2"/>
      <c r="AK181" s="2" t="s">
        <v>62</v>
      </c>
      <c r="AL181" s="2"/>
      <c r="AM181" s="2"/>
      <c r="AN181" s="2"/>
      <c r="AO181" s="2"/>
      <c r="AP181" s="2"/>
      <c r="AQ181" s="2">
        <v>12</v>
      </c>
      <c r="AR181" s="2">
        <v>3</v>
      </c>
      <c r="AS181" s="2">
        <v>7</v>
      </c>
      <c r="AT181" s="2">
        <v>2</v>
      </c>
      <c r="AU181" s="2">
        <v>4</v>
      </c>
      <c r="AV181" s="2">
        <v>29.2</v>
      </c>
      <c r="AW181" s="2">
        <v>20</v>
      </c>
      <c r="AX181" s="2">
        <v>7</v>
      </c>
      <c r="AY181" s="2">
        <v>8.1999999999999993</v>
      </c>
      <c r="AZ181" s="2">
        <v>24.5</v>
      </c>
      <c r="BA181" s="2">
        <v>143.4</v>
      </c>
      <c r="BB181" s="2">
        <v>62.4</v>
      </c>
      <c r="BC181" s="2">
        <v>82.6</v>
      </c>
      <c r="BD181" s="2">
        <v>43</v>
      </c>
      <c r="BE181" s="2">
        <v>146.30000000000001</v>
      </c>
      <c r="BF181" s="2">
        <v>64</v>
      </c>
      <c r="BG181" s="2" t="s">
        <v>63</v>
      </c>
      <c r="BH181" s="2" t="s">
        <v>64</v>
      </c>
      <c r="BI181" s="2" t="s">
        <v>65</v>
      </c>
      <c r="BJ181" s="2" t="s">
        <v>64</v>
      </c>
      <c r="BK181" s="2" t="s">
        <v>64</v>
      </c>
      <c r="BL181" s="2" t="s">
        <v>66</v>
      </c>
      <c r="BM181" s="2">
        <v>1</v>
      </c>
      <c r="BN181" s="2">
        <v>3</v>
      </c>
      <c r="BO181" s="2" t="s">
        <v>75</v>
      </c>
      <c r="BP181" s="2" t="s">
        <v>91</v>
      </c>
      <c r="BQ181" s="2" t="s">
        <v>69</v>
      </c>
      <c r="BR181">
        <v>1</v>
      </c>
    </row>
    <row r="182" spans="1:70" x14ac:dyDescent="0.3">
      <c r="A182" t="s">
        <v>490</v>
      </c>
      <c r="B182">
        <v>181</v>
      </c>
      <c r="C182" t="s">
        <v>487</v>
      </c>
      <c r="D182" t="s">
        <v>488</v>
      </c>
      <c r="E182" t="s">
        <v>491</v>
      </c>
      <c r="F182">
        <f t="shared" si="4"/>
        <v>4</v>
      </c>
      <c r="G182">
        <f t="shared" si="5"/>
        <v>4</v>
      </c>
      <c r="H182">
        <f>VLOOKUP(A182,Miraflores_corr!A:B,2,FALSE)</f>
        <v>1</v>
      </c>
      <c r="J182">
        <v>1</v>
      </c>
      <c r="L182" t="s">
        <v>62</v>
      </c>
      <c r="AG182">
        <f>VLOOKUP(A182,Florencia_corr!A:B,2,FALSE)</f>
        <v>2</v>
      </c>
      <c r="AH182">
        <v>4</v>
      </c>
      <c r="AK182" t="s">
        <v>90</v>
      </c>
      <c r="AL182">
        <f>VLOOKUP(A182,Fusa_corr!A:B,2,FALSE)</f>
        <v>1</v>
      </c>
      <c r="AM182">
        <v>0</v>
      </c>
      <c r="AN182">
        <v>1</v>
      </c>
      <c r="AP182" t="s">
        <v>62</v>
      </c>
      <c r="AQ182">
        <v>18</v>
      </c>
      <c r="AR182">
        <v>8</v>
      </c>
      <c r="AS182">
        <v>7</v>
      </c>
      <c r="AT182">
        <v>3</v>
      </c>
      <c r="AU182">
        <v>4</v>
      </c>
      <c r="AV182">
        <v>25</v>
      </c>
      <c r="AW182">
        <v>17.899999999999999</v>
      </c>
      <c r="AX182">
        <v>6.2</v>
      </c>
      <c r="AY182">
        <v>7.7</v>
      </c>
      <c r="AZ182">
        <v>24.5</v>
      </c>
      <c r="BA182">
        <v>116.3</v>
      </c>
      <c r="BB182">
        <v>32</v>
      </c>
      <c r="BC182">
        <v>84.3</v>
      </c>
      <c r="BD182">
        <v>27.5</v>
      </c>
      <c r="BE182">
        <v>139.19999999999999</v>
      </c>
      <c r="BF182">
        <v>49.7</v>
      </c>
      <c r="BG182" t="s">
        <v>63</v>
      </c>
      <c r="BH182" t="s">
        <v>64</v>
      </c>
      <c r="BI182" t="s">
        <v>65</v>
      </c>
      <c r="BJ182" t="s">
        <v>64</v>
      </c>
      <c r="BK182" t="s">
        <v>64</v>
      </c>
      <c r="BL182" t="s">
        <v>74</v>
      </c>
      <c r="BM182">
        <v>1</v>
      </c>
      <c r="BN182">
        <v>1</v>
      </c>
      <c r="BO182" t="s">
        <v>75</v>
      </c>
      <c r="BP182" t="s">
        <v>91</v>
      </c>
      <c r="BQ182" t="s">
        <v>69</v>
      </c>
      <c r="BR182">
        <v>1</v>
      </c>
    </row>
    <row r="183" spans="1:70" x14ac:dyDescent="0.3">
      <c r="A183" t="s">
        <v>492</v>
      </c>
      <c r="B183">
        <v>182</v>
      </c>
      <c r="C183" t="s">
        <v>100</v>
      </c>
      <c r="D183" t="s">
        <v>101</v>
      </c>
      <c r="E183" t="s">
        <v>493</v>
      </c>
      <c r="F183">
        <f t="shared" si="4"/>
        <v>16</v>
      </c>
      <c r="G183">
        <f t="shared" si="5"/>
        <v>3</v>
      </c>
      <c r="AL183">
        <f>VLOOKUP(A183,Fusa_corr!A:B,2,FALSE)</f>
        <v>3</v>
      </c>
      <c r="AM183">
        <v>16</v>
      </c>
      <c r="AP183" t="s">
        <v>90</v>
      </c>
      <c r="AQ183">
        <v>11</v>
      </c>
      <c r="AR183">
        <v>5</v>
      </c>
      <c r="AS183">
        <v>6</v>
      </c>
      <c r="AT183">
        <v>0</v>
      </c>
      <c r="AU183">
        <v>8</v>
      </c>
      <c r="AV183">
        <v>35.5</v>
      </c>
      <c r="AW183">
        <v>30.1</v>
      </c>
      <c r="AX183">
        <v>2.2000000000000002</v>
      </c>
      <c r="AY183">
        <v>2.5</v>
      </c>
      <c r="AZ183">
        <v>5.6</v>
      </c>
      <c r="BA183">
        <v>73.3</v>
      </c>
      <c r="BB183">
        <v>45</v>
      </c>
      <c r="BC183">
        <v>28</v>
      </c>
      <c r="BD183">
        <v>61.7</v>
      </c>
      <c r="BE183">
        <v>42.7</v>
      </c>
      <c r="BF183">
        <v>6.5</v>
      </c>
      <c r="BG183" t="s">
        <v>63</v>
      </c>
      <c r="BH183" t="s">
        <v>64</v>
      </c>
      <c r="BI183" t="s">
        <v>65</v>
      </c>
      <c r="BJ183" t="s">
        <v>64</v>
      </c>
      <c r="BK183" t="s">
        <v>64</v>
      </c>
      <c r="BL183" t="s">
        <v>66</v>
      </c>
      <c r="BM183">
        <v>1</v>
      </c>
      <c r="BN183">
        <v>1</v>
      </c>
      <c r="BO183" t="s">
        <v>67</v>
      </c>
      <c r="BP183" t="s">
        <v>103</v>
      </c>
      <c r="BQ183" t="s">
        <v>81</v>
      </c>
      <c r="BR183">
        <v>0</v>
      </c>
    </row>
    <row r="184" spans="1:70" x14ac:dyDescent="0.3">
      <c r="A184" t="s">
        <v>494</v>
      </c>
      <c r="B184">
        <v>183</v>
      </c>
      <c r="C184" t="s">
        <v>100</v>
      </c>
      <c r="D184" t="s">
        <v>101</v>
      </c>
      <c r="E184" t="s">
        <v>495</v>
      </c>
      <c r="F184">
        <f t="shared" si="4"/>
        <v>29</v>
      </c>
      <c r="G184">
        <f t="shared" si="5"/>
        <v>21</v>
      </c>
      <c r="H184">
        <f>VLOOKUP(A184,Miraflores_corr!A:B,2,FALSE)</f>
        <v>6</v>
      </c>
      <c r="I184">
        <f>VLOOKUP(A184,Miraflores_corr!G:L,6,FALSE)</f>
        <v>9</v>
      </c>
      <c r="L184" t="s">
        <v>90</v>
      </c>
      <c r="R184">
        <f>VLOOKUP(A184,'San Agustin_corr'!A:B,2,FALSE)</f>
        <v>2</v>
      </c>
      <c r="S184">
        <v>12</v>
      </c>
      <c r="V184" t="s">
        <v>90</v>
      </c>
      <c r="W184">
        <f>VLOOKUP(A184,Toche_corr!A:B,2,FALSE)</f>
        <v>12</v>
      </c>
      <c r="X184">
        <v>2</v>
      </c>
      <c r="AA184" t="s">
        <v>90</v>
      </c>
      <c r="AL184">
        <f>VLOOKUP(A184,Fusa_corr!A:B,2,FALSE)</f>
        <v>1</v>
      </c>
      <c r="AM184">
        <v>6</v>
      </c>
      <c r="AP184" t="s">
        <v>90</v>
      </c>
      <c r="AQ184">
        <v>25</v>
      </c>
      <c r="AR184">
        <v>6</v>
      </c>
      <c r="AS184">
        <v>8</v>
      </c>
      <c r="AT184">
        <v>11</v>
      </c>
      <c r="AU184">
        <v>5</v>
      </c>
      <c r="AV184">
        <v>36.200000000000003</v>
      </c>
      <c r="AW184">
        <v>32.6</v>
      </c>
      <c r="AX184">
        <v>2.8</v>
      </c>
      <c r="AY184">
        <v>2.6</v>
      </c>
      <c r="AZ184">
        <v>5.7</v>
      </c>
      <c r="BA184">
        <v>72.099999999999994</v>
      </c>
      <c r="BB184">
        <v>45.6</v>
      </c>
      <c r="BC184">
        <v>26.8</v>
      </c>
      <c r="BD184">
        <v>62.9</v>
      </c>
      <c r="BE184">
        <v>47.9</v>
      </c>
      <c r="BF184">
        <v>6.8</v>
      </c>
      <c r="BG184" t="s">
        <v>63</v>
      </c>
      <c r="BH184" t="s">
        <v>64</v>
      </c>
      <c r="BI184" t="s">
        <v>65</v>
      </c>
      <c r="BJ184" t="s">
        <v>64</v>
      </c>
      <c r="BK184" t="s">
        <v>64</v>
      </c>
      <c r="BL184" t="s">
        <v>66</v>
      </c>
      <c r="BM184">
        <v>1</v>
      </c>
      <c r="BN184">
        <v>1</v>
      </c>
      <c r="BO184" t="s">
        <v>67</v>
      </c>
      <c r="BP184" t="s">
        <v>103</v>
      </c>
      <c r="BQ184" t="s">
        <v>81</v>
      </c>
      <c r="BR184">
        <v>0</v>
      </c>
    </row>
    <row r="185" spans="1:70" x14ac:dyDescent="0.3">
      <c r="A185" t="s">
        <v>496</v>
      </c>
      <c r="B185">
        <v>184</v>
      </c>
      <c r="C185" t="s">
        <v>100</v>
      </c>
      <c r="D185" t="s">
        <v>101</v>
      </c>
      <c r="E185" t="s">
        <v>497</v>
      </c>
      <c r="F185">
        <f t="shared" si="4"/>
        <v>42</v>
      </c>
      <c r="G185">
        <f t="shared" si="5"/>
        <v>5</v>
      </c>
      <c r="W185">
        <f>VLOOKUP(A185,Toche_corr!A:B,2,FALSE)</f>
        <v>5</v>
      </c>
      <c r="X185">
        <v>42</v>
      </c>
      <c r="AA185" t="s">
        <v>90</v>
      </c>
      <c r="AQ185">
        <v>9</v>
      </c>
      <c r="AR185">
        <v>4</v>
      </c>
      <c r="AS185">
        <v>5</v>
      </c>
      <c r="AT185">
        <v>0</v>
      </c>
      <c r="AU185">
        <v>4</v>
      </c>
      <c r="AV185">
        <v>40.799999999999997</v>
      </c>
      <c r="AW185">
        <v>32.6</v>
      </c>
      <c r="AX185">
        <v>2.6</v>
      </c>
      <c r="AY185">
        <v>2.4</v>
      </c>
      <c r="AZ185">
        <v>6.2</v>
      </c>
      <c r="BA185">
        <v>77.3</v>
      </c>
      <c r="BB185">
        <v>49.1</v>
      </c>
      <c r="BC185">
        <v>28.2</v>
      </c>
      <c r="BD185">
        <v>63.5</v>
      </c>
      <c r="BE185">
        <v>47.3</v>
      </c>
      <c r="BF185">
        <v>7.3</v>
      </c>
      <c r="BG185" t="s">
        <v>63</v>
      </c>
      <c r="BH185" t="s">
        <v>64</v>
      </c>
      <c r="BI185" t="s">
        <v>65</v>
      </c>
      <c r="BJ185" t="s">
        <v>64</v>
      </c>
      <c r="BK185" t="s">
        <v>64</v>
      </c>
      <c r="BL185" t="s">
        <v>66</v>
      </c>
      <c r="BM185">
        <v>1</v>
      </c>
      <c r="BN185">
        <v>1</v>
      </c>
      <c r="BO185" t="s">
        <v>67</v>
      </c>
      <c r="BP185" t="s">
        <v>103</v>
      </c>
      <c r="BQ185" t="s">
        <v>81</v>
      </c>
      <c r="BR185">
        <v>0</v>
      </c>
    </row>
    <row r="186" spans="1:70" x14ac:dyDescent="0.3">
      <c r="A186" t="s">
        <v>498</v>
      </c>
      <c r="B186">
        <v>185</v>
      </c>
      <c r="C186" t="s">
        <v>100</v>
      </c>
      <c r="D186" t="s">
        <v>101</v>
      </c>
      <c r="E186" t="s">
        <v>499</v>
      </c>
      <c r="F186">
        <f t="shared" si="4"/>
        <v>49</v>
      </c>
      <c r="G186">
        <f t="shared" si="5"/>
        <v>16</v>
      </c>
      <c r="R186">
        <v>0</v>
      </c>
      <c r="S186">
        <v>8</v>
      </c>
      <c r="U186">
        <v>1</v>
      </c>
      <c r="V186" t="s">
        <v>80</v>
      </c>
      <c r="W186">
        <f>VLOOKUP(A186,Toche_corr!A:B,2,FALSE)</f>
        <v>2</v>
      </c>
      <c r="X186">
        <v>19</v>
      </c>
      <c r="AA186" t="s">
        <v>90</v>
      </c>
      <c r="AL186">
        <f>VLOOKUP(A186,Fusa_corr!A:B,2,FALSE)</f>
        <v>14</v>
      </c>
      <c r="AM186">
        <v>22</v>
      </c>
      <c r="AP186" t="s">
        <v>90</v>
      </c>
      <c r="AQ186">
        <v>47</v>
      </c>
      <c r="AR186">
        <v>18</v>
      </c>
      <c r="AS186">
        <v>26</v>
      </c>
      <c r="AT186">
        <v>3</v>
      </c>
      <c r="AU186">
        <v>15</v>
      </c>
      <c r="AV186">
        <v>39.4</v>
      </c>
      <c r="AW186">
        <v>34.299999999999997</v>
      </c>
      <c r="AX186">
        <v>2.4</v>
      </c>
      <c r="AY186">
        <v>2.4</v>
      </c>
      <c r="AZ186">
        <v>5.2</v>
      </c>
      <c r="BA186">
        <v>73.8</v>
      </c>
      <c r="BB186">
        <v>46.6</v>
      </c>
      <c r="BC186">
        <v>27.8</v>
      </c>
      <c r="BD186">
        <v>62.7</v>
      </c>
      <c r="BE186">
        <v>46</v>
      </c>
      <c r="BF186">
        <v>6.7</v>
      </c>
      <c r="BG186" t="s">
        <v>63</v>
      </c>
      <c r="BH186" t="s">
        <v>64</v>
      </c>
      <c r="BI186" t="s">
        <v>65</v>
      </c>
      <c r="BJ186" t="s">
        <v>64</v>
      </c>
      <c r="BK186" t="s">
        <v>64</v>
      </c>
      <c r="BL186" t="s">
        <v>66</v>
      </c>
      <c r="BM186">
        <v>1</v>
      </c>
      <c r="BN186">
        <v>1</v>
      </c>
      <c r="BO186" t="s">
        <v>67</v>
      </c>
      <c r="BP186" t="s">
        <v>103</v>
      </c>
      <c r="BQ186" t="s">
        <v>81</v>
      </c>
      <c r="BR186">
        <v>0</v>
      </c>
    </row>
    <row r="187" spans="1:70" x14ac:dyDescent="0.3">
      <c r="A187" t="s">
        <v>500</v>
      </c>
      <c r="B187">
        <v>186</v>
      </c>
      <c r="C187" t="s">
        <v>163</v>
      </c>
      <c r="D187" t="s">
        <v>88</v>
      </c>
      <c r="E187" t="s">
        <v>501</v>
      </c>
      <c r="F187">
        <f t="shared" si="4"/>
        <v>50</v>
      </c>
      <c r="G187">
        <f t="shared" si="5"/>
        <v>11</v>
      </c>
      <c r="H187">
        <f>VLOOKUP(A187,Miraflores_corr!A:B,2,FALSE)</f>
        <v>1</v>
      </c>
      <c r="I187">
        <f>VLOOKUP(A187,Miraflores_corr!G:L,6,FALSE)</f>
        <v>2</v>
      </c>
      <c r="L187" t="s">
        <v>90</v>
      </c>
      <c r="M187">
        <v>0</v>
      </c>
      <c r="N187">
        <v>22</v>
      </c>
      <c r="P187">
        <v>1</v>
      </c>
      <c r="Q187" t="s">
        <v>80</v>
      </c>
      <c r="R187">
        <f>VLOOKUP(A187,'San Agustin_corr'!A:B,2,FALSE)</f>
        <v>6</v>
      </c>
      <c r="S187">
        <v>17</v>
      </c>
      <c r="V187" t="s">
        <v>90</v>
      </c>
      <c r="W187">
        <v>0</v>
      </c>
      <c r="X187">
        <v>1</v>
      </c>
      <c r="Z187">
        <v>1</v>
      </c>
      <c r="AA187" t="s">
        <v>80</v>
      </c>
      <c r="AB187">
        <f>VLOOKUP(A187,Honda_corr!A:B,2,FALSE)</f>
        <v>4</v>
      </c>
      <c r="AC187">
        <v>8</v>
      </c>
      <c r="AF187" t="s">
        <v>90</v>
      </c>
      <c r="AQ187">
        <v>111</v>
      </c>
      <c r="AR187">
        <v>17</v>
      </c>
      <c r="AS187">
        <v>34</v>
      </c>
      <c r="AT187">
        <v>60</v>
      </c>
      <c r="AU187">
        <v>12</v>
      </c>
      <c r="AV187">
        <v>13.2</v>
      </c>
      <c r="AW187">
        <v>9.9</v>
      </c>
      <c r="AX187">
        <v>3.6</v>
      </c>
      <c r="AY187">
        <v>3.9</v>
      </c>
      <c r="AZ187">
        <v>16.899999999999999</v>
      </c>
      <c r="BA187">
        <v>54.6</v>
      </c>
      <c r="BB187">
        <v>11</v>
      </c>
      <c r="BC187">
        <v>45.9</v>
      </c>
      <c r="BD187">
        <v>19.2</v>
      </c>
      <c r="BE187">
        <v>34.1</v>
      </c>
      <c r="BF187">
        <v>10</v>
      </c>
      <c r="BG187" t="s">
        <v>63</v>
      </c>
      <c r="BH187" t="s">
        <v>64</v>
      </c>
      <c r="BI187" t="s">
        <v>65</v>
      </c>
      <c r="BJ187" t="s">
        <v>64</v>
      </c>
      <c r="BK187" t="s">
        <v>64</v>
      </c>
      <c r="BL187" t="s">
        <v>135</v>
      </c>
      <c r="BM187">
        <v>2</v>
      </c>
      <c r="BN187">
        <v>1</v>
      </c>
      <c r="BO187" t="s">
        <v>67</v>
      </c>
      <c r="BP187" t="s">
        <v>103</v>
      </c>
      <c r="BQ187" t="s">
        <v>69</v>
      </c>
      <c r="BR187">
        <v>0</v>
      </c>
    </row>
    <row r="188" spans="1:70" x14ac:dyDescent="0.3">
      <c r="A188" t="s">
        <v>502</v>
      </c>
      <c r="B188">
        <v>187</v>
      </c>
      <c r="C188" t="s">
        <v>284</v>
      </c>
      <c r="D188" t="s">
        <v>151</v>
      </c>
      <c r="E188" t="s">
        <v>503</v>
      </c>
      <c r="F188">
        <f t="shared" si="4"/>
        <v>10</v>
      </c>
      <c r="G188">
        <f t="shared" si="5"/>
        <v>1</v>
      </c>
      <c r="R188">
        <v>0</v>
      </c>
      <c r="S188">
        <v>2</v>
      </c>
      <c r="U188">
        <v>1</v>
      </c>
      <c r="V188" t="s">
        <v>80</v>
      </c>
      <c r="AB188">
        <v>0</v>
      </c>
      <c r="AC188">
        <v>6</v>
      </c>
      <c r="AE188">
        <v>1</v>
      </c>
      <c r="AF188" t="s">
        <v>80</v>
      </c>
      <c r="AG188">
        <f>VLOOKUP(A188,Florencia_corr!A:B,2,FALSE)</f>
        <v>1</v>
      </c>
      <c r="AH188">
        <v>2</v>
      </c>
      <c r="AK188" t="s">
        <v>90</v>
      </c>
      <c r="AQ188">
        <v>16</v>
      </c>
      <c r="AR188">
        <v>4</v>
      </c>
      <c r="AS188">
        <v>8</v>
      </c>
      <c r="AT188">
        <v>4</v>
      </c>
      <c r="AU188">
        <v>7</v>
      </c>
      <c r="AV188">
        <v>24.9</v>
      </c>
      <c r="AW188">
        <v>17.399999999999999</v>
      </c>
      <c r="AX188">
        <v>7</v>
      </c>
      <c r="AY188">
        <v>7.4</v>
      </c>
      <c r="AZ188">
        <v>21.2</v>
      </c>
      <c r="BA188">
        <v>108.1</v>
      </c>
      <c r="BB188">
        <v>19.600000000000001</v>
      </c>
      <c r="BC188">
        <v>85.5</v>
      </c>
      <c r="BD188">
        <v>18.600000000000001</v>
      </c>
      <c r="BE188">
        <v>68.900000000000006</v>
      </c>
      <c r="BF188">
        <v>62</v>
      </c>
      <c r="BG188" t="s">
        <v>63</v>
      </c>
      <c r="BH188" t="s">
        <v>64</v>
      </c>
      <c r="BI188" t="s">
        <v>65</v>
      </c>
      <c r="BJ188" t="s">
        <v>64</v>
      </c>
      <c r="BK188" t="s">
        <v>64</v>
      </c>
      <c r="BL188" t="s">
        <v>66</v>
      </c>
      <c r="BM188">
        <v>2</v>
      </c>
      <c r="BN188">
        <v>1</v>
      </c>
      <c r="BO188" t="s">
        <v>75</v>
      </c>
      <c r="BP188" t="s">
        <v>91</v>
      </c>
      <c r="BQ188" t="s">
        <v>69</v>
      </c>
      <c r="BR188">
        <v>0</v>
      </c>
    </row>
    <row r="189" spans="1:70" x14ac:dyDescent="0.3">
      <c r="A189" t="s">
        <v>504</v>
      </c>
      <c r="B189">
        <v>188</v>
      </c>
      <c r="C189" t="s">
        <v>284</v>
      </c>
      <c r="D189" t="s">
        <v>151</v>
      </c>
      <c r="E189" t="s">
        <v>505</v>
      </c>
      <c r="F189">
        <f t="shared" si="4"/>
        <v>32</v>
      </c>
      <c r="G189">
        <f t="shared" si="5"/>
        <v>4</v>
      </c>
      <c r="W189">
        <f>VLOOKUP(A189,Toche_corr!A:B,2,FALSE)</f>
        <v>1</v>
      </c>
      <c r="X189">
        <v>31</v>
      </c>
      <c r="AA189" t="s">
        <v>90</v>
      </c>
      <c r="AL189">
        <f>VLOOKUP(A189,Fusa_corr!A:B,2,FALSE)</f>
        <v>3</v>
      </c>
      <c r="AM189">
        <v>1</v>
      </c>
      <c r="AP189" t="s">
        <v>90</v>
      </c>
      <c r="AQ189">
        <v>20</v>
      </c>
      <c r="AR189">
        <v>8</v>
      </c>
      <c r="AS189">
        <v>10</v>
      </c>
      <c r="AT189">
        <v>2</v>
      </c>
      <c r="AU189">
        <v>6</v>
      </c>
      <c r="AV189">
        <v>32.6</v>
      </c>
      <c r="AW189">
        <v>23</v>
      </c>
      <c r="AX189">
        <v>8.8000000000000007</v>
      </c>
      <c r="AY189">
        <v>8</v>
      </c>
      <c r="AZ189">
        <v>24.8</v>
      </c>
      <c r="BA189">
        <v>129.5</v>
      </c>
      <c r="BB189">
        <v>26.3</v>
      </c>
      <c r="BC189">
        <v>102.1</v>
      </c>
      <c r="BD189">
        <v>20.5</v>
      </c>
      <c r="BE189">
        <v>102.2</v>
      </c>
      <c r="BF189">
        <v>102</v>
      </c>
      <c r="BG189" t="s">
        <v>63</v>
      </c>
      <c r="BH189" t="s">
        <v>64</v>
      </c>
      <c r="BI189" t="s">
        <v>65</v>
      </c>
      <c r="BJ189" t="s">
        <v>64</v>
      </c>
      <c r="BK189" t="s">
        <v>64</v>
      </c>
      <c r="BL189" t="s">
        <v>66</v>
      </c>
      <c r="BM189">
        <v>1</v>
      </c>
      <c r="BN189">
        <v>1</v>
      </c>
      <c r="BO189" t="s">
        <v>75</v>
      </c>
      <c r="BP189" t="s">
        <v>91</v>
      </c>
      <c r="BQ189" t="s">
        <v>69</v>
      </c>
      <c r="BR189">
        <v>0</v>
      </c>
    </row>
    <row r="190" spans="1:70" x14ac:dyDescent="0.3">
      <c r="A190" t="s">
        <v>506</v>
      </c>
      <c r="B190">
        <v>189</v>
      </c>
      <c r="C190" t="s">
        <v>284</v>
      </c>
      <c r="D190" t="s">
        <v>151</v>
      </c>
      <c r="E190" t="s">
        <v>507</v>
      </c>
      <c r="F190">
        <f t="shared" si="4"/>
        <v>9</v>
      </c>
      <c r="G190">
        <f t="shared" si="5"/>
        <v>5</v>
      </c>
      <c r="H190">
        <f>VLOOKUP(A190,Miraflores_corr!A:B,2,FALSE)</f>
        <v>4</v>
      </c>
      <c r="I190">
        <f>VLOOKUP(A190,Miraflores_corr!G:L,6,FALSE)</f>
        <v>3</v>
      </c>
      <c r="L190" t="s">
        <v>90</v>
      </c>
      <c r="R190">
        <f>VLOOKUP(A190,'San Agustin_corr'!A:B,2,FALSE)</f>
        <v>1</v>
      </c>
      <c r="S190">
        <v>1</v>
      </c>
      <c r="V190" t="s">
        <v>90</v>
      </c>
      <c r="W190">
        <v>0</v>
      </c>
      <c r="X190">
        <v>5</v>
      </c>
      <c r="Z190">
        <v>1</v>
      </c>
      <c r="AA190" t="s">
        <v>80</v>
      </c>
      <c r="AQ190">
        <v>28</v>
      </c>
      <c r="AR190">
        <v>15</v>
      </c>
      <c r="AS190">
        <v>12</v>
      </c>
      <c r="AT190">
        <v>1</v>
      </c>
      <c r="AU190">
        <v>10</v>
      </c>
      <c r="AV190">
        <v>27.1</v>
      </c>
      <c r="AW190">
        <v>18.7</v>
      </c>
      <c r="AX190">
        <v>7</v>
      </c>
      <c r="AY190">
        <v>7.2</v>
      </c>
      <c r="AZ190">
        <v>22.5</v>
      </c>
      <c r="BA190">
        <v>125.1</v>
      </c>
      <c r="BB190">
        <v>29.3</v>
      </c>
      <c r="BC190">
        <v>97</v>
      </c>
      <c r="BD190">
        <v>23.2</v>
      </c>
      <c r="BE190">
        <v>78.7</v>
      </c>
      <c r="BF190">
        <v>55.8</v>
      </c>
      <c r="BG190" t="s">
        <v>63</v>
      </c>
      <c r="BH190" t="s">
        <v>64</v>
      </c>
      <c r="BI190" t="s">
        <v>65</v>
      </c>
      <c r="BJ190" t="s">
        <v>64</v>
      </c>
      <c r="BK190" t="s">
        <v>64</v>
      </c>
      <c r="BL190" t="s">
        <v>66</v>
      </c>
      <c r="BM190">
        <v>2</v>
      </c>
      <c r="BN190">
        <v>1</v>
      </c>
      <c r="BO190" t="s">
        <v>75</v>
      </c>
      <c r="BP190" t="s">
        <v>91</v>
      </c>
      <c r="BQ190" t="s">
        <v>69</v>
      </c>
      <c r="BR190">
        <v>0</v>
      </c>
    </row>
    <row r="191" spans="1:70" x14ac:dyDescent="0.3">
      <c r="A191" t="s">
        <v>508</v>
      </c>
      <c r="B191">
        <v>190</v>
      </c>
      <c r="C191" t="s">
        <v>100</v>
      </c>
      <c r="D191" t="s">
        <v>101</v>
      </c>
      <c r="E191" t="s">
        <v>509</v>
      </c>
      <c r="F191">
        <f t="shared" si="4"/>
        <v>9</v>
      </c>
      <c r="G191">
        <f t="shared" si="5"/>
        <v>0</v>
      </c>
      <c r="R191">
        <v>0</v>
      </c>
      <c r="S191">
        <v>2</v>
      </c>
      <c r="U191">
        <v>1</v>
      </c>
      <c r="V191" t="s">
        <v>80</v>
      </c>
      <c r="W191">
        <v>0</v>
      </c>
      <c r="X191">
        <v>7</v>
      </c>
      <c r="Z191">
        <v>1</v>
      </c>
      <c r="AA191" t="s">
        <v>80</v>
      </c>
      <c r="AQ191">
        <v>28</v>
      </c>
      <c r="AR191">
        <v>4</v>
      </c>
      <c r="AS191">
        <v>5</v>
      </c>
      <c r="AT191">
        <v>19</v>
      </c>
      <c r="AU191">
        <v>10</v>
      </c>
      <c r="AV191">
        <v>29.1</v>
      </c>
      <c r="AW191">
        <v>22.4</v>
      </c>
      <c r="AX191">
        <v>2.9</v>
      </c>
      <c r="AY191">
        <v>2.5</v>
      </c>
      <c r="AZ191">
        <v>5.6</v>
      </c>
      <c r="BA191">
        <v>75.400000000000006</v>
      </c>
      <c r="BB191">
        <v>47.5</v>
      </c>
      <c r="BC191">
        <v>28.5</v>
      </c>
      <c r="BD191">
        <v>62.5</v>
      </c>
      <c r="BE191">
        <v>51.4</v>
      </c>
      <c r="BF191">
        <v>6.7</v>
      </c>
      <c r="BG191" t="s">
        <v>63</v>
      </c>
      <c r="BH191" t="s">
        <v>64</v>
      </c>
      <c r="BI191" t="s">
        <v>65</v>
      </c>
      <c r="BJ191" t="s">
        <v>64</v>
      </c>
      <c r="BK191" t="s">
        <v>64</v>
      </c>
      <c r="BL191" t="s">
        <v>176</v>
      </c>
      <c r="BM191">
        <v>2</v>
      </c>
      <c r="BN191">
        <v>1</v>
      </c>
      <c r="BO191" t="s">
        <v>67</v>
      </c>
      <c r="BP191" t="s">
        <v>103</v>
      </c>
      <c r="BQ191" t="s">
        <v>81</v>
      </c>
      <c r="BR191">
        <v>0</v>
      </c>
    </row>
    <row r="192" spans="1:70" x14ac:dyDescent="0.3">
      <c r="A192" t="s">
        <v>510</v>
      </c>
      <c r="B192">
        <v>191</v>
      </c>
      <c r="C192" t="s">
        <v>100</v>
      </c>
      <c r="D192" t="s">
        <v>101</v>
      </c>
      <c r="E192" t="s">
        <v>511</v>
      </c>
      <c r="F192">
        <f t="shared" si="4"/>
        <v>122</v>
      </c>
      <c r="G192">
        <f t="shared" si="5"/>
        <v>9</v>
      </c>
      <c r="H192" s="9">
        <v>0</v>
      </c>
      <c r="I192">
        <v>1</v>
      </c>
      <c r="K192">
        <v>1</v>
      </c>
      <c r="L192" t="s">
        <v>80</v>
      </c>
      <c r="R192">
        <v>0</v>
      </c>
      <c r="S192">
        <v>1</v>
      </c>
      <c r="U192">
        <v>1</v>
      </c>
      <c r="V192" t="s">
        <v>80</v>
      </c>
      <c r="W192">
        <f>VLOOKUP(A192,Toche_corr!A:B,2,FALSE)</f>
        <v>9</v>
      </c>
      <c r="X192">
        <v>79</v>
      </c>
      <c r="AA192" t="s">
        <v>90</v>
      </c>
      <c r="AL192">
        <v>0</v>
      </c>
      <c r="AM192">
        <v>41</v>
      </c>
      <c r="AO192">
        <v>1</v>
      </c>
      <c r="AP192" t="s">
        <v>80</v>
      </c>
      <c r="AQ192">
        <v>17</v>
      </c>
      <c r="AR192">
        <v>6</v>
      </c>
      <c r="AS192">
        <v>6</v>
      </c>
      <c r="AT192">
        <v>5</v>
      </c>
      <c r="AU192">
        <v>3</v>
      </c>
      <c r="AV192">
        <v>23.7</v>
      </c>
      <c r="AW192">
        <v>16.8</v>
      </c>
      <c r="AX192">
        <v>2.2000000000000002</v>
      </c>
      <c r="AY192">
        <v>2</v>
      </c>
      <c r="AZ192">
        <v>5.5</v>
      </c>
      <c r="BA192">
        <v>62.5</v>
      </c>
      <c r="BB192">
        <v>38.4</v>
      </c>
      <c r="BC192">
        <v>23.5</v>
      </c>
      <c r="BD192">
        <v>61.8</v>
      </c>
      <c r="BE192">
        <v>42</v>
      </c>
      <c r="BF192">
        <v>5.9</v>
      </c>
      <c r="BG192" t="s">
        <v>171</v>
      </c>
      <c r="BH192" t="s">
        <v>64</v>
      </c>
      <c r="BI192" t="s">
        <v>65</v>
      </c>
      <c r="BJ192" t="s">
        <v>64</v>
      </c>
      <c r="BK192" t="s">
        <v>64</v>
      </c>
      <c r="BL192" t="s">
        <v>66</v>
      </c>
      <c r="BM192">
        <v>2</v>
      </c>
      <c r="BN192">
        <v>1</v>
      </c>
      <c r="BO192" t="s">
        <v>67</v>
      </c>
      <c r="BP192" t="s">
        <v>103</v>
      </c>
      <c r="BQ192" t="s">
        <v>81</v>
      </c>
      <c r="BR192">
        <v>0</v>
      </c>
    </row>
    <row r="193" spans="1:70" x14ac:dyDescent="0.3">
      <c r="A193" t="s">
        <v>512</v>
      </c>
      <c r="B193">
        <v>192</v>
      </c>
      <c r="C193" t="s">
        <v>100</v>
      </c>
      <c r="D193" t="s">
        <v>101</v>
      </c>
      <c r="E193" t="s">
        <v>513</v>
      </c>
      <c r="F193">
        <f t="shared" si="4"/>
        <v>9</v>
      </c>
      <c r="G193">
        <f t="shared" si="5"/>
        <v>1</v>
      </c>
      <c r="H193">
        <f>VLOOKUP(A193,Miraflores_corr!A:B,2,FALSE)</f>
        <v>1</v>
      </c>
      <c r="J193">
        <v>1</v>
      </c>
      <c r="L193" t="s">
        <v>62</v>
      </c>
      <c r="O193">
        <v>1</v>
      </c>
      <c r="Q193" t="s">
        <v>62</v>
      </c>
      <c r="R193">
        <v>0</v>
      </c>
      <c r="S193">
        <v>9</v>
      </c>
      <c r="U193">
        <v>1</v>
      </c>
      <c r="V193" t="s">
        <v>80</v>
      </c>
      <c r="AQ193">
        <v>8</v>
      </c>
      <c r="AR193">
        <v>3</v>
      </c>
      <c r="AS193">
        <v>5</v>
      </c>
      <c r="AT193">
        <v>0</v>
      </c>
      <c r="AU193">
        <v>4</v>
      </c>
      <c r="AV193">
        <v>19</v>
      </c>
      <c r="AW193">
        <v>14.8</v>
      </c>
      <c r="AX193">
        <v>1.8</v>
      </c>
      <c r="AY193">
        <v>2.2000000000000002</v>
      </c>
      <c r="AZ193">
        <v>5.3</v>
      </c>
      <c r="BA193">
        <v>67.900000000000006</v>
      </c>
      <c r="BB193">
        <v>43.4</v>
      </c>
      <c r="BC193">
        <v>24.5</v>
      </c>
      <c r="BD193">
        <v>63.8</v>
      </c>
      <c r="BE193">
        <v>41.1</v>
      </c>
      <c r="BF193">
        <v>6.4</v>
      </c>
      <c r="BG193" t="s">
        <v>63</v>
      </c>
      <c r="BH193" t="s">
        <v>64</v>
      </c>
      <c r="BI193" t="s">
        <v>65</v>
      </c>
      <c r="BJ193" t="s">
        <v>64</v>
      </c>
      <c r="BK193" t="s">
        <v>64</v>
      </c>
      <c r="BL193" t="s">
        <v>66</v>
      </c>
      <c r="BM193">
        <v>1</v>
      </c>
      <c r="BN193">
        <v>1</v>
      </c>
      <c r="BO193" t="s">
        <v>67</v>
      </c>
      <c r="BP193" t="s">
        <v>103</v>
      </c>
      <c r="BQ193" t="s">
        <v>81</v>
      </c>
      <c r="BR193">
        <v>1</v>
      </c>
    </row>
    <row r="194" spans="1:70" x14ac:dyDescent="0.3">
      <c r="A194" t="s">
        <v>514</v>
      </c>
      <c r="B194">
        <v>193</v>
      </c>
      <c r="C194" t="s">
        <v>515</v>
      </c>
      <c r="D194" t="s">
        <v>60</v>
      </c>
      <c r="E194" t="s">
        <v>516</v>
      </c>
      <c r="F194">
        <f t="shared" ref="F194:F257" si="6">N194+S194+X194+AC194+AH194+AM194+I194</f>
        <v>2</v>
      </c>
      <c r="G194">
        <f t="shared" ref="G194:G257" si="7">M194+R194+W194+AB194+AG194+AL194+H194</f>
        <v>19</v>
      </c>
      <c r="AB194">
        <f>VLOOKUP(A194,Honda_corr!A:B,2,FALSE)</f>
        <v>18</v>
      </c>
      <c r="AC194">
        <v>2</v>
      </c>
      <c r="AF194" t="s">
        <v>90</v>
      </c>
      <c r="AL194">
        <f>VLOOKUP(A194,Fusa_corr!A:B,2,FALSE)</f>
        <v>1</v>
      </c>
      <c r="AM194">
        <v>0</v>
      </c>
      <c r="AN194">
        <v>1</v>
      </c>
      <c r="AP194" t="s">
        <v>62</v>
      </c>
      <c r="AQ194">
        <v>18</v>
      </c>
      <c r="AR194">
        <v>9</v>
      </c>
      <c r="AS194">
        <v>8</v>
      </c>
      <c r="AT194">
        <v>1</v>
      </c>
      <c r="AU194">
        <v>10</v>
      </c>
      <c r="AV194">
        <v>14.5</v>
      </c>
      <c r="AW194">
        <v>8.8000000000000007</v>
      </c>
      <c r="AX194">
        <v>6.2</v>
      </c>
      <c r="AY194">
        <v>7.8</v>
      </c>
      <c r="AZ194">
        <v>27.9</v>
      </c>
      <c r="BA194">
        <v>100.7</v>
      </c>
      <c r="BB194">
        <v>25.5</v>
      </c>
      <c r="BC194">
        <v>74.3</v>
      </c>
      <c r="BD194">
        <v>25.7</v>
      </c>
      <c r="BE194">
        <v>56</v>
      </c>
      <c r="BF194">
        <v>134.5</v>
      </c>
      <c r="BG194" t="s">
        <v>63</v>
      </c>
      <c r="BH194" t="s">
        <v>64</v>
      </c>
      <c r="BI194" t="s">
        <v>65</v>
      </c>
      <c r="BJ194" t="s">
        <v>64</v>
      </c>
      <c r="BK194" t="s">
        <v>64</v>
      </c>
      <c r="BL194" t="s">
        <v>66</v>
      </c>
      <c r="BM194">
        <v>2</v>
      </c>
      <c r="BN194">
        <v>1</v>
      </c>
      <c r="BO194" t="s">
        <v>67</v>
      </c>
      <c r="BP194" t="s">
        <v>116</v>
      </c>
      <c r="BQ194" t="s">
        <v>98</v>
      </c>
      <c r="BR194">
        <v>1</v>
      </c>
    </row>
    <row r="195" spans="1:70" x14ac:dyDescent="0.3">
      <c r="A195" t="s">
        <v>517</v>
      </c>
      <c r="B195">
        <v>194</v>
      </c>
      <c r="C195" t="s">
        <v>209</v>
      </c>
      <c r="D195" t="s">
        <v>88</v>
      </c>
      <c r="E195" t="s">
        <v>518</v>
      </c>
      <c r="F195">
        <f t="shared" si="6"/>
        <v>9</v>
      </c>
      <c r="G195">
        <f t="shared" si="7"/>
        <v>8</v>
      </c>
      <c r="M195">
        <f>VLOOKUP(A195,Barbacoas_H_corr!A:B,2,FALSE)</f>
        <v>5</v>
      </c>
      <c r="N195">
        <v>8</v>
      </c>
      <c r="Q195" t="s">
        <v>90</v>
      </c>
      <c r="AB195">
        <f>VLOOKUP(A195,Honda_corr!A:B,2,FALSE)</f>
        <v>3</v>
      </c>
      <c r="AC195">
        <v>1</v>
      </c>
      <c r="AF195" t="s">
        <v>90</v>
      </c>
      <c r="AQ195">
        <v>10</v>
      </c>
      <c r="AR195">
        <v>5</v>
      </c>
      <c r="AS195">
        <v>4</v>
      </c>
      <c r="AT195">
        <v>1</v>
      </c>
      <c r="AU195">
        <v>4</v>
      </c>
      <c r="AV195">
        <v>12.4</v>
      </c>
      <c r="AW195">
        <v>6.2</v>
      </c>
      <c r="AX195">
        <v>5.3</v>
      </c>
      <c r="AY195">
        <v>3.4</v>
      </c>
      <c r="AZ195">
        <v>15.1</v>
      </c>
      <c r="BA195">
        <v>80.8</v>
      </c>
      <c r="BB195">
        <v>15</v>
      </c>
      <c r="BC195">
        <v>65</v>
      </c>
      <c r="BD195">
        <v>18.899999999999999</v>
      </c>
      <c r="BE195">
        <v>159.69999999999999</v>
      </c>
      <c r="BF195">
        <v>18.3</v>
      </c>
      <c r="BG195" t="s">
        <v>63</v>
      </c>
      <c r="BH195" t="s">
        <v>64</v>
      </c>
      <c r="BI195" t="s">
        <v>65</v>
      </c>
      <c r="BJ195" t="s">
        <v>64</v>
      </c>
      <c r="BK195" t="s">
        <v>64</v>
      </c>
      <c r="BL195" t="s">
        <v>66</v>
      </c>
      <c r="BM195">
        <v>1</v>
      </c>
      <c r="BN195">
        <v>1</v>
      </c>
      <c r="BO195" t="s">
        <v>75</v>
      </c>
      <c r="BP195" t="s">
        <v>91</v>
      </c>
      <c r="BQ195" t="s">
        <v>69</v>
      </c>
      <c r="BR195">
        <v>0</v>
      </c>
    </row>
    <row r="196" spans="1:70" x14ac:dyDescent="0.3">
      <c r="A196" t="s">
        <v>519</v>
      </c>
      <c r="B196">
        <v>195</v>
      </c>
      <c r="C196" t="s">
        <v>473</v>
      </c>
      <c r="D196" t="s">
        <v>474</v>
      </c>
      <c r="E196" t="s">
        <v>520</v>
      </c>
      <c r="F196">
        <f t="shared" si="6"/>
        <v>2</v>
      </c>
      <c r="G196">
        <f t="shared" si="7"/>
        <v>0</v>
      </c>
      <c r="R196">
        <v>0</v>
      </c>
      <c r="S196">
        <v>1</v>
      </c>
      <c r="U196">
        <v>1</v>
      </c>
      <c r="V196" t="s">
        <v>80</v>
      </c>
      <c r="AG196">
        <v>0</v>
      </c>
      <c r="AH196">
        <v>1</v>
      </c>
      <c r="AJ196">
        <v>1</v>
      </c>
      <c r="AK196" t="s">
        <v>80</v>
      </c>
      <c r="AQ196">
        <v>26</v>
      </c>
      <c r="AR196">
        <v>7</v>
      </c>
      <c r="AS196">
        <v>9</v>
      </c>
      <c r="AT196">
        <v>10</v>
      </c>
      <c r="AU196">
        <v>4</v>
      </c>
      <c r="AV196">
        <v>12.4</v>
      </c>
      <c r="AW196">
        <v>7.1</v>
      </c>
      <c r="AX196">
        <v>2.4</v>
      </c>
      <c r="AY196">
        <v>3</v>
      </c>
      <c r="AZ196">
        <v>15.5</v>
      </c>
      <c r="BA196">
        <v>76</v>
      </c>
      <c r="BB196">
        <v>14.8</v>
      </c>
      <c r="BC196">
        <v>64.599999999999994</v>
      </c>
      <c r="BD196">
        <v>18.7</v>
      </c>
      <c r="BE196">
        <v>52.4</v>
      </c>
      <c r="BF196">
        <v>32.6</v>
      </c>
      <c r="BG196" t="s">
        <v>63</v>
      </c>
      <c r="BH196" t="s">
        <v>64</v>
      </c>
      <c r="BI196" t="s">
        <v>65</v>
      </c>
      <c r="BJ196" t="s">
        <v>64</v>
      </c>
      <c r="BK196" t="s">
        <v>64</v>
      </c>
      <c r="BL196" t="s">
        <v>135</v>
      </c>
      <c r="BM196">
        <v>2</v>
      </c>
      <c r="BN196">
        <v>1</v>
      </c>
      <c r="BO196" t="s">
        <v>67</v>
      </c>
      <c r="BP196" t="s">
        <v>136</v>
      </c>
      <c r="BQ196" t="s">
        <v>98</v>
      </c>
      <c r="BR196">
        <v>0</v>
      </c>
    </row>
    <row r="197" spans="1:70" x14ac:dyDescent="0.3">
      <c r="A197" t="s">
        <v>521</v>
      </c>
      <c r="B197">
        <v>196</v>
      </c>
      <c r="C197" t="s">
        <v>473</v>
      </c>
      <c r="D197" t="s">
        <v>474</v>
      </c>
      <c r="E197" t="s">
        <v>522</v>
      </c>
      <c r="F197">
        <f t="shared" si="6"/>
        <v>6</v>
      </c>
      <c r="G197">
        <f t="shared" si="7"/>
        <v>2</v>
      </c>
      <c r="AB197">
        <f>VLOOKUP(A197,Honda_corr!A:B,2,FALSE)</f>
        <v>2</v>
      </c>
      <c r="AC197">
        <v>6</v>
      </c>
      <c r="AF197" t="s">
        <v>90</v>
      </c>
      <c r="AQ197">
        <v>18</v>
      </c>
      <c r="AR197">
        <v>10</v>
      </c>
      <c r="AS197">
        <v>7</v>
      </c>
      <c r="AT197">
        <v>1</v>
      </c>
      <c r="AU197">
        <v>4</v>
      </c>
      <c r="AV197">
        <v>13.9</v>
      </c>
      <c r="AW197">
        <v>8.1999999999999993</v>
      </c>
      <c r="AX197">
        <v>2.5</v>
      </c>
      <c r="AY197">
        <v>3.2</v>
      </c>
      <c r="AZ197">
        <v>15.2</v>
      </c>
      <c r="BA197">
        <v>81.599999999999994</v>
      </c>
      <c r="BB197">
        <v>21.6</v>
      </c>
      <c r="BC197">
        <v>63.6</v>
      </c>
      <c r="BD197">
        <v>25.4</v>
      </c>
      <c r="BE197">
        <v>59.6</v>
      </c>
      <c r="BF197">
        <v>35.4</v>
      </c>
      <c r="BG197" t="s">
        <v>63</v>
      </c>
      <c r="BH197" t="s">
        <v>64</v>
      </c>
      <c r="BI197" t="s">
        <v>65</v>
      </c>
      <c r="BJ197" t="s">
        <v>64</v>
      </c>
      <c r="BK197" t="s">
        <v>64</v>
      </c>
      <c r="BL197" t="s">
        <v>135</v>
      </c>
      <c r="BM197">
        <v>2</v>
      </c>
      <c r="BN197">
        <v>1</v>
      </c>
      <c r="BO197" t="s">
        <v>67</v>
      </c>
      <c r="BP197" t="s">
        <v>116</v>
      </c>
      <c r="BQ197" t="s">
        <v>98</v>
      </c>
      <c r="BR197">
        <v>0</v>
      </c>
    </row>
    <row r="198" spans="1:70" x14ac:dyDescent="0.3">
      <c r="A198" t="s">
        <v>523</v>
      </c>
      <c r="B198">
        <v>197</v>
      </c>
      <c r="C198" t="s">
        <v>473</v>
      </c>
      <c r="D198" t="s">
        <v>474</v>
      </c>
      <c r="E198" t="s">
        <v>524</v>
      </c>
      <c r="F198">
        <f t="shared" si="6"/>
        <v>73</v>
      </c>
      <c r="G198">
        <f t="shared" si="7"/>
        <v>7</v>
      </c>
      <c r="H198">
        <f>VLOOKUP(A198,Miraflores_corr!A:B,2,FALSE)</f>
        <v>7</v>
      </c>
      <c r="I198">
        <f>VLOOKUP(A198,Miraflores_corr!G:L,6,FALSE)</f>
        <v>2</v>
      </c>
      <c r="L198" t="s">
        <v>90</v>
      </c>
      <c r="R198">
        <v>0</v>
      </c>
      <c r="S198">
        <v>1</v>
      </c>
      <c r="U198">
        <v>1</v>
      </c>
      <c r="V198" t="s">
        <v>80</v>
      </c>
      <c r="AB198">
        <v>0</v>
      </c>
      <c r="AC198">
        <v>62</v>
      </c>
      <c r="AE198">
        <v>1</v>
      </c>
      <c r="AF198" t="s">
        <v>80</v>
      </c>
      <c r="AG198">
        <v>0</v>
      </c>
      <c r="AH198">
        <v>8</v>
      </c>
      <c r="AJ198">
        <v>1</v>
      </c>
      <c r="AK198" t="s">
        <v>80</v>
      </c>
      <c r="AQ198">
        <v>66</v>
      </c>
      <c r="AR198">
        <v>15</v>
      </c>
      <c r="AS198">
        <v>32</v>
      </c>
      <c r="AT198">
        <v>19</v>
      </c>
      <c r="AU198">
        <v>4</v>
      </c>
      <c r="AV198">
        <v>14.2</v>
      </c>
      <c r="AW198">
        <v>8.3000000000000007</v>
      </c>
      <c r="AX198">
        <v>3.1</v>
      </c>
      <c r="AY198">
        <v>3.6</v>
      </c>
      <c r="AZ198">
        <v>16.399999999999999</v>
      </c>
      <c r="BA198">
        <v>86.8</v>
      </c>
      <c r="BB198">
        <v>17.7</v>
      </c>
      <c r="BC198">
        <v>70.099999999999994</v>
      </c>
      <c r="BD198">
        <v>19.899999999999999</v>
      </c>
      <c r="BE198">
        <v>65.8</v>
      </c>
      <c r="BF198">
        <v>46</v>
      </c>
      <c r="BG198" t="s">
        <v>63</v>
      </c>
      <c r="BH198" t="s">
        <v>64</v>
      </c>
      <c r="BI198" t="s">
        <v>65</v>
      </c>
      <c r="BJ198" t="s">
        <v>64</v>
      </c>
      <c r="BK198" t="s">
        <v>64</v>
      </c>
      <c r="BL198" t="s">
        <v>176</v>
      </c>
      <c r="BM198">
        <v>3</v>
      </c>
      <c r="BN198">
        <v>2</v>
      </c>
      <c r="BO198" t="s">
        <v>67</v>
      </c>
      <c r="BP198" t="s">
        <v>136</v>
      </c>
      <c r="BQ198" t="s">
        <v>98</v>
      </c>
      <c r="BR198">
        <v>0</v>
      </c>
    </row>
    <row r="199" spans="1:70" x14ac:dyDescent="0.3">
      <c r="A199" t="s">
        <v>525</v>
      </c>
      <c r="B199">
        <v>198</v>
      </c>
      <c r="C199" t="s">
        <v>163</v>
      </c>
      <c r="D199" t="s">
        <v>88</v>
      </c>
      <c r="E199" t="s">
        <v>526</v>
      </c>
      <c r="F199">
        <f t="shared" si="6"/>
        <v>15</v>
      </c>
      <c r="G199">
        <f t="shared" si="7"/>
        <v>8</v>
      </c>
      <c r="W199">
        <f>VLOOKUP(A199,Toche_corr!A:B,2,FALSE)</f>
        <v>1</v>
      </c>
      <c r="X199">
        <v>14</v>
      </c>
      <c r="AA199" t="s">
        <v>90</v>
      </c>
      <c r="AL199">
        <f>VLOOKUP(A199,Fusa_corr!A:B,2,FALSE)</f>
        <v>7</v>
      </c>
      <c r="AM199">
        <v>1</v>
      </c>
      <c r="AP199" t="s">
        <v>90</v>
      </c>
      <c r="AQ199">
        <v>15</v>
      </c>
      <c r="AR199">
        <v>4</v>
      </c>
      <c r="AS199">
        <v>11</v>
      </c>
      <c r="AT199">
        <v>0</v>
      </c>
      <c r="AU199">
        <v>6</v>
      </c>
      <c r="AV199">
        <v>15.4</v>
      </c>
      <c r="AW199">
        <v>8.4</v>
      </c>
      <c r="AX199">
        <v>3.1</v>
      </c>
      <c r="AY199">
        <v>3.8</v>
      </c>
      <c r="AZ199">
        <v>16.5</v>
      </c>
      <c r="BA199">
        <v>71</v>
      </c>
      <c r="BB199">
        <v>15.3</v>
      </c>
      <c r="BC199">
        <v>55.1</v>
      </c>
      <c r="BD199">
        <v>21.7</v>
      </c>
      <c r="BE199">
        <v>57.3</v>
      </c>
      <c r="BF199">
        <v>14.9</v>
      </c>
      <c r="BG199" t="s">
        <v>63</v>
      </c>
      <c r="BH199" t="s">
        <v>64</v>
      </c>
      <c r="BI199" t="s">
        <v>65</v>
      </c>
      <c r="BJ199" t="s">
        <v>64</v>
      </c>
      <c r="BK199" t="s">
        <v>64</v>
      </c>
      <c r="BL199" t="s">
        <v>66</v>
      </c>
      <c r="BM199">
        <v>1</v>
      </c>
      <c r="BN199">
        <v>1</v>
      </c>
      <c r="BO199" t="s">
        <v>75</v>
      </c>
      <c r="BP199" t="s">
        <v>91</v>
      </c>
      <c r="BQ199" t="s">
        <v>69</v>
      </c>
      <c r="BR199">
        <v>0</v>
      </c>
    </row>
    <row r="200" spans="1:70" x14ac:dyDescent="0.3">
      <c r="A200" t="s">
        <v>527</v>
      </c>
      <c r="B200">
        <v>199</v>
      </c>
      <c r="C200" t="s">
        <v>163</v>
      </c>
      <c r="D200" t="s">
        <v>88</v>
      </c>
      <c r="E200" t="s">
        <v>528</v>
      </c>
      <c r="F200">
        <f t="shared" si="6"/>
        <v>5</v>
      </c>
      <c r="G200">
        <f t="shared" si="7"/>
        <v>3</v>
      </c>
      <c r="AB200">
        <f>VLOOKUP(A200,Honda_corr!A:B,2,FALSE)</f>
        <v>2</v>
      </c>
      <c r="AC200">
        <v>5</v>
      </c>
      <c r="AF200" t="s">
        <v>90</v>
      </c>
      <c r="AL200">
        <f>VLOOKUP(A200,Fusa_corr!A:B,2,FALSE)</f>
        <v>1</v>
      </c>
      <c r="AM200">
        <v>0</v>
      </c>
      <c r="AN200">
        <v>1</v>
      </c>
      <c r="AP200" t="s">
        <v>62</v>
      </c>
      <c r="AQ200">
        <v>4</v>
      </c>
      <c r="AR200">
        <v>0</v>
      </c>
      <c r="AS200">
        <v>4</v>
      </c>
      <c r="AT200">
        <v>0</v>
      </c>
      <c r="AU200">
        <v>3</v>
      </c>
      <c r="AV200">
        <v>11.1</v>
      </c>
      <c r="AW200">
        <v>6.9</v>
      </c>
      <c r="AX200">
        <v>2.9</v>
      </c>
      <c r="AY200">
        <v>3</v>
      </c>
      <c r="AZ200">
        <v>14.1</v>
      </c>
      <c r="BA200">
        <v>53.8</v>
      </c>
      <c r="BB200">
        <v>11.9</v>
      </c>
      <c r="BC200">
        <v>41.9</v>
      </c>
      <c r="BD200">
        <v>22.1</v>
      </c>
      <c r="BE200">
        <v>32.5</v>
      </c>
      <c r="BF200">
        <v>7</v>
      </c>
      <c r="BG200" t="s">
        <v>63</v>
      </c>
      <c r="BH200" t="s">
        <v>64</v>
      </c>
      <c r="BI200" t="s">
        <v>65</v>
      </c>
      <c r="BJ200" t="s">
        <v>64</v>
      </c>
      <c r="BK200" t="s">
        <v>64</v>
      </c>
      <c r="BL200" t="s">
        <v>66</v>
      </c>
      <c r="BM200">
        <v>2</v>
      </c>
      <c r="BN200">
        <v>1</v>
      </c>
      <c r="BO200" t="s">
        <v>116</v>
      </c>
      <c r="BP200" t="s">
        <v>91</v>
      </c>
      <c r="BQ200" t="s">
        <v>69</v>
      </c>
      <c r="BR200">
        <v>1</v>
      </c>
    </row>
    <row r="201" spans="1:70" x14ac:dyDescent="0.3">
      <c r="A201" t="s">
        <v>529</v>
      </c>
      <c r="B201">
        <v>200</v>
      </c>
      <c r="C201" t="s">
        <v>163</v>
      </c>
      <c r="D201" t="s">
        <v>88</v>
      </c>
      <c r="E201" t="s">
        <v>530</v>
      </c>
      <c r="F201">
        <f t="shared" si="6"/>
        <v>5</v>
      </c>
      <c r="G201">
        <f t="shared" si="7"/>
        <v>2</v>
      </c>
      <c r="AL201">
        <f>VLOOKUP(A201,Fusa_corr!A:B,2,FALSE)</f>
        <v>2</v>
      </c>
      <c r="AM201">
        <v>5</v>
      </c>
      <c r="AP201" t="s">
        <v>90</v>
      </c>
      <c r="AQ201">
        <v>4</v>
      </c>
      <c r="AR201">
        <v>2</v>
      </c>
      <c r="AS201">
        <v>1</v>
      </c>
      <c r="AT201">
        <v>1</v>
      </c>
      <c r="AU201">
        <v>4</v>
      </c>
      <c r="AV201">
        <v>13.3</v>
      </c>
      <c r="AW201">
        <v>7.4</v>
      </c>
      <c r="AX201">
        <v>2.7</v>
      </c>
      <c r="AY201">
        <v>3.3</v>
      </c>
      <c r="AZ201">
        <v>18.8</v>
      </c>
      <c r="BA201">
        <v>63.1</v>
      </c>
      <c r="BB201">
        <v>10.6</v>
      </c>
      <c r="BC201">
        <v>52.6</v>
      </c>
      <c r="BD201">
        <v>16.7</v>
      </c>
      <c r="BE201">
        <v>54.4</v>
      </c>
      <c r="BF201">
        <v>11</v>
      </c>
      <c r="BG201" t="s">
        <v>63</v>
      </c>
      <c r="BH201" t="s">
        <v>64</v>
      </c>
      <c r="BI201" t="s">
        <v>65</v>
      </c>
      <c r="BJ201" t="s">
        <v>64</v>
      </c>
      <c r="BK201" t="s">
        <v>64</v>
      </c>
      <c r="BL201" t="s">
        <v>135</v>
      </c>
      <c r="BM201">
        <v>2</v>
      </c>
      <c r="BN201">
        <v>1</v>
      </c>
      <c r="BO201" t="s">
        <v>75</v>
      </c>
      <c r="BP201" t="s">
        <v>91</v>
      </c>
      <c r="BQ201" t="s">
        <v>69</v>
      </c>
      <c r="BR201">
        <v>0</v>
      </c>
    </row>
    <row r="202" spans="1:70" x14ac:dyDescent="0.3">
      <c r="A202" t="s">
        <v>531</v>
      </c>
      <c r="B202">
        <v>201</v>
      </c>
      <c r="C202" t="s">
        <v>163</v>
      </c>
      <c r="D202" t="s">
        <v>88</v>
      </c>
      <c r="E202" t="s">
        <v>532</v>
      </c>
      <c r="F202">
        <f t="shared" si="6"/>
        <v>11</v>
      </c>
      <c r="G202">
        <f t="shared" si="7"/>
        <v>12</v>
      </c>
      <c r="W202">
        <f>VLOOKUP(A202,Toche_corr!A:B,2,FALSE)</f>
        <v>8</v>
      </c>
      <c r="X202">
        <v>7</v>
      </c>
      <c r="AA202" t="s">
        <v>90</v>
      </c>
      <c r="AL202">
        <f>VLOOKUP(A202,Fusa_corr!A:B,2,FALSE)</f>
        <v>4</v>
      </c>
      <c r="AM202">
        <v>4</v>
      </c>
      <c r="AP202" t="s">
        <v>90</v>
      </c>
      <c r="AQ202">
        <v>22</v>
      </c>
      <c r="AR202">
        <v>8</v>
      </c>
      <c r="AS202">
        <v>8</v>
      </c>
      <c r="AT202">
        <v>6</v>
      </c>
      <c r="AU202">
        <v>6</v>
      </c>
      <c r="AV202">
        <v>14.2</v>
      </c>
      <c r="AW202">
        <v>7.7</v>
      </c>
      <c r="AX202">
        <v>2.8</v>
      </c>
      <c r="AY202">
        <v>3.8</v>
      </c>
      <c r="AZ202">
        <v>17.7</v>
      </c>
      <c r="BA202">
        <v>66.900000000000006</v>
      </c>
      <c r="BB202">
        <v>13.9</v>
      </c>
      <c r="BC202">
        <v>53.1</v>
      </c>
      <c r="BD202">
        <v>20.7</v>
      </c>
      <c r="BE202">
        <v>55.6</v>
      </c>
      <c r="BF202">
        <v>11.9</v>
      </c>
      <c r="BG202" t="s">
        <v>63</v>
      </c>
      <c r="BH202" t="s">
        <v>64</v>
      </c>
      <c r="BI202" t="s">
        <v>65</v>
      </c>
      <c r="BJ202" t="s">
        <v>64</v>
      </c>
      <c r="BK202" t="s">
        <v>64</v>
      </c>
      <c r="BL202" t="s">
        <v>66</v>
      </c>
      <c r="BM202">
        <v>1</v>
      </c>
      <c r="BN202">
        <v>1</v>
      </c>
      <c r="BO202" t="s">
        <v>75</v>
      </c>
      <c r="BP202" t="s">
        <v>91</v>
      </c>
      <c r="BQ202" t="s">
        <v>69</v>
      </c>
      <c r="BR202">
        <v>0</v>
      </c>
    </row>
    <row r="203" spans="1:70" x14ac:dyDescent="0.3">
      <c r="A203" t="s">
        <v>533</v>
      </c>
      <c r="B203">
        <v>202</v>
      </c>
      <c r="C203" t="s">
        <v>209</v>
      </c>
      <c r="D203" t="s">
        <v>88</v>
      </c>
      <c r="E203" t="s">
        <v>534</v>
      </c>
      <c r="F203">
        <f t="shared" si="6"/>
        <v>0</v>
      </c>
      <c r="G203">
        <f t="shared" si="7"/>
        <v>2</v>
      </c>
      <c r="H203">
        <f>VLOOKUP(A203,Miraflores_corr!A:B,2,FALSE)</f>
        <v>1</v>
      </c>
      <c r="J203">
        <v>1</v>
      </c>
      <c r="L203" t="s">
        <v>62</v>
      </c>
      <c r="AL203">
        <f>VLOOKUP(A203,Fusa_corr!A:B,2,FALSE)</f>
        <v>1</v>
      </c>
      <c r="AM203">
        <v>0</v>
      </c>
      <c r="AN203">
        <v>1</v>
      </c>
      <c r="AP203" t="s">
        <v>62</v>
      </c>
      <c r="AQ203">
        <v>6</v>
      </c>
      <c r="AR203">
        <v>2</v>
      </c>
      <c r="AS203">
        <v>2</v>
      </c>
      <c r="AT203">
        <v>2</v>
      </c>
      <c r="AU203">
        <v>4</v>
      </c>
      <c r="AV203">
        <v>20</v>
      </c>
      <c r="AW203">
        <v>11.8</v>
      </c>
      <c r="AX203">
        <v>6.7</v>
      </c>
      <c r="AY203">
        <v>5.5</v>
      </c>
      <c r="AZ203">
        <v>17.399999999999999</v>
      </c>
      <c r="BA203">
        <v>83.4</v>
      </c>
      <c r="BB203">
        <v>16.2</v>
      </c>
      <c r="BC203">
        <v>67.2</v>
      </c>
      <c r="BD203">
        <v>19.399999999999999</v>
      </c>
      <c r="BE203">
        <v>66.900000000000006</v>
      </c>
      <c r="BF203">
        <v>25</v>
      </c>
      <c r="BG203" t="s">
        <v>63</v>
      </c>
      <c r="BH203" t="s">
        <v>64</v>
      </c>
      <c r="BI203" t="s">
        <v>65</v>
      </c>
      <c r="BJ203" t="s">
        <v>64</v>
      </c>
      <c r="BK203" t="s">
        <v>64</v>
      </c>
      <c r="BL203" t="s">
        <v>66</v>
      </c>
      <c r="BM203">
        <v>1</v>
      </c>
      <c r="BN203">
        <v>1</v>
      </c>
      <c r="BO203" t="s">
        <v>116</v>
      </c>
      <c r="BP203" t="s">
        <v>91</v>
      </c>
      <c r="BQ203" t="s">
        <v>69</v>
      </c>
      <c r="BR203">
        <v>1</v>
      </c>
    </row>
    <row r="204" spans="1:70" x14ac:dyDescent="0.3">
      <c r="A204" t="s">
        <v>535</v>
      </c>
      <c r="B204">
        <v>203</v>
      </c>
      <c r="C204" t="s">
        <v>536</v>
      </c>
      <c r="D204" t="s">
        <v>88</v>
      </c>
      <c r="E204" t="s">
        <v>537</v>
      </c>
      <c r="F204">
        <f t="shared" si="6"/>
        <v>0</v>
      </c>
      <c r="G204">
        <f t="shared" si="7"/>
        <v>3</v>
      </c>
      <c r="AG204">
        <f>VLOOKUP(A204,Florencia_corr!A:B,2,FALSE)</f>
        <v>3</v>
      </c>
      <c r="AH204">
        <v>0</v>
      </c>
      <c r="AI204">
        <v>1</v>
      </c>
      <c r="AK204" t="s">
        <v>62</v>
      </c>
      <c r="AQ204">
        <v>6</v>
      </c>
      <c r="AR204">
        <v>2</v>
      </c>
      <c r="AS204">
        <v>4</v>
      </c>
      <c r="AT204">
        <v>0</v>
      </c>
      <c r="AU204">
        <v>4</v>
      </c>
      <c r="AV204">
        <v>15.6</v>
      </c>
      <c r="AW204">
        <v>9.3000000000000007</v>
      </c>
      <c r="AX204">
        <v>5.8</v>
      </c>
      <c r="AY204">
        <v>4.4000000000000004</v>
      </c>
      <c r="AZ204">
        <v>27.2</v>
      </c>
      <c r="BA204">
        <v>67.7</v>
      </c>
      <c r="BB204">
        <v>9.6</v>
      </c>
      <c r="BC204">
        <v>58</v>
      </c>
      <c r="BD204">
        <v>14.2</v>
      </c>
      <c r="BE204">
        <v>32.5</v>
      </c>
      <c r="BF204">
        <v>26.3</v>
      </c>
      <c r="BG204" t="s">
        <v>63</v>
      </c>
      <c r="BH204" t="s">
        <v>64</v>
      </c>
      <c r="BI204" t="s">
        <v>65</v>
      </c>
      <c r="BJ204" t="s">
        <v>64</v>
      </c>
      <c r="BK204" t="s">
        <v>64</v>
      </c>
      <c r="BL204" t="s">
        <v>66</v>
      </c>
      <c r="BM204">
        <v>1</v>
      </c>
      <c r="BN204">
        <v>1</v>
      </c>
      <c r="BO204" t="s">
        <v>75</v>
      </c>
      <c r="BP204" t="s">
        <v>91</v>
      </c>
      <c r="BQ204" t="s">
        <v>69</v>
      </c>
      <c r="BR204">
        <v>1</v>
      </c>
    </row>
    <row r="205" spans="1:70" x14ac:dyDescent="0.3">
      <c r="A205" t="s">
        <v>538</v>
      </c>
      <c r="B205">
        <v>204</v>
      </c>
      <c r="C205" t="s">
        <v>536</v>
      </c>
      <c r="D205" t="s">
        <v>88</v>
      </c>
      <c r="E205" t="s">
        <v>539</v>
      </c>
      <c r="F205">
        <f t="shared" si="6"/>
        <v>0</v>
      </c>
      <c r="G205">
        <f t="shared" si="7"/>
        <v>5</v>
      </c>
      <c r="R205">
        <f>VLOOKUP(A205,'San Agustin_corr'!A:B,2,FALSE)</f>
        <v>5</v>
      </c>
      <c r="S205">
        <v>0</v>
      </c>
      <c r="T205">
        <v>1</v>
      </c>
      <c r="V205" t="s">
        <v>62</v>
      </c>
      <c r="AQ205">
        <v>6</v>
      </c>
      <c r="AR205">
        <v>3</v>
      </c>
      <c r="AS205">
        <v>3</v>
      </c>
      <c r="AT205">
        <v>0</v>
      </c>
      <c r="AU205">
        <v>4</v>
      </c>
      <c r="AV205">
        <v>20.9</v>
      </c>
      <c r="AW205">
        <v>9.6</v>
      </c>
      <c r="AX205">
        <v>5.9</v>
      </c>
      <c r="AY205">
        <v>4.4000000000000004</v>
      </c>
      <c r="AZ205">
        <v>29.1</v>
      </c>
      <c r="BA205">
        <v>74.400000000000006</v>
      </c>
      <c r="BB205">
        <v>8.8000000000000007</v>
      </c>
      <c r="BC205">
        <v>65.400000000000006</v>
      </c>
      <c r="BD205">
        <v>11.8</v>
      </c>
      <c r="BE205">
        <v>42.1</v>
      </c>
      <c r="BF205">
        <v>27</v>
      </c>
      <c r="BG205" t="s">
        <v>63</v>
      </c>
      <c r="BH205" t="s">
        <v>64</v>
      </c>
      <c r="BI205" t="s">
        <v>65</v>
      </c>
      <c r="BJ205" t="s">
        <v>64</v>
      </c>
      <c r="BK205" t="s">
        <v>64</v>
      </c>
      <c r="BL205" t="s">
        <v>66</v>
      </c>
      <c r="BM205">
        <v>1</v>
      </c>
      <c r="BN205">
        <v>1</v>
      </c>
      <c r="BO205" t="s">
        <v>75</v>
      </c>
      <c r="BP205" t="s">
        <v>91</v>
      </c>
      <c r="BQ205" t="s">
        <v>69</v>
      </c>
      <c r="BR205">
        <v>1</v>
      </c>
    </row>
    <row r="206" spans="1:70" x14ac:dyDescent="0.3">
      <c r="A206" t="s">
        <v>540</v>
      </c>
      <c r="B206">
        <v>205</v>
      </c>
      <c r="C206" t="s">
        <v>209</v>
      </c>
      <c r="D206" t="s">
        <v>88</v>
      </c>
      <c r="E206" t="s">
        <v>541</v>
      </c>
      <c r="F206">
        <f t="shared" si="6"/>
        <v>2</v>
      </c>
      <c r="G206">
        <f t="shared" si="7"/>
        <v>1</v>
      </c>
      <c r="AB206">
        <f>VLOOKUP(A206,Honda_corr!A:B,2,FALSE)</f>
        <v>1</v>
      </c>
      <c r="AC206">
        <v>2</v>
      </c>
      <c r="AF206" t="s">
        <v>90</v>
      </c>
      <c r="AQ206">
        <v>24</v>
      </c>
      <c r="AR206">
        <v>10</v>
      </c>
      <c r="AS206">
        <v>11</v>
      </c>
      <c r="AT206">
        <v>3</v>
      </c>
      <c r="AU206">
        <v>12</v>
      </c>
      <c r="AV206">
        <v>15.2</v>
      </c>
      <c r="AW206">
        <v>9.3000000000000007</v>
      </c>
      <c r="AX206">
        <v>6.3</v>
      </c>
      <c r="AY206">
        <v>3.6</v>
      </c>
      <c r="AZ206">
        <v>13.1</v>
      </c>
      <c r="BA206">
        <v>70.3</v>
      </c>
      <c r="BB206">
        <v>16.399999999999999</v>
      </c>
      <c r="BC206">
        <v>53.5</v>
      </c>
      <c r="BD206">
        <v>23.4</v>
      </c>
      <c r="BE206">
        <v>60.4</v>
      </c>
      <c r="BF206">
        <v>11.6</v>
      </c>
      <c r="BG206" t="s">
        <v>63</v>
      </c>
      <c r="BH206" t="s">
        <v>64</v>
      </c>
      <c r="BI206" t="s">
        <v>65</v>
      </c>
      <c r="BJ206" t="s">
        <v>64</v>
      </c>
      <c r="BK206" t="s">
        <v>64</v>
      </c>
      <c r="BL206" t="s">
        <v>66</v>
      </c>
      <c r="BM206">
        <v>2</v>
      </c>
      <c r="BN206">
        <v>2</v>
      </c>
      <c r="BO206" t="s">
        <v>75</v>
      </c>
      <c r="BP206" t="s">
        <v>91</v>
      </c>
      <c r="BQ206" t="s">
        <v>69</v>
      </c>
      <c r="BR206">
        <v>0</v>
      </c>
    </row>
    <row r="207" spans="1:70" x14ac:dyDescent="0.3">
      <c r="A207" t="s">
        <v>542</v>
      </c>
      <c r="B207">
        <v>206</v>
      </c>
      <c r="C207" t="s">
        <v>209</v>
      </c>
      <c r="D207" t="s">
        <v>88</v>
      </c>
      <c r="E207" t="s">
        <v>543</v>
      </c>
      <c r="F207">
        <f t="shared" si="6"/>
        <v>1</v>
      </c>
      <c r="G207">
        <f t="shared" si="7"/>
        <v>0</v>
      </c>
      <c r="M207">
        <v>0</v>
      </c>
      <c r="N207">
        <v>1</v>
      </c>
      <c r="P207">
        <v>1</v>
      </c>
      <c r="Q207" t="s">
        <v>80</v>
      </c>
      <c r="AQ207">
        <v>8</v>
      </c>
      <c r="AR207">
        <v>3</v>
      </c>
      <c r="AS207">
        <v>4</v>
      </c>
      <c r="AT207">
        <v>1</v>
      </c>
      <c r="AU207">
        <v>4</v>
      </c>
      <c r="AV207">
        <v>19.899999999999999</v>
      </c>
      <c r="AW207">
        <v>12.2</v>
      </c>
      <c r="AX207">
        <v>8.5</v>
      </c>
      <c r="AY207">
        <v>6.5</v>
      </c>
      <c r="AZ207">
        <v>14.7</v>
      </c>
      <c r="BA207">
        <v>104.7</v>
      </c>
      <c r="BB207">
        <v>38.5</v>
      </c>
      <c r="BC207">
        <v>63.2</v>
      </c>
      <c r="BD207">
        <v>37.9</v>
      </c>
      <c r="BE207">
        <v>68.8</v>
      </c>
      <c r="BF207">
        <v>32.1</v>
      </c>
      <c r="BG207" t="s">
        <v>63</v>
      </c>
      <c r="BH207" t="s">
        <v>64</v>
      </c>
      <c r="BI207" t="s">
        <v>65</v>
      </c>
      <c r="BJ207" t="s">
        <v>64</v>
      </c>
      <c r="BK207" t="s">
        <v>64</v>
      </c>
      <c r="BL207" t="s">
        <v>66</v>
      </c>
      <c r="BM207">
        <v>1</v>
      </c>
      <c r="BN207">
        <v>3</v>
      </c>
      <c r="BO207" t="s">
        <v>75</v>
      </c>
      <c r="BP207" t="s">
        <v>91</v>
      </c>
      <c r="BQ207" t="s">
        <v>69</v>
      </c>
      <c r="BR207">
        <v>0</v>
      </c>
    </row>
    <row r="208" spans="1:70" x14ac:dyDescent="0.3">
      <c r="A208" t="s">
        <v>544</v>
      </c>
      <c r="B208">
        <v>207</v>
      </c>
      <c r="C208" t="s">
        <v>209</v>
      </c>
      <c r="D208" t="s">
        <v>88</v>
      </c>
      <c r="E208" t="s">
        <v>545</v>
      </c>
      <c r="F208">
        <f t="shared" si="6"/>
        <v>10</v>
      </c>
      <c r="G208">
        <f t="shared" si="7"/>
        <v>17</v>
      </c>
      <c r="H208">
        <f>VLOOKUP(A208,Miraflores_corr!A:B,2,FALSE)</f>
        <v>1</v>
      </c>
      <c r="J208">
        <v>1</v>
      </c>
      <c r="L208" t="s">
        <v>62</v>
      </c>
      <c r="O208">
        <v>1</v>
      </c>
      <c r="Q208" t="s">
        <v>62</v>
      </c>
      <c r="R208">
        <f>VLOOKUP(A208,'San Agustin_corr'!A:B,2,FALSE)</f>
        <v>6</v>
      </c>
      <c r="S208">
        <v>2</v>
      </c>
      <c r="V208" t="s">
        <v>90</v>
      </c>
      <c r="W208">
        <f>VLOOKUP(A208,Toche_corr!A:B,2,FALSE)</f>
        <v>1</v>
      </c>
      <c r="X208">
        <v>8</v>
      </c>
      <c r="AA208" t="s">
        <v>90</v>
      </c>
      <c r="AL208">
        <f>VLOOKUP(A208,Fusa_corr!A:B,2,FALSE)</f>
        <v>9</v>
      </c>
      <c r="AM208">
        <v>0</v>
      </c>
      <c r="AN208">
        <v>1</v>
      </c>
      <c r="AP208" t="s">
        <v>62</v>
      </c>
      <c r="AQ208">
        <v>13</v>
      </c>
      <c r="AR208">
        <v>5</v>
      </c>
      <c r="AS208">
        <v>7</v>
      </c>
      <c r="AT208">
        <v>1</v>
      </c>
      <c r="AU208">
        <v>5</v>
      </c>
      <c r="AV208">
        <v>20.2</v>
      </c>
      <c r="AW208">
        <v>11.7</v>
      </c>
      <c r="AX208">
        <v>7</v>
      </c>
      <c r="AY208">
        <v>5</v>
      </c>
      <c r="AZ208">
        <v>15.5</v>
      </c>
      <c r="BA208">
        <v>92.6</v>
      </c>
      <c r="BB208">
        <v>25.7</v>
      </c>
      <c r="BC208">
        <v>66.5</v>
      </c>
      <c r="BD208">
        <v>27.9</v>
      </c>
      <c r="BE208">
        <v>80</v>
      </c>
      <c r="BF208">
        <v>19.899999999999999</v>
      </c>
      <c r="BG208" t="s">
        <v>63</v>
      </c>
      <c r="BH208" t="s">
        <v>64</v>
      </c>
      <c r="BI208" t="s">
        <v>65</v>
      </c>
      <c r="BJ208" t="s">
        <v>64</v>
      </c>
      <c r="BK208" t="s">
        <v>64</v>
      </c>
      <c r="BL208" t="s">
        <v>66</v>
      </c>
      <c r="BM208">
        <v>1</v>
      </c>
      <c r="BN208">
        <v>1</v>
      </c>
      <c r="BO208" t="s">
        <v>75</v>
      </c>
      <c r="BP208" t="s">
        <v>91</v>
      </c>
      <c r="BQ208" t="s">
        <v>69</v>
      </c>
      <c r="BR208">
        <v>1</v>
      </c>
    </row>
    <row r="209" spans="1:70" x14ac:dyDescent="0.3">
      <c r="A209" t="s">
        <v>546</v>
      </c>
      <c r="B209">
        <v>208</v>
      </c>
      <c r="C209" t="s">
        <v>209</v>
      </c>
      <c r="D209" t="s">
        <v>88</v>
      </c>
      <c r="E209" t="s">
        <v>547</v>
      </c>
      <c r="F209">
        <f t="shared" si="6"/>
        <v>1</v>
      </c>
      <c r="G209">
        <f t="shared" si="7"/>
        <v>1</v>
      </c>
      <c r="M209">
        <v>0</v>
      </c>
      <c r="N209">
        <v>1</v>
      </c>
      <c r="P209">
        <v>1</v>
      </c>
      <c r="Q209" t="s">
        <v>80</v>
      </c>
      <c r="R209">
        <f>VLOOKUP(A209,'San Agustin_corr'!A:B,2,FALSE)</f>
        <v>1</v>
      </c>
      <c r="S209">
        <v>0</v>
      </c>
      <c r="T209">
        <v>1</v>
      </c>
      <c r="V209" t="s">
        <v>62</v>
      </c>
      <c r="AQ209">
        <v>14</v>
      </c>
      <c r="AR209">
        <v>5</v>
      </c>
      <c r="AS209">
        <v>5</v>
      </c>
      <c r="AT209">
        <v>4</v>
      </c>
      <c r="AU209">
        <v>4</v>
      </c>
      <c r="AV209">
        <v>16.399999999999999</v>
      </c>
      <c r="AW209">
        <v>9.1999999999999993</v>
      </c>
      <c r="AX209">
        <v>6.4</v>
      </c>
      <c r="AY209">
        <v>4.0999999999999996</v>
      </c>
      <c r="AZ209">
        <v>13.8</v>
      </c>
      <c r="BA209">
        <v>82.6</v>
      </c>
      <c r="BB209">
        <v>29</v>
      </c>
      <c r="BC209">
        <v>57.7</v>
      </c>
      <c r="BD209">
        <v>33.5</v>
      </c>
      <c r="BE209">
        <v>60.2</v>
      </c>
      <c r="BF209">
        <v>13.1</v>
      </c>
      <c r="BG209" t="s">
        <v>63</v>
      </c>
      <c r="BH209" t="s">
        <v>64</v>
      </c>
      <c r="BI209" t="s">
        <v>65</v>
      </c>
      <c r="BJ209" t="s">
        <v>64</v>
      </c>
      <c r="BK209" t="s">
        <v>64</v>
      </c>
      <c r="BL209" t="s">
        <v>66</v>
      </c>
      <c r="BM209">
        <v>1</v>
      </c>
      <c r="BN209">
        <v>3</v>
      </c>
      <c r="BO209" t="s">
        <v>75</v>
      </c>
      <c r="BP209" t="s">
        <v>91</v>
      </c>
      <c r="BQ209" t="s">
        <v>69</v>
      </c>
      <c r="BR209">
        <v>1</v>
      </c>
    </row>
    <row r="210" spans="1:70" x14ac:dyDescent="0.3">
      <c r="A210" t="s">
        <v>548</v>
      </c>
      <c r="B210">
        <v>209</v>
      </c>
      <c r="C210" t="s">
        <v>209</v>
      </c>
      <c r="D210" t="s">
        <v>88</v>
      </c>
      <c r="E210" t="s">
        <v>549</v>
      </c>
      <c r="F210">
        <f t="shared" si="6"/>
        <v>4</v>
      </c>
      <c r="G210">
        <f t="shared" si="7"/>
        <v>1</v>
      </c>
      <c r="M210">
        <v>0</v>
      </c>
      <c r="N210">
        <v>1</v>
      </c>
      <c r="P210">
        <v>1</v>
      </c>
      <c r="Q210" t="s">
        <v>80</v>
      </c>
      <c r="R210">
        <f>VLOOKUP(A210,'San Agustin_corr'!A:B,2,FALSE)</f>
        <v>1</v>
      </c>
      <c r="S210">
        <v>1</v>
      </c>
      <c r="V210" t="s">
        <v>90</v>
      </c>
      <c r="AB210">
        <v>0</v>
      </c>
      <c r="AC210">
        <v>2</v>
      </c>
      <c r="AE210">
        <v>1</v>
      </c>
      <c r="AF210" t="s">
        <v>80</v>
      </c>
      <c r="AQ210">
        <v>19</v>
      </c>
      <c r="AR210">
        <v>3</v>
      </c>
      <c r="AS210">
        <v>7</v>
      </c>
      <c r="AT210">
        <v>9</v>
      </c>
      <c r="AU210">
        <v>4</v>
      </c>
      <c r="AV210">
        <v>14.3</v>
      </c>
      <c r="AW210">
        <v>10</v>
      </c>
      <c r="AX210">
        <v>6.3</v>
      </c>
      <c r="AY210">
        <v>4</v>
      </c>
      <c r="AZ210">
        <v>14.2</v>
      </c>
      <c r="BA210">
        <v>81</v>
      </c>
      <c r="BB210">
        <v>25.6</v>
      </c>
      <c r="BC210">
        <v>57</v>
      </c>
      <c r="BD210">
        <v>31</v>
      </c>
      <c r="BE210">
        <v>62.7</v>
      </c>
      <c r="BF210">
        <v>13.9</v>
      </c>
      <c r="BG210" t="s">
        <v>63</v>
      </c>
      <c r="BH210" t="s">
        <v>64</v>
      </c>
      <c r="BI210" t="s">
        <v>65</v>
      </c>
      <c r="BJ210" t="s">
        <v>64</v>
      </c>
      <c r="BK210" t="s">
        <v>64</v>
      </c>
      <c r="BL210" t="s">
        <v>66</v>
      </c>
      <c r="BM210">
        <v>1</v>
      </c>
      <c r="BN210">
        <v>3</v>
      </c>
      <c r="BO210" t="s">
        <v>75</v>
      </c>
      <c r="BP210" t="s">
        <v>91</v>
      </c>
      <c r="BQ210" t="s">
        <v>69</v>
      </c>
      <c r="BR210">
        <v>0</v>
      </c>
    </row>
    <row r="211" spans="1:70" x14ac:dyDescent="0.3">
      <c r="A211" t="s">
        <v>550</v>
      </c>
      <c r="B211">
        <v>210</v>
      </c>
      <c r="C211" t="s">
        <v>342</v>
      </c>
      <c r="D211" t="s">
        <v>343</v>
      </c>
      <c r="E211" t="s">
        <v>551</v>
      </c>
      <c r="F211">
        <f t="shared" si="6"/>
        <v>100</v>
      </c>
      <c r="G211">
        <f t="shared" si="7"/>
        <v>0</v>
      </c>
      <c r="H211" s="9">
        <v>0</v>
      </c>
      <c r="I211">
        <f>VLOOKUP(A211,Miraflores_corr!G:L,6,FALSE)</f>
        <v>2</v>
      </c>
      <c r="K211">
        <v>1</v>
      </c>
      <c r="L211" t="s">
        <v>80</v>
      </c>
      <c r="M211">
        <v>0</v>
      </c>
      <c r="N211">
        <v>51</v>
      </c>
      <c r="P211">
        <v>1</v>
      </c>
      <c r="Q211" t="s">
        <v>80</v>
      </c>
      <c r="R211">
        <v>0</v>
      </c>
      <c r="S211">
        <v>1</v>
      </c>
      <c r="U211">
        <v>1</v>
      </c>
      <c r="V211" t="s">
        <v>80</v>
      </c>
      <c r="W211">
        <v>0</v>
      </c>
      <c r="X211">
        <v>22</v>
      </c>
      <c r="Z211">
        <v>1</v>
      </c>
      <c r="AA211" t="s">
        <v>80</v>
      </c>
      <c r="AB211">
        <v>0</v>
      </c>
      <c r="AC211">
        <v>11</v>
      </c>
      <c r="AE211">
        <v>1</v>
      </c>
      <c r="AF211" t="s">
        <v>80</v>
      </c>
      <c r="AG211">
        <v>0</v>
      </c>
      <c r="AH211">
        <v>13</v>
      </c>
      <c r="AJ211">
        <v>1</v>
      </c>
      <c r="AK211" t="s">
        <v>80</v>
      </c>
      <c r="AQ211">
        <v>8</v>
      </c>
      <c r="AR211">
        <v>0</v>
      </c>
      <c r="AS211">
        <v>3</v>
      </c>
      <c r="AT211">
        <v>5</v>
      </c>
      <c r="AU211">
        <v>4</v>
      </c>
      <c r="AV211">
        <v>60</v>
      </c>
      <c r="AW211">
        <v>35</v>
      </c>
      <c r="AX211">
        <v>14.8</v>
      </c>
      <c r="AY211">
        <v>16.100000000000001</v>
      </c>
      <c r="AZ211">
        <v>76.099999999999994</v>
      </c>
      <c r="BA211">
        <v>410.1</v>
      </c>
      <c r="BB211">
        <v>58.4</v>
      </c>
      <c r="BC211">
        <v>352.6</v>
      </c>
      <c r="BD211">
        <v>14.3</v>
      </c>
      <c r="BE211">
        <v>180</v>
      </c>
      <c r="BF211">
        <v>1881.7</v>
      </c>
      <c r="BG211" t="s">
        <v>63</v>
      </c>
      <c r="BH211" t="s">
        <v>64</v>
      </c>
      <c r="BI211" t="s">
        <v>65</v>
      </c>
      <c r="BJ211" t="s">
        <v>64</v>
      </c>
      <c r="BK211" t="s">
        <v>64</v>
      </c>
      <c r="BL211" t="s">
        <v>176</v>
      </c>
      <c r="BM211">
        <v>3</v>
      </c>
      <c r="BN211">
        <v>2</v>
      </c>
      <c r="BO211" t="s">
        <v>116</v>
      </c>
      <c r="BP211" t="s">
        <v>345</v>
      </c>
      <c r="BQ211" t="s">
        <v>98</v>
      </c>
      <c r="BR211">
        <v>0</v>
      </c>
    </row>
    <row r="212" spans="1:70" x14ac:dyDescent="0.3">
      <c r="A212" t="s">
        <v>552</v>
      </c>
      <c r="B212">
        <v>211</v>
      </c>
      <c r="C212" t="s">
        <v>369</v>
      </c>
      <c r="D212" t="s">
        <v>88</v>
      </c>
      <c r="E212" t="s">
        <v>553</v>
      </c>
      <c r="F212">
        <f t="shared" si="6"/>
        <v>1</v>
      </c>
      <c r="G212">
        <f t="shared" si="7"/>
        <v>2</v>
      </c>
      <c r="AB212">
        <f>VLOOKUP(A212,Honda_corr!A:B,2,FALSE)</f>
        <v>2</v>
      </c>
      <c r="AC212">
        <v>1</v>
      </c>
      <c r="AF212" t="s">
        <v>90</v>
      </c>
      <c r="AQ212">
        <v>1</v>
      </c>
      <c r="AR212">
        <v>0</v>
      </c>
      <c r="AS212">
        <v>1</v>
      </c>
      <c r="AT212">
        <v>0</v>
      </c>
      <c r="AU212">
        <v>0</v>
      </c>
      <c r="AV212">
        <v>10.199999999999999</v>
      </c>
      <c r="AW212">
        <v>5.6</v>
      </c>
      <c r="AX212">
        <v>3.2</v>
      </c>
      <c r="AY212">
        <v>3.5</v>
      </c>
      <c r="AZ212">
        <v>14.9</v>
      </c>
      <c r="BA212">
        <v>58</v>
      </c>
      <c r="BB212">
        <v>11</v>
      </c>
      <c r="BC212">
        <v>47.3</v>
      </c>
      <c r="BD212">
        <v>18.8</v>
      </c>
      <c r="BE212">
        <v>35</v>
      </c>
      <c r="BF212">
        <v>11.7</v>
      </c>
      <c r="BG212" t="s">
        <v>63</v>
      </c>
      <c r="BH212" t="s">
        <v>64</v>
      </c>
      <c r="BI212" t="s">
        <v>362</v>
      </c>
      <c r="BJ212" t="s">
        <v>554</v>
      </c>
      <c r="BR212">
        <v>0</v>
      </c>
    </row>
    <row r="213" spans="1:70" x14ac:dyDescent="0.3">
      <c r="A213" t="s">
        <v>555</v>
      </c>
      <c r="B213">
        <v>212</v>
      </c>
      <c r="C213" t="s">
        <v>163</v>
      </c>
      <c r="D213" t="s">
        <v>88</v>
      </c>
      <c r="E213" t="s">
        <v>556</v>
      </c>
      <c r="F213">
        <f t="shared" si="6"/>
        <v>10</v>
      </c>
      <c r="G213">
        <f t="shared" si="7"/>
        <v>0</v>
      </c>
      <c r="AB213">
        <v>0</v>
      </c>
      <c r="AC213">
        <v>10</v>
      </c>
      <c r="AE213">
        <v>1</v>
      </c>
      <c r="AF213" t="s">
        <v>80</v>
      </c>
      <c r="AQ213">
        <v>76</v>
      </c>
      <c r="AR213">
        <v>30</v>
      </c>
      <c r="AS213">
        <v>46</v>
      </c>
      <c r="AT213">
        <v>0</v>
      </c>
      <c r="AU213">
        <v>3</v>
      </c>
      <c r="AV213">
        <v>11.9</v>
      </c>
      <c r="AW213">
        <v>9.1999999999999993</v>
      </c>
      <c r="AX213">
        <v>4.5999999999999996</v>
      </c>
      <c r="AY213">
        <v>6.7</v>
      </c>
      <c r="AZ213">
        <v>17.100000000000001</v>
      </c>
      <c r="BA213">
        <v>63.7</v>
      </c>
      <c r="BB213">
        <v>11.7</v>
      </c>
      <c r="BC213">
        <v>52</v>
      </c>
      <c r="BD213">
        <v>18.399999999999999</v>
      </c>
      <c r="BE213">
        <v>57.3</v>
      </c>
      <c r="BF213">
        <v>15.3</v>
      </c>
      <c r="BG213" t="s">
        <v>63</v>
      </c>
      <c r="BH213" t="s">
        <v>64</v>
      </c>
      <c r="BI213" t="s">
        <v>65</v>
      </c>
      <c r="BJ213" t="s">
        <v>64</v>
      </c>
      <c r="BK213" t="s">
        <v>64</v>
      </c>
      <c r="BL213" t="s">
        <v>135</v>
      </c>
      <c r="BM213">
        <v>1</v>
      </c>
      <c r="BN213">
        <v>1</v>
      </c>
      <c r="BO213" t="s">
        <v>116</v>
      </c>
      <c r="BP213" t="s">
        <v>116</v>
      </c>
      <c r="BQ213" t="s">
        <v>98</v>
      </c>
      <c r="BR213">
        <v>0</v>
      </c>
    </row>
    <row r="214" spans="1:70" x14ac:dyDescent="0.3">
      <c r="A214" t="s">
        <v>557</v>
      </c>
      <c r="B214">
        <v>213</v>
      </c>
      <c r="C214" t="s">
        <v>138</v>
      </c>
      <c r="D214" t="s">
        <v>88</v>
      </c>
      <c r="E214" t="s">
        <v>558</v>
      </c>
      <c r="F214">
        <f t="shared" si="6"/>
        <v>1</v>
      </c>
      <c r="G214">
        <f t="shared" si="7"/>
        <v>3</v>
      </c>
      <c r="M214">
        <f>VLOOKUP(A214,Barbacoas_H_corr!A:B,2,FALSE)</f>
        <v>3</v>
      </c>
      <c r="N214">
        <v>1</v>
      </c>
      <c r="Q214" t="s">
        <v>90</v>
      </c>
      <c r="AQ214">
        <v>4</v>
      </c>
      <c r="AR214">
        <v>4</v>
      </c>
      <c r="AS214">
        <v>0</v>
      </c>
      <c r="AT214">
        <v>0</v>
      </c>
      <c r="AU214">
        <v>4</v>
      </c>
      <c r="AV214">
        <v>18.100000000000001</v>
      </c>
      <c r="AW214">
        <v>10.199999999999999</v>
      </c>
      <c r="AX214">
        <v>6</v>
      </c>
      <c r="AY214">
        <v>5.7</v>
      </c>
      <c r="AZ214">
        <v>22.5</v>
      </c>
      <c r="BA214">
        <v>111.8</v>
      </c>
      <c r="BB214">
        <v>27.7</v>
      </c>
      <c r="BC214">
        <v>84.1</v>
      </c>
      <c r="BD214">
        <v>24.8</v>
      </c>
      <c r="BE214">
        <v>76.8</v>
      </c>
      <c r="BF214">
        <v>57.2</v>
      </c>
      <c r="BG214" t="s">
        <v>361</v>
      </c>
      <c r="BH214" t="s">
        <v>64</v>
      </c>
      <c r="BI214" t="s">
        <v>362</v>
      </c>
      <c r="BJ214" t="s">
        <v>559</v>
      </c>
      <c r="BK214" t="s">
        <v>560</v>
      </c>
      <c r="BL214" t="s">
        <v>66</v>
      </c>
      <c r="BM214">
        <v>1</v>
      </c>
      <c r="BN214">
        <v>1</v>
      </c>
      <c r="BO214" t="s">
        <v>67</v>
      </c>
      <c r="BP214" t="s">
        <v>68</v>
      </c>
      <c r="BQ214" t="s">
        <v>69</v>
      </c>
      <c r="BR214">
        <v>0</v>
      </c>
    </row>
    <row r="215" spans="1:70" x14ac:dyDescent="0.3">
      <c r="A215" t="s">
        <v>561</v>
      </c>
      <c r="B215">
        <v>214</v>
      </c>
      <c r="C215" t="s">
        <v>141</v>
      </c>
      <c r="D215" t="s">
        <v>88</v>
      </c>
      <c r="E215" t="s">
        <v>562</v>
      </c>
      <c r="F215">
        <f t="shared" si="6"/>
        <v>6</v>
      </c>
      <c r="G215">
        <f t="shared" si="7"/>
        <v>5</v>
      </c>
      <c r="R215">
        <f>VLOOKUP(A215,'San Agustin_corr'!A:B,2,FALSE)</f>
        <v>2</v>
      </c>
      <c r="S215">
        <v>5</v>
      </c>
      <c r="V215" t="s">
        <v>90</v>
      </c>
      <c r="AL215">
        <f>VLOOKUP(A215,Fusa_corr!A:B,2,FALSE)</f>
        <v>3</v>
      </c>
      <c r="AM215">
        <v>1</v>
      </c>
      <c r="AP215" t="s">
        <v>90</v>
      </c>
      <c r="AQ215">
        <v>13</v>
      </c>
      <c r="AR215">
        <v>1</v>
      </c>
      <c r="AS215">
        <v>10</v>
      </c>
      <c r="AT215">
        <v>2</v>
      </c>
      <c r="AU215">
        <v>3</v>
      </c>
      <c r="AV215">
        <v>14.7</v>
      </c>
      <c r="AW215">
        <v>8.8000000000000007</v>
      </c>
      <c r="AX215">
        <v>3.1</v>
      </c>
      <c r="AY215">
        <v>3.7</v>
      </c>
      <c r="AZ215">
        <v>17.7</v>
      </c>
      <c r="BA215">
        <v>63.8</v>
      </c>
      <c r="BB215">
        <v>11.1</v>
      </c>
      <c r="BC215">
        <v>52.8</v>
      </c>
      <c r="BD215">
        <v>17.399999999999999</v>
      </c>
      <c r="BE215">
        <v>71.8</v>
      </c>
      <c r="BF215">
        <v>17.5</v>
      </c>
      <c r="BG215" t="s">
        <v>63</v>
      </c>
      <c r="BH215" t="s">
        <v>64</v>
      </c>
      <c r="BI215" t="s">
        <v>65</v>
      </c>
      <c r="BJ215" t="s">
        <v>64</v>
      </c>
      <c r="BK215" t="s">
        <v>64</v>
      </c>
      <c r="BL215" t="s">
        <v>66</v>
      </c>
      <c r="BM215">
        <v>1</v>
      </c>
      <c r="BN215">
        <v>1</v>
      </c>
      <c r="BO215" t="s">
        <v>75</v>
      </c>
      <c r="BP215" t="s">
        <v>91</v>
      </c>
      <c r="BQ215" t="s">
        <v>69</v>
      </c>
      <c r="BR215">
        <v>0</v>
      </c>
    </row>
    <row r="216" spans="1:70" x14ac:dyDescent="0.3">
      <c r="A216" s="9" t="s">
        <v>1860</v>
      </c>
      <c r="B216">
        <v>215</v>
      </c>
      <c r="C216" s="9" t="s">
        <v>141</v>
      </c>
      <c r="D216" s="9" t="s">
        <v>88</v>
      </c>
      <c r="E216" s="9" t="s">
        <v>1883</v>
      </c>
      <c r="F216" s="9">
        <f t="shared" si="6"/>
        <v>4</v>
      </c>
      <c r="G216" s="9">
        <f t="shared" si="7"/>
        <v>0</v>
      </c>
      <c r="H216" s="9">
        <v>0</v>
      </c>
      <c r="I216" s="9">
        <f>VLOOKUP(A216,Miraflores_corr!G:L,6,FALSE)</f>
        <v>4</v>
      </c>
      <c r="J216" s="9"/>
      <c r="K216" s="9">
        <v>1</v>
      </c>
      <c r="L216" s="9" t="s">
        <v>80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>
        <v>20</v>
      </c>
      <c r="AR216" s="9">
        <v>5</v>
      </c>
      <c r="AS216" s="9">
        <v>15</v>
      </c>
      <c r="AT216" s="9">
        <v>0</v>
      </c>
      <c r="AU216" s="9">
        <v>4</v>
      </c>
      <c r="AV216" s="9">
        <v>14.6</v>
      </c>
      <c r="AW216" s="9">
        <v>9.5</v>
      </c>
      <c r="AX216" s="9">
        <v>3.2</v>
      </c>
      <c r="AY216" s="9">
        <v>3.7</v>
      </c>
      <c r="AZ216" s="9">
        <v>18.600000000000001</v>
      </c>
      <c r="BA216" s="9">
        <v>64.8</v>
      </c>
      <c r="BB216" s="9">
        <v>11</v>
      </c>
      <c r="BC216" s="9">
        <v>55.2</v>
      </c>
      <c r="BD216" s="9">
        <v>16.600000000000001</v>
      </c>
      <c r="BE216" s="9">
        <v>71.400000000000006</v>
      </c>
      <c r="BF216" s="9">
        <v>16.899999999999999</v>
      </c>
      <c r="BG216" s="9" t="s">
        <v>63</v>
      </c>
      <c r="BH216" s="9" t="s">
        <v>64</v>
      </c>
      <c r="BI216" s="9" t="s">
        <v>65</v>
      </c>
      <c r="BJ216" s="9" t="s">
        <v>64</v>
      </c>
      <c r="BK216" s="9" t="s">
        <v>64</v>
      </c>
      <c r="BL216" s="9" t="s">
        <v>66</v>
      </c>
      <c r="BM216" s="9">
        <v>1</v>
      </c>
      <c r="BN216" s="9">
        <v>1</v>
      </c>
      <c r="BO216" s="9" t="s">
        <v>75</v>
      </c>
      <c r="BP216" s="9" t="s">
        <v>91</v>
      </c>
      <c r="BQ216" s="9" t="s">
        <v>69</v>
      </c>
      <c r="BR216">
        <v>0</v>
      </c>
    </row>
    <row r="217" spans="1:70" x14ac:dyDescent="0.3">
      <c r="A217" t="s">
        <v>563</v>
      </c>
      <c r="B217">
        <v>216</v>
      </c>
      <c r="C217" t="s">
        <v>163</v>
      </c>
      <c r="D217" t="s">
        <v>88</v>
      </c>
      <c r="E217" t="s">
        <v>564</v>
      </c>
      <c r="F217">
        <f t="shared" si="6"/>
        <v>3</v>
      </c>
      <c r="G217">
        <f t="shared" si="7"/>
        <v>12</v>
      </c>
      <c r="R217">
        <f>VLOOKUP(A217,'San Agustin_corr'!A:B,2,FALSE)</f>
        <v>12</v>
      </c>
      <c r="S217">
        <v>0</v>
      </c>
      <c r="T217">
        <v>1</v>
      </c>
      <c r="V217" t="s">
        <v>62</v>
      </c>
      <c r="W217">
        <v>0</v>
      </c>
      <c r="X217">
        <v>3</v>
      </c>
      <c r="Z217">
        <v>1</v>
      </c>
      <c r="AA217" t="s">
        <v>80</v>
      </c>
      <c r="AQ217">
        <v>6</v>
      </c>
      <c r="AR217">
        <v>3</v>
      </c>
      <c r="AS217">
        <v>3</v>
      </c>
      <c r="AT217">
        <v>0</v>
      </c>
      <c r="AU217">
        <v>4</v>
      </c>
      <c r="AV217">
        <v>19.8</v>
      </c>
      <c r="AW217">
        <v>9.1999999999999993</v>
      </c>
      <c r="AX217">
        <v>5.5</v>
      </c>
      <c r="AY217">
        <v>6.4</v>
      </c>
      <c r="AZ217">
        <v>19.3</v>
      </c>
      <c r="BA217">
        <v>77.7</v>
      </c>
      <c r="BB217">
        <v>14.5</v>
      </c>
      <c r="BC217">
        <v>63.2</v>
      </c>
      <c r="BD217">
        <v>18.600000000000001</v>
      </c>
      <c r="BE217">
        <v>68.8</v>
      </c>
      <c r="BF217">
        <v>24</v>
      </c>
      <c r="BG217" t="s">
        <v>63</v>
      </c>
      <c r="BH217" t="s">
        <v>64</v>
      </c>
      <c r="BI217" t="s">
        <v>65</v>
      </c>
      <c r="BJ217" t="s">
        <v>64</v>
      </c>
      <c r="BK217" t="s">
        <v>64</v>
      </c>
      <c r="BL217" t="s">
        <v>66</v>
      </c>
      <c r="BM217">
        <v>1</v>
      </c>
      <c r="BN217">
        <v>1</v>
      </c>
      <c r="BO217" t="s">
        <v>75</v>
      </c>
      <c r="BP217" t="s">
        <v>91</v>
      </c>
      <c r="BQ217" t="s">
        <v>69</v>
      </c>
      <c r="BR217">
        <v>1</v>
      </c>
    </row>
    <row r="218" spans="1:70" x14ac:dyDescent="0.3">
      <c r="A218" t="s">
        <v>565</v>
      </c>
      <c r="B218">
        <v>217</v>
      </c>
      <c r="C218" t="s">
        <v>487</v>
      </c>
      <c r="D218" t="s">
        <v>488</v>
      </c>
      <c r="E218" t="s">
        <v>566</v>
      </c>
      <c r="F218">
        <f t="shared" si="6"/>
        <v>122</v>
      </c>
      <c r="G218">
        <f t="shared" si="7"/>
        <v>8</v>
      </c>
      <c r="H218">
        <f>VLOOKUP(A218,Miraflores_corr!A:B,2,FALSE)</f>
        <v>2</v>
      </c>
      <c r="I218">
        <f>VLOOKUP(A218,Miraflores_corr!G:L,6,FALSE)</f>
        <v>1</v>
      </c>
      <c r="L218" t="s">
        <v>90</v>
      </c>
      <c r="M218">
        <f>VLOOKUP(A218,Barbacoas_H_corr!A:B,2,FALSE)</f>
        <v>2</v>
      </c>
      <c r="N218">
        <v>4</v>
      </c>
      <c r="Q218" t="s">
        <v>90</v>
      </c>
      <c r="R218">
        <f>VLOOKUP(A218,'San Agustin_corr'!A:B,2,FALSE)</f>
        <v>1</v>
      </c>
      <c r="S218">
        <v>3</v>
      </c>
      <c r="V218" t="s">
        <v>90</v>
      </c>
      <c r="AB218">
        <v>0</v>
      </c>
      <c r="AC218">
        <v>34</v>
      </c>
      <c r="AE218">
        <v>1</v>
      </c>
      <c r="AF218" t="s">
        <v>80</v>
      </c>
      <c r="AG218">
        <f>VLOOKUP(A218,Florencia_corr!A:B,2,FALSE)</f>
        <v>2</v>
      </c>
      <c r="AH218">
        <v>80</v>
      </c>
      <c r="AK218" t="s">
        <v>90</v>
      </c>
      <c r="AL218">
        <f>VLOOKUP(A218,Fusa_corr!A:B,2,FALSE)</f>
        <v>1</v>
      </c>
      <c r="AM218">
        <v>0</v>
      </c>
      <c r="AN218">
        <v>1</v>
      </c>
      <c r="AP218" t="s">
        <v>62</v>
      </c>
      <c r="AQ218">
        <v>22</v>
      </c>
      <c r="AR218">
        <v>9</v>
      </c>
      <c r="AS218">
        <v>7</v>
      </c>
      <c r="AT218">
        <v>6</v>
      </c>
      <c r="AU218">
        <v>8</v>
      </c>
      <c r="AV218">
        <v>30.6</v>
      </c>
      <c r="AW218">
        <v>18.399999999999999</v>
      </c>
      <c r="AX218">
        <v>9.9</v>
      </c>
      <c r="AY218">
        <v>21.1</v>
      </c>
      <c r="AZ218">
        <v>35.799999999999997</v>
      </c>
      <c r="BA218">
        <v>144</v>
      </c>
      <c r="BB218">
        <v>35.5</v>
      </c>
      <c r="BC218">
        <v>107.3</v>
      </c>
      <c r="BD218">
        <v>24.8</v>
      </c>
      <c r="BE218">
        <v>180.6</v>
      </c>
      <c r="BF218">
        <v>110.1</v>
      </c>
      <c r="BG218" t="s">
        <v>63</v>
      </c>
      <c r="BH218" t="s">
        <v>64</v>
      </c>
      <c r="BI218" t="s">
        <v>65</v>
      </c>
      <c r="BJ218" t="s">
        <v>64</v>
      </c>
      <c r="BK218" t="s">
        <v>64</v>
      </c>
      <c r="BL218" t="s">
        <v>176</v>
      </c>
      <c r="BM218">
        <v>3</v>
      </c>
      <c r="BN218">
        <v>1</v>
      </c>
      <c r="BO218" t="s">
        <v>75</v>
      </c>
      <c r="BP218" t="s">
        <v>116</v>
      </c>
      <c r="BQ218" t="s">
        <v>69</v>
      </c>
      <c r="BR218">
        <v>1</v>
      </c>
    </row>
    <row r="219" spans="1:70" x14ac:dyDescent="0.3">
      <c r="A219" t="s">
        <v>567</v>
      </c>
      <c r="B219">
        <v>218</v>
      </c>
      <c r="C219" t="s">
        <v>487</v>
      </c>
      <c r="D219" t="s">
        <v>488</v>
      </c>
      <c r="E219" t="s">
        <v>568</v>
      </c>
      <c r="F219">
        <f t="shared" si="6"/>
        <v>22</v>
      </c>
      <c r="G219">
        <f t="shared" si="7"/>
        <v>1</v>
      </c>
      <c r="AB219">
        <f>VLOOKUP(A219,Honda_corr!A:B,2,FALSE)</f>
        <v>1</v>
      </c>
      <c r="AC219">
        <v>21</v>
      </c>
      <c r="AF219" t="s">
        <v>90</v>
      </c>
      <c r="AG219">
        <v>0</v>
      </c>
      <c r="AH219">
        <v>1</v>
      </c>
      <c r="AJ219">
        <v>1</v>
      </c>
      <c r="AK219" t="s">
        <v>80</v>
      </c>
      <c r="AQ219">
        <v>10</v>
      </c>
      <c r="AR219">
        <v>3</v>
      </c>
      <c r="AS219">
        <v>4</v>
      </c>
      <c r="AT219">
        <v>3</v>
      </c>
      <c r="AU219">
        <v>8</v>
      </c>
      <c r="AV219">
        <v>47.2</v>
      </c>
      <c r="AW219">
        <v>32.799999999999997</v>
      </c>
      <c r="AX219">
        <v>13.7</v>
      </c>
      <c r="AY219">
        <v>21.5</v>
      </c>
      <c r="AZ219">
        <v>41</v>
      </c>
      <c r="BA219">
        <v>193.6</v>
      </c>
      <c r="BB219">
        <v>46</v>
      </c>
      <c r="BC219">
        <v>147.80000000000001</v>
      </c>
      <c r="BD219">
        <v>23.7</v>
      </c>
      <c r="BE219">
        <v>252.2</v>
      </c>
      <c r="BF219">
        <v>148.30000000000001</v>
      </c>
      <c r="BG219" t="s">
        <v>63</v>
      </c>
      <c r="BH219" t="s">
        <v>64</v>
      </c>
      <c r="BI219" t="s">
        <v>65</v>
      </c>
      <c r="BJ219" t="s">
        <v>64</v>
      </c>
      <c r="BK219" t="s">
        <v>64</v>
      </c>
      <c r="BL219" t="s">
        <v>66</v>
      </c>
      <c r="BM219">
        <v>1</v>
      </c>
      <c r="BN219">
        <v>1</v>
      </c>
      <c r="BO219" t="s">
        <v>116</v>
      </c>
      <c r="BP219" t="s">
        <v>116</v>
      </c>
      <c r="BQ219" t="s">
        <v>69</v>
      </c>
      <c r="BR219">
        <v>0</v>
      </c>
    </row>
    <row r="220" spans="1:70" x14ac:dyDescent="0.3">
      <c r="A220" t="s">
        <v>569</v>
      </c>
      <c r="B220">
        <v>219</v>
      </c>
      <c r="C220" t="s">
        <v>487</v>
      </c>
      <c r="D220" t="s">
        <v>488</v>
      </c>
      <c r="E220" t="s">
        <v>570</v>
      </c>
      <c r="F220">
        <f t="shared" si="6"/>
        <v>3</v>
      </c>
      <c r="G220">
        <f t="shared" si="7"/>
        <v>0</v>
      </c>
      <c r="AB220">
        <v>0</v>
      </c>
      <c r="AC220">
        <v>3</v>
      </c>
      <c r="AE220">
        <v>1</v>
      </c>
      <c r="AF220" t="s">
        <v>80</v>
      </c>
      <c r="AQ220">
        <v>15</v>
      </c>
      <c r="AR220">
        <v>5</v>
      </c>
      <c r="AS220">
        <v>4</v>
      </c>
      <c r="AT220">
        <v>6</v>
      </c>
      <c r="AU220">
        <v>4</v>
      </c>
      <c r="AV220">
        <v>26.9</v>
      </c>
      <c r="AW220">
        <v>17.7</v>
      </c>
      <c r="AX220">
        <v>9.5</v>
      </c>
      <c r="AY220">
        <v>16.5</v>
      </c>
      <c r="AZ220">
        <v>33.799999999999997</v>
      </c>
      <c r="BA220">
        <v>129.30000000000001</v>
      </c>
      <c r="BB220">
        <v>24.8</v>
      </c>
      <c r="BC220">
        <v>103</v>
      </c>
      <c r="BD220">
        <v>19.3</v>
      </c>
      <c r="BE220">
        <v>162.69999999999999</v>
      </c>
      <c r="BF220">
        <v>82</v>
      </c>
      <c r="BG220" t="s">
        <v>63</v>
      </c>
      <c r="BH220" t="s">
        <v>64</v>
      </c>
      <c r="BI220" t="s">
        <v>65</v>
      </c>
      <c r="BJ220" t="s">
        <v>64</v>
      </c>
      <c r="BK220" t="s">
        <v>64</v>
      </c>
      <c r="BL220" t="s">
        <v>176</v>
      </c>
      <c r="BM220">
        <v>3</v>
      </c>
      <c r="BN220">
        <v>1</v>
      </c>
      <c r="BO220" t="s">
        <v>75</v>
      </c>
      <c r="BP220" t="s">
        <v>91</v>
      </c>
      <c r="BQ220" t="s">
        <v>98</v>
      </c>
      <c r="BR220">
        <v>0</v>
      </c>
    </row>
    <row r="221" spans="1:70" x14ac:dyDescent="0.3">
      <c r="A221" t="s">
        <v>571</v>
      </c>
      <c r="B221">
        <v>220</v>
      </c>
      <c r="C221" t="s">
        <v>71</v>
      </c>
      <c r="D221" t="s">
        <v>72</v>
      </c>
      <c r="E221" t="s">
        <v>572</v>
      </c>
      <c r="F221">
        <f t="shared" si="6"/>
        <v>0</v>
      </c>
      <c r="G221">
        <f t="shared" si="7"/>
        <v>1</v>
      </c>
      <c r="M221">
        <f>VLOOKUP(A221,Barbacoas_H_corr!A:B,2,FALSE)</f>
        <v>1</v>
      </c>
      <c r="N221">
        <v>0</v>
      </c>
      <c r="O221">
        <v>1</v>
      </c>
      <c r="Q221" t="s">
        <v>62</v>
      </c>
      <c r="AQ221">
        <v>5</v>
      </c>
      <c r="AR221">
        <v>2</v>
      </c>
      <c r="AS221">
        <v>3</v>
      </c>
      <c r="AT221">
        <v>0</v>
      </c>
      <c r="AU221">
        <v>4</v>
      </c>
      <c r="AV221">
        <v>32.1</v>
      </c>
      <c r="AW221">
        <v>21</v>
      </c>
      <c r="AX221">
        <v>11.2</v>
      </c>
      <c r="AY221">
        <v>16.7</v>
      </c>
      <c r="AZ221">
        <v>58.9</v>
      </c>
      <c r="BA221">
        <v>238</v>
      </c>
      <c r="BB221">
        <v>74.2</v>
      </c>
      <c r="BC221">
        <v>164.8</v>
      </c>
      <c r="BD221">
        <v>31</v>
      </c>
      <c r="BE221">
        <v>145.4</v>
      </c>
      <c r="BF221">
        <v>482</v>
      </c>
      <c r="BG221" t="s">
        <v>63</v>
      </c>
      <c r="BH221" t="s">
        <v>64</v>
      </c>
      <c r="BI221" t="s">
        <v>65</v>
      </c>
      <c r="BJ221" t="s">
        <v>64</v>
      </c>
      <c r="BK221" t="s">
        <v>64</v>
      </c>
      <c r="BL221" t="s">
        <v>66</v>
      </c>
      <c r="BM221">
        <v>1</v>
      </c>
      <c r="BN221">
        <v>1</v>
      </c>
      <c r="BO221" t="s">
        <v>75</v>
      </c>
      <c r="BP221" t="s">
        <v>76</v>
      </c>
      <c r="BQ221" t="s">
        <v>69</v>
      </c>
      <c r="BR221">
        <v>1</v>
      </c>
    </row>
    <row r="222" spans="1:70" x14ac:dyDescent="0.3">
      <c r="A222" t="s">
        <v>573</v>
      </c>
      <c r="B222">
        <v>221</v>
      </c>
      <c r="C222" t="s">
        <v>369</v>
      </c>
      <c r="D222" t="s">
        <v>88</v>
      </c>
      <c r="E222" t="s">
        <v>574</v>
      </c>
      <c r="F222">
        <f t="shared" si="6"/>
        <v>2</v>
      </c>
      <c r="G222">
        <f t="shared" si="7"/>
        <v>3</v>
      </c>
      <c r="M222">
        <f>VLOOKUP(A222,Barbacoas_H_corr!A:B,2,FALSE)</f>
        <v>2</v>
      </c>
      <c r="N222">
        <v>2</v>
      </c>
      <c r="Q222" t="s">
        <v>90</v>
      </c>
      <c r="AG222">
        <f>VLOOKUP(A222,Florencia_corr!A:B,2,FALSE)</f>
        <v>1</v>
      </c>
      <c r="AH222">
        <v>0</v>
      </c>
      <c r="AI222">
        <v>1</v>
      </c>
      <c r="AK222" t="s">
        <v>62</v>
      </c>
      <c r="AQ222">
        <v>11</v>
      </c>
      <c r="AR222">
        <v>5</v>
      </c>
      <c r="AS222">
        <v>6</v>
      </c>
      <c r="AT222">
        <v>0</v>
      </c>
      <c r="AU222">
        <v>8</v>
      </c>
      <c r="AV222">
        <v>14.1</v>
      </c>
      <c r="AW222">
        <v>7.4</v>
      </c>
      <c r="AX222">
        <v>4</v>
      </c>
      <c r="AY222">
        <v>4.0999999999999996</v>
      </c>
      <c r="AZ222">
        <v>14.9</v>
      </c>
      <c r="BA222">
        <v>71</v>
      </c>
      <c r="BB222">
        <v>14.3</v>
      </c>
      <c r="BC222">
        <v>56.8</v>
      </c>
      <c r="BD222">
        <v>20.100000000000001</v>
      </c>
      <c r="BE222">
        <v>45.2</v>
      </c>
      <c r="BF222">
        <v>14.9</v>
      </c>
      <c r="BG222" t="s">
        <v>63</v>
      </c>
      <c r="BH222" t="s">
        <v>64</v>
      </c>
      <c r="BI222" t="s">
        <v>65</v>
      </c>
      <c r="BJ222" t="s">
        <v>64</v>
      </c>
      <c r="BK222" t="s">
        <v>64</v>
      </c>
      <c r="BL222" t="s">
        <v>66</v>
      </c>
      <c r="BM222">
        <v>1</v>
      </c>
      <c r="BN222">
        <v>1</v>
      </c>
      <c r="BO222" t="s">
        <v>116</v>
      </c>
      <c r="BP222" t="s">
        <v>68</v>
      </c>
      <c r="BQ222" t="s">
        <v>69</v>
      </c>
      <c r="BR222">
        <v>1</v>
      </c>
    </row>
    <row r="223" spans="1:70" x14ac:dyDescent="0.3">
      <c r="A223" t="s">
        <v>575</v>
      </c>
      <c r="B223">
        <v>222</v>
      </c>
      <c r="C223" t="s">
        <v>576</v>
      </c>
      <c r="D223" t="s">
        <v>577</v>
      </c>
      <c r="E223" t="s">
        <v>578</v>
      </c>
      <c r="F223">
        <f t="shared" si="6"/>
        <v>0</v>
      </c>
      <c r="G223">
        <f t="shared" si="7"/>
        <v>1</v>
      </c>
      <c r="M223">
        <f>VLOOKUP(A223,Barbacoas_H_corr!A:B,2,FALSE)</f>
        <v>1</v>
      </c>
      <c r="N223">
        <v>0</v>
      </c>
      <c r="O223">
        <v>1</v>
      </c>
      <c r="Q223" t="s">
        <v>62</v>
      </c>
      <c r="AQ223">
        <v>5</v>
      </c>
      <c r="AR223">
        <v>2</v>
      </c>
      <c r="AS223">
        <v>1</v>
      </c>
      <c r="AT223">
        <v>2</v>
      </c>
      <c r="AU223">
        <v>4</v>
      </c>
      <c r="AV223">
        <v>27.9</v>
      </c>
      <c r="AW223">
        <v>10.5</v>
      </c>
      <c r="AX223">
        <v>5.3</v>
      </c>
      <c r="AY223">
        <v>6.5</v>
      </c>
      <c r="AZ223">
        <v>53.4</v>
      </c>
      <c r="BA223">
        <v>164.6</v>
      </c>
      <c r="BB223">
        <v>38.1</v>
      </c>
      <c r="BC223">
        <v>126.5</v>
      </c>
      <c r="BD223">
        <v>23.3</v>
      </c>
      <c r="BE223">
        <v>54.2</v>
      </c>
      <c r="BF223">
        <v>516.79999999999995</v>
      </c>
      <c r="BG223" t="s">
        <v>63</v>
      </c>
      <c r="BH223" t="s">
        <v>64</v>
      </c>
      <c r="BI223" t="s">
        <v>65</v>
      </c>
      <c r="BJ223" t="s">
        <v>64</v>
      </c>
      <c r="BK223" t="s">
        <v>64</v>
      </c>
      <c r="BL223" t="s">
        <v>66</v>
      </c>
      <c r="BM223">
        <v>1</v>
      </c>
      <c r="BN223">
        <v>1</v>
      </c>
      <c r="BO223" t="s">
        <v>67</v>
      </c>
      <c r="BP223" t="s">
        <v>116</v>
      </c>
      <c r="BQ223" t="s">
        <v>98</v>
      </c>
      <c r="BR223">
        <v>1</v>
      </c>
    </row>
    <row r="224" spans="1:70" x14ac:dyDescent="0.3">
      <c r="A224" t="s">
        <v>579</v>
      </c>
      <c r="B224">
        <v>223</v>
      </c>
      <c r="C224" t="s">
        <v>576</v>
      </c>
      <c r="D224" t="s">
        <v>577</v>
      </c>
      <c r="E224" t="s">
        <v>580</v>
      </c>
      <c r="F224">
        <f t="shared" si="6"/>
        <v>8</v>
      </c>
      <c r="G224">
        <f t="shared" si="7"/>
        <v>0</v>
      </c>
      <c r="AG224">
        <v>0</v>
      </c>
      <c r="AH224">
        <v>8</v>
      </c>
      <c r="AJ224">
        <v>1</v>
      </c>
      <c r="AK224" t="s">
        <v>80</v>
      </c>
      <c r="AQ224">
        <v>8</v>
      </c>
      <c r="AR224">
        <v>3</v>
      </c>
      <c r="AS224">
        <v>5</v>
      </c>
      <c r="AT224">
        <v>0</v>
      </c>
      <c r="AU224">
        <v>3</v>
      </c>
      <c r="AV224">
        <v>31</v>
      </c>
      <c r="AW224">
        <v>10.4</v>
      </c>
      <c r="AX224">
        <v>5.2</v>
      </c>
      <c r="AY224">
        <v>5.4</v>
      </c>
      <c r="AZ224">
        <v>49.8</v>
      </c>
      <c r="BA224">
        <v>162.4</v>
      </c>
      <c r="BB224">
        <v>30.1</v>
      </c>
      <c r="BC224">
        <v>132</v>
      </c>
      <c r="BD224">
        <v>18.7</v>
      </c>
      <c r="BE224">
        <v>55.9</v>
      </c>
      <c r="BF224">
        <v>506.6</v>
      </c>
      <c r="BG224" t="s">
        <v>63</v>
      </c>
      <c r="BH224" t="s">
        <v>64</v>
      </c>
      <c r="BI224" t="s">
        <v>65</v>
      </c>
      <c r="BJ224" t="s">
        <v>64</v>
      </c>
      <c r="BK224" t="s">
        <v>64</v>
      </c>
      <c r="BL224" t="s">
        <v>66</v>
      </c>
      <c r="BM224">
        <v>1</v>
      </c>
      <c r="BN224">
        <v>1</v>
      </c>
      <c r="BO224" t="s">
        <v>67</v>
      </c>
      <c r="BP224" t="s">
        <v>116</v>
      </c>
      <c r="BQ224" t="s">
        <v>98</v>
      </c>
      <c r="BR224">
        <v>0</v>
      </c>
    </row>
    <row r="225" spans="1:70" x14ac:dyDescent="0.3">
      <c r="A225" t="s">
        <v>581</v>
      </c>
      <c r="B225">
        <v>224</v>
      </c>
      <c r="C225" t="s">
        <v>576</v>
      </c>
      <c r="D225" t="s">
        <v>577</v>
      </c>
      <c r="E225" t="s">
        <v>582</v>
      </c>
      <c r="F225">
        <f t="shared" si="6"/>
        <v>12</v>
      </c>
      <c r="G225">
        <f t="shared" si="7"/>
        <v>0</v>
      </c>
      <c r="H225" s="9">
        <v>0</v>
      </c>
      <c r="I225">
        <f>VLOOKUP(A225,Miraflores_corr!G:L,6,FALSE)</f>
        <v>2</v>
      </c>
      <c r="K225">
        <v>1</v>
      </c>
      <c r="L225" t="s">
        <v>80</v>
      </c>
      <c r="M225">
        <v>0</v>
      </c>
      <c r="N225">
        <v>4</v>
      </c>
      <c r="P225">
        <v>1</v>
      </c>
      <c r="Q225" t="s">
        <v>80</v>
      </c>
      <c r="AB225">
        <v>0</v>
      </c>
      <c r="AC225">
        <v>5</v>
      </c>
      <c r="AE225">
        <v>1</v>
      </c>
      <c r="AF225" t="s">
        <v>80</v>
      </c>
      <c r="AG225">
        <v>0</v>
      </c>
      <c r="AH225">
        <v>1</v>
      </c>
      <c r="AJ225">
        <v>1</v>
      </c>
      <c r="AK225" t="s">
        <v>80</v>
      </c>
      <c r="AQ225">
        <v>18</v>
      </c>
      <c r="AR225">
        <v>8</v>
      </c>
      <c r="AS225">
        <v>7</v>
      </c>
      <c r="AT225">
        <v>3</v>
      </c>
      <c r="AU225">
        <v>5</v>
      </c>
      <c r="AV225">
        <v>24.2</v>
      </c>
      <c r="AW225">
        <v>8</v>
      </c>
      <c r="AX225">
        <v>4.2</v>
      </c>
      <c r="AY225">
        <v>3.9</v>
      </c>
      <c r="AZ225">
        <v>36.4</v>
      </c>
      <c r="BA225">
        <v>127.5</v>
      </c>
      <c r="BB225">
        <v>32.9</v>
      </c>
      <c r="BC225">
        <v>96.4</v>
      </c>
      <c r="BD225">
        <v>25.4</v>
      </c>
      <c r="BE225">
        <v>47.9</v>
      </c>
      <c r="BF225">
        <v>216.2</v>
      </c>
      <c r="BG225" t="s">
        <v>63</v>
      </c>
      <c r="BH225" t="s">
        <v>64</v>
      </c>
      <c r="BI225" t="s">
        <v>65</v>
      </c>
      <c r="BJ225" t="s">
        <v>64</v>
      </c>
      <c r="BK225" t="s">
        <v>64</v>
      </c>
      <c r="BL225" t="s">
        <v>66</v>
      </c>
      <c r="BM225">
        <v>1</v>
      </c>
      <c r="BN225">
        <v>1</v>
      </c>
      <c r="BO225" t="s">
        <v>67</v>
      </c>
      <c r="BP225" t="s">
        <v>116</v>
      </c>
      <c r="BQ225" t="s">
        <v>98</v>
      </c>
      <c r="BR225">
        <v>0</v>
      </c>
    </row>
    <row r="226" spans="1:70" x14ac:dyDescent="0.3">
      <c r="A226" t="s">
        <v>583</v>
      </c>
      <c r="B226">
        <v>225</v>
      </c>
      <c r="C226" t="s">
        <v>163</v>
      </c>
      <c r="D226" t="s">
        <v>88</v>
      </c>
      <c r="E226" t="s">
        <v>584</v>
      </c>
      <c r="F226">
        <f t="shared" si="6"/>
        <v>39</v>
      </c>
      <c r="G226">
        <f t="shared" si="7"/>
        <v>0</v>
      </c>
      <c r="M226">
        <v>0</v>
      </c>
      <c r="N226">
        <v>10</v>
      </c>
      <c r="P226">
        <v>1</v>
      </c>
      <c r="Q226" t="s">
        <v>80</v>
      </c>
      <c r="AG226">
        <v>0</v>
      </c>
      <c r="AH226">
        <v>29</v>
      </c>
      <c r="AJ226">
        <v>1</v>
      </c>
      <c r="AK226" t="s">
        <v>80</v>
      </c>
      <c r="AQ226">
        <v>16</v>
      </c>
      <c r="AR226">
        <v>6</v>
      </c>
      <c r="AS226">
        <v>10</v>
      </c>
      <c r="AT226">
        <v>0</v>
      </c>
      <c r="AU226">
        <v>4</v>
      </c>
      <c r="AV226">
        <v>19.5</v>
      </c>
      <c r="AW226">
        <v>14.7</v>
      </c>
      <c r="AX226">
        <v>3.4</v>
      </c>
      <c r="AY226">
        <v>3.3</v>
      </c>
      <c r="AZ226">
        <v>13.8</v>
      </c>
      <c r="BA226">
        <v>56.7</v>
      </c>
      <c r="BB226">
        <v>14.4</v>
      </c>
      <c r="BC226">
        <v>42.4</v>
      </c>
      <c r="BD226">
        <v>25.5</v>
      </c>
      <c r="BE226">
        <v>32.1</v>
      </c>
      <c r="BF226">
        <v>12</v>
      </c>
      <c r="BG226" t="s">
        <v>63</v>
      </c>
      <c r="BH226" t="s">
        <v>64</v>
      </c>
      <c r="BI226" t="s">
        <v>65</v>
      </c>
      <c r="BJ226" t="s">
        <v>64</v>
      </c>
      <c r="BK226" t="s">
        <v>64</v>
      </c>
      <c r="BL226" t="s">
        <v>66</v>
      </c>
      <c r="BM226">
        <v>1</v>
      </c>
      <c r="BN226">
        <v>1</v>
      </c>
      <c r="BO226" t="s">
        <v>116</v>
      </c>
      <c r="BP226" t="s">
        <v>116</v>
      </c>
      <c r="BQ226" t="s">
        <v>69</v>
      </c>
      <c r="BR226">
        <v>0</v>
      </c>
    </row>
    <row r="227" spans="1:70" x14ac:dyDescent="0.3">
      <c r="A227" t="s">
        <v>585</v>
      </c>
      <c r="B227">
        <v>226</v>
      </c>
      <c r="C227" t="s">
        <v>163</v>
      </c>
      <c r="D227" t="s">
        <v>88</v>
      </c>
      <c r="E227" t="s">
        <v>586</v>
      </c>
      <c r="F227">
        <f t="shared" si="6"/>
        <v>2</v>
      </c>
      <c r="G227">
        <f t="shared" si="7"/>
        <v>19</v>
      </c>
      <c r="M227">
        <f>VLOOKUP(A227,Barbacoas_H_corr!A:B,2,FALSE)</f>
        <v>19</v>
      </c>
      <c r="N227">
        <v>2</v>
      </c>
      <c r="Q227" t="s">
        <v>90</v>
      </c>
      <c r="AQ227">
        <v>17</v>
      </c>
      <c r="AR227">
        <v>8</v>
      </c>
      <c r="AS227">
        <v>8</v>
      </c>
      <c r="AT227">
        <v>1</v>
      </c>
      <c r="AU227">
        <v>8</v>
      </c>
      <c r="AV227">
        <v>19.399999999999999</v>
      </c>
      <c r="AW227">
        <v>12.8</v>
      </c>
      <c r="AX227">
        <v>3.8</v>
      </c>
      <c r="AY227">
        <v>3.6</v>
      </c>
      <c r="AZ227">
        <v>13.7</v>
      </c>
      <c r="BA227">
        <v>60.9</v>
      </c>
      <c r="BB227">
        <v>15.7</v>
      </c>
      <c r="BC227">
        <v>44.5</v>
      </c>
      <c r="BD227">
        <v>26</v>
      </c>
      <c r="BE227">
        <v>34.799999999999997</v>
      </c>
      <c r="BF227">
        <v>14</v>
      </c>
      <c r="BG227" t="s">
        <v>63</v>
      </c>
      <c r="BH227" t="s">
        <v>64</v>
      </c>
      <c r="BI227" t="s">
        <v>65</v>
      </c>
      <c r="BJ227" t="s">
        <v>64</v>
      </c>
      <c r="BK227" t="s">
        <v>64</v>
      </c>
      <c r="BL227" t="s">
        <v>66</v>
      </c>
      <c r="BM227">
        <v>1</v>
      </c>
      <c r="BN227">
        <v>1</v>
      </c>
      <c r="BO227" t="s">
        <v>116</v>
      </c>
      <c r="BP227" t="s">
        <v>116</v>
      </c>
      <c r="BQ227" t="s">
        <v>69</v>
      </c>
      <c r="BR227">
        <v>0</v>
      </c>
    </row>
    <row r="228" spans="1:70" x14ac:dyDescent="0.3">
      <c r="A228" t="s">
        <v>587</v>
      </c>
      <c r="B228">
        <v>227</v>
      </c>
      <c r="C228" t="s">
        <v>588</v>
      </c>
      <c r="D228" t="s">
        <v>88</v>
      </c>
      <c r="E228" t="s">
        <v>589</v>
      </c>
      <c r="F228">
        <f t="shared" si="6"/>
        <v>37</v>
      </c>
      <c r="G228">
        <f t="shared" si="7"/>
        <v>2</v>
      </c>
      <c r="AB228">
        <f>VLOOKUP(A228,Honda_corr!A:B,2,FALSE)</f>
        <v>2</v>
      </c>
      <c r="AC228">
        <v>37</v>
      </c>
      <c r="AF228" t="s">
        <v>90</v>
      </c>
      <c r="AQ228">
        <v>10</v>
      </c>
      <c r="AR228">
        <v>2</v>
      </c>
      <c r="AS228">
        <v>8</v>
      </c>
      <c r="AT228">
        <v>0</v>
      </c>
      <c r="AU228">
        <v>4</v>
      </c>
      <c r="AV228">
        <v>38.4</v>
      </c>
      <c r="AW228">
        <v>23.1</v>
      </c>
      <c r="AX228">
        <v>12.2</v>
      </c>
      <c r="AY228">
        <v>13.5</v>
      </c>
      <c r="AZ228">
        <v>50.1</v>
      </c>
      <c r="BA228">
        <v>167.8</v>
      </c>
      <c r="BB228">
        <v>17.100000000000001</v>
      </c>
      <c r="BC228">
        <v>150.69999999999999</v>
      </c>
      <c r="BD228">
        <v>10.199999999999999</v>
      </c>
      <c r="BE228">
        <v>160</v>
      </c>
      <c r="BF228">
        <v>212</v>
      </c>
      <c r="BG228" t="s">
        <v>63</v>
      </c>
      <c r="BH228" t="s">
        <v>64</v>
      </c>
      <c r="BI228" t="s">
        <v>65</v>
      </c>
      <c r="BJ228" t="s">
        <v>64</v>
      </c>
      <c r="BK228" t="s">
        <v>64</v>
      </c>
      <c r="BL228" t="s">
        <v>66</v>
      </c>
      <c r="BM228">
        <v>1</v>
      </c>
      <c r="BN228">
        <v>1</v>
      </c>
      <c r="BO228" t="s">
        <v>116</v>
      </c>
      <c r="BP228" t="s">
        <v>68</v>
      </c>
      <c r="BQ228" t="s">
        <v>69</v>
      </c>
      <c r="BR228">
        <v>0</v>
      </c>
    </row>
    <row r="229" spans="1:70" x14ac:dyDescent="0.3">
      <c r="A229" t="s">
        <v>590</v>
      </c>
      <c r="B229">
        <v>228</v>
      </c>
      <c r="C229" t="s">
        <v>588</v>
      </c>
      <c r="D229" t="s">
        <v>88</v>
      </c>
      <c r="E229" t="s">
        <v>591</v>
      </c>
      <c r="F229">
        <f t="shared" si="6"/>
        <v>56</v>
      </c>
      <c r="G229">
        <f t="shared" si="7"/>
        <v>7</v>
      </c>
      <c r="AG229">
        <f>VLOOKUP(A229,Florencia_corr!A:B,2,FALSE)</f>
        <v>7</v>
      </c>
      <c r="AH229">
        <v>56</v>
      </c>
      <c r="AK229" t="s">
        <v>90</v>
      </c>
      <c r="AQ229">
        <v>12</v>
      </c>
      <c r="AR229">
        <v>3</v>
      </c>
      <c r="AS229">
        <v>8</v>
      </c>
      <c r="AT229">
        <v>1</v>
      </c>
      <c r="AU229">
        <v>4</v>
      </c>
      <c r="AV229">
        <v>39</v>
      </c>
      <c r="AW229">
        <v>24.9</v>
      </c>
      <c r="AX229">
        <v>12.6</v>
      </c>
      <c r="AY229">
        <v>14.6</v>
      </c>
      <c r="AZ229">
        <v>48</v>
      </c>
      <c r="BA229">
        <v>193.6</v>
      </c>
      <c r="BB229">
        <v>28.5</v>
      </c>
      <c r="BC229">
        <v>165</v>
      </c>
      <c r="BD229">
        <v>14.8</v>
      </c>
      <c r="BE229">
        <v>163.80000000000001</v>
      </c>
      <c r="BF229">
        <v>262</v>
      </c>
      <c r="BG229" t="s">
        <v>63</v>
      </c>
      <c r="BH229" t="s">
        <v>64</v>
      </c>
      <c r="BI229" t="s">
        <v>65</v>
      </c>
      <c r="BJ229" t="s">
        <v>64</v>
      </c>
      <c r="BK229" t="s">
        <v>64</v>
      </c>
      <c r="BL229" t="s">
        <v>66</v>
      </c>
      <c r="BM229">
        <v>1</v>
      </c>
      <c r="BN229">
        <v>1</v>
      </c>
      <c r="BO229" t="s">
        <v>116</v>
      </c>
      <c r="BP229" t="s">
        <v>116</v>
      </c>
      <c r="BQ229" t="s">
        <v>69</v>
      </c>
      <c r="BR229">
        <v>0</v>
      </c>
    </row>
    <row r="230" spans="1:70" x14ac:dyDescent="0.3">
      <c r="A230" t="s">
        <v>592</v>
      </c>
      <c r="B230">
        <v>229</v>
      </c>
      <c r="C230" t="s">
        <v>588</v>
      </c>
      <c r="D230" t="s">
        <v>88</v>
      </c>
      <c r="E230" t="s">
        <v>593</v>
      </c>
      <c r="F230">
        <f t="shared" si="6"/>
        <v>169</v>
      </c>
      <c r="G230">
        <f t="shared" si="7"/>
        <v>15</v>
      </c>
      <c r="H230">
        <f>VLOOKUP(A230,Miraflores_corr!A:B,2,FALSE)</f>
        <v>5</v>
      </c>
      <c r="I230">
        <f>VLOOKUP(A230,Miraflores_corr!G:L,6,FALSE)</f>
        <v>2</v>
      </c>
      <c r="L230" t="s">
        <v>90</v>
      </c>
      <c r="R230">
        <f>VLOOKUP(A230,'San Agustin_corr'!A:B,2,FALSE)</f>
        <v>7</v>
      </c>
      <c r="S230">
        <v>75</v>
      </c>
      <c r="V230" t="s">
        <v>90</v>
      </c>
      <c r="W230">
        <v>0</v>
      </c>
      <c r="X230">
        <v>86</v>
      </c>
      <c r="Z230">
        <v>1</v>
      </c>
      <c r="AA230" t="s">
        <v>80</v>
      </c>
      <c r="AL230">
        <f>VLOOKUP(A230,Fusa_corr!A:B,2,FALSE)</f>
        <v>3</v>
      </c>
      <c r="AM230">
        <v>6</v>
      </c>
      <c r="AP230" t="s">
        <v>90</v>
      </c>
      <c r="AQ230">
        <v>30</v>
      </c>
      <c r="AR230">
        <v>9</v>
      </c>
      <c r="AS230">
        <v>20</v>
      </c>
      <c r="AT230">
        <v>1</v>
      </c>
      <c r="AU230">
        <v>8</v>
      </c>
      <c r="AV230">
        <v>29.6</v>
      </c>
      <c r="AW230">
        <v>16.2</v>
      </c>
      <c r="AX230">
        <v>9.3000000000000007</v>
      </c>
      <c r="AY230">
        <v>9.9</v>
      </c>
      <c r="AZ230">
        <v>38.700000000000003</v>
      </c>
      <c r="BA230">
        <v>121.5</v>
      </c>
      <c r="BB230">
        <v>9.5</v>
      </c>
      <c r="BC230">
        <v>112.4</v>
      </c>
      <c r="BD230">
        <v>7.8</v>
      </c>
      <c r="BE230">
        <v>139.30000000000001</v>
      </c>
      <c r="BF230">
        <v>78.5</v>
      </c>
      <c r="BG230" t="s">
        <v>63</v>
      </c>
      <c r="BH230" t="s">
        <v>64</v>
      </c>
      <c r="BI230" t="s">
        <v>65</v>
      </c>
      <c r="BJ230" t="s">
        <v>64</v>
      </c>
      <c r="BK230" t="s">
        <v>64</v>
      </c>
      <c r="BL230" t="s">
        <v>66</v>
      </c>
      <c r="BM230">
        <v>2</v>
      </c>
      <c r="BN230">
        <v>1</v>
      </c>
      <c r="BO230" t="s">
        <v>116</v>
      </c>
      <c r="BP230" t="s">
        <v>116</v>
      </c>
      <c r="BQ230" t="s">
        <v>69</v>
      </c>
      <c r="BR230">
        <v>0</v>
      </c>
    </row>
    <row r="231" spans="1:70" x14ac:dyDescent="0.3">
      <c r="A231" t="s">
        <v>594</v>
      </c>
      <c r="B231">
        <v>230</v>
      </c>
      <c r="C231" t="s">
        <v>448</v>
      </c>
      <c r="D231" t="s">
        <v>88</v>
      </c>
      <c r="E231" t="s">
        <v>595</v>
      </c>
      <c r="F231">
        <f t="shared" si="6"/>
        <v>10</v>
      </c>
      <c r="G231">
        <f t="shared" si="7"/>
        <v>0</v>
      </c>
      <c r="M231">
        <v>0</v>
      </c>
      <c r="N231">
        <v>8</v>
      </c>
      <c r="P231">
        <v>1</v>
      </c>
      <c r="Q231" t="s">
        <v>80</v>
      </c>
      <c r="AB231">
        <v>0</v>
      </c>
      <c r="AC231">
        <v>2</v>
      </c>
      <c r="AE231">
        <v>1</v>
      </c>
      <c r="AF231" t="s">
        <v>80</v>
      </c>
      <c r="AQ231">
        <v>35</v>
      </c>
      <c r="AR231">
        <v>13</v>
      </c>
      <c r="AS231">
        <v>21</v>
      </c>
      <c r="AT231">
        <v>1</v>
      </c>
      <c r="AU231">
        <v>6</v>
      </c>
      <c r="AV231">
        <v>19.600000000000001</v>
      </c>
      <c r="AW231">
        <v>14.9</v>
      </c>
      <c r="AX231">
        <v>10.199999999999999</v>
      </c>
      <c r="AY231">
        <v>13.9</v>
      </c>
      <c r="AZ231">
        <v>21.1</v>
      </c>
      <c r="BA231">
        <v>79.599999999999994</v>
      </c>
      <c r="BB231">
        <v>10.8</v>
      </c>
      <c r="BC231">
        <v>67.2</v>
      </c>
      <c r="BD231">
        <v>13.8</v>
      </c>
      <c r="BE231">
        <v>66.8</v>
      </c>
      <c r="BF231">
        <v>32.5</v>
      </c>
      <c r="BG231" t="s">
        <v>63</v>
      </c>
      <c r="BH231" t="s">
        <v>64</v>
      </c>
      <c r="BI231" t="s">
        <v>65</v>
      </c>
      <c r="BJ231" t="s">
        <v>64</v>
      </c>
      <c r="BK231" t="s">
        <v>64</v>
      </c>
      <c r="BL231" t="s">
        <v>66</v>
      </c>
      <c r="BM231">
        <v>1</v>
      </c>
      <c r="BN231">
        <v>1</v>
      </c>
      <c r="BO231" t="s">
        <v>67</v>
      </c>
      <c r="BP231" t="s">
        <v>136</v>
      </c>
      <c r="BQ231" t="s">
        <v>69</v>
      </c>
      <c r="BR231">
        <v>0</v>
      </c>
    </row>
    <row r="232" spans="1:70" x14ac:dyDescent="0.3">
      <c r="A232" t="s">
        <v>596</v>
      </c>
      <c r="B232">
        <v>231</v>
      </c>
      <c r="C232" t="s">
        <v>588</v>
      </c>
      <c r="D232" t="s">
        <v>88</v>
      </c>
      <c r="E232" t="s">
        <v>597</v>
      </c>
      <c r="F232">
        <f t="shared" si="6"/>
        <v>24</v>
      </c>
      <c r="G232">
        <f t="shared" si="7"/>
        <v>11</v>
      </c>
      <c r="W232">
        <f>VLOOKUP(A232,Toche_corr!A:B,2,FALSE)</f>
        <v>11</v>
      </c>
      <c r="X232">
        <v>24</v>
      </c>
      <c r="AA232" t="s">
        <v>90</v>
      </c>
      <c r="AQ232">
        <v>11</v>
      </c>
      <c r="AR232">
        <v>1</v>
      </c>
      <c r="AS232">
        <v>8</v>
      </c>
      <c r="AT232">
        <v>2</v>
      </c>
      <c r="AU232">
        <v>4</v>
      </c>
      <c r="AV232">
        <v>29.5</v>
      </c>
      <c r="AW232">
        <v>16.2</v>
      </c>
      <c r="AX232">
        <v>9.1999999999999993</v>
      </c>
      <c r="AY232">
        <v>10.3</v>
      </c>
      <c r="AZ232">
        <v>40.9</v>
      </c>
      <c r="BA232">
        <v>137.6</v>
      </c>
      <c r="BB232">
        <v>11.8</v>
      </c>
      <c r="BC232">
        <v>125.1</v>
      </c>
      <c r="BD232">
        <v>8.6999999999999993</v>
      </c>
      <c r="BE232">
        <v>164.2</v>
      </c>
      <c r="BF232">
        <v>200</v>
      </c>
      <c r="BG232" t="s">
        <v>63</v>
      </c>
      <c r="BH232" t="s">
        <v>64</v>
      </c>
      <c r="BI232" t="s">
        <v>65</v>
      </c>
      <c r="BJ232" t="s">
        <v>64</v>
      </c>
      <c r="BK232" t="s">
        <v>64</v>
      </c>
      <c r="BL232" t="s">
        <v>66</v>
      </c>
      <c r="BM232">
        <v>1</v>
      </c>
      <c r="BN232">
        <v>1</v>
      </c>
      <c r="BO232" t="s">
        <v>75</v>
      </c>
      <c r="BP232" t="s">
        <v>91</v>
      </c>
      <c r="BQ232" t="s">
        <v>69</v>
      </c>
      <c r="BR232">
        <v>0</v>
      </c>
    </row>
    <row r="233" spans="1:70" x14ac:dyDescent="0.3">
      <c r="A233" t="s">
        <v>598</v>
      </c>
      <c r="B233">
        <v>232</v>
      </c>
      <c r="C233" t="s">
        <v>599</v>
      </c>
      <c r="D233" t="s">
        <v>88</v>
      </c>
      <c r="E233" t="s">
        <v>600</v>
      </c>
      <c r="F233">
        <f t="shared" si="6"/>
        <v>35</v>
      </c>
      <c r="G233">
        <f t="shared" si="7"/>
        <v>2</v>
      </c>
      <c r="R233">
        <v>0</v>
      </c>
      <c r="S233">
        <v>1</v>
      </c>
      <c r="U233">
        <v>1</v>
      </c>
      <c r="V233" t="s">
        <v>80</v>
      </c>
      <c r="AB233">
        <f>VLOOKUP(A233,Honda_corr!A:B,2,FALSE)</f>
        <v>2</v>
      </c>
      <c r="AC233">
        <v>34</v>
      </c>
      <c r="AF233" t="s">
        <v>90</v>
      </c>
      <c r="AQ233">
        <v>69</v>
      </c>
      <c r="AR233">
        <v>17</v>
      </c>
      <c r="AS233">
        <v>40</v>
      </c>
      <c r="AT233">
        <v>12</v>
      </c>
      <c r="AU233">
        <v>4</v>
      </c>
      <c r="AV233">
        <v>18</v>
      </c>
      <c r="AW233">
        <v>11.1</v>
      </c>
      <c r="AX233">
        <v>5.8</v>
      </c>
      <c r="AY233">
        <v>9.1999999999999993</v>
      </c>
      <c r="AZ233">
        <v>22.8</v>
      </c>
      <c r="BA233">
        <v>76.2</v>
      </c>
      <c r="BB233">
        <v>11.2</v>
      </c>
      <c r="BC233">
        <v>64.900000000000006</v>
      </c>
      <c r="BD233">
        <v>14.8</v>
      </c>
      <c r="BE233">
        <v>64.099999999999994</v>
      </c>
      <c r="BF233">
        <v>28.8</v>
      </c>
      <c r="BG233" t="s">
        <v>63</v>
      </c>
      <c r="BH233" t="s">
        <v>64</v>
      </c>
      <c r="BI233" t="s">
        <v>65</v>
      </c>
      <c r="BJ233" t="s">
        <v>64</v>
      </c>
      <c r="BK233" t="s">
        <v>64</v>
      </c>
      <c r="BL233" t="s">
        <v>66</v>
      </c>
      <c r="BM233">
        <v>2</v>
      </c>
      <c r="BN233">
        <v>1</v>
      </c>
      <c r="BO233" t="s">
        <v>75</v>
      </c>
      <c r="BP233" t="s">
        <v>91</v>
      </c>
      <c r="BQ233" t="s">
        <v>69</v>
      </c>
      <c r="BR233">
        <v>0</v>
      </c>
    </row>
    <row r="234" spans="1:70" x14ac:dyDescent="0.3">
      <c r="A234" t="s">
        <v>601</v>
      </c>
      <c r="B234">
        <v>233</v>
      </c>
      <c r="C234" t="s">
        <v>599</v>
      </c>
      <c r="D234" t="s">
        <v>88</v>
      </c>
      <c r="E234" t="s">
        <v>602</v>
      </c>
      <c r="F234">
        <f t="shared" si="6"/>
        <v>7</v>
      </c>
      <c r="G234">
        <f t="shared" si="7"/>
        <v>4</v>
      </c>
      <c r="H234">
        <f>VLOOKUP(A234,Miraflores_corr!A:B,2,FALSE)</f>
        <v>1</v>
      </c>
      <c r="I234">
        <f>VLOOKUP(A234,Miraflores_corr!G:L,6,FALSE)</f>
        <v>1</v>
      </c>
      <c r="L234" t="s">
        <v>90</v>
      </c>
      <c r="R234">
        <f>VLOOKUP(A234,'San Agustin_corr'!A:B,2,FALSE)</f>
        <v>1</v>
      </c>
      <c r="S234">
        <v>2</v>
      </c>
      <c r="V234" t="s">
        <v>90</v>
      </c>
      <c r="W234">
        <f>VLOOKUP(A234,Toche_corr!A:B,2,FALSE)</f>
        <v>1</v>
      </c>
      <c r="X234">
        <v>4</v>
      </c>
      <c r="AA234" t="s">
        <v>90</v>
      </c>
      <c r="AL234">
        <f>VLOOKUP(A234,Fusa_corr!A:B,2,FALSE)</f>
        <v>1</v>
      </c>
      <c r="AM234">
        <v>0</v>
      </c>
      <c r="AN234">
        <v>1</v>
      </c>
      <c r="AP234" t="s">
        <v>62</v>
      </c>
      <c r="AQ234">
        <v>16</v>
      </c>
      <c r="AR234">
        <v>4</v>
      </c>
      <c r="AS234">
        <v>7</v>
      </c>
      <c r="AT234">
        <v>5</v>
      </c>
      <c r="AU234">
        <v>4</v>
      </c>
      <c r="AV234">
        <v>18.600000000000001</v>
      </c>
      <c r="AW234">
        <v>10.7</v>
      </c>
      <c r="AX234">
        <v>5.3</v>
      </c>
      <c r="AY234">
        <v>7.3</v>
      </c>
      <c r="AZ234">
        <v>22.6</v>
      </c>
      <c r="BA234">
        <v>76.7</v>
      </c>
      <c r="BB234">
        <v>10.4</v>
      </c>
      <c r="BC234">
        <v>66.2</v>
      </c>
      <c r="BD234">
        <v>13.5</v>
      </c>
      <c r="BE234">
        <v>62.6</v>
      </c>
      <c r="BF234">
        <v>31.9</v>
      </c>
      <c r="BG234" t="s">
        <v>63</v>
      </c>
      <c r="BH234" t="s">
        <v>64</v>
      </c>
      <c r="BI234" t="s">
        <v>65</v>
      </c>
      <c r="BJ234" t="s">
        <v>64</v>
      </c>
      <c r="BK234" t="s">
        <v>64</v>
      </c>
      <c r="BL234" t="s">
        <v>66</v>
      </c>
      <c r="BM234">
        <v>2</v>
      </c>
      <c r="BN234">
        <v>1</v>
      </c>
      <c r="BO234" t="s">
        <v>75</v>
      </c>
      <c r="BP234" t="s">
        <v>91</v>
      </c>
      <c r="BQ234" t="s">
        <v>69</v>
      </c>
      <c r="BR234">
        <v>1</v>
      </c>
    </row>
    <row r="235" spans="1:70" x14ac:dyDescent="0.3">
      <c r="A235" t="s">
        <v>603</v>
      </c>
      <c r="B235">
        <v>234</v>
      </c>
      <c r="C235" t="s">
        <v>110</v>
      </c>
      <c r="D235" t="s">
        <v>88</v>
      </c>
      <c r="E235" t="s">
        <v>604</v>
      </c>
      <c r="F235">
        <f t="shared" si="6"/>
        <v>0</v>
      </c>
      <c r="G235">
        <f t="shared" si="7"/>
        <v>8</v>
      </c>
      <c r="M235">
        <f>VLOOKUP(A235,Barbacoas_H_corr!A:B,2,FALSE)</f>
        <v>6</v>
      </c>
      <c r="N235">
        <v>0</v>
      </c>
      <c r="O235">
        <v>1</v>
      </c>
      <c r="Q235" t="s">
        <v>62</v>
      </c>
      <c r="AG235">
        <f>VLOOKUP(A235,Florencia_corr!A:B,2,FALSE)</f>
        <v>2</v>
      </c>
      <c r="AH235">
        <v>0</v>
      </c>
      <c r="AI235">
        <v>1</v>
      </c>
      <c r="AK235" t="s">
        <v>62</v>
      </c>
      <c r="AQ235">
        <v>9</v>
      </c>
      <c r="AR235">
        <v>3</v>
      </c>
      <c r="AS235">
        <v>6</v>
      </c>
      <c r="AT235">
        <v>0</v>
      </c>
      <c r="AU235">
        <v>4</v>
      </c>
      <c r="AV235">
        <v>24.7</v>
      </c>
      <c r="AW235">
        <v>14.6</v>
      </c>
      <c r="AX235">
        <v>8.5</v>
      </c>
      <c r="AY235">
        <v>8.9</v>
      </c>
      <c r="AZ235">
        <v>25.8</v>
      </c>
      <c r="BA235">
        <v>75.8</v>
      </c>
      <c r="BB235">
        <v>7.7</v>
      </c>
      <c r="BC235">
        <v>68.900000000000006</v>
      </c>
      <c r="BD235">
        <v>10.1</v>
      </c>
      <c r="BE235">
        <v>71.5</v>
      </c>
      <c r="BF235">
        <v>35.799999999999997</v>
      </c>
      <c r="BG235" t="s">
        <v>63</v>
      </c>
      <c r="BH235" t="s">
        <v>64</v>
      </c>
      <c r="BI235" t="s">
        <v>65</v>
      </c>
      <c r="BJ235" t="s">
        <v>64</v>
      </c>
      <c r="BK235" t="s">
        <v>64</v>
      </c>
      <c r="BL235" t="s">
        <v>66</v>
      </c>
      <c r="BM235">
        <v>1</v>
      </c>
      <c r="BN235">
        <v>1</v>
      </c>
      <c r="BO235" t="s">
        <v>75</v>
      </c>
      <c r="BP235" t="s">
        <v>91</v>
      </c>
      <c r="BQ235" t="s">
        <v>69</v>
      </c>
      <c r="BR235">
        <v>1</v>
      </c>
    </row>
    <row r="236" spans="1:70" x14ac:dyDescent="0.3">
      <c r="A236" t="s">
        <v>605</v>
      </c>
      <c r="B236">
        <v>235</v>
      </c>
      <c r="C236" t="s">
        <v>307</v>
      </c>
      <c r="D236" t="s">
        <v>88</v>
      </c>
      <c r="E236" t="s">
        <v>606</v>
      </c>
      <c r="F236">
        <f t="shared" si="6"/>
        <v>0</v>
      </c>
      <c r="G236">
        <f t="shared" si="7"/>
        <v>3</v>
      </c>
      <c r="AG236">
        <f>VLOOKUP(A236,Florencia_corr!A:B,2,FALSE)</f>
        <v>3</v>
      </c>
      <c r="AH236">
        <v>0</v>
      </c>
      <c r="AI236">
        <v>1</v>
      </c>
      <c r="AK236" t="s">
        <v>62</v>
      </c>
      <c r="AQ236">
        <v>20</v>
      </c>
      <c r="AR236">
        <v>2</v>
      </c>
      <c r="AS236">
        <v>9</v>
      </c>
      <c r="AT236">
        <v>9</v>
      </c>
      <c r="AU236">
        <v>4</v>
      </c>
      <c r="AV236">
        <v>17.7</v>
      </c>
      <c r="AW236">
        <v>12.4</v>
      </c>
      <c r="AX236">
        <v>3.6</v>
      </c>
      <c r="AY236">
        <v>5</v>
      </c>
      <c r="AZ236">
        <v>24</v>
      </c>
      <c r="BA236">
        <v>64.400000000000006</v>
      </c>
      <c r="BB236">
        <v>6.5</v>
      </c>
      <c r="BC236">
        <v>57</v>
      </c>
      <c r="BD236">
        <v>10.1</v>
      </c>
      <c r="BE236">
        <v>39</v>
      </c>
      <c r="BF236">
        <v>20.9</v>
      </c>
      <c r="BG236" t="s">
        <v>63</v>
      </c>
      <c r="BH236" t="s">
        <v>64</v>
      </c>
      <c r="BI236" t="s">
        <v>65</v>
      </c>
      <c r="BJ236" t="s">
        <v>64</v>
      </c>
      <c r="BK236" t="s">
        <v>64</v>
      </c>
      <c r="BL236" t="s">
        <v>66</v>
      </c>
      <c r="BM236">
        <v>1</v>
      </c>
      <c r="BN236">
        <v>1</v>
      </c>
      <c r="BO236" t="s">
        <v>75</v>
      </c>
      <c r="BP236" t="s">
        <v>91</v>
      </c>
      <c r="BQ236" t="s">
        <v>77</v>
      </c>
      <c r="BR236">
        <v>1</v>
      </c>
    </row>
    <row r="237" spans="1:70" x14ac:dyDescent="0.3">
      <c r="A237" t="s">
        <v>607</v>
      </c>
      <c r="B237">
        <v>236</v>
      </c>
      <c r="C237" t="s">
        <v>307</v>
      </c>
      <c r="D237" t="s">
        <v>88</v>
      </c>
      <c r="E237" t="s">
        <v>608</v>
      </c>
      <c r="F237">
        <f t="shared" si="6"/>
        <v>0</v>
      </c>
      <c r="G237">
        <f t="shared" si="7"/>
        <v>1</v>
      </c>
      <c r="M237">
        <f>VLOOKUP(A237,Barbacoas_H_corr!A:B,2,FALSE)</f>
        <v>1</v>
      </c>
      <c r="N237">
        <v>0</v>
      </c>
      <c r="O237">
        <v>1</v>
      </c>
      <c r="Q237" t="s">
        <v>62</v>
      </c>
      <c r="AQ237">
        <v>25</v>
      </c>
      <c r="AR237">
        <v>3</v>
      </c>
      <c r="AS237">
        <v>8</v>
      </c>
      <c r="AT237">
        <v>14</v>
      </c>
      <c r="AU237">
        <v>15</v>
      </c>
      <c r="AV237">
        <v>19.5</v>
      </c>
      <c r="AW237">
        <v>13.2</v>
      </c>
      <c r="AX237">
        <v>3.5</v>
      </c>
      <c r="AY237">
        <v>5.3</v>
      </c>
      <c r="AZ237">
        <v>23.7</v>
      </c>
      <c r="BA237">
        <v>63.1</v>
      </c>
      <c r="BB237">
        <v>6.7</v>
      </c>
      <c r="BC237">
        <v>56.6</v>
      </c>
      <c r="BD237">
        <v>10.6</v>
      </c>
      <c r="BE237">
        <v>32.6</v>
      </c>
      <c r="BF237">
        <v>24.6</v>
      </c>
      <c r="BG237" t="s">
        <v>63</v>
      </c>
      <c r="BH237" t="s">
        <v>64</v>
      </c>
      <c r="BI237" t="s">
        <v>65</v>
      </c>
      <c r="BJ237" t="s">
        <v>64</v>
      </c>
      <c r="BK237" t="s">
        <v>64</v>
      </c>
      <c r="BL237" t="s">
        <v>66</v>
      </c>
      <c r="BM237">
        <v>1</v>
      </c>
      <c r="BN237">
        <v>1</v>
      </c>
      <c r="BO237" t="s">
        <v>75</v>
      </c>
      <c r="BP237" t="s">
        <v>91</v>
      </c>
      <c r="BQ237" t="s">
        <v>98</v>
      </c>
      <c r="BR237">
        <v>1</v>
      </c>
    </row>
    <row r="238" spans="1:70" x14ac:dyDescent="0.3">
      <c r="A238" t="s">
        <v>609</v>
      </c>
      <c r="B238">
        <v>237</v>
      </c>
      <c r="C238" t="s">
        <v>105</v>
      </c>
      <c r="D238" t="s">
        <v>101</v>
      </c>
      <c r="E238" t="s">
        <v>610</v>
      </c>
      <c r="F238">
        <f t="shared" si="6"/>
        <v>10</v>
      </c>
      <c r="G238">
        <f t="shared" si="7"/>
        <v>0</v>
      </c>
      <c r="M238">
        <v>0</v>
      </c>
      <c r="N238">
        <v>10</v>
      </c>
      <c r="P238">
        <v>1</v>
      </c>
      <c r="Q238" t="s">
        <v>80</v>
      </c>
      <c r="AQ238">
        <v>4</v>
      </c>
      <c r="AR238">
        <v>1</v>
      </c>
      <c r="AS238">
        <v>2</v>
      </c>
      <c r="AT238">
        <v>1</v>
      </c>
      <c r="AU238">
        <v>4</v>
      </c>
      <c r="AV238">
        <v>8.6</v>
      </c>
      <c r="AW238">
        <v>3.7</v>
      </c>
      <c r="AX238">
        <v>3.7</v>
      </c>
      <c r="AY238">
        <v>2.4</v>
      </c>
      <c r="AZ238">
        <v>16</v>
      </c>
      <c r="BA238">
        <v>137.19999999999999</v>
      </c>
      <c r="BB238">
        <v>93.1</v>
      </c>
      <c r="BC238">
        <v>44.1</v>
      </c>
      <c r="BD238">
        <v>67.8</v>
      </c>
      <c r="BE238">
        <v>44.8</v>
      </c>
      <c r="BF238">
        <v>34.5</v>
      </c>
      <c r="BG238" t="s">
        <v>63</v>
      </c>
      <c r="BH238" t="s">
        <v>64</v>
      </c>
      <c r="BI238" t="s">
        <v>65</v>
      </c>
      <c r="BJ238" t="s">
        <v>64</v>
      </c>
      <c r="BK238" t="s">
        <v>64</v>
      </c>
      <c r="BL238" t="s">
        <v>66</v>
      </c>
      <c r="BM238">
        <v>1</v>
      </c>
      <c r="BN238">
        <v>1</v>
      </c>
      <c r="BO238" t="s">
        <v>75</v>
      </c>
      <c r="BP238" t="s">
        <v>91</v>
      </c>
      <c r="BQ238" t="s">
        <v>81</v>
      </c>
      <c r="BR238">
        <v>0</v>
      </c>
    </row>
    <row r="239" spans="1:70" x14ac:dyDescent="0.3">
      <c r="A239" t="s">
        <v>611</v>
      </c>
      <c r="B239">
        <v>238</v>
      </c>
      <c r="C239" t="s">
        <v>163</v>
      </c>
      <c r="D239" t="s">
        <v>88</v>
      </c>
      <c r="E239" t="s">
        <v>612</v>
      </c>
      <c r="F239">
        <f t="shared" si="6"/>
        <v>4</v>
      </c>
      <c r="G239">
        <f t="shared" si="7"/>
        <v>9</v>
      </c>
      <c r="M239">
        <f>VLOOKUP(A239,Barbacoas_H_corr!A:B,2,FALSE)</f>
        <v>4</v>
      </c>
      <c r="N239">
        <v>4</v>
      </c>
      <c r="Q239" t="s">
        <v>90</v>
      </c>
      <c r="AG239">
        <f>VLOOKUP(A239,Florencia_corr!A:B,2,FALSE)</f>
        <v>5</v>
      </c>
      <c r="AH239">
        <v>0</v>
      </c>
      <c r="AI239">
        <v>1</v>
      </c>
      <c r="AK239" t="s">
        <v>62</v>
      </c>
      <c r="AQ239">
        <v>30</v>
      </c>
      <c r="AR239">
        <v>9</v>
      </c>
      <c r="AS239">
        <v>20</v>
      </c>
      <c r="AT239">
        <v>1</v>
      </c>
      <c r="AU239">
        <v>4</v>
      </c>
      <c r="AV239">
        <v>13.7</v>
      </c>
      <c r="AW239">
        <v>8</v>
      </c>
      <c r="AX239">
        <v>3.7</v>
      </c>
      <c r="AY239">
        <v>4.2</v>
      </c>
      <c r="AZ239">
        <v>15.5</v>
      </c>
      <c r="BA239">
        <v>61.8</v>
      </c>
      <c r="BB239">
        <v>15.5</v>
      </c>
      <c r="BC239">
        <v>47.3</v>
      </c>
      <c r="BD239">
        <v>24.7</v>
      </c>
      <c r="BE239">
        <v>43.9</v>
      </c>
      <c r="BF239">
        <v>13</v>
      </c>
      <c r="BG239" t="s">
        <v>63</v>
      </c>
      <c r="BH239" t="s">
        <v>64</v>
      </c>
      <c r="BI239" t="s">
        <v>65</v>
      </c>
      <c r="BJ239" t="s">
        <v>64</v>
      </c>
      <c r="BK239" t="s">
        <v>64</v>
      </c>
      <c r="BL239" t="s">
        <v>66</v>
      </c>
      <c r="BM239">
        <v>2</v>
      </c>
      <c r="BN239">
        <v>1</v>
      </c>
      <c r="BO239" t="s">
        <v>67</v>
      </c>
      <c r="BP239" t="s">
        <v>68</v>
      </c>
      <c r="BQ239" t="s">
        <v>69</v>
      </c>
      <c r="BR239">
        <v>1</v>
      </c>
    </row>
    <row r="240" spans="1:70" x14ac:dyDescent="0.3">
      <c r="A240" t="s">
        <v>613</v>
      </c>
      <c r="B240">
        <v>239</v>
      </c>
      <c r="C240" t="s">
        <v>163</v>
      </c>
      <c r="D240" t="s">
        <v>88</v>
      </c>
      <c r="E240" t="s">
        <v>614</v>
      </c>
      <c r="F240">
        <f t="shared" si="6"/>
        <v>0</v>
      </c>
      <c r="G240">
        <f t="shared" si="7"/>
        <v>6</v>
      </c>
      <c r="AB240">
        <f>VLOOKUP(A240,Honda_corr!A:B,2,FALSE)</f>
        <v>1</v>
      </c>
      <c r="AC240">
        <v>0</v>
      </c>
      <c r="AD240">
        <v>1</v>
      </c>
      <c r="AF240" t="s">
        <v>62</v>
      </c>
      <c r="AG240">
        <f>VLOOKUP(A240,Florencia_corr!A:B,2,FALSE)</f>
        <v>5</v>
      </c>
      <c r="AH240">
        <v>0</v>
      </c>
      <c r="AI240">
        <v>1</v>
      </c>
      <c r="AK240" t="s">
        <v>62</v>
      </c>
      <c r="AQ240">
        <v>15</v>
      </c>
      <c r="AR240">
        <v>7</v>
      </c>
      <c r="AS240">
        <v>8</v>
      </c>
      <c r="AT240">
        <v>0</v>
      </c>
      <c r="AU240">
        <v>9</v>
      </c>
      <c r="AV240">
        <v>12.9</v>
      </c>
      <c r="AW240">
        <v>7.6</v>
      </c>
      <c r="AX240">
        <v>3.4</v>
      </c>
      <c r="AY240">
        <v>3.5</v>
      </c>
      <c r="AZ240">
        <v>14.1</v>
      </c>
      <c r="BA240">
        <v>59.5</v>
      </c>
      <c r="BB240">
        <v>15.3</v>
      </c>
      <c r="BC240">
        <v>43.7</v>
      </c>
      <c r="BD240">
        <v>25.9</v>
      </c>
      <c r="BE240">
        <v>40.799999999999997</v>
      </c>
      <c r="BF240">
        <v>11</v>
      </c>
      <c r="BG240" t="s">
        <v>63</v>
      </c>
      <c r="BH240" t="s">
        <v>64</v>
      </c>
      <c r="BI240" t="s">
        <v>65</v>
      </c>
      <c r="BJ240" t="s">
        <v>64</v>
      </c>
      <c r="BK240" t="s">
        <v>64</v>
      </c>
      <c r="BL240" t="s">
        <v>66</v>
      </c>
      <c r="BM240">
        <v>2</v>
      </c>
      <c r="BN240">
        <v>1</v>
      </c>
      <c r="BO240" t="s">
        <v>67</v>
      </c>
      <c r="BP240" t="s">
        <v>68</v>
      </c>
      <c r="BQ240" t="s">
        <v>69</v>
      </c>
      <c r="BR240">
        <v>1</v>
      </c>
    </row>
    <row r="241" spans="1:70" x14ac:dyDescent="0.3">
      <c r="A241" t="s">
        <v>615</v>
      </c>
      <c r="B241">
        <v>240</v>
      </c>
      <c r="C241" t="s">
        <v>163</v>
      </c>
      <c r="D241" t="s">
        <v>88</v>
      </c>
      <c r="E241" t="s">
        <v>616</v>
      </c>
      <c r="F241">
        <f t="shared" si="6"/>
        <v>5</v>
      </c>
      <c r="G241">
        <f t="shared" si="7"/>
        <v>2</v>
      </c>
      <c r="M241">
        <f>VLOOKUP(A241,Barbacoas_H_corr!A:B,2,FALSE)</f>
        <v>2</v>
      </c>
      <c r="N241">
        <v>5</v>
      </c>
      <c r="Q241" t="s">
        <v>90</v>
      </c>
      <c r="AM241">
        <v>0</v>
      </c>
      <c r="AN241">
        <v>1</v>
      </c>
      <c r="AP241" t="s">
        <v>62</v>
      </c>
      <c r="AQ241">
        <v>16</v>
      </c>
      <c r="AR241">
        <v>7</v>
      </c>
      <c r="AS241">
        <v>9</v>
      </c>
      <c r="AT241">
        <v>0</v>
      </c>
      <c r="AU241">
        <v>4</v>
      </c>
      <c r="AV241">
        <v>13.1</v>
      </c>
      <c r="AW241">
        <v>8.9</v>
      </c>
      <c r="AX241">
        <v>3.8</v>
      </c>
      <c r="AY241">
        <v>3.9</v>
      </c>
      <c r="AZ241">
        <v>14.8</v>
      </c>
      <c r="BA241">
        <v>64.599999999999994</v>
      </c>
      <c r="BB241">
        <v>15.9</v>
      </c>
      <c r="BC241">
        <v>44.5</v>
      </c>
      <c r="BD241">
        <v>26.3</v>
      </c>
      <c r="BE241">
        <v>38.799999999999997</v>
      </c>
      <c r="BF241">
        <v>16.100000000000001</v>
      </c>
      <c r="BG241" t="s">
        <v>63</v>
      </c>
      <c r="BH241" t="s">
        <v>64</v>
      </c>
      <c r="BI241" t="s">
        <v>65</v>
      </c>
      <c r="BJ241" t="s">
        <v>64</v>
      </c>
      <c r="BK241" t="s">
        <v>64</v>
      </c>
      <c r="BL241" t="s">
        <v>66</v>
      </c>
      <c r="BM241">
        <v>2</v>
      </c>
      <c r="BN241">
        <v>1</v>
      </c>
      <c r="BO241" t="s">
        <v>67</v>
      </c>
      <c r="BP241" t="s">
        <v>68</v>
      </c>
      <c r="BQ241" t="s">
        <v>69</v>
      </c>
      <c r="BR241">
        <v>1</v>
      </c>
    </row>
    <row r="242" spans="1:70" x14ac:dyDescent="0.3">
      <c r="A242" t="s">
        <v>617</v>
      </c>
      <c r="B242">
        <v>241</v>
      </c>
      <c r="C242" t="s">
        <v>330</v>
      </c>
      <c r="D242" t="s">
        <v>331</v>
      </c>
      <c r="E242" t="s">
        <v>618</v>
      </c>
      <c r="F242">
        <f t="shared" si="6"/>
        <v>7</v>
      </c>
      <c r="G242">
        <f t="shared" si="7"/>
        <v>0</v>
      </c>
      <c r="AG242">
        <v>0</v>
      </c>
      <c r="AH242">
        <v>7</v>
      </c>
      <c r="AJ242">
        <v>1</v>
      </c>
      <c r="AK242" t="s">
        <v>80</v>
      </c>
      <c r="AQ242">
        <v>8</v>
      </c>
      <c r="AR242">
        <v>4</v>
      </c>
      <c r="AS242">
        <v>3</v>
      </c>
      <c r="AT242">
        <v>1</v>
      </c>
      <c r="AU242">
        <v>6</v>
      </c>
      <c r="AV242">
        <v>33.1</v>
      </c>
      <c r="AW242">
        <v>21.1</v>
      </c>
      <c r="AX242">
        <v>12</v>
      </c>
      <c r="AY242">
        <v>15</v>
      </c>
      <c r="AZ242">
        <v>48.3</v>
      </c>
      <c r="BA242">
        <v>310.7</v>
      </c>
      <c r="BB242">
        <v>98.5</v>
      </c>
      <c r="BC242">
        <v>215.2</v>
      </c>
      <c r="BD242">
        <v>31.4</v>
      </c>
      <c r="BE242">
        <v>199.4</v>
      </c>
      <c r="BF242">
        <v>351.8</v>
      </c>
      <c r="BG242" t="s">
        <v>63</v>
      </c>
      <c r="BH242" t="s">
        <v>64</v>
      </c>
      <c r="BI242" t="s">
        <v>65</v>
      </c>
      <c r="BJ242" t="s">
        <v>64</v>
      </c>
      <c r="BK242" t="s">
        <v>64</v>
      </c>
      <c r="BL242" t="s">
        <v>66</v>
      </c>
      <c r="BM242">
        <v>2</v>
      </c>
      <c r="BN242">
        <v>2</v>
      </c>
      <c r="BO242" t="s">
        <v>75</v>
      </c>
      <c r="BP242" t="s">
        <v>116</v>
      </c>
      <c r="BQ242" t="s">
        <v>98</v>
      </c>
      <c r="BR242">
        <v>0</v>
      </c>
    </row>
    <row r="243" spans="1:70" x14ac:dyDescent="0.3">
      <c r="A243" t="s">
        <v>619</v>
      </c>
      <c r="B243">
        <v>242</v>
      </c>
      <c r="C243" t="s">
        <v>141</v>
      </c>
      <c r="D243" t="s">
        <v>88</v>
      </c>
      <c r="E243" t="s">
        <v>620</v>
      </c>
      <c r="F243">
        <f t="shared" si="6"/>
        <v>34</v>
      </c>
      <c r="G243">
        <f t="shared" si="7"/>
        <v>2</v>
      </c>
      <c r="M243">
        <f>VLOOKUP(A243,Barbacoas_H_corr!A:B,2,FALSE)</f>
        <v>1</v>
      </c>
      <c r="N243">
        <v>4</v>
      </c>
      <c r="Q243" t="s">
        <v>90</v>
      </c>
      <c r="AB243">
        <f>VLOOKUP(A243,Honda_corr!A:B,2,FALSE)</f>
        <v>1</v>
      </c>
      <c r="AC243">
        <v>10</v>
      </c>
      <c r="AF243" t="s">
        <v>90</v>
      </c>
      <c r="AG243">
        <v>0</v>
      </c>
      <c r="AH243">
        <v>20</v>
      </c>
      <c r="AJ243">
        <v>1</v>
      </c>
      <c r="AK243" t="s">
        <v>80</v>
      </c>
      <c r="AQ243">
        <v>44</v>
      </c>
      <c r="AR243">
        <v>8</v>
      </c>
      <c r="AS243">
        <v>17</v>
      </c>
      <c r="AT243">
        <v>19</v>
      </c>
      <c r="AU243">
        <v>11</v>
      </c>
      <c r="AV243">
        <v>29.9</v>
      </c>
      <c r="AW243">
        <v>20</v>
      </c>
      <c r="AX243">
        <v>6.4</v>
      </c>
      <c r="AY243">
        <v>6.6</v>
      </c>
      <c r="AZ243">
        <v>24.7</v>
      </c>
      <c r="BA243">
        <v>104.9</v>
      </c>
      <c r="BB243">
        <v>18.899999999999999</v>
      </c>
      <c r="BC243">
        <v>84.1</v>
      </c>
      <c r="BD243">
        <v>18.3</v>
      </c>
      <c r="BE243">
        <v>86.7</v>
      </c>
      <c r="BF243">
        <v>38.700000000000003</v>
      </c>
      <c r="BG243" t="s">
        <v>63</v>
      </c>
      <c r="BH243" t="s">
        <v>64</v>
      </c>
      <c r="BI243" t="s">
        <v>65</v>
      </c>
      <c r="BJ243" t="s">
        <v>64</v>
      </c>
      <c r="BK243" t="s">
        <v>64</v>
      </c>
      <c r="BL243" t="s">
        <v>66</v>
      </c>
      <c r="BM243">
        <v>1</v>
      </c>
      <c r="BN243">
        <v>1</v>
      </c>
      <c r="BO243" t="s">
        <v>75</v>
      </c>
      <c r="BP243" t="s">
        <v>91</v>
      </c>
      <c r="BQ243" t="s">
        <v>69</v>
      </c>
      <c r="BR243">
        <v>0</v>
      </c>
    </row>
    <row r="244" spans="1:70" x14ac:dyDescent="0.3">
      <c r="A244" t="s">
        <v>621</v>
      </c>
      <c r="B244">
        <v>243</v>
      </c>
      <c r="C244" t="s">
        <v>141</v>
      </c>
      <c r="D244" t="s">
        <v>88</v>
      </c>
      <c r="E244" t="s">
        <v>622</v>
      </c>
      <c r="F244">
        <f t="shared" si="6"/>
        <v>8</v>
      </c>
      <c r="G244">
        <f t="shared" si="7"/>
        <v>3</v>
      </c>
      <c r="R244">
        <v>0</v>
      </c>
      <c r="S244">
        <v>1</v>
      </c>
      <c r="U244">
        <v>1</v>
      </c>
      <c r="V244" t="s">
        <v>80</v>
      </c>
      <c r="W244">
        <f>VLOOKUP(A244,Toche_corr!A:B,2,FALSE)</f>
        <v>3</v>
      </c>
      <c r="X244">
        <v>7</v>
      </c>
      <c r="AA244" t="s">
        <v>90</v>
      </c>
      <c r="AQ244">
        <v>24</v>
      </c>
      <c r="AR244">
        <v>2</v>
      </c>
      <c r="AS244">
        <v>5</v>
      </c>
      <c r="AT244">
        <v>17</v>
      </c>
      <c r="AU244">
        <v>4</v>
      </c>
      <c r="AV244">
        <v>35.799999999999997</v>
      </c>
      <c r="AW244">
        <v>23</v>
      </c>
      <c r="AX244">
        <v>7.5</v>
      </c>
      <c r="AY244">
        <v>7.9</v>
      </c>
      <c r="AZ244">
        <v>25.4</v>
      </c>
      <c r="BA244">
        <v>122.3</v>
      </c>
      <c r="BB244">
        <v>22.1</v>
      </c>
      <c r="BC244">
        <v>101.2</v>
      </c>
      <c r="BD244">
        <v>17.899999999999999</v>
      </c>
      <c r="BE244">
        <v>121.1</v>
      </c>
      <c r="BF244">
        <v>54.9</v>
      </c>
      <c r="BG244" t="s">
        <v>63</v>
      </c>
      <c r="BH244" t="s">
        <v>64</v>
      </c>
      <c r="BI244" t="s">
        <v>65</v>
      </c>
      <c r="BJ244" t="s">
        <v>64</v>
      </c>
      <c r="BK244" t="s">
        <v>64</v>
      </c>
      <c r="BL244" t="s">
        <v>66</v>
      </c>
      <c r="BM244">
        <v>1</v>
      </c>
      <c r="BN244">
        <v>1</v>
      </c>
      <c r="BO244" t="s">
        <v>75</v>
      </c>
      <c r="BP244" t="s">
        <v>91</v>
      </c>
      <c r="BQ244" t="s">
        <v>69</v>
      </c>
      <c r="BR244">
        <v>0</v>
      </c>
    </row>
    <row r="245" spans="1:70" x14ac:dyDescent="0.3">
      <c r="A245" s="2" t="s">
        <v>1814</v>
      </c>
      <c r="B245">
        <v>244</v>
      </c>
      <c r="C245" s="2" t="s">
        <v>1820</v>
      </c>
      <c r="D245" s="2" t="s">
        <v>88</v>
      </c>
      <c r="E245" s="2"/>
      <c r="F245">
        <f t="shared" si="6"/>
        <v>0</v>
      </c>
      <c r="G245">
        <f t="shared" si="7"/>
        <v>1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>
        <v>1</v>
      </c>
      <c r="AH245" s="2">
        <v>0</v>
      </c>
      <c r="AI245" s="2">
        <v>1</v>
      </c>
      <c r="AJ245" s="2"/>
      <c r="AK245" s="2" t="s">
        <v>62</v>
      </c>
      <c r="AL245" s="2"/>
      <c r="AM245" s="2"/>
      <c r="AN245" s="2"/>
      <c r="AO245" s="2"/>
      <c r="AP245" s="2"/>
      <c r="AQ245" s="2">
        <v>22</v>
      </c>
      <c r="AR245" s="2">
        <v>5</v>
      </c>
      <c r="AS245" s="2">
        <v>16</v>
      </c>
      <c r="AT245" s="2">
        <v>1</v>
      </c>
      <c r="AU245" s="2">
        <v>8</v>
      </c>
      <c r="AV245" s="2">
        <v>41</v>
      </c>
      <c r="AW245" s="2">
        <v>29.3</v>
      </c>
      <c r="AX245" s="2">
        <v>9.4</v>
      </c>
      <c r="AY245" s="2">
        <v>8</v>
      </c>
      <c r="AZ245" s="2">
        <v>27.3</v>
      </c>
      <c r="BA245" s="2">
        <v>126.9</v>
      </c>
      <c r="BB245" s="2">
        <v>22.5</v>
      </c>
      <c r="BC245" s="2">
        <v>104.3</v>
      </c>
      <c r="BD245" s="2">
        <v>17.7</v>
      </c>
      <c r="BE245" s="2">
        <v>122.9</v>
      </c>
      <c r="BF245" s="2">
        <v>68.7</v>
      </c>
      <c r="BG245" s="2" t="s">
        <v>63</v>
      </c>
      <c r="BH245" s="2" t="s">
        <v>64</v>
      </c>
      <c r="BI245" s="2" t="s">
        <v>65</v>
      </c>
      <c r="BJ245" s="2" t="s">
        <v>64</v>
      </c>
      <c r="BK245" s="2" t="s">
        <v>64</v>
      </c>
      <c r="BL245" s="2" t="s">
        <v>66</v>
      </c>
      <c r="BM245" s="2">
        <v>1</v>
      </c>
      <c r="BN245" s="2">
        <v>1</v>
      </c>
      <c r="BO245" s="2" t="s">
        <v>75</v>
      </c>
      <c r="BP245" s="2" t="s">
        <v>91</v>
      </c>
      <c r="BQ245" s="2" t="s">
        <v>69</v>
      </c>
      <c r="BR245">
        <v>1</v>
      </c>
    </row>
    <row r="246" spans="1:70" x14ac:dyDescent="0.3">
      <c r="A246" t="s">
        <v>623</v>
      </c>
      <c r="B246">
        <v>245</v>
      </c>
      <c r="C246" t="s">
        <v>141</v>
      </c>
      <c r="D246" t="s">
        <v>88</v>
      </c>
      <c r="E246" t="s">
        <v>624</v>
      </c>
      <c r="F246">
        <f t="shared" si="6"/>
        <v>1</v>
      </c>
      <c r="G246">
        <f t="shared" si="7"/>
        <v>7</v>
      </c>
      <c r="H246">
        <f>VLOOKUP(A246,Miraflores_corr!A:B,2,FALSE)</f>
        <v>2</v>
      </c>
      <c r="J246">
        <v>1</v>
      </c>
      <c r="L246" t="s">
        <v>62</v>
      </c>
      <c r="R246">
        <f>VLOOKUP(A246,'San Agustin_corr'!A:B,2,FALSE)</f>
        <v>3</v>
      </c>
      <c r="S246">
        <v>0</v>
      </c>
      <c r="T246">
        <v>1</v>
      </c>
      <c r="V246" t="s">
        <v>62</v>
      </c>
      <c r="AG246">
        <f>VLOOKUP(A246,Florencia_corr!A:B,2,FALSE)</f>
        <v>1</v>
      </c>
      <c r="AH246">
        <v>1</v>
      </c>
      <c r="AK246" t="s">
        <v>90</v>
      </c>
      <c r="AL246">
        <f>VLOOKUP(A246,Fusa_corr!A:B,2,FALSE)</f>
        <v>1</v>
      </c>
      <c r="AM246">
        <v>0</v>
      </c>
      <c r="AN246">
        <v>1</v>
      </c>
      <c r="AP246" t="s">
        <v>62</v>
      </c>
      <c r="AQ246">
        <v>19</v>
      </c>
      <c r="AR246">
        <v>5</v>
      </c>
      <c r="AS246">
        <v>9</v>
      </c>
      <c r="AT246">
        <v>5</v>
      </c>
      <c r="AU246">
        <v>4</v>
      </c>
      <c r="AV246">
        <v>40.5</v>
      </c>
      <c r="AW246">
        <v>28.4</v>
      </c>
      <c r="AX246">
        <v>8.3000000000000007</v>
      </c>
      <c r="AY246">
        <v>8.3000000000000007</v>
      </c>
      <c r="AZ246">
        <v>28.5</v>
      </c>
      <c r="BA246">
        <v>129.6</v>
      </c>
      <c r="BB246">
        <v>23.3</v>
      </c>
      <c r="BC246">
        <v>108.2</v>
      </c>
      <c r="BD246">
        <v>17.7</v>
      </c>
      <c r="BE246">
        <v>121.7</v>
      </c>
      <c r="BF246">
        <v>76.599999999999994</v>
      </c>
      <c r="BG246" t="s">
        <v>63</v>
      </c>
      <c r="BH246" t="s">
        <v>64</v>
      </c>
      <c r="BI246" t="s">
        <v>65</v>
      </c>
      <c r="BJ246" t="s">
        <v>64</v>
      </c>
      <c r="BK246" t="s">
        <v>64</v>
      </c>
      <c r="BL246" t="s">
        <v>66</v>
      </c>
      <c r="BM246">
        <v>1</v>
      </c>
      <c r="BN246">
        <v>1</v>
      </c>
      <c r="BO246" t="s">
        <v>75</v>
      </c>
      <c r="BP246" t="s">
        <v>91</v>
      </c>
      <c r="BQ246" t="s">
        <v>69</v>
      </c>
      <c r="BR246">
        <v>1</v>
      </c>
    </row>
    <row r="247" spans="1:70" x14ac:dyDescent="0.3">
      <c r="A247" t="s">
        <v>625</v>
      </c>
      <c r="B247">
        <v>246</v>
      </c>
      <c r="C247" t="s">
        <v>141</v>
      </c>
      <c r="D247" t="s">
        <v>88</v>
      </c>
      <c r="E247" t="s">
        <v>626</v>
      </c>
      <c r="F247">
        <f t="shared" si="6"/>
        <v>3</v>
      </c>
      <c r="G247">
        <f t="shared" si="7"/>
        <v>0</v>
      </c>
      <c r="M247">
        <v>0</v>
      </c>
      <c r="N247">
        <v>3</v>
      </c>
      <c r="P247">
        <v>1</v>
      </c>
      <c r="Q247" t="s">
        <v>80</v>
      </c>
      <c r="AQ247">
        <v>20</v>
      </c>
      <c r="AR247">
        <v>3</v>
      </c>
      <c r="AS247">
        <v>7</v>
      </c>
      <c r="AT247">
        <v>10</v>
      </c>
      <c r="AU247">
        <v>2</v>
      </c>
      <c r="AV247">
        <v>39.9</v>
      </c>
      <c r="AW247">
        <v>27.6</v>
      </c>
      <c r="AX247">
        <v>8.9</v>
      </c>
      <c r="AY247">
        <v>8.3000000000000007</v>
      </c>
      <c r="AZ247">
        <v>29.5</v>
      </c>
      <c r="BA247">
        <v>126.1</v>
      </c>
      <c r="BB247">
        <v>25.3</v>
      </c>
      <c r="BC247">
        <v>101.1</v>
      </c>
      <c r="BD247">
        <v>20</v>
      </c>
      <c r="BE247">
        <v>114.2</v>
      </c>
      <c r="BF247">
        <v>66.900000000000006</v>
      </c>
      <c r="BG247" t="s">
        <v>63</v>
      </c>
      <c r="BH247" t="s">
        <v>64</v>
      </c>
      <c r="BI247" t="s">
        <v>65</v>
      </c>
      <c r="BJ247" t="s">
        <v>64</v>
      </c>
      <c r="BK247" t="s">
        <v>64</v>
      </c>
      <c r="BL247" t="s">
        <v>66</v>
      </c>
      <c r="BM247">
        <v>1</v>
      </c>
      <c r="BN247">
        <v>1</v>
      </c>
      <c r="BO247" t="s">
        <v>75</v>
      </c>
      <c r="BP247" t="s">
        <v>91</v>
      </c>
      <c r="BQ247" t="s">
        <v>69</v>
      </c>
      <c r="BR247">
        <v>0</v>
      </c>
    </row>
    <row r="248" spans="1:70" x14ac:dyDescent="0.3">
      <c r="A248" t="s">
        <v>627</v>
      </c>
      <c r="B248">
        <v>247</v>
      </c>
      <c r="C248" t="s">
        <v>628</v>
      </c>
      <c r="D248" t="s">
        <v>159</v>
      </c>
      <c r="E248" t="s">
        <v>629</v>
      </c>
      <c r="F248">
        <f t="shared" si="6"/>
        <v>17</v>
      </c>
      <c r="G248">
        <f t="shared" si="7"/>
        <v>0</v>
      </c>
      <c r="AB248">
        <v>0</v>
      </c>
      <c r="AC248">
        <v>17</v>
      </c>
      <c r="AE248">
        <v>1</v>
      </c>
      <c r="AF248" t="s">
        <v>80</v>
      </c>
      <c r="AQ248">
        <v>6</v>
      </c>
      <c r="AR248">
        <v>2</v>
      </c>
      <c r="AS248">
        <v>3</v>
      </c>
      <c r="AT248">
        <v>1</v>
      </c>
      <c r="AU248">
        <v>4</v>
      </c>
      <c r="AV248">
        <v>50.8</v>
      </c>
      <c r="AW248">
        <v>34.6</v>
      </c>
      <c r="AX248">
        <v>18.3</v>
      </c>
      <c r="AY248">
        <v>16.100000000000001</v>
      </c>
      <c r="AZ248">
        <v>52.7</v>
      </c>
      <c r="BA248">
        <v>240.8</v>
      </c>
      <c r="BB248">
        <v>79.099999999999994</v>
      </c>
      <c r="BC248">
        <v>163.4</v>
      </c>
      <c r="BD248">
        <v>32.700000000000003</v>
      </c>
      <c r="BE248">
        <v>66</v>
      </c>
      <c r="BF248">
        <v>755.3</v>
      </c>
      <c r="BG248" t="s">
        <v>63</v>
      </c>
      <c r="BH248" t="s">
        <v>64</v>
      </c>
      <c r="BI248" t="s">
        <v>65</v>
      </c>
      <c r="BJ248" t="s">
        <v>64</v>
      </c>
      <c r="BK248" t="s">
        <v>64</v>
      </c>
      <c r="BL248" t="s">
        <v>96</v>
      </c>
      <c r="BM248">
        <v>3</v>
      </c>
      <c r="BN248">
        <v>2</v>
      </c>
      <c r="BO248" t="s">
        <v>67</v>
      </c>
      <c r="BP248" t="s">
        <v>630</v>
      </c>
      <c r="BQ248" t="s">
        <v>98</v>
      </c>
      <c r="BR248">
        <v>0</v>
      </c>
    </row>
    <row r="249" spans="1:70" x14ac:dyDescent="0.3">
      <c r="A249" t="s">
        <v>631</v>
      </c>
      <c r="B249">
        <v>248</v>
      </c>
      <c r="C249" t="s">
        <v>141</v>
      </c>
      <c r="D249" t="s">
        <v>88</v>
      </c>
      <c r="E249" t="s">
        <v>632</v>
      </c>
      <c r="F249">
        <f t="shared" si="6"/>
        <v>22</v>
      </c>
      <c r="G249">
        <f t="shared" si="7"/>
        <v>2</v>
      </c>
      <c r="AB249">
        <f>VLOOKUP(A249,Honda_corr!A:B,2,FALSE)</f>
        <v>2</v>
      </c>
      <c r="AC249">
        <v>11</v>
      </c>
      <c r="AF249" t="s">
        <v>90</v>
      </c>
      <c r="AG249">
        <v>0</v>
      </c>
      <c r="AH249">
        <v>11</v>
      </c>
      <c r="AJ249">
        <v>1</v>
      </c>
      <c r="AK249" t="s">
        <v>80</v>
      </c>
      <c r="AQ249">
        <v>20</v>
      </c>
      <c r="AR249">
        <v>7</v>
      </c>
      <c r="AS249">
        <v>9</v>
      </c>
      <c r="AT249">
        <v>4</v>
      </c>
      <c r="AU249">
        <v>4</v>
      </c>
      <c r="AV249">
        <v>28.6</v>
      </c>
      <c r="AW249">
        <v>22.6</v>
      </c>
      <c r="AX249">
        <v>4.8</v>
      </c>
      <c r="AY249">
        <v>6.5</v>
      </c>
      <c r="AZ249">
        <v>20.7</v>
      </c>
      <c r="BA249">
        <v>98.2</v>
      </c>
      <c r="BB249">
        <v>18</v>
      </c>
      <c r="BC249">
        <v>83</v>
      </c>
      <c r="BD249">
        <v>17.8</v>
      </c>
      <c r="BE249">
        <v>83.4</v>
      </c>
      <c r="BF249">
        <v>41.3</v>
      </c>
      <c r="BG249" t="s">
        <v>63</v>
      </c>
      <c r="BH249" t="s">
        <v>64</v>
      </c>
      <c r="BI249" t="s">
        <v>65</v>
      </c>
      <c r="BJ249" t="s">
        <v>64</v>
      </c>
      <c r="BK249" t="s">
        <v>64</v>
      </c>
      <c r="BL249" t="s">
        <v>66</v>
      </c>
      <c r="BM249">
        <v>2</v>
      </c>
      <c r="BN249">
        <v>1</v>
      </c>
      <c r="BO249" t="s">
        <v>75</v>
      </c>
      <c r="BP249" t="s">
        <v>91</v>
      </c>
      <c r="BQ249" t="s">
        <v>69</v>
      </c>
      <c r="BR249">
        <v>0</v>
      </c>
    </row>
    <row r="250" spans="1:70" x14ac:dyDescent="0.3">
      <c r="A250" t="s">
        <v>633</v>
      </c>
      <c r="B250">
        <v>249</v>
      </c>
      <c r="C250" t="s">
        <v>110</v>
      </c>
      <c r="D250" t="s">
        <v>88</v>
      </c>
      <c r="E250" t="s">
        <v>634</v>
      </c>
      <c r="F250">
        <f t="shared" si="6"/>
        <v>0</v>
      </c>
      <c r="G250">
        <f t="shared" si="7"/>
        <v>3</v>
      </c>
      <c r="AG250">
        <f>VLOOKUP(A250,Florencia_corr!A:B,2,FALSE)</f>
        <v>3</v>
      </c>
      <c r="AH250">
        <v>0</v>
      </c>
      <c r="AI250">
        <v>1</v>
      </c>
      <c r="AK250" t="s">
        <v>62</v>
      </c>
      <c r="AQ250">
        <v>10</v>
      </c>
      <c r="AR250">
        <v>5</v>
      </c>
      <c r="AS250">
        <v>4</v>
      </c>
      <c r="AT250">
        <v>1</v>
      </c>
      <c r="AU250">
        <v>4</v>
      </c>
      <c r="AV250">
        <v>17.8</v>
      </c>
      <c r="AW250">
        <v>10.7</v>
      </c>
      <c r="AX250">
        <v>3.5</v>
      </c>
      <c r="AY250">
        <v>3.6</v>
      </c>
      <c r="AZ250">
        <v>20.9</v>
      </c>
      <c r="BA250">
        <v>59.4</v>
      </c>
      <c r="BB250">
        <v>6.8</v>
      </c>
      <c r="BC250">
        <v>52.8</v>
      </c>
      <c r="BD250">
        <v>11.4</v>
      </c>
      <c r="BE250">
        <v>26.4</v>
      </c>
      <c r="BF250">
        <v>16</v>
      </c>
      <c r="BG250" t="s">
        <v>63</v>
      </c>
      <c r="BH250" t="s">
        <v>64</v>
      </c>
      <c r="BI250" t="s">
        <v>65</v>
      </c>
      <c r="BJ250" t="s">
        <v>64</v>
      </c>
      <c r="BK250" t="s">
        <v>64</v>
      </c>
      <c r="BL250" t="s">
        <v>66</v>
      </c>
      <c r="BM250">
        <v>1</v>
      </c>
      <c r="BN250">
        <v>1</v>
      </c>
      <c r="BO250" t="s">
        <v>75</v>
      </c>
      <c r="BP250" t="s">
        <v>91</v>
      </c>
      <c r="BQ250" t="s">
        <v>98</v>
      </c>
      <c r="BR250">
        <v>1</v>
      </c>
    </row>
    <row r="251" spans="1:70" x14ac:dyDescent="0.3">
      <c r="A251" t="s">
        <v>635</v>
      </c>
      <c r="B251">
        <v>250</v>
      </c>
      <c r="C251" t="s">
        <v>163</v>
      </c>
      <c r="D251" t="s">
        <v>88</v>
      </c>
      <c r="E251" t="s">
        <v>636</v>
      </c>
      <c r="F251">
        <f t="shared" si="6"/>
        <v>43</v>
      </c>
      <c r="G251">
        <f t="shared" si="7"/>
        <v>25</v>
      </c>
      <c r="H251">
        <f>VLOOKUP(A251,Miraflores_corr!A:B,2,FALSE)</f>
        <v>1</v>
      </c>
      <c r="J251">
        <v>1</v>
      </c>
      <c r="L251" t="s">
        <v>62</v>
      </c>
      <c r="R251">
        <v>0</v>
      </c>
      <c r="S251">
        <v>5</v>
      </c>
      <c r="U251">
        <v>1</v>
      </c>
      <c r="V251" t="s">
        <v>80</v>
      </c>
      <c r="W251">
        <f>VLOOKUP(A251,Toche_corr!A:B,2,FALSE)</f>
        <v>5</v>
      </c>
      <c r="X251">
        <v>24</v>
      </c>
      <c r="AA251" t="s">
        <v>90</v>
      </c>
      <c r="AL251">
        <f>VLOOKUP(A251,Fusa_corr!A:B,2,FALSE)</f>
        <v>19</v>
      </c>
      <c r="AM251">
        <v>14</v>
      </c>
      <c r="AP251" t="s">
        <v>90</v>
      </c>
      <c r="AQ251">
        <v>15</v>
      </c>
      <c r="AR251">
        <v>6</v>
      </c>
      <c r="AS251">
        <v>8</v>
      </c>
      <c r="AT251">
        <v>1</v>
      </c>
      <c r="AU251">
        <v>4</v>
      </c>
      <c r="AV251">
        <v>13.1</v>
      </c>
      <c r="AW251">
        <v>7.3</v>
      </c>
      <c r="AX251">
        <v>3.1</v>
      </c>
      <c r="AY251">
        <v>4.5999999999999996</v>
      </c>
      <c r="AZ251">
        <v>19.8</v>
      </c>
      <c r="BA251">
        <v>56.7</v>
      </c>
      <c r="BB251">
        <v>9.6</v>
      </c>
      <c r="BC251">
        <v>47.7</v>
      </c>
      <c r="BD251">
        <v>16.7</v>
      </c>
      <c r="BE251">
        <v>43.5</v>
      </c>
      <c r="BF251">
        <v>9.8000000000000007</v>
      </c>
      <c r="BG251" t="s">
        <v>63</v>
      </c>
      <c r="BH251" t="s">
        <v>64</v>
      </c>
      <c r="BI251" t="s">
        <v>65</v>
      </c>
      <c r="BJ251" t="s">
        <v>64</v>
      </c>
      <c r="BK251" t="s">
        <v>64</v>
      </c>
      <c r="BL251" t="s">
        <v>66</v>
      </c>
      <c r="BM251">
        <v>2</v>
      </c>
      <c r="BN251">
        <v>1</v>
      </c>
      <c r="BO251" t="s">
        <v>116</v>
      </c>
      <c r="BP251" t="s">
        <v>103</v>
      </c>
      <c r="BQ251" t="s">
        <v>69</v>
      </c>
      <c r="BR251">
        <v>1</v>
      </c>
    </row>
    <row r="252" spans="1:70" x14ac:dyDescent="0.3">
      <c r="A252" t="s">
        <v>637</v>
      </c>
      <c r="B252">
        <v>251</v>
      </c>
      <c r="C252" t="s">
        <v>163</v>
      </c>
      <c r="D252" t="s">
        <v>88</v>
      </c>
      <c r="E252" t="s">
        <v>638</v>
      </c>
      <c r="F252">
        <f t="shared" si="6"/>
        <v>20</v>
      </c>
      <c r="G252">
        <f t="shared" si="7"/>
        <v>3</v>
      </c>
      <c r="W252">
        <v>0</v>
      </c>
      <c r="X252">
        <v>7</v>
      </c>
      <c r="Z252">
        <v>1</v>
      </c>
      <c r="AA252" t="s">
        <v>80</v>
      </c>
      <c r="AL252">
        <f>VLOOKUP(A252,Fusa_corr!A:B,2,FALSE)</f>
        <v>3</v>
      </c>
      <c r="AM252">
        <v>13</v>
      </c>
      <c r="AP252" t="s">
        <v>90</v>
      </c>
      <c r="AQ252">
        <v>16</v>
      </c>
      <c r="AR252">
        <v>7</v>
      </c>
      <c r="AS252">
        <v>6</v>
      </c>
      <c r="AT252">
        <v>3</v>
      </c>
      <c r="AU252">
        <v>10</v>
      </c>
      <c r="AV252">
        <v>17.100000000000001</v>
      </c>
      <c r="AW252">
        <v>9.8000000000000007</v>
      </c>
      <c r="AX252">
        <v>2.7</v>
      </c>
      <c r="AY252">
        <v>4.0999999999999996</v>
      </c>
      <c r="AZ252">
        <v>19.899999999999999</v>
      </c>
      <c r="BA252">
        <v>68.099999999999994</v>
      </c>
      <c r="BB252">
        <v>11.9</v>
      </c>
      <c r="BC252">
        <v>56.2</v>
      </c>
      <c r="BD252">
        <v>17.399999999999999</v>
      </c>
      <c r="BE252">
        <v>54.2</v>
      </c>
      <c r="BF252">
        <v>14.4</v>
      </c>
      <c r="BG252" t="s">
        <v>63</v>
      </c>
      <c r="BH252" t="s">
        <v>64</v>
      </c>
      <c r="BI252" t="s">
        <v>65</v>
      </c>
      <c r="BJ252" t="s">
        <v>64</v>
      </c>
      <c r="BK252" t="s">
        <v>64</v>
      </c>
      <c r="BL252" t="s">
        <v>66</v>
      </c>
      <c r="BM252">
        <v>2</v>
      </c>
      <c r="BN252">
        <v>1</v>
      </c>
      <c r="BO252" t="s">
        <v>75</v>
      </c>
      <c r="BP252" t="s">
        <v>91</v>
      </c>
      <c r="BQ252" t="s">
        <v>69</v>
      </c>
      <c r="BR252">
        <v>0</v>
      </c>
    </row>
    <row r="253" spans="1:70" x14ac:dyDescent="0.3">
      <c r="A253" t="s">
        <v>639</v>
      </c>
      <c r="B253">
        <v>252</v>
      </c>
      <c r="C253" t="s">
        <v>163</v>
      </c>
      <c r="D253" t="s">
        <v>88</v>
      </c>
      <c r="E253" t="s">
        <v>640</v>
      </c>
      <c r="F253">
        <f t="shared" si="6"/>
        <v>58</v>
      </c>
      <c r="G253">
        <f t="shared" si="7"/>
        <v>27</v>
      </c>
      <c r="R253">
        <v>0</v>
      </c>
      <c r="S253">
        <v>2</v>
      </c>
      <c r="U253">
        <v>1</v>
      </c>
      <c r="V253" t="s">
        <v>80</v>
      </c>
      <c r="W253">
        <f>VLOOKUP(A253,Toche_corr!A:B,2,FALSE)</f>
        <v>10</v>
      </c>
      <c r="X253">
        <v>39</v>
      </c>
      <c r="AA253" t="s">
        <v>90</v>
      </c>
      <c r="AL253">
        <f>VLOOKUP(A253,Fusa_corr!A:B,2,FALSE)</f>
        <v>17</v>
      </c>
      <c r="AM253">
        <v>17</v>
      </c>
      <c r="AP253" t="s">
        <v>90</v>
      </c>
      <c r="AQ253">
        <v>109</v>
      </c>
      <c r="AR253">
        <v>20</v>
      </c>
      <c r="AS253">
        <v>23</v>
      </c>
      <c r="AT253">
        <v>66</v>
      </c>
      <c r="AU253">
        <v>54</v>
      </c>
      <c r="AV253">
        <v>18</v>
      </c>
      <c r="AW253">
        <v>11.4</v>
      </c>
      <c r="AX253">
        <v>3.3</v>
      </c>
      <c r="AY253">
        <v>5.0999999999999996</v>
      </c>
      <c r="AZ253">
        <v>22.5</v>
      </c>
      <c r="BA253">
        <v>73.599999999999994</v>
      </c>
      <c r="BB253">
        <v>13.8</v>
      </c>
      <c r="BC253">
        <v>60</v>
      </c>
      <c r="BD253">
        <v>18.600000000000001</v>
      </c>
      <c r="BE253">
        <v>63</v>
      </c>
      <c r="BF253">
        <v>17</v>
      </c>
      <c r="BG253" t="s">
        <v>63</v>
      </c>
      <c r="BH253" t="s">
        <v>64</v>
      </c>
      <c r="BI253" t="s">
        <v>65</v>
      </c>
      <c r="BJ253" t="s">
        <v>64</v>
      </c>
      <c r="BK253" t="s">
        <v>64</v>
      </c>
      <c r="BL253" t="s">
        <v>66</v>
      </c>
      <c r="BM253">
        <v>2</v>
      </c>
      <c r="BN253">
        <v>1</v>
      </c>
      <c r="BO253" t="s">
        <v>116</v>
      </c>
      <c r="BP253" t="s">
        <v>68</v>
      </c>
      <c r="BQ253" t="s">
        <v>69</v>
      </c>
      <c r="BR253">
        <v>0</v>
      </c>
    </row>
    <row r="254" spans="1:70" x14ac:dyDescent="0.3">
      <c r="A254" t="s">
        <v>641</v>
      </c>
      <c r="B254">
        <v>253</v>
      </c>
      <c r="C254" t="s">
        <v>163</v>
      </c>
      <c r="D254" t="s">
        <v>88</v>
      </c>
      <c r="E254" t="s">
        <v>642</v>
      </c>
      <c r="F254">
        <f t="shared" si="6"/>
        <v>12</v>
      </c>
      <c r="G254">
        <f t="shared" si="7"/>
        <v>6</v>
      </c>
      <c r="W254">
        <f>VLOOKUP(A254,Toche_corr!A:B,2,FALSE)</f>
        <v>2</v>
      </c>
      <c r="X254">
        <v>1</v>
      </c>
      <c r="AA254" t="s">
        <v>90</v>
      </c>
      <c r="AL254">
        <f>VLOOKUP(A254,Fusa_corr!A:B,2,FALSE)</f>
        <v>4</v>
      </c>
      <c r="AM254">
        <v>11</v>
      </c>
      <c r="AP254" t="s">
        <v>90</v>
      </c>
      <c r="AQ254">
        <v>14</v>
      </c>
      <c r="AR254">
        <v>2</v>
      </c>
      <c r="AS254">
        <v>5</v>
      </c>
      <c r="AT254">
        <v>7</v>
      </c>
      <c r="AU254">
        <v>4</v>
      </c>
      <c r="AV254">
        <v>13.9</v>
      </c>
      <c r="AW254">
        <v>8.1</v>
      </c>
      <c r="AX254">
        <v>2.2999999999999998</v>
      </c>
      <c r="AY254">
        <v>4.4000000000000004</v>
      </c>
      <c r="AZ254">
        <v>22.4</v>
      </c>
      <c r="BA254">
        <v>67.400000000000006</v>
      </c>
      <c r="BB254">
        <v>11.7</v>
      </c>
      <c r="BC254">
        <v>57.6</v>
      </c>
      <c r="BD254">
        <v>16.899999999999999</v>
      </c>
      <c r="BE254">
        <v>59.2</v>
      </c>
      <c r="BF254">
        <v>13.1</v>
      </c>
      <c r="BG254" t="s">
        <v>63</v>
      </c>
      <c r="BH254" t="s">
        <v>64</v>
      </c>
      <c r="BI254" t="s">
        <v>65</v>
      </c>
      <c r="BJ254" t="s">
        <v>64</v>
      </c>
      <c r="BK254" t="s">
        <v>64</v>
      </c>
      <c r="BL254" t="s">
        <v>135</v>
      </c>
      <c r="BM254">
        <v>2</v>
      </c>
      <c r="BN254">
        <v>1</v>
      </c>
      <c r="BO254" t="s">
        <v>67</v>
      </c>
      <c r="BP254" t="s">
        <v>103</v>
      </c>
      <c r="BQ254" t="s">
        <v>69</v>
      </c>
      <c r="BR254">
        <v>0</v>
      </c>
    </row>
    <row r="255" spans="1:70" x14ac:dyDescent="0.3">
      <c r="A255" t="s">
        <v>643</v>
      </c>
      <c r="B255">
        <v>254</v>
      </c>
      <c r="C255" t="s">
        <v>163</v>
      </c>
      <c r="D255" t="s">
        <v>88</v>
      </c>
      <c r="E255" t="s">
        <v>644</v>
      </c>
      <c r="F255">
        <f t="shared" si="6"/>
        <v>2</v>
      </c>
      <c r="G255">
        <f t="shared" si="7"/>
        <v>0</v>
      </c>
      <c r="W255">
        <v>0</v>
      </c>
      <c r="X255">
        <v>2</v>
      </c>
      <c r="Z255">
        <v>1</v>
      </c>
      <c r="AA255" t="s">
        <v>80</v>
      </c>
      <c r="AQ255">
        <v>19</v>
      </c>
      <c r="AR255">
        <v>6</v>
      </c>
      <c r="AS255">
        <v>10</v>
      </c>
      <c r="AT255">
        <v>3</v>
      </c>
      <c r="AU255">
        <v>4</v>
      </c>
      <c r="AV255">
        <v>17.3</v>
      </c>
      <c r="AW255">
        <v>9.3000000000000007</v>
      </c>
      <c r="AX255">
        <v>2.6</v>
      </c>
      <c r="AY255">
        <v>4.9000000000000004</v>
      </c>
      <c r="AZ255">
        <v>24.8</v>
      </c>
      <c r="BA255">
        <v>70.900000000000006</v>
      </c>
      <c r="BB255">
        <v>11.4</v>
      </c>
      <c r="BC255">
        <v>60</v>
      </c>
      <c r="BD255">
        <v>16</v>
      </c>
      <c r="BE255">
        <v>63.4</v>
      </c>
      <c r="BF255">
        <v>16</v>
      </c>
      <c r="BG255" t="s">
        <v>63</v>
      </c>
      <c r="BH255" t="s">
        <v>64</v>
      </c>
      <c r="BI255" t="s">
        <v>65</v>
      </c>
      <c r="BJ255" t="s">
        <v>64</v>
      </c>
      <c r="BK255" t="s">
        <v>64</v>
      </c>
      <c r="BL255" t="s">
        <v>66</v>
      </c>
      <c r="BM255">
        <v>2</v>
      </c>
      <c r="BN255">
        <v>1</v>
      </c>
      <c r="BO255" t="s">
        <v>116</v>
      </c>
      <c r="BP255" t="s">
        <v>103</v>
      </c>
      <c r="BQ255" t="s">
        <v>69</v>
      </c>
      <c r="BR255">
        <v>0</v>
      </c>
    </row>
    <row r="256" spans="1:70" x14ac:dyDescent="0.3">
      <c r="A256" t="s">
        <v>645</v>
      </c>
      <c r="B256">
        <v>255</v>
      </c>
      <c r="C256" t="s">
        <v>163</v>
      </c>
      <c r="D256" t="s">
        <v>88</v>
      </c>
      <c r="E256" t="s">
        <v>646</v>
      </c>
      <c r="F256">
        <f t="shared" si="6"/>
        <v>6</v>
      </c>
      <c r="G256">
        <f t="shared" si="7"/>
        <v>5</v>
      </c>
      <c r="H256">
        <f>VLOOKUP(A256,Miraflores_corr!A:B,2,FALSE)</f>
        <v>1</v>
      </c>
      <c r="J256">
        <v>1</v>
      </c>
      <c r="L256" t="s">
        <v>62</v>
      </c>
      <c r="R256">
        <f>VLOOKUP(A256,'San Agustin_corr'!A:B,2,FALSE)</f>
        <v>3</v>
      </c>
      <c r="S256">
        <v>6</v>
      </c>
      <c r="V256" t="s">
        <v>90</v>
      </c>
      <c r="W256">
        <f>VLOOKUP(A256,Toche_corr!A:B,2,FALSE)</f>
        <v>1</v>
      </c>
      <c r="X256">
        <v>0</v>
      </c>
      <c r="Y256">
        <v>1</v>
      </c>
      <c r="AA256" t="s">
        <v>62</v>
      </c>
      <c r="AQ256">
        <v>16</v>
      </c>
      <c r="AR256">
        <v>7</v>
      </c>
      <c r="AS256">
        <v>5</v>
      </c>
      <c r="AT256">
        <v>4</v>
      </c>
      <c r="AU256">
        <v>4</v>
      </c>
      <c r="AV256">
        <v>12.9</v>
      </c>
      <c r="AW256">
        <v>7.6</v>
      </c>
      <c r="AX256">
        <v>2.5</v>
      </c>
      <c r="AY256">
        <v>4.4000000000000004</v>
      </c>
      <c r="AZ256">
        <v>18.7</v>
      </c>
      <c r="BA256">
        <v>57.1</v>
      </c>
      <c r="BB256">
        <v>13.1</v>
      </c>
      <c r="BC256">
        <v>46.9</v>
      </c>
      <c r="BD256">
        <v>21.9</v>
      </c>
      <c r="BE256">
        <v>46.2</v>
      </c>
      <c r="BF256">
        <v>9</v>
      </c>
      <c r="BG256" t="s">
        <v>63</v>
      </c>
      <c r="BH256" t="s">
        <v>64</v>
      </c>
      <c r="BI256" t="s">
        <v>65</v>
      </c>
      <c r="BJ256" t="s">
        <v>64</v>
      </c>
      <c r="BK256" t="s">
        <v>64</v>
      </c>
      <c r="BL256" t="s">
        <v>66</v>
      </c>
      <c r="BM256">
        <v>2</v>
      </c>
      <c r="BN256">
        <v>1</v>
      </c>
      <c r="BO256" t="s">
        <v>116</v>
      </c>
      <c r="BP256" t="s">
        <v>116</v>
      </c>
      <c r="BQ256" t="s">
        <v>69</v>
      </c>
      <c r="BR256">
        <v>1</v>
      </c>
    </row>
    <row r="257" spans="1:70" x14ac:dyDescent="0.3">
      <c r="A257" t="s">
        <v>647</v>
      </c>
      <c r="B257">
        <v>256</v>
      </c>
      <c r="C257" t="s">
        <v>100</v>
      </c>
      <c r="D257" t="s">
        <v>101</v>
      </c>
      <c r="E257" t="s">
        <v>648</v>
      </c>
      <c r="F257">
        <f t="shared" si="6"/>
        <v>0</v>
      </c>
      <c r="G257">
        <f t="shared" si="7"/>
        <v>7</v>
      </c>
      <c r="M257">
        <f>VLOOKUP(A257,Barbacoas_H_corr!A:B,2,FALSE)</f>
        <v>7</v>
      </c>
      <c r="N257">
        <v>0</v>
      </c>
      <c r="O257">
        <v>1</v>
      </c>
      <c r="Q257" t="s">
        <v>62</v>
      </c>
      <c r="AQ257">
        <v>4</v>
      </c>
      <c r="AR257">
        <v>2</v>
      </c>
      <c r="AS257">
        <v>2</v>
      </c>
      <c r="AT257">
        <v>0</v>
      </c>
      <c r="AU257">
        <v>4</v>
      </c>
      <c r="AV257">
        <v>14.4</v>
      </c>
      <c r="AW257">
        <v>10</v>
      </c>
      <c r="AX257">
        <v>1.3</v>
      </c>
      <c r="AY257">
        <v>1.3</v>
      </c>
      <c r="AZ257">
        <v>6.4</v>
      </c>
      <c r="BA257">
        <v>42.2</v>
      </c>
      <c r="BB257">
        <v>29.2</v>
      </c>
      <c r="BC257">
        <v>13</v>
      </c>
      <c r="BD257">
        <v>69.2</v>
      </c>
      <c r="BE257">
        <v>42</v>
      </c>
      <c r="BF257">
        <v>3</v>
      </c>
      <c r="BG257" t="s">
        <v>63</v>
      </c>
      <c r="BH257" t="s">
        <v>64</v>
      </c>
      <c r="BI257" t="s">
        <v>65</v>
      </c>
      <c r="BJ257" t="s">
        <v>64</v>
      </c>
      <c r="BK257" t="s">
        <v>64</v>
      </c>
      <c r="BL257" t="s">
        <v>66</v>
      </c>
      <c r="BM257">
        <v>1</v>
      </c>
      <c r="BN257">
        <v>1</v>
      </c>
      <c r="BO257" t="s">
        <v>67</v>
      </c>
      <c r="BP257" t="s">
        <v>103</v>
      </c>
      <c r="BQ257" t="s">
        <v>81</v>
      </c>
      <c r="BR257">
        <v>1</v>
      </c>
    </row>
    <row r="258" spans="1:70" x14ac:dyDescent="0.3">
      <c r="A258" t="s">
        <v>649</v>
      </c>
      <c r="B258">
        <v>257</v>
      </c>
      <c r="C258" t="s">
        <v>130</v>
      </c>
      <c r="D258" t="s">
        <v>88</v>
      </c>
      <c r="E258" t="s">
        <v>650</v>
      </c>
      <c r="F258">
        <f t="shared" ref="F258:F321" si="8">N258+S258+X258+AC258+AH258+AM258+I258</f>
        <v>0</v>
      </c>
      <c r="G258">
        <f t="shared" ref="G258:G321" si="9">M258+R258+W258+AB258+AG258+AL258+H258</f>
        <v>2</v>
      </c>
      <c r="R258">
        <f>VLOOKUP(A258,'San Agustin_corr'!A:B,2,FALSE)</f>
        <v>1</v>
      </c>
      <c r="S258">
        <v>0</v>
      </c>
      <c r="T258">
        <v>1</v>
      </c>
      <c r="V258" t="s">
        <v>62</v>
      </c>
      <c r="AG258">
        <f>VLOOKUP(A258,Florencia_corr!A:B,2,FALSE)</f>
        <v>1</v>
      </c>
      <c r="AH258">
        <v>0</v>
      </c>
      <c r="AI258">
        <v>1</v>
      </c>
      <c r="AK258" t="s">
        <v>62</v>
      </c>
      <c r="AQ258">
        <v>5</v>
      </c>
      <c r="AR258">
        <v>2</v>
      </c>
      <c r="AS258">
        <v>3</v>
      </c>
      <c r="AT258">
        <v>0</v>
      </c>
      <c r="AU258">
        <v>4</v>
      </c>
      <c r="AV258">
        <v>16.2</v>
      </c>
      <c r="AW258">
        <v>9.8000000000000007</v>
      </c>
      <c r="AX258">
        <v>5.9</v>
      </c>
      <c r="AY258">
        <v>7.6</v>
      </c>
      <c r="AZ258">
        <v>26.5</v>
      </c>
      <c r="BA258">
        <v>90.2</v>
      </c>
      <c r="BB258">
        <v>32</v>
      </c>
      <c r="BC258">
        <v>58.5</v>
      </c>
      <c r="BD258">
        <v>35.4</v>
      </c>
      <c r="BE258">
        <v>61.8</v>
      </c>
      <c r="BF258">
        <v>31.5</v>
      </c>
      <c r="BG258" t="s">
        <v>63</v>
      </c>
      <c r="BH258" t="s">
        <v>64</v>
      </c>
      <c r="BI258" t="s">
        <v>65</v>
      </c>
      <c r="BJ258" t="s">
        <v>64</v>
      </c>
      <c r="BK258" t="s">
        <v>64</v>
      </c>
      <c r="BL258" t="s">
        <v>207</v>
      </c>
      <c r="BM258">
        <v>1</v>
      </c>
      <c r="BN258">
        <v>3</v>
      </c>
      <c r="BO258" t="s">
        <v>116</v>
      </c>
      <c r="BP258" t="s">
        <v>136</v>
      </c>
      <c r="BQ258" t="s">
        <v>77</v>
      </c>
      <c r="BR258">
        <v>1</v>
      </c>
    </row>
    <row r="259" spans="1:70" x14ac:dyDescent="0.3">
      <c r="A259" t="s">
        <v>651</v>
      </c>
      <c r="B259">
        <v>258</v>
      </c>
      <c r="C259" t="s">
        <v>652</v>
      </c>
      <c r="D259" t="s">
        <v>88</v>
      </c>
      <c r="E259" t="s">
        <v>653</v>
      </c>
      <c r="F259">
        <f t="shared" si="8"/>
        <v>15</v>
      </c>
      <c r="G259">
        <f t="shared" si="9"/>
        <v>11</v>
      </c>
      <c r="AB259">
        <f>VLOOKUP(A259,Honda_corr!A:B,2,FALSE)</f>
        <v>1</v>
      </c>
      <c r="AC259">
        <v>7</v>
      </c>
      <c r="AF259" t="s">
        <v>90</v>
      </c>
      <c r="AG259">
        <f>VLOOKUP(A259,Florencia_corr!A:B,2,FALSE)</f>
        <v>10</v>
      </c>
      <c r="AH259">
        <v>8</v>
      </c>
      <c r="AK259" t="s">
        <v>90</v>
      </c>
      <c r="AQ259">
        <v>7</v>
      </c>
      <c r="AR259">
        <v>3</v>
      </c>
      <c r="AS259">
        <v>3</v>
      </c>
      <c r="AT259">
        <v>1</v>
      </c>
      <c r="AU259">
        <v>4</v>
      </c>
      <c r="AV259">
        <v>26.1</v>
      </c>
      <c r="AW259">
        <v>14.9</v>
      </c>
      <c r="AX259">
        <v>4.5999999999999996</v>
      </c>
      <c r="AY259">
        <v>5.3</v>
      </c>
      <c r="AZ259">
        <v>31.7</v>
      </c>
      <c r="BA259">
        <v>81.099999999999994</v>
      </c>
      <c r="BB259">
        <v>7.7</v>
      </c>
      <c r="BC259">
        <v>72.5</v>
      </c>
      <c r="BD259">
        <v>9.6</v>
      </c>
      <c r="BE259">
        <v>98.5</v>
      </c>
      <c r="BF259">
        <v>36.799999999999997</v>
      </c>
      <c r="BG259" t="s">
        <v>63</v>
      </c>
      <c r="BH259" t="s">
        <v>64</v>
      </c>
      <c r="BI259" t="s">
        <v>65</v>
      </c>
      <c r="BJ259" t="s">
        <v>64</v>
      </c>
      <c r="BK259" t="s">
        <v>64</v>
      </c>
      <c r="BL259" t="s">
        <v>96</v>
      </c>
      <c r="BM259">
        <v>3</v>
      </c>
      <c r="BN259">
        <v>1</v>
      </c>
      <c r="BO259" t="s">
        <v>75</v>
      </c>
      <c r="BP259" t="s">
        <v>91</v>
      </c>
      <c r="BQ259" t="s">
        <v>69</v>
      </c>
      <c r="BR259">
        <v>0</v>
      </c>
    </row>
    <row r="260" spans="1:70" x14ac:dyDescent="0.3">
      <c r="A260" t="s">
        <v>654</v>
      </c>
      <c r="B260">
        <v>259</v>
      </c>
      <c r="C260" t="s">
        <v>100</v>
      </c>
      <c r="D260" t="s">
        <v>101</v>
      </c>
      <c r="E260" t="s">
        <v>655</v>
      </c>
      <c r="F260">
        <f t="shared" si="8"/>
        <v>2</v>
      </c>
      <c r="G260">
        <f t="shared" si="9"/>
        <v>0</v>
      </c>
      <c r="AG260">
        <v>0</v>
      </c>
      <c r="AH260">
        <v>2</v>
      </c>
      <c r="AJ260">
        <v>1</v>
      </c>
      <c r="AK260" t="s">
        <v>80</v>
      </c>
      <c r="AQ260">
        <v>9</v>
      </c>
      <c r="AR260">
        <v>4</v>
      </c>
      <c r="AS260">
        <v>5</v>
      </c>
      <c r="AT260">
        <v>0</v>
      </c>
      <c r="AU260">
        <v>4</v>
      </c>
      <c r="AV260">
        <v>30.6</v>
      </c>
      <c r="AW260">
        <v>25.6</v>
      </c>
      <c r="AX260">
        <v>1.9</v>
      </c>
      <c r="AY260">
        <v>1.9</v>
      </c>
      <c r="AZ260">
        <v>5.3</v>
      </c>
      <c r="BA260">
        <v>52.8</v>
      </c>
      <c r="BB260">
        <v>34.5</v>
      </c>
      <c r="BC260">
        <v>18.2</v>
      </c>
      <c r="BD260">
        <v>65.5</v>
      </c>
      <c r="BE260">
        <v>28.2</v>
      </c>
      <c r="BF260">
        <v>4.8</v>
      </c>
      <c r="BG260" t="s">
        <v>63</v>
      </c>
      <c r="BH260" t="s">
        <v>64</v>
      </c>
      <c r="BI260" t="s">
        <v>65</v>
      </c>
      <c r="BJ260" t="s">
        <v>64</v>
      </c>
      <c r="BK260" t="s">
        <v>64</v>
      </c>
      <c r="BL260" t="s">
        <v>66</v>
      </c>
      <c r="BM260">
        <v>1</v>
      </c>
      <c r="BN260">
        <v>1</v>
      </c>
      <c r="BO260" t="s">
        <v>67</v>
      </c>
      <c r="BP260" t="s">
        <v>103</v>
      </c>
      <c r="BQ260" t="s">
        <v>81</v>
      </c>
      <c r="BR260">
        <v>0</v>
      </c>
    </row>
    <row r="261" spans="1:70" x14ac:dyDescent="0.3">
      <c r="A261" t="s">
        <v>656</v>
      </c>
      <c r="B261">
        <v>260</v>
      </c>
      <c r="C261" t="s">
        <v>100</v>
      </c>
      <c r="D261" t="s">
        <v>101</v>
      </c>
      <c r="E261" t="s">
        <v>657</v>
      </c>
      <c r="F261">
        <f t="shared" si="8"/>
        <v>18</v>
      </c>
      <c r="G261">
        <f t="shared" si="9"/>
        <v>1</v>
      </c>
      <c r="H261">
        <f>VLOOKUP(A261,Miraflores_corr!A:B,2,FALSE)</f>
        <v>1</v>
      </c>
      <c r="I261">
        <f>VLOOKUP(A261,Miraflores_corr!G:L,6,FALSE)</f>
        <v>2</v>
      </c>
      <c r="L261" t="s">
        <v>90</v>
      </c>
      <c r="R261">
        <v>0</v>
      </c>
      <c r="S261">
        <v>3</v>
      </c>
      <c r="U261">
        <v>1</v>
      </c>
      <c r="V261" t="s">
        <v>80</v>
      </c>
      <c r="AL261">
        <v>0</v>
      </c>
      <c r="AM261">
        <v>13</v>
      </c>
      <c r="AO261">
        <v>1</v>
      </c>
      <c r="AP261" t="s">
        <v>80</v>
      </c>
      <c r="AQ261">
        <v>17</v>
      </c>
      <c r="AR261">
        <v>6</v>
      </c>
      <c r="AS261">
        <v>7</v>
      </c>
      <c r="AT261">
        <v>4</v>
      </c>
      <c r="AU261">
        <v>5</v>
      </c>
      <c r="AV261">
        <v>37.6</v>
      </c>
      <c r="AW261">
        <v>30.6</v>
      </c>
      <c r="AX261">
        <v>2.8</v>
      </c>
      <c r="AY261">
        <v>2.2999999999999998</v>
      </c>
      <c r="AZ261">
        <v>5.8</v>
      </c>
      <c r="BA261">
        <v>57.4</v>
      </c>
      <c r="BB261">
        <v>35.200000000000003</v>
      </c>
      <c r="BC261">
        <v>22.1</v>
      </c>
      <c r="BD261">
        <v>61.5</v>
      </c>
      <c r="BE261">
        <v>34.700000000000003</v>
      </c>
      <c r="BF261">
        <v>6</v>
      </c>
      <c r="BG261" t="s">
        <v>63</v>
      </c>
      <c r="BH261" t="s">
        <v>64</v>
      </c>
      <c r="BI261" t="s">
        <v>65</v>
      </c>
      <c r="BJ261" t="s">
        <v>64</v>
      </c>
      <c r="BK261" t="s">
        <v>64</v>
      </c>
      <c r="BL261" t="s">
        <v>66</v>
      </c>
      <c r="BM261">
        <v>1</v>
      </c>
      <c r="BN261">
        <v>1</v>
      </c>
      <c r="BO261" t="s">
        <v>67</v>
      </c>
      <c r="BP261" t="s">
        <v>103</v>
      </c>
      <c r="BQ261" t="s">
        <v>81</v>
      </c>
      <c r="BR261">
        <v>0</v>
      </c>
    </row>
    <row r="262" spans="1:70" x14ac:dyDescent="0.3">
      <c r="A262" t="s">
        <v>658</v>
      </c>
      <c r="B262">
        <v>261</v>
      </c>
      <c r="C262" t="s">
        <v>110</v>
      </c>
      <c r="D262" t="s">
        <v>88</v>
      </c>
      <c r="E262" t="s">
        <v>659</v>
      </c>
      <c r="F262">
        <f t="shared" si="8"/>
        <v>5</v>
      </c>
      <c r="G262">
        <f t="shared" si="9"/>
        <v>2</v>
      </c>
      <c r="H262">
        <f>VLOOKUP(A262,Miraflores_corr!A:B,2,FALSE)</f>
        <v>2</v>
      </c>
      <c r="J262">
        <v>1</v>
      </c>
      <c r="L262" t="s">
        <v>62</v>
      </c>
      <c r="W262">
        <v>0</v>
      </c>
      <c r="X262">
        <v>5</v>
      </c>
      <c r="Z262">
        <v>1</v>
      </c>
      <c r="AA262" t="s">
        <v>80</v>
      </c>
      <c r="AQ262">
        <v>8</v>
      </c>
      <c r="AR262">
        <v>4</v>
      </c>
      <c r="AS262">
        <v>4</v>
      </c>
      <c r="AT262">
        <v>0</v>
      </c>
      <c r="AU262">
        <v>4</v>
      </c>
      <c r="AV262">
        <v>19.7</v>
      </c>
      <c r="AW262">
        <v>8.9</v>
      </c>
      <c r="AX262">
        <v>4.2</v>
      </c>
      <c r="AY262">
        <v>3.5</v>
      </c>
      <c r="AZ262">
        <v>19.100000000000001</v>
      </c>
      <c r="BA262">
        <v>53</v>
      </c>
      <c r="BB262">
        <v>6</v>
      </c>
      <c r="BC262">
        <v>48.4</v>
      </c>
      <c r="BD262">
        <v>10.9</v>
      </c>
      <c r="BE262">
        <v>74.7</v>
      </c>
      <c r="BF262">
        <v>12.2</v>
      </c>
      <c r="BG262" t="s">
        <v>84</v>
      </c>
      <c r="BH262" t="s">
        <v>192</v>
      </c>
      <c r="BI262" t="s">
        <v>65</v>
      </c>
      <c r="BJ262" t="s">
        <v>64</v>
      </c>
      <c r="BK262" t="s">
        <v>64</v>
      </c>
      <c r="BL262" t="s">
        <v>66</v>
      </c>
      <c r="BM262">
        <v>1</v>
      </c>
      <c r="BN262">
        <v>1</v>
      </c>
      <c r="BO262" t="s">
        <v>75</v>
      </c>
      <c r="BP262" t="s">
        <v>91</v>
      </c>
      <c r="BQ262" t="s">
        <v>69</v>
      </c>
      <c r="BR262">
        <v>1</v>
      </c>
    </row>
    <row r="263" spans="1:70" x14ac:dyDescent="0.3">
      <c r="A263" t="s">
        <v>660</v>
      </c>
      <c r="B263">
        <v>262</v>
      </c>
      <c r="C263" t="s">
        <v>284</v>
      </c>
      <c r="D263" t="s">
        <v>151</v>
      </c>
      <c r="E263" t="s">
        <v>661</v>
      </c>
      <c r="F263">
        <f t="shared" si="8"/>
        <v>2</v>
      </c>
      <c r="G263">
        <f t="shared" si="9"/>
        <v>5</v>
      </c>
      <c r="AG263">
        <f>VLOOKUP(A263,Florencia_corr!A:B,2,FALSE)</f>
        <v>5</v>
      </c>
      <c r="AH263">
        <v>2</v>
      </c>
      <c r="AK263" t="s">
        <v>90</v>
      </c>
      <c r="AQ263">
        <v>7</v>
      </c>
      <c r="AR263">
        <v>2</v>
      </c>
      <c r="AS263">
        <v>5</v>
      </c>
      <c r="AT263">
        <v>0</v>
      </c>
      <c r="AU263">
        <v>4</v>
      </c>
      <c r="AV263">
        <v>22.1</v>
      </c>
      <c r="AW263">
        <v>17.600000000000001</v>
      </c>
      <c r="AX263">
        <v>5.6</v>
      </c>
      <c r="AY263">
        <v>6.7</v>
      </c>
      <c r="AZ263">
        <v>16.2</v>
      </c>
      <c r="BA263">
        <v>91.9</v>
      </c>
      <c r="BB263">
        <v>18.899999999999999</v>
      </c>
      <c r="BC263">
        <v>72.599999999999994</v>
      </c>
      <c r="BD263">
        <v>20.7</v>
      </c>
      <c r="BE263">
        <v>62.5</v>
      </c>
      <c r="BF263">
        <v>34.799999999999997</v>
      </c>
      <c r="BG263" t="s">
        <v>63</v>
      </c>
      <c r="BH263" t="s">
        <v>64</v>
      </c>
      <c r="BI263" t="s">
        <v>65</v>
      </c>
      <c r="BJ263" t="s">
        <v>64</v>
      </c>
      <c r="BK263" t="s">
        <v>64</v>
      </c>
      <c r="BL263" t="s">
        <v>66</v>
      </c>
      <c r="BM263">
        <v>1</v>
      </c>
      <c r="BN263">
        <v>1</v>
      </c>
      <c r="BO263" t="s">
        <v>75</v>
      </c>
      <c r="BP263" t="s">
        <v>91</v>
      </c>
      <c r="BQ263" t="s">
        <v>69</v>
      </c>
      <c r="BR263">
        <v>0</v>
      </c>
    </row>
    <row r="264" spans="1:70" x14ac:dyDescent="0.3">
      <c r="A264" t="s">
        <v>662</v>
      </c>
      <c r="B264">
        <v>263</v>
      </c>
      <c r="C264" t="s">
        <v>284</v>
      </c>
      <c r="D264" t="s">
        <v>151</v>
      </c>
      <c r="E264" t="s">
        <v>663</v>
      </c>
      <c r="F264">
        <f t="shared" si="8"/>
        <v>0</v>
      </c>
      <c r="G264">
        <f t="shared" si="9"/>
        <v>1</v>
      </c>
      <c r="AL264">
        <f>VLOOKUP(A264,Fusa_corr!A:B,2,FALSE)</f>
        <v>1</v>
      </c>
      <c r="AM264">
        <v>0</v>
      </c>
      <c r="AN264">
        <v>1</v>
      </c>
      <c r="AP264" t="s">
        <v>62</v>
      </c>
      <c r="AQ264">
        <v>5</v>
      </c>
      <c r="AR264">
        <v>1</v>
      </c>
      <c r="AS264">
        <v>4</v>
      </c>
      <c r="AT264">
        <v>0</v>
      </c>
      <c r="AU264">
        <v>5</v>
      </c>
      <c r="AV264">
        <v>21</v>
      </c>
      <c r="AW264">
        <v>15.8</v>
      </c>
      <c r="AX264">
        <v>7.5</v>
      </c>
      <c r="AY264">
        <v>6.1</v>
      </c>
      <c r="AZ264">
        <v>20.3</v>
      </c>
      <c r="BA264">
        <v>96.6</v>
      </c>
      <c r="BB264">
        <v>23.3</v>
      </c>
      <c r="BC264">
        <v>73.3</v>
      </c>
      <c r="BD264">
        <v>24.1</v>
      </c>
      <c r="BE264">
        <v>61.2</v>
      </c>
      <c r="BF264">
        <v>37.6</v>
      </c>
      <c r="BG264" t="s">
        <v>63</v>
      </c>
      <c r="BH264" t="s">
        <v>64</v>
      </c>
      <c r="BI264" t="s">
        <v>65</v>
      </c>
      <c r="BJ264" t="s">
        <v>64</v>
      </c>
      <c r="BK264" t="s">
        <v>64</v>
      </c>
      <c r="BL264" t="s">
        <v>66</v>
      </c>
      <c r="BM264">
        <v>1</v>
      </c>
      <c r="BN264">
        <v>1</v>
      </c>
      <c r="BO264" t="s">
        <v>75</v>
      </c>
      <c r="BP264" t="s">
        <v>91</v>
      </c>
      <c r="BQ264" t="s">
        <v>69</v>
      </c>
      <c r="BR264">
        <v>1</v>
      </c>
    </row>
    <row r="265" spans="1:70" x14ac:dyDescent="0.3">
      <c r="A265" t="s">
        <v>664</v>
      </c>
      <c r="B265">
        <v>264</v>
      </c>
      <c r="C265" t="s">
        <v>284</v>
      </c>
      <c r="D265" t="s">
        <v>151</v>
      </c>
      <c r="E265" t="s">
        <v>665</v>
      </c>
      <c r="F265">
        <f t="shared" si="8"/>
        <v>13</v>
      </c>
      <c r="G265">
        <f t="shared" si="9"/>
        <v>8</v>
      </c>
      <c r="H265">
        <f>VLOOKUP(A265,Miraflores_corr!A:B,2,FALSE)</f>
        <v>1</v>
      </c>
      <c r="I265">
        <f>VLOOKUP(A265,Miraflores_corr!G:L,6,FALSE)</f>
        <v>3</v>
      </c>
      <c r="L265" t="s">
        <v>90</v>
      </c>
      <c r="R265">
        <f>VLOOKUP(A265,'San Agustin_corr'!A:B,2,FALSE)</f>
        <v>3</v>
      </c>
      <c r="S265">
        <v>3</v>
      </c>
      <c r="V265" t="s">
        <v>90</v>
      </c>
      <c r="W265">
        <v>0</v>
      </c>
      <c r="X265">
        <v>4</v>
      </c>
      <c r="Z265">
        <v>1</v>
      </c>
      <c r="AA265" t="s">
        <v>80</v>
      </c>
      <c r="AL265">
        <f>VLOOKUP(A265,Fusa_corr!A:B,2,FALSE)</f>
        <v>4</v>
      </c>
      <c r="AM265">
        <v>3</v>
      </c>
      <c r="AP265" t="s">
        <v>90</v>
      </c>
      <c r="AQ265">
        <v>14</v>
      </c>
      <c r="AR265">
        <v>5</v>
      </c>
      <c r="AS265">
        <v>8</v>
      </c>
      <c r="AT265">
        <v>1</v>
      </c>
      <c r="AU265">
        <v>4</v>
      </c>
      <c r="AV265">
        <v>22</v>
      </c>
      <c r="AW265">
        <v>16.899999999999999</v>
      </c>
      <c r="AX265">
        <v>6.9</v>
      </c>
      <c r="AY265">
        <v>6.7</v>
      </c>
      <c r="AZ265">
        <v>18</v>
      </c>
      <c r="BA265">
        <v>95.1</v>
      </c>
      <c r="BB265">
        <v>19.100000000000001</v>
      </c>
      <c r="BC265">
        <v>76.400000000000006</v>
      </c>
      <c r="BD265">
        <v>20</v>
      </c>
      <c r="BE265">
        <v>61.8</v>
      </c>
      <c r="BF265">
        <v>36.200000000000003</v>
      </c>
      <c r="BG265" t="s">
        <v>63</v>
      </c>
      <c r="BH265" t="s">
        <v>64</v>
      </c>
      <c r="BI265" t="s">
        <v>65</v>
      </c>
      <c r="BJ265" t="s">
        <v>64</v>
      </c>
      <c r="BK265" t="s">
        <v>64</v>
      </c>
      <c r="BL265" t="s">
        <v>66</v>
      </c>
      <c r="BM265">
        <v>1</v>
      </c>
      <c r="BN265">
        <v>1</v>
      </c>
      <c r="BO265" t="s">
        <v>75</v>
      </c>
      <c r="BP265" t="s">
        <v>91</v>
      </c>
      <c r="BQ265" t="s">
        <v>69</v>
      </c>
      <c r="BR265">
        <v>0</v>
      </c>
    </row>
    <row r="266" spans="1:70" x14ac:dyDescent="0.3">
      <c r="A266" t="s">
        <v>666</v>
      </c>
      <c r="B266">
        <v>265</v>
      </c>
      <c r="C266" t="s">
        <v>284</v>
      </c>
      <c r="D266" t="s">
        <v>151</v>
      </c>
      <c r="E266" t="s">
        <v>667</v>
      </c>
      <c r="F266">
        <f t="shared" si="8"/>
        <v>3</v>
      </c>
      <c r="G266">
        <f t="shared" si="9"/>
        <v>9</v>
      </c>
      <c r="M266">
        <f>VLOOKUP(A266,Barbacoas_H_corr!A:B,2,FALSE)</f>
        <v>6</v>
      </c>
      <c r="N266">
        <v>0</v>
      </c>
      <c r="O266">
        <v>1</v>
      </c>
      <c r="Q266" t="s">
        <v>62</v>
      </c>
      <c r="AB266">
        <f>VLOOKUP(A266,Honda_corr!A:B,2,FALSE)</f>
        <v>3</v>
      </c>
      <c r="AC266">
        <v>3</v>
      </c>
      <c r="AF266" t="s">
        <v>90</v>
      </c>
      <c r="AQ266">
        <v>7</v>
      </c>
      <c r="AR266">
        <v>4</v>
      </c>
      <c r="AS266">
        <v>3</v>
      </c>
      <c r="AT266">
        <v>0</v>
      </c>
      <c r="AU266">
        <v>4</v>
      </c>
      <c r="AV266">
        <v>20.9</v>
      </c>
      <c r="AW266">
        <v>16.2</v>
      </c>
      <c r="AX266">
        <v>5.3</v>
      </c>
      <c r="AY266">
        <v>5.9</v>
      </c>
      <c r="AZ266">
        <v>16.5</v>
      </c>
      <c r="BA266">
        <v>86.1</v>
      </c>
      <c r="BB266">
        <v>15.4</v>
      </c>
      <c r="BC266">
        <v>72.8</v>
      </c>
      <c r="BD266">
        <v>17.5</v>
      </c>
      <c r="BE266">
        <v>58.5</v>
      </c>
      <c r="BF266">
        <v>28.8</v>
      </c>
      <c r="BG266" t="s">
        <v>63</v>
      </c>
      <c r="BH266" t="s">
        <v>64</v>
      </c>
      <c r="BI266" t="s">
        <v>65</v>
      </c>
      <c r="BJ266" t="s">
        <v>64</v>
      </c>
      <c r="BK266" t="s">
        <v>64</v>
      </c>
      <c r="BL266" t="s">
        <v>66</v>
      </c>
      <c r="BM266">
        <v>2</v>
      </c>
      <c r="BN266">
        <v>1</v>
      </c>
      <c r="BO266" t="s">
        <v>75</v>
      </c>
      <c r="BP266" t="s">
        <v>91</v>
      </c>
      <c r="BQ266" t="s">
        <v>69</v>
      </c>
      <c r="BR266">
        <v>1</v>
      </c>
    </row>
    <row r="267" spans="1:70" x14ac:dyDescent="0.3">
      <c r="A267" t="s">
        <v>668</v>
      </c>
      <c r="B267">
        <v>266</v>
      </c>
      <c r="C267" t="s">
        <v>284</v>
      </c>
      <c r="D267" t="s">
        <v>151</v>
      </c>
      <c r="E267" t="s">
        <v>669</v>
      </c>
      <c r="F267">
        <f t="shared" si="8"/>
        <v>1</v>
      </c>
      <c r="G267">
        <f t="shared" si="9"/>
        <v>0</v>
      </c>
      <c r="W267">
        <v>0</v>
      </c>
      <c r="X267">
        <v>1</v>
      </c>
      <c r="Z267">
        <v>1</v>
      </c>
      <c r="AA267" t="s">
        <v>80</v>
      </c>
      <c r="AQ267">
        <v>21</v>
      </c>
      <c r="AR267">
        <v>10</v>
      </c>
      <c r="AS267">
        <v>11</v>
      </c>
      <c r="AT267">
        <v>0</v>
      </c>
      <c r="AU267">
        <v>4</v>
      </c>
      <c r="AV267">
        <v>24.3</v>
      </c>
      <c r="AW267">
        <v>16.899999999999999</v>
      </c>
      <c r="AX267">
        <v>6.2</v>
      </c>
      <c r="AY267">
        <v>6.9</v>
      </c>
      <c r="AZ267">
        <v>19.399999999999999</v>
      </c>
      <c r="BA267">
        <v>97.8</v>
      </c>
      <c r="BB267">
        <v>18.2</v>
      </c>
      <c r="BC267">
        <v>79.5</v>
      </c>
      <c r="BD267">
        <v>18.600000000000001</v>
      </c>
      <c r="BE267">
        <v>68.900000000000006</v>
      </c>
      <c r="BF267">
        <v>44</v>
      </c>
      <c r="BG267" t="s">
        <v>63</v>
      </c>
      <c r="BH267" t="s">
        <v>64</v>
      </c>
      <c r="BI267" t="s">
        <v>65</v>
      </c>
      <c r="BJ267" t="s">
        <v>64</v>
      </c>
      <c r="BK267" t="s">
        <v>64</v>
      </c>
      <c r="BL267" t="s">
        <v>66</v>
      </c>
      <c r="BM267">
        <v>1</v>
      </c>
      <c r="BN267">
        <v>1</v>
      </c>
      <c r="BO267" t="s">
        <v>75</v>
      </c>
      <c r="BP267" t="s">
        <v>91</v>
      </c>
      <c r="BQ267" t="s">
        <v>69</v>
      </c>
      <c r="BR267">
        <v>0</v>
      </c>
    </row>
    <row r="268" spans="1:70" x14ac:dyDescent="0.3">
      <c r="A268" t="s">
        <v>670</v>
      </c>
      <c r="B268">
        <v>267</v>
      </c>
      <c r="C268" t="s">
        <v>284</v>
      </c>
      <c r="D268" t="s">
        <v>151</v>
      </c>
      <c r="E268" t="s">
        <v>671</v>
      </c>
      <c r="F268">
        <f t="shared" si="8"/>
        <v>1</v>
      </c>
      <c r="G268">
        <f t="shared" si="9"/>
        <v>0</v>
      </c>
      <c r="AG268">
        <v>0</v>
      </c>
      <c r="AH268">
        <v>1</v>
      </c>
      <c r="AJ268">
        <v>1</v>
      </c>
      <c r="AK268" t="s">
        <v>80</v>
      </c>
      <c r="AQ268">
        <v>12</v>
      </c>
      <c r="AR268">
        <v>7</v>
      </c>
      <c r="AS268">
        <v>5</v>
      </c>
      <c r="AT268">
        <v>0</v>
      </c>
      <c r="AU268">
        <v>4</v>
      </c>
      <c r="AV268">
        <v>18.7</v>
      </c>
      <c r="AW268">
        <v>15.9</v>
      </c>
      <c r="AX268">
        <v>5.5</v>
      </c>
      <c r="AY268">
        <v>5.3</v>
      </c>
      <c r="AZ268">
        <v>14.3</v>
      </c>
      <c r="BA268">
        <v>76.599999999999994</v>
      </c>
      <c r="BB268">
        <v>11.5</v>
      </c>
      <c r="BC268">
        <v>65.099999999999994</v>
      </c>
      <c r="BD268">
        <v>15.1</v>
      </c>
      <c r="BE268">
        <v>46.9</v>
      </c>
      <c r="BF268">
        <v>32.1</v>
      </c>
      <c r="BG268" t="s">
        <v>63</v>
      </c>
      <c r="BH268" t="s">
        <v>64</v>
      </c>
      <c r="BI268" t="s">
        <v>65</v>
      </c>
      <c r="BJ268" t="s">
        <v>64</v>
      </c>
      <c r="BK268" t="s">
        <v>64</v>
      </c>
      <c r="BL268" t="s">
        <v>66</v>
      </c>
      <c r="BM268">
        <v>2</v>
      </c>
      <c r="BN268">
        <v>1</v>
      </c>
      <c r="BO268" t="s">
        <v>75</v>
      </c>
      <c r="BP268" t="s">
        <v>91</v>
      </c>
      <c r="BQ268" t="s">
        <v>69</v>
      </c>
      <c r="BR268">
        <v>0</v>
      </c>
    </row>
    <row r="269" spans="1:70" x14ac:dyDescent="0.3">
      <c r="A269" t="s">
        <v>672</v>
      </c>
      <c r="B269">
        <v>268</v>
      </c>
      <c r="C269" t="s">
        <v>284</v>
      </c>
      <c r="D269" t="s">
        <v>151</v>
      </c>
      <c r="E269" t="s">
        <v>673</v>
      </c>
      <c r="F269">
        <f t="shared" si="8"/>
        <v>5</v>
      </c>
      <c r="G269">
        <f t="shared" si="9"/>
        <v>1</v>
      </c>
      <c r="H269">
        <f>VLOOKUP(A269,Miraflores_corr!A:B,2,FALSE)</f>
        <v>1</v>
      </c>
      <c r="I269">
        <f>VLOOKUP(A269,Miraflores_corr!G:L,6,FALSE)</f>
        <v>2</v>
      </c>
      <c r="L269" t="s">
        <v>90</v>
      </c>
      <c r="M269">
        <v>0</v>
      </c>
      <c r="N269">
        <v>1</v>
      </c>
      <c r="P269">
        <v>1</v>
      </c>
      <c r="Q269" t="s">
        <v>80</v>
      </c>
      <c r="AB269">
        <v>0</v>
      </c>
      <c r="AC269">
        <v>2</v>
      </c>
      <c r="AE269">
        <v>1</v>
      </c>
      <c r="AF269" t="s">
        <v>80</v>
      </c>
      <c r="AQ269">
        <v>34</v>
      </c>
      <c r="AR269">
        <v>13</v>
      </c>
      <c r="AS269">
        <v>20</v>
      </c>
      <c r="AT269">
        <v>1</v>
      </c>
      <c r="AU269">
        <v>15</v>
      </c>
      <c r="AV269">
        <v>41.3</v>
      </c>
      <c r="AW269">
        <v>30.5</v>
      </c>
      <c r="AX269">
        <v>11</v>
      </c>
      <c r="AY269">
        <v>10.199999999999999</v>
      </c>
      <c r="AZ269">
        <v>28.6</v>
      </c>
      <c r="BA269">
        <v>184.7</v>
      </c>
      <c r="BB269">
        <v>41</v>
      </c>
      <c r="BC269">
        <v>144.9</v>
      </c>
      <c r="BD269">
        <v>22</v>
      </c>
      <c r="BE269">
        <v>122</v>
      </c>
      <c r="BF269">
        <v>183.2</v>
      </c>
      <c r="BG269" t="s">
        <v>63</v>
      </c>
      <c r="BH269" t="s">
        <v>64</v>
      </c>
      <c r="BI269" t="s">
        <v>65</v>
      </c>
      <c r="BJ269" t="s">
        <v>64</v>
      </c>
      <c r="BK269" t="s">
        <v>64</v>
      </c>
      <c r="BL269" t="s">
        <v>66</v>
      </c>
      <c r="BM269">
        <v>2</v>
      </c>
      <c r="BN269">
        <v>1</v>
      </c>
      <c r="BO269" t="s">
        <v>75</v>
      </c>
      <c r="BP269" t="s">
        <v>91</v>
      </c>
      <c r="BQ269" t="s">
        <v>69</v>
      </c>
      <c r="BR269">
        <v>0</v>
      </c>
    </row>
    <row r="270" spans="1:70" x14ac:dyDescent="0.3">
      <c r="A270" t="s">
        <v>674</v>
      </c>
      <c r="B270">
        <v>269</v>
      </c>
      <c r="C270" t="s">
        <v>163</v>
      </c>
      <c r="D270" t="s">
        <v>88</v>
      </c>
      <c r="E270" t="s">
        <v>675</v>
      </c>
      <c r="F270">
        <f t="shared" si="8"/>
        <v>7</v>
      </c>
      <c r="G270">
        <f t="shared" si="9"/>
        <v>3</v>
      </c>
      <c r="W270">
        <v>0</v>
      </c>
      <c r="X270">
        <v>4</v>
      </c>
      <c r="Z270">
        <v>1</v>
      </c>
      <c r="AA270" t="s">
        <v>80</v>
      </c>
      <c r="AL270">
        <f>VLOOKUP(A270,Fusa_corr!A:B,2,FALSE)</f>
        <v>3</v>
      </c>
      <c r="AM270">
        <v>3</v>
      </c>
      <c r="AP270" t="s">
        <v>90</v>
      </c>
      <c r="AQ270">
        <v>21</v>
      </c>
      <c r="AR270">
        <v>8</v>
      </c>
      <c r="AS270">
        <v>11</v>
      </c>
      <c r="AT270">
        <v>2</v>
      </c>
      <c r="AU270">
        <v>4</v>
      </c>
      <c r="AV270">
        <v>22.2</v>
      </c>
      <c r="AW270">
        <v>10.7</v>
      </c>
      <c r="AX270">
        <v>5.7</v>
      </c>
      <c r="AY270">
        <v>7.4</v>
      </c>
      <c r="AZ270">
        <v>28.2</v>
      </c>
      <c r="BA270">
        <v>90.5</v>
      </c>
      <c r="BB270">
        <v>12.4</v>
      </c>
      <c r="BC270">
        <v>78.400000000000006</v>
      </c>
      <c r="BD270">
        <v>13.6</v>
      </c>
      <c r="BE270">
        <v>91.7</v>
      </c>
      <c r="BF270">
        <v>37</v>
      </c>
      <c r="BG270" t="s">
        <v>63</v>
      </c>
      <c r="BH270" t="s">
        <v>64</v>
      </c>
      <c r="BI270" t="s">
        <v>65</v>
      </c>
      <c r="BJ270" t="s">
        <v>64</v>
      </c>
      <c r="BK270" t="s">
        <v>64</v>
      </c>
      <c r="BL270" t="s">
        <v>66</v>
      </c>
      <c r="BM270">
        <v>1</v>
      </c>
      <c r="BN270">
        <v>1</v>
      </c>
      <c r="BO270" t="s">
        <v>116</v>
      </c>
      <c r="BP270" t="s">
        <v>68</v>
      </c>
      <c r="BQ270" t="s">
        <v>69</v>
      </c>
      <c r="BR270">
        <v>0</v>
      </c>
    </row>
    <row r="271" spans="1:70" x14ac:dyDescent="0.3">
      <c r="A271" t="s">
        <v>676</v>
      </c>
      <c r="B271">
        <v>270</v>
      </c>
      <c r="C271" t="s">
        <v>110</v>
      </c>
      <c r="D271" t="s">
        <v>88</v>
      </c>
      <c r="E271" t="s">
        <v>677</v>
      </c>
      <c r="F271">
        <f t="shared" si="8"/>
        <v>29</v>
      </c>
      <c r="G271">
        <f t="shared" si="9"/>
        <v>15</v>
      </c>
      <c r="H271">
        <f>VLOOKUP(A271,Miraflores_corr!A:B,2,FALSE)</f>
        <v>7</v>
      </c>
      <c r="I271">
        <f>VLOOKUP(A271,Miraflores_corr!G:L,6,FALSE)</f>
        <v>9</v>
      </c>
      <c r="L271" t="s">
        <v>90</v>
      </c>
      <c r="R271">
        <f>VLOOKUP(A271,'San Agustin_corr'!A:B,2,FALSE)</f>
        <v>6</v>
      </c>
      <c r="S271">
        <v>20</v>
      </c>
      <c r="V271" t="s">
        <v>90</v>
      </c>
      <c r="AB271">
        <f>VLOOKUP(A271,Honda_corr!A:B,2,FALSE)</f>
        <v>2</v>
      </c>
      <c r="AC271">
        <v>0</v>
      </c>
      <c r="AD271">
        <v>1</v>
      </c>
      <c r="AF271" t="s">
        <v>62</v>
      </c>
      <c r="AQ271">
        <v>66</v>
      </c>
      <c r="AR271">
        <v>18</v>
      </c>
      <c r="AS271">
        <v>43</v>
      </c>
      <c r="AT271">
        <v>5</v>
      </c>
      <c r="AU271">
        <v>9</v>
      </c>
      <c r="AV271">
        <v>15.8</v>
      </c>
      <c r="AW271">
        <v>9.1999999999999993</v>
      </c>
      <c r="AX271">
        <v>4.2</v>
      </c>
      <c r="AY271">
        <v>4.5999999999999996</v>
      </c>
      <c r="AZ271">
        <v>19</v>
      </c>
      <c r="BA271">
        <v>59.8</v>
      </c>
      <c r="BB271">
        <v>6.7</v>
      </c>
      <c r="BC271">
        <v>54</v>
      </c>
      <c r="BD271">
        <v>11.1</v>
      </c>
      <c r="BE271">
        <v>42.6</v>
      </c>
      <c r="BF271">
        <v>14.9</v>
      </c>
      <c r="BG271" t="s">
        <v>63</v>
      </c>
      <c r="BH271" t="s">
        <v>64</v>
      </c>
      <c r="BI271" t="s">
        <v>65</v>
      </c>
      <c r="BJ271" t="s">
        <v>64</v>
      </c>
      <c r="BK271" t="s">
        <v>64</v>
      </c>
      <c r="BL271" t="s">
        <v>66</v>
      </c>
      <c r="BM271">
        <v>1</v>
      </c>
      <c r="BN271">
        <v>1</v>
      </c>
      <c r="BO271" t="s">
        <v>75</v>
      </c>
      <c r="BP271" t="s">
        <v>91</v>
      </c>
      <c r="BQ271" t="s">
        <v>69</v>
      </c>
      <c r="BR271">
        <v>1</v>
      </c>
    </row>
    <row r="272" spans="1:70" x14ac:dyDescent="0.3">
      <c r="A272" t="s">
        <v>678</v>
      </c>
      <c r="B272">
        <v>271</v>
      </c>
      <c r="C272" t="s">
        <v>110</v>
      </c>
      <c r="D272" t="s">
        <v>88</v>
      </c>
      <c r="E272" t="s">
        <v>679</v>
      </c>
      <c r="F272">
        <f t="shared" si="8"/>
        <v>4</v>
      </c>
      <c r="G272">
        <f t="shared" si="9"/>
        <v>8</v>
      </c>
      <c r="M272">
        <f>VLOOKUP(A272,Barbacoas_H_corr!A:B,2,FALSE)</f>
        <v>8</v>
      </c>
      <c r="N272">
        <v>4</v>
      </c>
      <c r="Q272" t="s">
        <v>90</v>
      </c>
      <c r="AQ272">
        <v>9</v>
      </c>
      <c r="AR272">
        <v>6</v>
      </c>
      <c r="AS272">
        <v>3</v>
      </c>
      <c r="AT272">
        <v>0</v>
      </c>
      <c r="AU272">
        <v>4</v>
      </c>
      <c r="AV272">
        <v>18</v>
      </c>
      <c r="AW272">
        <v>10.6</v>
      </c>
      <c r="AX272">
        <v>4.9000000000000004</v>
      </c>
      <c r="AY272">
        <v>5.0999999999999996</v>
      </c>
      <c r="AZ272">
        <v>20.3</v>
      </c>
      <c r="BA272">
        <v>57.8</v>
      </c>
      <c r="BB272">
        <v>8.1999999999999993</v>
      </c>
      <c r="BC272">
        <v>51.1</v>
      </c>
      <c r="BD272">
        <v>13.8</v>
      </c>
      <c r="BE272">
        <v>37.1</v>
      </c>
      <c r="BF272">
        <v>14.9</v>
      </c>
      <c r="BG272" t="s">
        <v>63</v>
      </c>
      <c r="BH272" t="s">
        <v>64</v>
      </c>
      <c r="BI272" t="s">
        <v>65</v>
      </c>
      <c r="BJ272" t="s">
        <v>64</v>
      </c>
      <c r="BK272" t="s">
        <v>64</v>
      </c>
      <c r="BL272" t="s">
        <v>66</v>
      </c>
      <c r="BM272">
        <v>1</v>
      </c>
      <c r="BN272">
        <v>1</v>
      </c>
      <c r="BO272" t="s">
        <v>75</v>
      </c>
      <c r="BP272" t="s">
        <v>91</v>
      </c>
      <c r="BQ272" t="s">
        <v>69</v>
      </c>
      <c r="BR272">
        <v>0</v>
      </c>
    </row>
    <row r="273" spans="1:70" x14ac:dyDescent="0.3">
      <c r="A273" t="s">
        <v>680</v>
      </c>
      <c r="B273">
        <v>272</v>
      </c>
      <c r="C273" t="s">
        <v>209</v>
      </c>
      <c r="D273" t="s">
        <v>88</v>
      </c>
      <c r="E273" t="s">
        <v>681</v>
      </c>
      <c r="F273">
        <f t="shared" si="8"/>
        <v>1</v>
      </c>
      <c r="G273">
        <f t="shared" si="9"/>
        <v>0</v>
      </c>
      <c r="M273">
        <v>0</v>
      </c>
      <c r="N273">
        <v>1</v>
      </c>
      <c r="P273">
        <v>1</v>
      </c>
      <c r="Q273" t="s">
        <v>80</v>
      </c>
      <c r="AQ273">
        <v>1</v>
      </c>
      <c r="AR273">
        <v>0</v>
      </c>
      <c r="AS273">
        <v>1</v>
      </c>
      <c r="AT273">
        <v>0</v>
      </c>
      <c r="AU273">
        <v>1</v>
      </c>
      <c r="AV273">
        <v>13.6</v>
      </c>
      <c r="AW273">
        <v>7.5</v>
      </c>
      <c r="AX273">
        <v>4.5</v>
      </c>
      <c r="AY273">
        <v>3.6</v>
      </c>
      <c r="AZ273">
        <v>18.7</v>
      </c>
      <c r="BA273">
        <v>72</v>
      </c>
      <c r="BB273">
        <v>14.4</v>
      </c>
      <c r="BC273">
        <v>57.6</v>
      </c>
      <c r="BD273">
        <v>20</v>
      </c>
      <c r="BE273">
        <v>63</v>
      </c>
      <c r="BF273">
        <v>15.4</v>
      </c>
      <c r="BG273" t="s">
        <v>171</v>
      </c>
      <c r="BH273" t="s">
        <v>64</v>
      </c>
      <c r="BI273" t="s">
        <v>65</v>
      </c>
      <c r="BJ273" t="s">
        <v>64</v>
      </c>
      <c r="BK273" t="s">
        <v>64</v>
      </c>
      <c r="BL273" t="s">
        <v>74</v>
      </c>
      <c r="BM273">
        <v>3</v>
      </c>
      <c r="BN273">
        <v>2</v>
      </c>
      <c r="BO273" t="s">
        <v>116</v>
      </c>
      <c r="BP273" t="s">
        <v>116</v>
      </c>
      <c r="BQ273" t="s">
        <v>69</v>
      </c>
      <c r="BR273">
        <v>0</v>
      </c>
    </row>
    <row r="274" spans="1:70" x14ac:dyDescent="0.3">
      <c r="A274" t="s">
        <v>682</v>
      </c>
      <c r="B274">
        <v>273</v>
      </c>
      <c r="C274" t="s">
        <v>209</v>
      </c>
      <c r="D274" t="s">
        <v>88</v>
      </c>
      <c r="E274" t="s">
        <v>683</v>
      </c>
      <c r="F274">
        <f t="shared" si="8"/>
        <v>4</v>
      </c>
      <c r="G274">
        <f t="shared" si="9"/>
        <v>16</v>
      </c>
      <c r="H274">
        <f>VLOOKUP(A274,Miraflores_corr!A:B,2,FALSE)</f>
        <v>1</v>
      </c>
      <c r="J274">
        <v>1</v>
      </c>
      <c r="L274" t="s">
        <v>62</v>
      </c>
      <c r="R274">
        <f>VLOOKUP(A274,'San Agustin_corr'!A:B,2,FALSE)</f>
        <v>12</v>
      </c>
      <c r="S274">
        <v>4</v>
      </c>
      <c r="V274" t="s">
        <v>90</v>
      </c>
      <c r="W274">
        <f>VLOOKUP(A274,Toche_corr!A:B,2,FALSE)</f>
        <v>2</v>
      </c>
      <c r="X274">
        <v>0</v>
      </c>
      <c r="Y274">
        <v>1</v>
      </c>
      <c r="AA274" t="s">
        <v>62</v>
      </c>
      <c r="AL274">
        <f>VLOOKUP(A274,Fusa_corr!A:B,2,FALSE)</f>
        <v>1</v>
      </c>
      <c r="AM274">
        <v>0</v>
      </c>
      <c r="AN274">
        <v>1</v>
      </c>
      <c r="AP274" t="s">
        <v>62</v>
      </c>
      <c r="AQ274">
        <v>6</v>
      </c>
      <c r="AR274">
        <v>2</v>
      </c>
      <c r="AS274">
        <v>3</v>
      </c>
      <c r="AT274">
        <v>1</v>
      </c>
      <c r="AU274">
        <v>4</v>
      </c>
      <c r="AV274">
        <v>12.8</v>
      </c>
      <c r="AW274">
        <v>7.8</v>
      </c>
      <c r="AX274">
        <v>4.3</v>
      </c>
      <c r="AY274">
        <v>4.0999999999999996</v>
      </c>
      <c r="AZ274">
        <v>16.399999999999999</v>
      </c>
      <c r="BA274">
        <v>72.400000000000006</v>
      </c>
      <c r="BB274">
        <v>15</v>
      </c>
      <c r="BC274">
        <v>57.3</v>
      </c>
      <c r="BD274">
        <v>20.8</v>
      </c>
      <c r="BE274">
        <v>62</v>
      </c>
      <c r="BF274">
        <v>15.4</v>
      </c>
      <c r="BG274" t="s">
        <v>63</v>
      </c>
      <c r="BH274" t="s">
        <v>64</v>
      </c>
      <c r="BI274" t="s">
        <v>65</v>
      </c>
      <c r="BJ274" t="s">
        <v>64</v>
      </c>
      <c r="BK274" t="s">
        <v>64</v>
      </c>
      <c r="BL274" t="s">
        <v>135</v>
      </c>
      <c r="BM274">
        <v>3</v>
      </c>
      <c r="BN274">
        <v>2</v>
      </c>
      <c r="BO274" t="s">
        <v>116</v>
      </c>
      <c r="BP274" t="s">
        <v>116</v>
      </c>
      <c r="BQ274" t="s">
        <v>69</v>
      </c>
      <c r="BR274">
        <v>1</v>
      </c>
    </row>
    <row r="275" spans="1:70" x14ac:dyDescent="0.3">
      <c r="A275" t="s">
        <v>684</v>
      </c>
      <c r="B275">
        <v>274</v>
      </c>
      <c r="C275" t="s">
        <v>209</v>
      </c>
      <c r="D275" t="s">
        <v>88</v>
      </c>
      <c r="E275" t="s">
        <v>685</v>
      </c>
      <c r="F275">
        <f t="shared" si="8"/>
        <v>63</v>
      </c>
      <c r="G275">
        <f t="shared" si="9"/>
        <v>7</v>
      </c>
      <c r="H275">
        <f>VLOOKUP(A275,Miraflores_corr!A:B,2,FALSE)</f>
        <v>1</v>
      </c>
      <c r="I275">
        <f>VLOOKUP(A275,Miraflores_corr!G:L,6,FALSE)</f>
        <v>2</v>
      </c>
      <c r="L275" t="s">
        <v>90</v>
      </c>
      <c r="M275">
        <f>VLOOKUP(A275,Barbacoas_H_corr!A:B,2,FALSE)</f>
        <v>2</v>
      </c>
      <c r="N275">
        <v>12</v>
      </c>
      <c r="Q275" t="s">
        <v>90</v>
      </c>
      <c r="R275">
        <f>VLOOKUP(A275,'San Agustin_corr'!A:B,2,FALSE)</f>
        <v>1</v>
      </c>
      <c r="S275">
        <v>3</v>
      </c>
      <c r="V275" t="s">
        <v>90</v>
      </c>
      <c r="AB275">
        <f>VLOOKUP(A275,Honda_corr!A:B,2,FALSE)</f>
        <v>3</v>
      </c>
      <c r="AC275">
        <v>45</v>
      </c>
      <c r="AF275" t="s">
        <v>90</v>
      </c>
      <c r="AL275">
        <v>0</v>
      </c>
      <c r="AM275">
        <v>1</v>
      </c>
      <c r="AO275">
        <v>1</v>
      </c>
      <c r="AP275" t="s">
        <v>80</v>
      </c>
      <c r="AQ275">
        <v>80</v>
      </c>
      <c r="AR275">
        <v>19</v>
      </c>
      <c r="AS275">
        <v>16</v>
      </c>
      <c r="AT275">
        <v>45</v>
      </c>
      <c r="AU275">
        <v>12</v>
      </c>
      <c r="AV275">
        <v>12.7</v>
      </c>
      <c r="AW275">
        <v>7.2</v>
      </c>
      <c r="AX275">
        <v>5</v>
      </c>
      <c r="AY275">
        <v>4</v>
      </c>
      <c r="AZ275">
        <v>21.4</v>
      </c>
      <c r="BA275">
        <v>77.400000000000006</v>
      </c>
      <c r="BB275">
        <v>12.7</v>
      </c>
      <c r="BC275">
        <v>64.5</v>
      </c>
      <c r="BD275">
        <v>16.399999999999999</v>
      </c>
      <c r="BE275">
        <v>70.599999999999994</v>
      </c>
      <c r="BF275">
        <v>24.8</v>
      </c>
      <c r="BG275" t="s">
        <v>63</v>
      </c>
      <c r="BH275" t="s">
        <v>64</v>
      </c>
      <c r="BI275" t="s">
        <v>65</v>
      </c>
      <c r="BJ275" t="s">
        <v>64</v>
      </c>
      <c r="BK275" t="s">
        <v>64</v>
      </c>
      <c r="BL275" t="s">
        <v>74</v>
      </c>
      <c r="BM275">
        <v>3</v>
      </c>
      <c r="BN275">
        <v>1</v>
      </c>
      <c r="BO275" t="s">
        <v>116</v>
      </c>
      <c r="BP275" t="s">
        <v>91</v>
      </c>
      <c r="BQ275" t="s">
        <v>69</v>
      </c>
      <c r="BR275">
        <v>0</v>
      </c>
    </row>
    <row r="276" spans="1:70" x14ac:dyDescent="0.3">
      <c r="A276" t="s">
        <v>686</v>
      </c>
      <c r="B276">
        <v>275</v>
      </c>
      <c r="C276" t="s">
        <v>209</v>
      </c>
      <c r="D276" t="s">
        <v>88</v>
      </c>
      <c r="E276" t="s">
        <v>687</v>
      </c>
      <c r="F276">
        <f t="shared" si="8"/>
        <v>43</v>
      </c>
      <c r="G276">
        <f t="shared" si="9"/>
        <v>4</v>
      </c>
      <c r="R276">
        <v>0</v>
      </c>
      <c r="S276">
        <v>14</v>
      </c>
      <c r="U276">
        <v>1</v>
      </c>
      <c r="V276" t="s">
        <v>80</v>
      </c>
      <c r="W276">
        <f>VLOOKUP(A276,Toche_corr!A:B,2,FALSE)</f>
        <v>1</v>
      </c>
      <c r="X276">
        <v>23</v>
      </c>
      <c r="AA276" t="s">
        <v>90</v>
      </c>
      <c r="AL276">
        <f>VLOOKUP(A276,Fusa_corr!A:B,2,FALSE)</f>
        <v>3</v>
      </c>
      <c r="AM276">
        <v>6</v>
      </c>
      <c r="AP276" t="s">
        <v>90</v>
      </c>
      <c r="AQ276">
        <v>22</v>
      </c>
      <c r="AR276">
        <v>6</v>
      </c>
      <c r="AS276">
        <v>10</v>
      </c>
      <c r="AT276">
        <v>6</v>
      </c>
      <c r="AU276">
        <v>7</v>
      </c>
      <c r="AV276">
        <v>12.6</v>
      </c>
      <c r="AW276">
        <v>7</v>
      </c>
      <c r="AX276">
        <v>4.4000000000000004</v>
      </c>
      <c r="AY276">
        <v>3.6</v>
      </c>
      <c r="AZ276">
        <v>16.600000000000001</v>
      </c>
      <c r="BA276">
        <v>74.599999999999994</v>
      </c>
      <c r="BB276">
        <v>15</v>
      </c>
      <c r="BC276">
        <v>62.5</v>
      </c>
      <c r="BD276">
        <v>19.3</v>
      </c>
      <c r="BE276">
        <v>65.400000000000006</v>
      </c>
      <c r="BF276">
        <v>19.600000000000001</v>
      </c>
      <c r="BG276" t="s">
        <v>63</v>
      </c>
      <c r="BH276" t="s">
        <v>64</v>
      </c>
      <c r="BI276" t="s">
        <v>65</v>
      </c>
      <c r="BJ276" t="s">
        <v>64</v>
      </c>
      <c r="BK276" t="s">
        <v>64</v>
      </c>
      <c r="BL276" t="s">
        <v>66</v>
      </c>
      <c r="BM276">
        <v>3</v>
      </c>
      <c r="BN276">
        <v>1</v>
      </c>
      <c r="BO276" t="s">
        <v>67</v>
      </c>
      <c r="BP276" t="s">
        <v>68</v>
      </c>
      <c r="BQ276" t="s">
        <v>69</v>
      </c>
      <c r="BR276">
        <v>0</v>
      </c>
    </row>
    <row r="277" spans="1:70" x14ac:dyDescent="0.3">
      <c r="A277" t="s">
        <v>688</v>
      </c>
      <c r="B277">
        <v>276</v>
      </c>
      <c r="C277" t="s">
        <v>209</v>
      </c>
      <c r="D277" t="s">
        <v>88</v>
      </c>
      <c r="E277" t="s">
        <v>689</v>
      </c>
      <c r="F277">
        <f t="shared" si="8"/>
        <v>0</v>
      </c>
      <c r="G277">
        <f t="shared" si="9"/>
        <v>1</v>
      </c>
      <c r="AG277">
        <f>VLOOKUP(A277,Florencia_corr!A:B,2,FALSE)</f>
        <v>1</v>
      </c>
      <c r="AH277">
        <v>0</v>
      </c>
      <c r="AI277">
        <v>1</v>
      </c>
      <c r="AK277" t="s">
        <v>62</v>
      </c>
      <c r="AQ277">
        <v>11</v>
      </c>
      <c r="AR277">
        <v>3</v>
      </c>
      <c r="AS277">
        <v>5</v>
      </c>
      <c r="AT277">
        <v>3</v>
      </c>
      <c r="AU277">
        <v>8</v>
      </c>
      <c r="AV277">
        <v>15.6</v>
      </c>
      <c r="AW277">
        <v>8.1</v>
      </c>
      <c r="AX277">
        <v>4.9000000000000004</v>
      </c>
      <c r="AY277">
        <v>4.3</v>
      </c>
      <c r="AZ277">
        <v>19.399999999999999</v>
      </c>
      <c r="BA277">
        <v>89.5</v>
      </c>
      <c r="BB277">
        <v>17.5</v>
      </c>
      <c r="BC277">
        <v>72</v>
      </c>
      <c r="BD277">
        <v>19.5</v>
      </c>
      <c r="BE277">
        <v>74.099999999999994</v>
      </c>
      <c r="BF277">
        <v>31</v>
      </c>
      <c r="BG277" t="s">
        <v>63</v>
      </c>
      <c r="BH277" t="s">
        <v>64</v>
      </c>
      <c r="BI277" t="s">
        <v>65</v>
      </c>
      <c r="BJ277" t="s">
        <v>64</v>
      </c>
      <c r="BK277" t="s">
        <v>64</v>
      </c>
      <c r="BL277" t="s">
        <v>135</v>
      </c>
      <c r="BM277">
        <v>1</v>
      </c>
      <c r="BN277">
        <v>2</v>
      </c>
      <c r="BO277" t="s">
        <v>116</v>
      </c>
      <c r="BP277" t="s">
        <v>91</v>
      </c>
      <c r="BQ277" t="s">
        <v>69</v>
      </c>
      <c r="BR277">
        <v>1</v>
      </c>
    </row>
    <row r="278" spans="1:70" x14ac:dyDescent="0.3">
      <c r="A278" t="s">
        <v>690</v>
      </c>
      <c r="B278">
        <v>277</v>
      </c>
      <c r="C278" t="s">
        <v>209</v>
      </c>
      <c r="D278" t="s">
        <v>88</v>
      </c>
      <c r="E278" t="s">
        <v>691</v>
      </c>
      <c r="F278">
        <f t="shared" si="8"/>
        <v>0</v>
      </c>
      <c r="G278">
        <f t="shared" si="9"/>
        <v>0</v>
      </c>
      <c r="AM278">
        <v>0</v>
      </c>
      <c r="AN278">
        <v>1</v>
      </c>
      <c r="AP278" t="s">
        <v>62</v>
      </c>
      <c r="AQ278">
        <v>13</v>
      </c>
      <c r="AR278">
        <v>5</v>
      </c>
      <c r="AS278">
        <v>8</v>
      </c>
      <c r="AT278">
        <v>0</v>
      </c>
      <c r="AU278">
        <v>1</v>
      </c>
      <c r="AV278">
        <v>15.8</v>
      </c>
      <c r="AW278">
        <v>8.1999999999999993</v>
      </c>
      <c r="AX278">
        <v>4.0999999999999996</v>
      </c>
      <c r="AY278">
        <v>4.3</v>
      </c>
      <c r="AZ278">
        <v>20.3</v>
      </c>
      <c r="BA278">
        <v>84.7</v>
      </c>
      <c r="BB278">
        <v>13.1</v>
      </c>
      <c r="BC278">
        <v>71.599999999999994</v>
      </c>
      <c r="BD278">
        <v>15.4</v>
      </c>
      <c r="BE278">
        <v>84.5</v>
      </c>
      <c r="BF278">
        <v>23.9</v>
      </c>
      <c r="BG278" t="s">
        <v>63</v>
      </c>
      <c r="BH278" t="s">
        <v>64</v>
      </c>
      <c r="BI278" t="s">
        <v>65</v>
      </c>
      <c r="BJ278" t="s">
        <v>64</v>
      </c>
      <c r="BK278" t="s">
        <v>64</v>
      </c>
      <c r="BL278" t="s">
        <v>66</v>
      </c>
      <c r="BM278">
        <v>1</v>
      </c>
      <c r="BN278">
        <v>1</v>
      </c>
      <c r="BO278" t="s">
        <v>116</v>
      </c>
      <c r="BP278" t="s">
        <v>91</v>
      </c>
      <c r="BQ278" t="s">
        <v>69</v>
      </c>
      <c r="BR278">
        <v>1</v>
      </c>
    </row>
    <row r="279" spans="1:70" x14ac:dyDescent="0.3">
      <c r="A279" t="s">
        <v>692</v>
      </c>
      <c r="B279">
        <v>278</v>
      </c>
      <c r="C279" t="s">
        <v>209</v>
      </c>
      <c r="D279" t="s">
        <v>88</v>
      </c>
      <c r="E279" t="s">
        <v>693</v>
      </c>
      <c r="F279">
        <f t="shared" si="8"/>
        <v>3</v>
      </c>
      <c r="G279">
        <f t="shared" si="9"/>
        <v>5</v>
      </c>
      <c r="AG279">
        <f>VLOOKUP(A279,Florencia_corr!A:B,2,FALSE)</f>
        <v>5</v>
      </c>
      <c r="AH279">
        <v>3</v>
      </c>
      <c r="AK279" t="s">
        <v>90</v>
      </c>
      <c r="AQ279">
        <v>12</v>
      </c>
      <c r="AR279">
        <v>6</v>
      </c>
      <c r="AS279">
        <v>6</v>
      </c>
      <c r="AT279">
        <v>0</v>
      </c>
      <c r="AU279">
        <v>4</v>
      </c>
      <c r="AV279">
        <v>13.2</v>
      </c>
      <c r="AW279">
        <v>6.5</v>
      </c>
      <c r="AX279">
        <v>3.5</v>
      </c>
      <c r="AY279">
        <v>3.1</v>
      </c>
      <c r="AZ279">
        <v>18.600000000000001</v>
      </c>
      <c r="BA279">
        <v>69.400000000000006</v>
      </c>
      <c r="BB279">
        <v>13.9</v>
      </c>
      <c r="BC279">
        <v>55.9</v>
      </c>
      <c r="BD279">
        <v>19.899999999999999</v>
      </c>
      <c r="BE279">
        <v>64.900000000000006</v>
      </c>
      <c r="BF279">
        <v>13.8</v>
      </c>
      <c r="BG279" t="s">
        <v>63</v>
      </c>
      <c r="BH279" t="s">
        <v>64</v>
      </c>
      <c r="BI279" t="s">
        <v>65</v>
      </c>
      <c r="BJ279" t="s">
        <v>64</v>
      </c>
      <c r="BK279" t="s">
        <v>64</v>
      </c>
      <c r="BL279" t="s">
        <v>66</v>
      </c>
      <c r="BM279">
        <v>2</v>
      </c>
      <c r="BN279">
        <v>3</v>
      </c>
      <c r="BO279" t="s">
        <v>75</v>
      </c>
      <c r="BP279" t="s">
        <v>91</v>
      </c>
      <c r="BQ279" t="s">
        <v>69</v>
      </c>
      <c r="BR279">
        <v>0</v>
      </c>
    </row>
    <row r="280" spans="1:70" x14ac:dyDescent="0.3">
      <c r="A280" t="s">
        <v>694</v>
      </c>
      <c r="B280">
        <v>279</v>
      </c>
      <c r="C280" t="s">
        <v>71</v>
      </c>
      <c r="D280" t="s">
        <v>72</v>
      </c>
      <c r="E280" t="s">
        <v>695</v>
      </c>
      <c r="F280">
        <f t="shared" si="8"/>
        <v>5</v>
      </c>
      <c r="G280">
        <f t="shared" si="9"/>
        <v>2</v>
      </c>
      <c r="R280">
        <v>0</v>
      </c>
      <c r="S280">
        <v>5</v>
      </c>
      <c r="U280">
        <v>1</v>
      </c>
      <c r="V280" t="s">
        <v>80</v>
      </c>
      <c r="W280">
        <f>VLOOKUP(A280,Toche_corr!A:B,2,FALSE)</f>
        <v>1</v>
      </c>
      <c r="X280">
        <v>0</v>
      </c>
      <c r="Y280">
        <v>1</v>
      </c>
      <c r="AA280" t="s">
        <v>62</v>
      </c>
      <c r="AG280">
        <f>VLOOKUP(A280,Florencia_corr!A:B,2,FALSE)</f>
        <v>1</v>
      </c>
      <c r="AH280">
        <v>0</v>
      </c>
      <c r="AI280">
        <v>1</v>
      </c>
      <c r="AK280" t="s">
        <v>62</v>
      </c>
      <c r="AQ280">
        <v>5</v>
      </c>
      <c r="AR280">
        <v>2</v>
      </c>
      <c r="AS280">
        <v>3</v>
      </c>
      <c r="AT280">
        <v>0</v>
      </c>
      <c r="AU280">
        <v>4</v>
      </c>
      <c r="AV280">
        <v>29.4</v>
      </c>
      <c r="AW280">
        <v>19</v>
      </c>
      <c r="AX280">
        <v>10.199999999999999</v>
      </c>
      <c r="AY280">
        <v>12.3</v>
      </c>
      <c r="AZ280">
        <v>33.5</v>
      </c>
      <c r="BA280">
        <v>412.8</v>
      </c>
      <c r="BB280">
        <v>189.1</v>
      </c>
      <c r="BC280">
        <v>214.7</v>
      </c>
      <c r="BD280">
        <v>46.9</v>
      </c>
      <c r="BE280">
        <v>279.2</v>
      </c>
      <c r="BF280">
        <v>416.2</v>
      </c>
      <c r="BG280" t="s">
        <v>63</v>
      </c>
      <c r="BH280" t="s">
        <v>64</v>
      </c>
      <c r="BI280" t="s">
        <v>65</v>
      </c>
      <c r="BJ280" t="s">
        <v>64</v>
      </c>
      <c r="BK280" t="s">
        <v>64</v>
      </c>
      <c r="BL280" t="s">
        <v>66</v>
      </c>
      <c r="BM280">
        <v>2</v>
      </c>
      <c r="BN280">
        <v>3</v>
      </c>
      <c r="BO280" t="s">
        <v>75</v>
      </c>
      <c r="BP280" t="s">
        <v>91</v>
      </c>
      <c r="BQ280" t="s">
        <v>77</v>
      </c>
      <c r="BR280">
        <v>1</v>
      </c>
    </row>
    <row r="281" spans="1:70" x14ac:dyDescent="0.3">
      <c r="A281" t="s">
        <v>696</v>
      </c>
      <c r="B281">
        <v>280</v>
      </c>
      <c r="C281" t="s">
        <v>163</v>
      </c>
      <c r="D281" t="s">
        <v>88</v>
      </c>
      <c r="E281" t="s">
        <v>697</v>
      </c>
      <c r="F281">
        <f t="shared" si="8"/>
        <v>2</v>
      </c>
      <c r="G281">
        <f t="shared" si="9"/>
        <v>0</v>
      </c>
      <c r="R281">
        <v>0</v>
      </c>
      <c r="S281">
        <v>2</v>
      </c>
      <c r="U281">
        <v>1</v>
      </c>
      <c r="V281" t="s">
        <v>80</v>
      </c>
      <c r="AQ281">
        <v>10</v>
      </c>
      <c r="AR281">
        <v>4</v>
      </c>
      <c r="AS281">
        <v>5</v>
      </c>
      <c r="AT281">
        <v>1</v>
      </c>
      <c r="AU281">
        <v>4</v>
      </c>
      <c r="AV281">
        <v>14.9</v>
      </c>
      <c r="AW281">
        <v>8.3000000000000007</v>
      </c>
      <c r="AX281">
        <v>4.8</v>
      </c>
      <c r="AY281">
        <v>6.5</v>
      </c>
      <c r="AZ281">
        <v>23.6</v>
      </c>
      <c r="BA281">
        <v>70.099999999999994</v>
      </c>
      <c r="BB281">
        <v>7.4</v>
      </c>
      <c r="BC281">
        <v>60.9</v>
      </c>
      <c r="BD281">
        <v>10.8</v>
      </c>
      <c r="BE281">
        <v>97</v>
      </c>
      <c r="BF281">
        <v>27.6</v>
      </c>
      <c r="BG281" t="s">
        <v>63</v>
      </c>
      <c r="BH281" t="s">
        <v>64</v>
      </c>
      <c r="BI281" t="s">
        <v>65</v>
      </c>
      <c r="BJ281" t="s">
        <v>64</v>
      </c>
      <c r="BK281" t="s">
        <v>64</v>
      </c>
      <c r="BL281" t="s">
        <v>207</v>
      </c>
      <c r="BM281">
        <v>3</v>
      </c>
      <c r="BN281">
        <v>1</v>
      </c>
      <c r="BO281" t="s">
        <v>116</v>
      </c>
      <c r="BP281" t="s">
        <v>136</v>
      </c>
      <c r="BQ281" t="s">
        <v>98</v>
      </c>
      <c r="BR281">
        <v>0</v>
      </c>
    </row>
    <row r="282" spans="1:70" x14ac:dyDescent="0.3">
      <c r="A282" t="s">
        <v>698</v>
      </c>
      <c r="B282">
        <v>281</v>
      </c>
      <c r="C282" t="s">
        <v>209</v>
      </c>
      <c r="D282" t="s">
        <v>88</v>
      </c>
      <c r="E282" t="s">
        <v>699</v>
      </c>
      <c r="F282">
        <f t="shared" si="8"/>
        <v>0</v>
      </c>
      <c r="G282">
        <f t="shared" si="9"/>
        <v>4</v>
      </c>
      <c r="AB282">
        <f>VLOOKUP(A282,Honda_corr!A:B,2,FALSE)</f>
        <v>4</v>
      </c>
      <c r="AC282">
        <v>0</v>
      </c>
      <c r="AD282">
        <v>1</v>
      </c>
      <c r="AF282" t="s">
        <v>62</v>
      </c>
      <c r="AQ282">
        <v>15</v>
      </c>
      <c r="AR282">
        <v>2</v>
      </c>
      <c r="AS282">
        <v>2</v>
      </c>
      <c r="AT282">
        <v>11</v>
      </c>
      <c r="AU282">
        <v>4</v>
      </c>
      <c r="AV282">
        <v>13.1</v>
      </c>
      <c r="AW282">
        <v>8.5</v>
      </c>
      <c r="AX282">
        <v>5.9</v>
      </c>
      <c r="AY282">
        <v>4.3</v>
      </c>
      <c r="AZ282">
        <v>18.399999999999999</v>
      </c>
      <c r="BA282">
        <v>66.5</v>
      </c>
      <c r="BB282">
        <v>16.2</v>
      </c>
      <c r="BC282">
        <v>52.6</v>
      </c>
      <c r="BD282">
        <v>23.5</v>
      </c>
      <c r="BE282">
        <v>59.1</v>
      </c>
      <c r="BF282">
        <v>13.4</v>
      </c>
      <c r="BG282" t="s">
        <v>63</v>
      </c>
      <c r="BH282" t="s">
        <v>64</v>
      </c>
      <c r="BI282" t="s">
        <v>65</v>
      </c>
      <c r="BJ282" t="s">
        <v>64</v>
      </c>
      <c r="BK282" t="s">
        <v>64</v>
      </c>
      <c r="BL282" t="s">
        <v>135</v>
      </c>
      <c r="BM282">
        <v>2</v>
      </c>
      <c r="BN282">
        <v>3</v>
      </c>
      <c r="BO282" t="s">
        <v>75</v>
      </c>
      <c r="BP282" t="s">
        <v>91</v>
      </c>
      <c r="BQ282" t="s">
        <v>69</v>
      </c>
      <c r="BR282">
        <v>1</v>
      </c>
    </row>
    <row r="283" spans="1:70" x14ac:dyDescent="0.3">
      <c r="A283" t="s">
        <v>700</v>
      </c>
      <c r="B283">
        <v>282</v>
      </c>
      <c r="C283" t="s">
        <v>209</v>
      </c>
      <c r="D283" t="s">
        <v>88</v>
      </c>
      <c r="E283" t="s">
        <v>701</v>
      </c>
      <c r="F283">
        <f t="shared" si="8"/>
        <v>11</v>
      </c>
      <c r="G283">
        <f t="shared" si="9"/>
        <v>0</v>
      </c>
      <c r="M283">
        <v>0</v>
      </c>
      <c r="N283">
        <v>3</v>
      </c>
      <c r="P283">
        <v>1</v>
      </c>
      <c r="Q283" t="s">
        <v>80</v>
      </c>
      <c r="AB283">
        <v>0</v>
      </c>
      <c r="AC283">
        <v>8</v>
      </c>
      <c r="AE283">
        <v>1</v>
      </c>
      <c r="AF283" t="s">
        <v>80</v>
      </c>
      <c r="AQ283">
        <v>48</v>
      </c>
      <c r="AR283">
        <v>5</v>
      </c>
      <c r="AS283">
        <v>8</v>
      </c>
      <c r="AT283">
        <v>35</v>
      </c>
      <c r="AU283">
        <v>5</v>
      </c>
      <c r="AV283">
        <v>13.3</v>
      </c>
      <c r="AW283">
        <v>9.1</v>
      </c>
      <c r="AX283">
        <v>6.1</v>
      </c>
      <c r="AY283">
        <v>4</v>
      </c>
      <c r="AZ283">
        <v>17.100000000000001</v>
      </c>
      <c r="BA283">
        <v>71</v>
      </c>
      <c r="BB283">
        <v>19.899999999999999</v>
      </c>
      <c r="BC283">
        <v>52.1</v>
      </c>
      <c r="BD283">
        <v>27.5</v>
      </c>
      <c r="BE283">
        <v>58.8</v>
      </c>
      <c r="BF283">
        <v>12.6</v>
      </c>
      <c r="BG283" t="s">
        <v>63</v>
      </c>
      <c r="BH283" t="s">
        <v>64</v>
      </c>
      <c r="BI283" t="s">
        <v>65</v>
      </c>
      <c r="BJ283" t="s">
        <v>64</v>
      </c>
      <c r="BK283" t="s">
        <v>64</v>
      </c>
      <c r="BL283" t="s">
        <v>66</v>
      </c>
      <c r="BM283">
        <v>2</v>
      </c>
      <c r="BN283">
        <v>3</v>
      </c>
      <c r="BO283" t="s">
        <v>75</v>
      </c>
      <c r="BP283" t="s">
        <v>91</v>
      </c>
      <c r="BQ283" t="s">
        <v>69</v>
      </c>
      <c r="BR283">
        <v>0</v>
      </c>
    </row>
    <row r="284" spans="1:70" x14ac:dyDescent="0.3">
      <c r="A284" t="s">
        <v>702</v>
      </c>
      <c r="B284">
        <v>283</v>
      </c>
      <c r="C284" t="s">
        <v>209</v>
      </c>
      <c r="D284" t="s">
        <v>88</v>
      </c>
      <c r="E284" t="s">
        <v>703</v>
      </c>
      <c r="F284">
        <f t="shared" si="8"/>
        <v>8</v>
      </c>
      <c r="G284">
        <f t="shared" si="9"/>
        <v>0</v>
      </c>
      <c r="AG284">
        <v>0</v>
      </c>
      <c r="AH284">
        <v>8</v>
      </c>
      <c r="AJ284">
        <v>1</v>
      </c>
      <c r="AK284" t="s">
        <v>80</v>
      </c>
      <c r="AQ284">
        <v>20</v>
      </c>
      <c r="AR284">
        <v>9</v>
      </c>
      <c r="AS284">
        <v>8</v>
      </c>
      <c r="AT284">
        <v>3</v>
      </c>
      <c r="AU284">
        <v>4</v>
      </c>
      <c r="AV284">
        <v>17.5</v>
      </c>
      <c r="AW284">
        <v>10.5</v>
      </c>
      <c r="AX284">
        <v>6.3</v>
      </c>
      <c r="AY284">
        <v>5.5</v>
      </c>
      <c r="AZ284">
        <v>15.3</v>
      </c>
      <c r="BA284">
        <v>96.8</v>
      </c>
      <c r="BB284">
        <v>23.5</v>
      </c>
      <c r="BC284">
        <v>73.3</v>
      </c>
      <c r="BD284">
        <v>24.2</v>
      </c>
      <c r="BE284">
        <v>80.599999999999994</v>
      </c>
      <c r="BF284">
        <v>27.1</v>
      </c>
      <c r="BG284" t="s">
        <v>63</v>
      </c>
      <c r="BH284" t="s">
        <v>64</v>
      </c>
      <c r="BI284" t="s">
        <v>65</v>
      </c>
      <c r="BJ284" t="s">
        <v>64</v>
      </c>
      <c r="BK284" t="s">
        <v>64</v>
      </c>
      <c r="BL284" t="s">
        <v>74</v>
      </c>
      <c r="BM284">
        <v>2</v>
      </c>
      <c r="BN284">
        <v>3</v>
      </c>
      <c r="BO284" t="s">
        <v>116</v>
      </c>
      <c r="BP284" t="s">
        <v>91</v>
      </c>
      <c r="BQ284" t="s">
        <v>69</v>
      </c>
      <c r="BR284">
        <v>0</v>
      </c>
    </row>
    <row r="285" spans="1:70" x14ac:dyDescent="0.3">
      <c r="A285" t="s">
        <v>704</v>
      </c>
      <c r="B285">
        <v>284</v>
      </c>
      <c r="C285" t="s">
        <v>100</v>
      </c>
      <c r="D285" t="s">
        <v>101</v>
      </c>
      <c r="E285" t="s">
        <v>705</v>
      </c>
      <c r="F285">
        <f t="shared" si="8"/>
        <v>12</v>
      </c>
      <c r="G285">
        <f t="shared" si="9"/>
        <v>3</v>
      </c>
      <c r="W285">
        <f>VLOOKUP(A285,Toche_corr!A:B,2,FALSE)</f>
        <v>2</v>
      </c>
      <c r="X285">
        <v>12</v>
      </c>
      <c r="AA285" t="s">
        <v>90</v>
      </c>
      <c r="AL285">
        <f>VLOOKUP(A285,Fusa_corr!A:B,2,FALSE)</f>
        <v>1</v>
      </c>
      <c r="AM285">
        <v>0</v>
      </c>
      <c r="AN285">
        <v>1</v>
      </c>
      <c r="AP285" t="s">
        <v>62</v>
      </c>
      <c r="AQ285">
        <v>14</v>
      </c>
      <c r="AR285">
        <v>8</v>
      </c>
      <c r="AS285">
        <v>6</v>
      </c>
      <c r="AT285">
        <v>0</v>
      </c>
      <c r="AU285">
        <v>3</v>
      </c>
      <c r="AV285">
        <v>97.4</v>
      </c>
      <c r="AW285">
        <v>87.2</v>
      </c>
      <c r="AX285">
        <v>2.5</v>
      </c>
      <c r="AY285">
        <v>3</v>
      </c>
      <c r="AZ285">
        <v>4.8</v>
      </c>
      <c r="BA285">
        <v>76.3</v>
      </c>
      <c r="BB285">
        <v>45.6</v>
      </c>
      <c r="BC285">
        <v>32.299999999999997</v>
      </c>
      <c r="BD285">
        <v>58.7</v>
      </c>
      <c r="BE285">
        <v>60.5</v>
      </c>
      <c r="BF285">
        <v>11.2</v>
      </c>
      <c r="BG285" t="s">
        <v>63</v>
      </c>
      <c r="BH285" t="s">
        <v>64</v>
      </c>
      <c r="BI285" t="s">
        <v>65</v>
      </c>
      <c r="BJ285" t="s">
        <v>64</v>
      </c>
      <c r="BK285" t="s">
        <v>64</v>
      </c>
      <c r="BL285" t="s">
        <v>66</v>
      </c>
      <c r="BM285">
        <v>1</v>
      </c>
      <c r="BN285">
        <v>1</v>
      </c>
      <c r="BO285" t="s">
        <v>67</v>
      </c>
      <c r="BP285" t="s">
        <v>103</v>
      </c>
      <c r="BQ285" t="s">
        <v>81</v>
      </c>
      <c r="BR285">
        <v>1</v>
      </c>
    </row>
    <row r="286" spans="1:70" x14ac:dyDescent="0.3">
      <c r="A286" t="s">
        <v>706</v>
      </c>
      <c r="B286">
        <v>285</v>
      </c>
      <c r="C286" t="s">
        <v>110</v>
      </c>
      <c r="D286" t="s">
        <v>88</v>
      </c>
      <c r="E286" t="s">
        <v>707</v>
      </c>
      <c r="F286">
        <f t="shared" si="8"/>
        <v>16</v>
      </c>
      <c r="G286">
        <f t="shared" si="9"/>
        <v>4</v>
      </c>
      <c r="H286">
        <f>VLOOKUP(A286,Miraflores_corr!A:B,2,FALSE)</f>
        <v>1</v>
      </c>
      <c r="I286">
        <f>VLOOKUP(A286,Miraflores_corr!G:L,6,FALSE)</f>
        <v>4</v>
      </c>
      <c r="L286" t="s">
        <v>90</v>
      </c>
      <c r="M286">
        <f>VLOOKUP(A286,Barbacoas_H_corr!A:B,2,FALSE)</f>
        <v>3</v>
      </c>
      <c r="N286">
        <v>12</v>
      </c>
      <c r="Q286" t="s">
        <v>90</v>
      </c>
      <c r="AQ286">
        <v>27</v>
      </c>
      <c r="AR286">
        <v>12</v>
      </c>
      <c r="AS286">
        <v>15</v>
      </c>
      <c r="AT286">
        <v>0</v>
      </c>
      <c r="AU286">
        <v>11</v>
      </c>
      <c r="AV286">
        <v>15</v>
      </c>
      <c r="AW286">
        <v>9.6999999999999993</v>
      </c>
      <c r="AX286">
        <v>4.0999999999999996</v>
      </c>
      <c r="AY286">
        <v>4.4000000000000004</v>
      </c>
      <c r="AZ286">
        <v>16.5</v>
      </c>
      <c r="BA286">
        <v>50.9</v>
      </c>
      <c r="BB286">
        <v>5.9</v>
      </c>
      <c r="BC286">
        <v>44.9</v>
      </c>
      <c r="BD286">
        <v>11.5</v>
      </c>
      <c r="BE286">
        <v>33.200000000000003</v>
      </c>
      <c r="BF286">
        <v>10.4</v>
      </c>
      <c r="BG286" t="s">
        <v>63</v>
      </c>
      <c r="BH286" t="s">
        <v>64</v>
      </c>
      <c r="BI286" t="s">
        <v>65</v>
      </c>
      <c r="BJ286" t="s">
        <v>64</v>
      </c>
      <c r="BK286" t="s">
        <v>64</v>
      </c>
      <c r="BL286" t="s">
        <v>66</v>
      </c>
      <c r="BM286">
        <v>1</v>
      </c>
      <c r="BN286">
        <v>1</v>
      </c>
      <c r="BO286" t="s">
        <v>75</v>
      </c>
      <c r="BP286" t="s">
        <v>91</v>
      </c>
      <c r="BQ286" t="s">
        <v>69</v>
      </c>
      <c r="BR286">
        <v>0</v>
      </c>
    </row>
    <row r="287" spans="1:70" x14ac:dyDescent="0.3">
      <c r="A287" t="s">
        <v>708</v>
      </c>
      <c r="B287">
        <v>286</v>
      </c>
      <c r="C287" t="s">
        <v>110</v>
      </c>
      <c r="D287" t="s">
        <v>88</v>
      </c>
      <c r="E287" t="s">
        <v>709</v>
      </c>
      <c r="F287">
        <f t="shared" si="8"/>
        <v>0</v>
      </c>
      <c r="G287">
        <f t="shared" si="9"/>
        <v>1</v>
      </c>
      <c r="AG287">
        <f>VLOOKUP(A287,Florencia_corr!A:B,2,FALSE)</f>
        <v>1</v>
      </c>
      <c r="AH287">
        <v>0</v>
      </c>
      <c r="AI287">
        <v>1</v>
      </c>
      <c r="AK287" t="s">
        <v>62</v>
      </c>
      <c r="AQ287">
        <v>20</v>
      </c>
      <c r="AR287">
        <v>9</v>
      </c>
      <c r="AS287">
        <v>11</v>
      </c>
      <c r="AT287">
        <v>0</v>
      </c>
      <c r="AU287">
        <v>11</v>
      </c>
      <c r="AV287">
        <v>14.8</v>
      </c>
      <c r="AW287">
        <v>9.1999999999999993</v>
      </c>
      <c r="AX287">
        <v>3.8</v>
      </c>
      <c r="AY287">
        <v>4</v>
      </c>
      <c r="AZ287">
        <v>16.100000000000001</v>
      </c>
      <c r="BA287">
        <v>50.2</v>
      </c>
      <c r="BB287">
        <v>6.9</v>
      </c>
      <c r="BC287">
        <v>44.1</v>
      </c>
      <c r="BD287">
        <v>13.6</v>
      </c>
      <c r="BE287">
        <v>37.799999999999997</v>
      </c>
      <c r="BF287">
        <v>8.6999999999999993</v>
      </c>
      <c r="BG287" t="s">
        <v>63</v>
      </c>
      <c r="BH287" t="s">
        <v>64</v>
      </c>
      <c r="BI287" t="s">
        <v>65</v>
      </c>
      <c r="BJ287" t="s">
        <v>64</v>
      </c>
      <c r="BK287" t="s">
        <v>64</v>
      </c>
      <c r="BL287" t="s">
        <v>66</v>
      </c>
      <c r="BM287">
        <v>1</v>
      </c>
      <c r="BN287">
        <v>1</v>
      </c>
      <c r="BO287" t="s">
        <v>75</v>
      </c>
      <c r="BP287" t="s">
        <v>91</v>
      </c>
      <c r="BQ287" t="s">
        <v>69</v>
      </c>
      <c r="BR287">
        <v>1</v>
      </c>
    </row>
    <row r="288" spans="1:70" x14ac:dyDescent="0.3">
      <c r="A288" t="s">
        <v>710</v>
      </c>
      <c r="B288">
        <v>287</v>
      </c>
      <c r="C288" t="s">
        <v>100</v>
      </c>
      <c r="D288" t="s">
        <v>101</v>
      </c>
      <c r="E288" t="s">
        <v>711</v>
      </c>
      <c r="F288">
        <f t="shared" si="8"/>
        <v>1</v>
      </c>
      <c r="G288">
        <f t="shared" si="9"/>
        <v>19</v>
      </c>
      <c r="W288">
        <f>VLOOKUP(A288,Toche_corr!A:B,2,FALSE)</f>
        <v>19</v>
      </c>
      <c r="X288">
        <v>1</v>
      </c>
      <c r="AA288" t="s">
        <v>90</v>
      </c>
      <c r="AQ288">
        <v>5</v>
      </c>
      <c r="AR288">
        <v>2</v>
      </c>
      <c r="AS288">
        <v>3</v>
      </c>
      <c r="AT288">
        <v>0</v>
      </c>
      <c r="AU288">
        <v>4</v>
      </c>
      <c r="AV288">
        <v>22.9</v>
      </c>
      <c r="AW288">
        <v>18</v>
      </c>
      <c r="AX288">
        <v>1.6</v>
      </c>
      <c r="AY288">
        <v>2</v>
      </c>
      <c r="AZ288">
        <v>7.2</v>
      </c>
      <c r="BA288">
        <v>56.2</v>
      </c>
      <c r="BB288">
        <v>34.799999999999997</v>
      </c>
      <c r="BC288">
        <v>21.2</v>
      </c>
      <c r="BD288">
        <v>62.1</v>
      </c>
      <c r="BE288">
        <v>32.4</v>
      </c>
      <c r="BF288">
        <v>5.5</v>
      </c>
      <c r="BG288" t="s">
        <v>84</v>
      </c>
      <c r="BH288" t="s">
        <v>192</v>
      </c>
      <c r="BI288" t="s">
        <v>65</v>
      </c>
      <c r="BJ288" t="s">
        <v>64</v>
      </c>
      <c r="BK288" t="s">
        <v>64</v>
      </c>
      <c r="BL288" t="s">
        <v>66</v>
      </c>
      <c r="BM288">
        <v>2</v>
      </c>
      <c r="BN288">
        <v>1</v>
      </c>
      <c r="BO288" t="s">
        <v>67</v>
      </c>
      <c r="BP288" t="s">
        <v>103</v>
      </c>
      <c r="BQ288" t="s">
        <v>81</v>
      </c>
      <c r="BR288">
        <v>0</v>
      </c>
    </row>
    <row r="289" spans="1:70" x14ac:dyDescent="0.3">
      <c r="A289" t="s">
        <v>712</v>
      </c>
      <c r="B289">
        <v>288</v>
      </c>
      <c r="C289" t="s">
        <v>100</v>
      </c>
      <c r="D289" t="s">
        <v>101</v>
      </c>
      <c r="E289" t="s">
        <v>713</v>
      </c>
      <c r="F289">
        <f t="shared" si="8"/>
        <v>14</v>
      </c>
      <c r="G289">
        <f t="shared" si="9"/>
        <v>4</v>
      </c>
      <c r="W289">
        <v>0</v>
      </c>
      <c r="X289">
        <v>3</v>
      </c>
      <c r="Z289">
        <v>1</v>
      </c>
      <c r="AA289" t="s">
        <v>80</v>
      </c>
      <c r="AL289">
        <f>VLOOKUP(A289,Fusa_corr!A:B,2,FALSE)</f>
        <v>4</v>
      </c>
      <c r="AM289">
        <v>11</v>
      </c>
      <c r="AP289" t="s">
        <v>90</v>
      </c>
      <c r="AQ289">
        <v>8</v>
      </c>
      <c r="AR289">
        <v>4</v>
      </c>
      <c r="AS289">
        <v>4</v>
      </c>
      <c r="AT289">
        <v>0</v>
      </c>
      <c r="AU289">
        <v>4</v>
      </c>
      <c r="AV289">
        <v>22.3</v>
      </c>
      <c r="AW289">
        <v>16.399999999999999</v>
      </c>
      <c r="AX289">
        <v>2</v>
      </c>
      <c r="AY289">
        <v>1.5</v>
      </c>
      <c r="AZ289">
        <v>6.1</v>
      </c>
      <c r="BA289">
        <v>58.5</v>
      </c>
      <c r="BB289">
        <v>35.9</v>
      </c>
      <c r="BC289">
        <v>22.5</v>
      </c>
      <c r="BD289">
        <v>61.5</v>
      </c>
      <c r="BE289">
        <v>42.1</v>
      </c>
      <c r="BF289">
        <v>4.5</v>
      </c>
      <c r="BG289" t="s">
        <v>63</v>
      </c>
      <c r="BH289" t="s">
        <v>64</v>
      </c>
      <c r="BI289" t="s">
        <v>65</v>
      </c>
      <c r="BJ289" t="s">
        <v>64</v>
      </c>
      <c r="BK289" t="s">
        <v>64</v>
      </c>
      <c r="BL289" t="s">
        <v>66</v>
      </c>
      <c r="BM289">
        <v>2</v>
      </c>
      <c r="BN289">
        <v>1</v>
      </c>
      <c r="BO289" t="s">
        <v>67</v>
      </c>
      <c r="BP289" t="s">
        <v>103</v>
      </c>
      <c r="BQ289" t="s">
        <v>81</v>
      </c>
      <c r="BR289">
        <v>0</v>
      </c>
    </row>
    <row r="290" spans="1:70" x14ac:dyDescent="0.3">
      <c r="A290" t="s">
        <v>714</v>
      </c>
      <c r="B290">
        <v>289</v>
      </c>
      <c r="C290" t="s">
        <v>319</v>
      </c>
      <c r="D290" t="s">
        <v>151</v>
      </c>
      <c r="E290" t="s">
        <v>715</v>
      </c>
      <c r="F290">
        <f t="shared" si="8"/>
        <v>3</v>
      </c>
      <c r="G290">
        <f t="shared" si="9"/>
        <v>3</v>
      </c>
      <c r="H290" s="9">
        <v>0</v>
      </c>
      <c r="I290">
        <v>1</v>
      </c>
      <c r="K290">
        <v>1</v>
      </c>
      <c r="L290" t="s">
        <v>80</v>
      </c>
      <c r="R290">
        <f>VLOOKUP(A290,'San Agustin_corr'!A:B,2,FALSE)</f>
        <v>3</v>
      </c>
      <c r="S290">
        <v>0</v>
      </c>
      <c r="T290">
        <v>1</v>
      </c>
      <c r="V290" t="s">
        <v>62</v>
      </c>
      <c r="AL290">
        <v>0</v>
      </c>
      <c r="AM290">
        <v>2</v>
      </c>
      <c r="AO290">
        <v>1</v>
      </c>
      <c r="AP290" t="s">
        <v>80</v>
      </c>
      <c r="AQ290">
        <v>9</v>
      </c>
      <c r="AR290">
        <v>4</v>
      </c>
      <c r="AS290">
        <v>5</v>
      </c>
      <c r="AT290">
        <v>0</v>
      </c>
      <c r="AU290">
        <v>4</v>
      </c>
      <c r="AV290">
        <v>20.6</v>
      </c>
      <c r="AW290">
        <v>14.8</v>
      </c>
      <c r="AX290">
        <v>5.8</v>
      </c>
      <c r="AY290">
        <v>8.6</v>
      </c>
      <c r="AZ290">
        <v>20.9</v>
      </c>
      <c r="BA290">
        <v>72</v>
      </c>
      <c r="BB290">
        <v>10.6</v>
      </c>
      <c r="BC290">
        <v>60.9</v>
      </c>
      <c r="BD290">
        <v>14.8</v>
      </c>
      <c r="BE290">
        <v>52.4</v>
      </c>
      <c r="BF290">
        <v>37</v>
      </c>
      <c r="BG290" t="s">
        <v>63</v>
      </c>
      <c r="BH290" t="s">
        <v>64</v>
      </c>
      <c r="BI290" t="s">
        <v>65</v>
      </c>
      <c r="BJ290" t="s">
        <v>64</v>
      </c>
      <c r="BK290" t="s">
        <v>64</v>
      </c>
      <c r="BL290" t="s">
        <v>66</v>
      </c>
      <c r="BM290">
        <v>1</v>
      </c>
      <c r="BN290">
        <v>1</v>
      </c>
      <c r="BO290" t="s">
        <v>67</v>
      </c>
      <c r="BP290" t="s">
        <v>68</v>
      </c>
      <c r="BQ290" t="s">
        <v>69</v>
      </c>
      <c r="BR290">
        <v>1</v>
      </c>
    </row>
    <row r="291" spans="1:70" x14ac:dyDescent="0.3">
      <c r="A291" t="s">
        <v>716</v>
      </c>
      <c r="B291">
        <v>290</v>
      </c>
      <c r="C291" t="s">
        <v>110</v>
      </c>
      <c r="D291" t="s">
        <v>88</v>
      </c>
      <c r="E291" t="s">
        <v>717</v>
      </c>
      <c r="F291">
        <f t="shared" si="8"/>
        <v>1</v>
      </c>
      <c r="G291">
        <f t="shared" si="9"/>
        <v>2</v>
      </c>
      <c r="R291">
        <v>0</v>
      </c>
      <c r="S291">
        <v>1</v>
      </c>
      <c r="U291">
        <v>1</v>
      </c>
      <c r="V291" t="s">
        <v>80</v>
      </c>
      <c r="AL291">
        <f>VLOOKUP(A291,Fusa_corr!A:B,2,FALSE)</f>
        <v>2</v>
      </c>
      <c r="AM291">
        <v>0</v>
      </c>
      <c r="AN291">
        <v>1</v>
      </c>
      <c r="AP291" t="s">
        <v>62</v>
      </c>
      <c r="AQ291">
        <v>6</v>
      </c>
      <c r="AR291">
        <v>1</v>
      </c>
      <c r="AS291">
        <v>3</v>
      </c>
      <c r="AT291">
        <v>2</v>
      </c>
      <c r="AU291">
        <v>3</v>
      </c>
      <c r="AV291">
        <v>15.8</v>
      </c>
      <c r="AW291">
        <v>8.3000000000000007</v>
      </c>
      <c r="AX291">
        <v>2.9</v>
      </c>
      <c r="AY291">
        <v>3.1</v>
      </c>
      <c r="AZ291">
        <v>14.2</v>
      </c>
      <c r="BA291">
        <v>52.7</v>
      </c>
      <c r="BB291">
        <v>6.5</v>
      </c>
      <c r="BC291">
        <v>46.7</v>
      </c>
      <c r="BD291">
        <v>12.1</v>
      </c>
      <c r="BE291">
        <v>41.3</v>
      </c>
      <c r="BF291">
        <v>7</v>
      </c>
      <c r="BG291" t="s">
        <v>63</v>
      </c>
      <c r="BH291" t="s">
        <v>64</v>
      </c>
      <c r="BI291" t="s">
        <v>65</v>
      </c>
      <c r="BJ291" t="s">
        <v>64</v>
      </c>
      <c r="BK291" t="s">
        <v>64</v>
      </c>
      <c r="BL291" t="s">
        <v>66</v>
      </c>
      <c r="BM291">
        <v>1</v>
      </c>
      <c r="BN291">
        <v>1</v>
      </c>
      <c r="BO291" t="s">
        <v>75</v>
      </c>
      <c r="BP291" t="s">
        <v>91</v>
      </c>
      <c r="BQ291" t="s">
        <v>69</v>
      </c>
      <c r="BR291">
        <v>1</v>
      </c>
    </row>
    <row r="292" spans="1:70" x14ac:dyDescent="0.3">
      <c r="A292" t="s">
        <v>718</v>
      </c>
      <c r="B292">
        <v>291</v>
      </c>
      <c r="C292" t="s">
        <v>163</v>
      </c>
      <c r="D292" t="s">
        <v>88</v>
      </c>
      <c r="E292" t="s">
        <v>719</v>
      </c>
      <c r="F292">
        <f t="shared" si="8"/>
        <v>12</v>
      </c>
      <c r="G292">
        <f t="shared" si="9"/>
        <v>2</v>
      </c>
      <c r="AB292">
        <f>VLOOKUP(A292,Honda_corr!A:B,2,FALSE)</f>
        <v>2</v>
      </c>
      <c r="AC292">
        <v>12</v>
      </c>
      <c r="AF292" t="s">
        <v>90</v>
      </c>
      <c r="AQ292">
        <v>13</v>
      </c>
      <c r="AR292">
        <v>3</v>
      </c>
      <c r="AS292">
        <v>5</v>
      </c>
      <c r="AT292">
        <v>5</v>
      </c>
      <c r="AU292">
        <v>6</v>
      </c>
      <c r="AV292">
        <v>18</v>
      </c>
      <c r="AW292">
        <v>11.6</v>
      </c>
      <c r="AX292">
        <v>6.4</v>
      </c>
      <c r="AY292">
        <v>6.9</v>
      </c>
      <c r="AZ292">
        <v>20.399999999999999</v>
      </c>
      <c r="BA292">
        <v>88.7</v>
      </c>
      <c r="BB292">
        <v>16.3</v>
      </c>
      <c r="BC292">
        <v>73.2</v>
      </c>
      <c r="BD292">
        <v>18.2</v>
      </c>
      <c r="BE292">
        <v>76.8</v>
      </c>
      <c r="BF292">
        <v>27</v>
      </c>
      <c r="BG292" t="s">
        <v>63</v>
      </c>
      <c r="BH292" t="s">
        <v>64</v>
      </c>
      <c r="BI292" t="s">
        <v>65</v>
      </c>
      <c r="BJ292" t="s">
        <v>64</v>
      </c>
      <c r="BK292" t="s">
        <v>64</v>
      </c>
      <c r="BL292" t="s">
        <v>66</v>
      </c>
      <c r="BM292">
        <v>1</v>
      </c>
      <c r="BN292">
        <v>1</v>
      </c>
      <c r="BO292" t="s">
        <v>75</v>
      </c>
      <c r="BP292" t="s">
        <v>91</v>
      </c>
      <c r="BQ292" t="s">
        <v>69</v>
      </c>
      <c r="BR292">
        <v>0</v>
      </c>
    </row>
    <row r="293" spans="1:70" x14ac:dyDescent="0.3">
      <c r="A293" t="s">
        <v>720</v>
      </c>
      <c r="B293">
        <v>292</v>
      </c>
      <c r="C293" t="s">
        <v>429</v>
      </c>
      <c r="D293" t="s">
        <v>88</v>
      </c>
      <c r="E293" t="s">
        <v>721</v>
      </c>
      <c r="F293">
        <f t="shared" si="8"/>
        <v>5</v>
      </c>
      <c r="G293">
        <f t="shared" si="9"/>
        <v>0</v>
      </c>
      <c r="AG293">
        <v>0</v>
      </c>
      <c r="AH293">
        <v>5</v>
      </c>
      <c r="AJ293">
        <v>1</v>
      </c>
      <c r="AK293" t="s">
        <v>80</v>
      </c>
      <c r="AQ293">
        <v>9</v>
      </c>
      <c r="AR293">
        <v>4</v>
      </c>
      <c r="AS293">
        <v>5</v>
      </c>
      <c r="AT293">
        <v>0</v>
      </c>
      <c r="AU293">
        <v>4</v>
      </c>
      <c r="AV293">
        <v>11.5</v>
      </c>
      <c r="AW293">
        <v>6.2</v>
      </c>
      <c r="AX293">
        <v>5</v>
      </c>
      <c r="AY293">
        <v>5.3</v>
      </c>
      <c r="AZ293">
        <v>14.6</v>
      </c>
      <c r="BA293">
        <v>56.9</v>
      </c>
      <c r="BB293">
        <v>12</v>
      </c>
      <c r="BC293">
        <v>45</v>
      </c>
      <c r="BD293">
        <v>21</v>
      </c>
      <c r="BE293">
        <v>35.1</v>
      </c>
      <c r="BF293">
        <v>14</v>
      </c>
      <c r="BG293" t="s">
        <v>63</v>
      </c>
      <c r="BH293" t="s">
        <v>64</v>
      </c>
      <c r="BI293" t="s">
        <v>65</v>
      </c>
      <c r="BJ293" t="s">
        <v>64</v>
      </c>
      <c r="BK293" t="s">
        <v>64</v>
      </c>
      <c r="BL293" t="s">
        <v>66</v>
      </c>
      <c r="BM293">
        <v>2</v>
      </c>
      <c r="BN293">
        <v>1</v>
      </c>
      <c r="BO293" t="s">
        <v>116</v>
      </c>
      <c r="BP293" t="s">
        <v>68</v>
      </c>
      <c r="BQ293" t="s">
        <v>69</v>
      </c>
      <c r="BR293">
        <v>0</v>
      </c>
    </row>
    <row r="294" spans="1:70" x14ac:dyDescent="0.3">
      <c r="A294" t="s">
        <v>722</v>
      </c>
      <c r="B294">
        <v>293</v>
      </c>
      <c r="C294" t="s">
        <v>429</v>
      </c>
      <c r="D294" t="s">
        <v>88</v>
      </c>
      <c r="E294" t="s">
        <v>723</v>
      </c>
      <c r="F294">
        <f t="shared" si="8"/>
        <v>0</v>
      </c>
      <c r="G294">
        <f t="shared" si="9"/>
        <v>1</v>
      </c>
      <c r="AB294">
        <f>VLOOKUP(A294,Honda_corr!A:B,2,FALSE)</f>
        <v>1</v>
      </c>
      <c r="AC294">
        <v>0</v>
      </c>
      <c r="AD294">
        <v>1</v>
      </c>
      <c r="AF294" t="s">
        <v>62</v>
      </c>
      <c r="AQ294">
        <v>5</v>
      </c>
      <c r="AR294">
        <v>2</v>
      </c>
      <c r="AS294">
        <v>3</v>
      </c>
      <c r="AT294">
        <v>0</v>
      </c>
      <c r="AU294">
        <v>4</v>
      </c>
      <c r="AV294">
        <v>9</v>
      </c>
      <c r="AW294">
        <v>5</v>
      </c>
      <c r="AX294">
        <v>4</v>
      </c>
      <c r="AY294">
        <v>3.9</v>
      </c>
      <c r="AZ294">
        <v>14</v>
      </c>
      <c r="BA294">
        <v>55.7</v>
      </c>
      <c r="BB294">
        <v>14.2</v>
      </c>
      <c r="BC294">
        <v>41.4</v>
      </c>
      <c r="BD294">
        <v>25.6</v>
      </c>
      <c r="BE294">
        <v>35.700000000000003</v>
      </c>
      <c r="BF294">
        <v>10.3</v>
      </c>
      <c r="BG294" t="s">
        <v>63</v>
      </c>
      <c r="BH294" t="s">
        <v>64</v>
      </c>
      <c r="BI294" t="s">
        <v>65</v>
      </c>
      <c r="BJ294" t="s">
        <v>64</v>
      </c>
      <c r="BK294" t="s">
        <v>64</v>
      </c>
      <c r="BL294" t="s">
        <v>74</v>
      </c>
      <c r="BM294">
        <v>2</v>
      </c>
      <c r="BN294">
        <v>1</v>
      </c>
      <c r="BO294" t="s">
        <v>67</v>
      </c>
      <c r="BP294" t="s">
        <v>68</v>
      </c>
      <c r="BQ294" t="s">
        <v>69</v>
      </c>
      <c r="BR294">
        <v>1</v>
      </c>
    </row>
    <row r="295" spans="1:70" x14ac:dyDescent="0.3">
      <c r="A295" t="s">
        <v>724</v>
      </c>
      <c r="B295">
        <v>294</v>
      </c>
      <c r="C295" t="s">
        <v>429</v>
      </c>
      <c r="D295" t="s">
        <v>88</v>
      </c>
      <c r="E295" t="s">
        <v>725</v>
      </c>
      <c r="F295">
        <f t="shared" si="8"/>
        <v>3</v>
      </c>
      <c r="G295">
        <f t="shared" si="9"/>
        <v>2</v>
      </c>
      <c r="M295">
        <f>VLOOKUP(A295,Barbacoas_H_corr!A:B,2,FALSE)</f>
        <v>2</v>
      </c>
      <c r="N295">
        <v>3</v>
      </c>
      <c r="Q295" t="s">
        <v>90</v>
      </c>
      <c r="AQ295">
        <v>6</v>
      </c>
      <c r="AR295">
        <v>2</v>
      </c>
      <c r="AS295">
        <v>4</v>
      </c>
      <c r="AT295">
        <v>0</v>
      </c>
      <c r="AU295">
        <v>5</v>
      </c>
      <c r="AV295">
        <v>10.1</v>
      </c>
      <c r="AW295">
        <v>6.5</v>
      </c>
      <c r="AX295">
        <v>4.7</v>
      </c>
      <c r="AY295">
        <v>4.9000000000000004</v>
      </c>
      <c r="AZ295">
        <v>14.5</v>
      </c>
      <c r="BA295">
        <v>51.2</v>
      </c>
      <c r="BB295">
        <v>10.3</v>
      </c>
      <c r="BC295">
        <v>40.5</v>
      </c>
      <c r="BD295">
        <v>20.2</v>
      </c>
      <c r="BE295">
        <v>26.7</v>
      </c>
      <c r="BF295">
        <v>11</v>
      </c>
      <c r="BG295" t="s">
        <v>63</v>
      </c>
      <c r="BH295" t="s">
        <v>64</v>
      </c>
      <c r="BI295" t="s">
        <v>65</v>
      </c>
      <c r="BJ295" t="s">
        <v>64</v>
      </c>
      <c r="BK295" t="s">
        <v>64</v>
      </c>
      <c r="BL295" t="s">
        <v>66</v>
      </c>
      <c r="BM295">
        <v>2</v>
      </c>
      <c r="BN295">
        <v>1</v>
      </c>
      <c r="BO295" t="s">
        <v>67</v>
      </c>
      <c r="BP295" t="s">
        <v>68</v>
      </c>
      <c r="BQ295" t="s">
        <v>69</v>
      </c>
      <c r="BR295">
        <v>0</v>
      </c>
    </row>
    <row r="296" spans="1:70" x14ac:dyDescent="0.3">
      <c r="A296" t="s">
        <v>726</v>
      </c>
      <c r="B296">
        <v>295</v>
      </c>
      <c r="C296" t="s">
        <v>429</v>
      </c>
      <c r="D296" t="s">
        <v>88</v>
      </c>
      <c r="E296" t="s">
        <v>727</v>
      </c>
      <c r="F296">
        <f t="shared" si="8"/>
        <v>49</v>
      </c>
      <c r="G296">
        <f t="shared" si="9"/>
        <v>6</v>
      </c>
      <c r="H296" s="9">
        <v>0</v>
      </c>
      <c r="I296">
        <f>VLOOKUP(A296,Miraflores_corr!G:L,6,FALSE)</f>
        <v>1</v>
      </c>
      <c r="K296">
        <v>1</v>
      </c>
      <c r="L296" t="s">
        <v>80</v>
      </c>
      <c r="R296">
        <v>0</v>
      </c>
      <c r="S296">
        <v>4</v>
      </c>
      <c r="U296">
        <v>1</v>
      </c>
      <c r="V296" t="s">
        <v>80</v>
      </c>
      <c r="W296">
        <v>0</v>
      </c>
      <c r="X296">
        <v>2</v>
      </c>
      <c r="Z296">
        <v>1</v>
      </c>
      <c r="AA296" t="s">
        <v>80</v>
      </c>
      <c r="AB296">
        <f>VLOOKUP(A296,Honda_corr!A:B,2,FALSE)</f>
        <v>5</v>
      </c>
      <c r="AC296">
        <v>35</v>
      </c>
      <c r="AF296" t="s">
        <v>90</v>
      </c>
      <c r="AG296">
        <f>VLOOKUP(A296,Florencia_corr!A:B,2,FALSE)</f>
        <v>1</v>
      </c>
      <c r="AH296">
        <v>7</v>
      </c>
      <c r="AK296" t="s">
        <v>90</v>
      </c>
      <c r="AQ296">
        <v>91</v>
      </c>
      <c r="AR296">
        <v>34</v>
      </c>
      <c r="AS296">
        <v>51</v>
      </c>
      <c r="AT296">
        <v>6</v>
      </c>
      <c r="AU296">
        <v>9</v>
      </c>
      <c r="AV296">
        <v>10.1</v>
      </c>
      <c r="AW296">
        <v>6.5</v>
      </c>
      <c r="AX296">
        <v>5.6</v>
      </c>
      <c r="AY296">
        <v>5.7</v>
      </c>
      <c r="AZ296">
        <v>17.3</v>
      </c>
      <c r="BA296">
        <v>61</v>
      </c>
      <c r="BB296">
        <v>14</v>
      </c>
      <c r="BC296">
        <v>45.9</v>
      </c>
      <c r="BD296">
        <v>23.4</v>
      </c>
      <c r="BE296">
        <v>37.1</v>
      </c>
      <c r="BF296">
        <v>15</v>
      </c>
      <c r="BG296" t="s">
        <v>63</v>
      </c>
      <c r="BH296" t="s">
        <v>64</v>
      </c>
      <c r="BI296" t="s">
        <v>65</v>
      </c>
      <c r="BJ296" t="s">
        <v>64</v>
      </c>
      <c r="BK296" t="s">
        <v>64</v>
      </c>
      <c r="BL296" t="s">
        <v>66</v>
      </c>
      <c r="BM296">
        <v>2</v>
      </c>
      <c r="BN296">
        <v>1</v>
      </c>
      <c r="BO296" t="s">
        <v>67</v>
      </c>
      <c r="BP296" t="s">
        <v>68</v>
      </c>
      <c r="BQ296" t="s">
        <v>69</v>
      </c>
      <c r="BR296">
        <v>0</v>
      </c>
    </row>
    <row r="297" spans="1:70" x14ac:dyDescent="0.3">
      <c r="A297" t="s">
        <v>728</v>
      </c>
      <c r="B297">
        <v>296</v>
      </c>
      <c r="C297" t="s">
        <v>429</v>
      </c>
      <c r="D297" t="s">
        <v>88</v>
      </c>
      <c r="E297" t="s">
        <v>729</v>
      </c>
      <c r="F297">
        <f t="shared" si="8"/>
        <v>3</v>
      </c>
      <c r="G297">
        <f t="shared" si="9"/>
        <v>1</v>
      </c>
      <c r="M297">
        <f>VLOOKUP(A297,Barbacoas_H_corr!A:B,2,FALSE)</f>
        <v>1</v>
      </c>
      <c r="N297">
        <v>2</v>
      </c>
      <c r="Q297" t="s">
        <v>90</v>
      </c>
      <c r="AG297">
        <v>0</v>
      </c>
      <c r="AH297">
        <v>1</v>
      </c>
      <c r="AJ297">
        <v>1</v>
      </c>
      <c r="AK297" t="s">
        <v>80</v>
      </c>
      <c r="AQ297">
        <v>9</v>
      </c>
      <c r="AR297">
        <v>4</v>
      </c>
      <c r="AS297">
        <v>5</v>
      </c>
      <c r="AT297">
        <v>0</v>
      </c>
      <c r="AU297">
        <v>4</v>
      </c>
      <c r="AV297">
        <v>10.6</v>
      </c>
      <c r="AW297">
        <v>5.7</v>
      </c>
      <c r="AX297">
        <v>4.0999999999999996</v>
      </c>
      <c r="AY297">
        <v>3.6</v>
      </c>
      <c r="AZ297">
        <v>12.4</v>
      </c>
      <c r="BA297">
        <v>51.4</v>
      </c>
      <c r="BB297">
        <v>11.8</v>
      </c>
      <c r="BC297">
        <v>39.5</v>
      </c>
      <c r="BD297">
        <v>22.9</v>
      </c>
      <c r="BE297">
        <v>27.7</v>
      </c>
      <c r="BF297">
        <v>10</v>
      </c>
      <c r="BG297" t="s">
        <v>63</v>
      </c>
      <c r="BH297" t="s">
        <v>64</v>
      </c>
      <c r="BI297" t="s">
        <v>65</v>
      </c>
      <c r="BJ297" t="s">
        <v>64</v>
      </c>
      <c r="BK297" t="s">
        <v>64</v>
      </c>
      <c r="BL297" t="s">
        <v>66</v>
      </c>
      <c r="BM297">
        <v>1</v>
      </c>
      <c r="BN297">
        <v>1</v>
      </c>
      <c r="BO297" t="s">
        <v>67</v>
      </c>
      <c r="BP297" t="s">
        <v>68</v>
      </c>
      <c r="BQ297" t="s">
        <v>69</v>
      </c>
      <c r="BR297">
        <v>0</v>
      </c>
    </row>
    <row r="298" spans="1:70" x14ac:dyDescent="0.3">
      <c r="A298" t="s">
        <v>730</v>
      </c>
      <c r="B298">
        <v>297</v>
      </c>
      <c r="C298" t="s">
        <v>429</v>
      </c>
      <c r="D298" t="s">
        <v>88</v>
      </c>
      <c r="E298" t="s">
        <v>731</v>
      </c>
      <c r="F298">
        <f t="shared" si="8"/>
        <v>16</v>
      </c>
      <c r="G298">
        <f t="shared" si="9"/>
        <v>13</v>
      </c>
      <c r="H298">
        <f>VLOOKUP(A298,Miraflores_corr!A:B,2,FALSE)</f>
        <v>3</v>
      </c>
      <c r="I298">
        <f>VLOOKUP(A298,Miraflores_corr!G:L,6,FALSE)</f>
        <v>1</v>
      </c>
      <c r="L298" t="s">
        <v>90</v>
      </c>
      <c r="M298">
        <f>VLOOKUP(A298,Barbacoas_H_corr!A:B,2,FALSE)</f>
        <v>2</v>
      </c>
      <c r="N298">
        <v>0</v>
      </c>
      <c r="O298">
        <v>1</v>
      </c>
      <c r="Q298" t="s">
        <v>62</v>
      </c>
      <c r="R298">
        <f>VLOOKUP(A298,'San Agustin_corr'!A:B,2,FALSE)</f>
        <v>2</v>
      </c>
      <c r="S298">
        <v>11</v>
      </c>
      <c r="V298" t="s">
        <v>90</v>
      </c>
      <c r="AG298">
        <f>VLOOKUP(A298,Florencia_corr!A:B,2,FALSE)</f>
        <v>6</v>
      </c>
      <c r="AH298">
        <v>4</v>
      </c>
      <c r="AK298" t="s">
        <v>90</v>
      </c>
      <c r="AQ298">
        <v>35</v>
      </c>
      <c r="AR298">
        <v>13</v>
      </c>
      <c r="AS298">
        <v>17</v>
      </c>
      <c r="AT298">
        <v>5</v>
      </c>
      <c r="AU298">
        <v>16</v>
      </c>
      <c r="AV298">
        <v>10.7</v>
      </c>
      <c r="AW298">
        <v>6</v>
      </c>
      <c r="AX298">
        <v>4.8</v>
      </c>
      <c r="AY298">
        <v>4.8</v>
      </c>
      <c r="AZ298">
        <v>16.399999999999999</v>
      </c>
      <c r="BA298">
        <v>61.4</v>
      </c>
      <c r="BB298">
        <v>13.7</v>
      </c>
      <c r="BC298">
        <v>47.7</v>
      </c>
      <c r="BD298">
        <v>22.4</v>
      </c>
      <c r="BE298">
        <v>36</v>
      </c>
      <c r="BF298">
        <v>13</v>
      </c>
      <c r="BG298" t="s">
        <v>63</v>
      </c>
      <c r="BH298" t="s">
        <v>64</v>
      </c>
      <c r="BI298" t="s">
        <v>65</v>
      </c>
      <c r="BJ298" t="s">
        <v>64</v>
      </c>
      <c r="BK298" t="s">
        <v>64</v>
      </c>
      <c r="BL298" t="s">
        <v>66</v>
      </c>
      <c r="BM298">
        <v>2</v>
      </c>
      <c r="BN298">
        <v>1</v>
      </c>
      <c r="BO298" t="s">
        <v>67</v>
      </c>
      <c r="BP298" t="s">
        <v>68</v>
      </c>
      <c r="BQ298" t="s">
        <v>69</v>
      </c>
      <c r="BR298">
        <v>1</v>
      </c>
    </row>
    <row r="299" spans="1:70" x14ac:dyDescent="0.3">
      <c r="A299" t="s">
        <v>732</v>
      </c>
      <c r="B299">
        <v>298</v>
      </c>
      <c r="C299" t="s">
        <v>209</v>
      </c>
      <c r="D299" t="s">
        <v>88</v>
      </c>
      <c r="E299" t="s">
        <v>733</v>
      </c>
      <c r="F299">
        <f t="shared" si="8"/>
        <v>4</v>
      </c>
      <c r="G299">
        <f t="shared" si="9"/>
        <v>0</v>
      </c>
      <c r="AB299">
        <v>0</v>
      </c>
      <c r="AC299">
        <v>4</v>
      </c>
      <c r="AE299">
        <v>1</v>
      </c>
      <c r="AF299" t="s">
        <v>80</v>
      </c>
      <c r="AQ299">
        <v>10</v>
      </c>
      <c r="AR299">
        <v>3</v>
      </c>
      <c r="AS299">
        <v>4</v>
      </c>
      <c r="AT299">
        <v>3</v>
      </c>
      <c r="AU299">
        <v>4</v>
      </c>
      <c r="AV299">
        <v>11.9</v>
      </c>
      <c r="AW299">
        <v>6.7</v>
      </c>
      <c r="AX299">
        <v>2.9</v>
      </c>
      <c r="AY299">
        <v>3.2</v>
      </c>
      <c r="AZ299">
        <v>18.2</v>
      </c>
      <c r="BA299">
        <v>46</v>
      </c>
      <c r="BB299">
        <v>4.8</v>
      </c>
      <c r="BC299">
        <v>40.5</v>
      </c>
      <c r="BD299">
        <v>10.6</v>
      </c>
      <c r="BE299">
        <v>39</v>
      </c>
      <c r="BF299">
        <v>6.8</v>
      </c>
      <c r="BG299" t="s">
        <v>63</v>
      </c>
      <c r="BH299" t="s">
        <v>64</v>
      </c>
      <c r="BI299" t="s">
        <v>65</v>
      </c>
      <c r="BJ299" t="s">
        <v>64</v>
      </c>
      <c r="BK299" t="s">
        <v>64</v>
      </c>
      <c r="BL299" t="s">
        <v>135</v>
      </c>
      <c r="BM299">
        <v>2</v>
      </c>
      <c r="BN299">
        <v>1</v>
      </c>
      <c r="BO299" t="s">
        <v>75</v>
      </c>
      <c r="BP299" t="s">
        <v>91</v>
      </c>
      <c r="BQ299" t="s">
        <v>69</v>
      </c>
      <c r="BR299">
        <v>0</v>
      </c>
    </row>
    <row r="300" spans="1:70" x14ac:dyDescent="0.3">
      <c r="A300" t="s">
        <v>734</v>
      </c>
      <c r="B300">
        <v>299</v>
      </c>
      <c r="C300" t="s">
        <v>100</v>
      </c>
      <c r="D300" t="s">
        <v>101</v>
      </c>
      <c r="E300" t="s">
        <v>735</v>
      </c>
      <c r="F300">
        <f t="shared" si="8"/>
        <v>13</v>
      </c>
      <c r="G300">
        <f t="shared" si="9"/>
        <v>1</v>
      </c>
      <c r="M300">
        <v>0</v>
      </c>
      <c r="N300">
        <v>2</v>
      </c>
      <c r="P300">
        <v>1</v>
      </c>
      <c r="Q300" t="s">
        <v>80</v>
      </c>
      <c r="R300">
        <v>0</v>
      </c>
      <c r="S300">
        <v>5</v>
      </c>
      <c r="U300">
        <v>1</v>
      </c>
      <c r="V300" t="s">
        <v>80</v>
      </c>
      <c r="W300">
        <v>0</v>
      </c>
      <c r="X300">
        <v>4</v>
      </c>
      <c r="Z300">
        <v>1</v>
      </c>
      <c r="AA300" t="s">
        <v>80</v>
      </c>
      <c r="AL300">
        <f>VLOOKUP(A300,Fusa_corr!A:B,2,FALSE)</f>
        <v>1</v>
      </c>
      <c r="AM300">
        <v>2</v>
      </c>
      <c r="AP300" t="s">
        <v>90</v>
      </c>
      <c r="AQ300">
        <v>11</v>
      </c>
      <c r="AR300">
        <v>4</v>
      </c>
      <c r="AS300">
        <v>6</v>
      </c>
      <c r="AT300">
        <v>1</v>
      </c>
      <c r="AU300">
        <v>4</v>
      </c>
      <c r="AV300">
        <v>27.5</v>
      </c>
      <c r="AW300">
        <v>23.1</v>
      </c>
      <c r="AX300">
        <v>3.6</v>
      </c>
      <c r="AY300">
        <v>2.9</v>
      </c>
      <c r="AZ300">
        <v>6.8</v>
      </c>
      <c r="BA300">
        <v>70.5</v>
      </c>
      <c r="BB300">
        <v>42.9</v>
      </c>
      <c r="BC300">
        <v>27.8</v>
      </c>
      <c r="BD300">
        <v>60.7</v>
      </c>
      <c r="BE300">
        <v>54</v>
      </c>
      <c r="BF300">
        <v>10.6</v>
      </c>
      <c r="BG300" t="s">
        <v>63</v>
      </c>
      <c r="BH300" t="s">
        <v>64</v>
      </c>
      <c r="BI300" t="s">
        <v>65</v>
      </c>
      <c r="BJ300" t="s">
        <v>64</v>
      </c>
      <c r="BK300" t="s">
        <v>64</v>
      </c>
      <c r="BL300" t="s">
        <v>66</v>
      </c>
      <c r="BM300">
        <v>1</v>
      </c>
      <c r="BN300">
        <v>1</v>
      </c>
      <c r="BO300" t="s">
        <v>67</v>
      </c>
      <c r="BP300" t="s">
        <v>103</v>
      </c>
      <c r="BQ300" t="s">
        <v>69</v>
      </c>
      <c r="BR300">
        <v>0</v>
      </c>
    </row>
    <row r="301" spans="1:70" x14ac:dyDescent="0.3">
      <c r="A301" t="s">
        <v>736</v>
      </c>
      <c r="B301">
        <v>300</v>
      </c>
      <c r="C301" t="s">
        <v>330</v>
      </c>
      <c r="D301" t="s">
        <v>331</v>
      </c>
      <c r="E301" t="s">
        <v>737</v>
      </c>
      <c r="F301">
        <f t="shared" si="8"/>
        <v>1</v>
      </c>
      <c r="G301">
        <f t="shared" si="9"/>
        <v>5</v>
      </c>
      <c r="R301">
        <f>VLOOKUP(A301,'San Agustin_corr'!A:B,2,FALSE)</f>
        <v>2</v>
      </c>
      <c r="S301">
        <v>0</v>
      </c>
      <c r="T301">
        <v>1</v>
      </c>
      <c r="V301" t="s">
        <v>62</v>
      </c>
      <c r="AG301">
        <f>VLOOKUP(A301,Florencia_corr!A:B,2,FALSE)</f>
        <v>3</v>
      </c>
      <c r="AH301">
        <v>1</v>
      </c>
      <c r="AK301" t="s">
        <v>90</v>
      </c>
      <c r="AQ301">
        <v>8</v>
      </c>
      <c r="AR301">
        <v>6</v>
      </c>
      <c r="AS301">
        <v>2</v>
      </c>
      <c r="AT301">
        <v>0</v>
      </c>
      <c r="AU301">
        <v>8</v>
      </c>
      <c r="AV301">
        <v>19.600000000000001</v>
      </c>
      <c r="AW301">
        <v>12</v>
      </c>
      <c r="AX301">
        <v>9.6999999999999993</v>
      </c>
      <c r="AY301">
        <v>11</v>
      </c>
      <c r="AZ301">
        <v>32.799999999999997</v>
      </c>
      <c r="BA301">
        <v>198.8</v>
      </c>
      <c r="BB301">
        <v>80</v>
      </c>
      <c r="BC301">
        <v>118.7</v>
      </c>
      <c r="BD301">
        <v>40.299999999999997</v>
      </c>
      <c r="BE301">
        <v>108</v>
      </c>
      <c r="BF301">
        <v>163.6</v>
      </c>
      <c r="BG301" t="s">
        <v>63</v>
      </c>
      <c r="BH301" t="s">
        <v>64</v>
      </c>
      <c r="BI301" t="s">
        <v>65</v>
      </c>
      <c r="BJ301" t="s">
        <v>64</v>
      </c>
      <c r="BK301" t="s">
        <v>64</v>
      </c>
      <c r="BL301" t="s">
        <v>66</v>
      </c>
      <c r="BM301">
        <v>2</v>
      </c>
      <c r="BN301">
        <v>1</v>
      </c>
      <c r="BO301" t="s">
        <v>75</v>
      </c>
      <c r="BP301" t="s">
        <v>76</v>
      </c>
      <c r="BQ301" t="s">
        <v>81</v>
      </c>
      <c r="BR301">
        <v>1</v>
      </c>
    </row>
    <row r="302" spans="1:70" x14ac:dyDescent="0.3">
      <c r="A302" t="s">
        <v>738</v>
      </c>
      <c r="B302">
        <v>301</v>
      </c>
      <c r="C302" t="s">
        <v>330</v>
      </c>
      <c r="D302" t="s">
        <v>331</v>
      </c>
      <c r="E302" t="s">
        <v>739</v>
      </c>
      <c r="F302">
        <f t="shared" si="8"/>
        <v>25</v>
      </c>
      <c r="G302">
        <f t="shared" si="9"/>
        <v>9</v>
      </c>
      <c r="W302">
        <f>VLOOKUP(A302,Toche_corr!A:B,2,FALSE)</f>
        <v>2</v>
      </c>
      <c r="X302">
        <v>19</v>
      </c>
      <c r="AA302" t="s">
        <v>90</v>
      </c>
      <c r="AB302">
        <f>VLOOKUP(A302,Honda_corr!A:B,2,FALSE)</f>
        <v>4</v>
      </c>
      <c r="AC302">
        <v>6</v>
      </c>
      <c r="AF302" t="s">
        <v>90</v>
      </c>
      <c r="AL302">
        <f>VLOOKUP(A302,Fusa_corr!A:B,2,FALSE)</f>
        <v>3</v>
      </c>
      <c r="AM302">
        <v>0</v>
      </c>
      <c r="AN302">
        <v>1</v>
      </c>
      <c r="AP302" t="s">
        <v>62</v>
      </c>
      <c r="AQ302">
        <v>7</v>
      </c>
      <c r="AR302">
        <v>1</v>
      </c>
      <c r="AS302">
        <v>5</v>
      </c>
      <c r="AT302">
        <v>1</v>
      </c>
      <c r="AU302">
        <v>4</v>
      </c>
      <c r="AV302">
        <v>17.100000000000001</v>
      </c>
      <c r="AW302">
        <v>11</v>
      </c>
      <c r="AX302">
        <v>8.4</v>
      </c>
      <c r="AY302">
        <v>10.1</v>
      </c>
      <c r="AZ302">
        <v>33.700000000000003</v>
      </c>
      <c r="BA302">
        <v>182.4</v>
      </c>
      <c r="BB302">
        <v>77.900000000000006</v>
      </c>
      <c r="BC302">
        <v>100.1</v>
      </c>
      <c r="BD302">
        <v>43.7</v>
      </c>
      <c r="BE302">
        <v>126.5</v>
      </c>
      <c r="BF302">
        <v>114.6</v>
      </c>
      <c r="BG302" t="s">
        <v>63</v>
      </c>
      <c r="BH302" t="s">
        <v>64</v>
      </c>
      <c r="BI302" t="s">
        <v>65</v>
      </c>
      <c r="BJ302" t="s">
        <v>64</v>
      </c>
      <c r="BK302" t="s">
        <v>64</v>
      </c>
      <c r="BL302" t="s">
        <v>207</v>
      </c>
      <c r="BM302">
        <v>3</v>
      </c>
      <c r="BN302">
        <v>3</v>
      </c>
      <c r="BO302" t="s">
        <v>75</v>
      </c>
      <c r="BP302" t="s">
        <v>116</v>
      </c>
      <c r="BQ302" t="s">
        <v>69</v>
      </c>
      <c r="BR302">
        <v>1</v>
      </c>
    </row>
    <row r="303" spans="1:70" x14ac:dyDescent="0.3">
      <c r="A303" t="s">
        <v>740</v>
      </c>
      <c r="B303">
        <v>302</v>
      </c>
      <c r="C303" t="s">
        <v>100</v>
      </c>
      <c r="D303" t="s">
        <v>101</v>
      </c>
      <c r="E303" t="s">
        <v>741</v>
      </c>
      <c r="F303">
        <f t="shared" si="8"/>
        <v>18</v>
      </c>
      <c r="G303">
        <f t="shared" si="9"/>
        <v>11</v>
      </c>
      <c r="H303">
        <f>VLOOKUP(A303,Miraflores_corr!A:B,2,FALSE)</f>
        <v>3</v>
      </c>
      <c r="I303">
        <f>VLOOKUP(A303,Miraflores_corr!G:L,6,FALSE)</f>
        <v>2</v>
      </c>
      <c r="L303" t="s">
        <v>90</v>
      </c>
      <c r="M303">
        <f>VLOOKUP(A303,Barbacoas_H_corr!A:B,2,FALSE)</f>
        <v>8</v>
      </c>
      <c r="N303">
        <v>8</v>
      </c>
      <c r="Q303" t="s">
        <v>90</v>
      </c>
      <c r="AG303">
        <v>0</v>
      </c>
      <c r="AH303">
        <v>8</v>
      </c>
      <c r="AJ303">
        <v>1</v>
      </c>
      <c r="AK303" t="s">
        <v>80</v>
      </c>
      <c r="AQ303">
        <v>46</v>
      </c>
      <c r="AR303">
        <v>12</v>
      </c>
      <c r="AS303">
        <v>25</v>
      </c>
      <c r="AT303">
        <v>9</v>
      </c>
      <c r="AU303">
        <v>9</v>
      </c>
      <c r="AV303">
        <v>23.6</v>
      </c>
      <c r="AW303">
        <v>16.7</v>
      </c>
      <c r="AX303">
        <v>2.6</v>
      </c>
      <c r="AY303">
        <v>2.7</v>
      </c>
      <c r="AZ303">
        <v>5</v>
      </c>
      <c r="BA303">
        <v>67.8</v>
      </c>
      <c r="BB303">
        <v>43.8</v>
      </c>
      <c r="BC303">
        <v>22.6</v>
      </c>
      <c r="BD303">
        <v>66.099999999999994</v>
      </c>
      <c r="BE303">
        <v>36.799999999999997</v>
      </c>
      <c r="BF303">
        <v>7.4</v>
      </c>
      <c r="BG303" t="s">
        <v>63</v>
      </c>
      <c r="BH303" t="s">
        <v>64</v>
      </c>
      <c r="BI303" t="s">
        <v>65</v>
      </c>
      <c r="BJ303" t="s">
        <v>64</v>
      </c>
      <c r="BK303" t="s">
        <v>64</v>
      </c>
      <c r="BL303" t="s">
        <v>66</v>
      </c>
      <c r="BM303">
        <v>1</v>
      </c>
      <c r="BN303">
        <v>1</v>
      </c>
      <c r="BO303" t="s">
        <v>67</v>
      </c>
      <c r="BP303" t="s">
        <v>103</v>
      </c>
      <c r="BQ303" t="s">
        <v>81</v>
      </c>
      <c r="BR303">
        <v>0</v>
      </c>
    </row>
    <row r="304" spans="1:70" x14ac:dyDescent="0.3">
      <c r="A304" t="s">
        <v>742</v>
      </c>
      <c r="B304">
        <v>303</v>
      </c>
      <c r="C304" t="s">
        <v>209</v>
      </c>
      <c r="D304" t="s">
        <v>88</v>
      </c>
      <c r="E304" t="s">
        <v>743</v>
      </c>
      <c r="F304">
        <f t="shared" si="8"/>
        <v>3</v>
      </c>
      <c r="G304">
        <f t="shared" si="9"/>
        <v>1</v>
      </c>
      <c r="AB304">
        <f>VLOOKUP(A304,Honda_corr!A:B,2,FALSE)</f>
        <v>1</v>
      </c>
      <c r="AC304">
        <v>3</v>
      </c>
      <c r="AF304" t="s">
        <v>90</v>
      </c>
      <c r="AQ304">
        <v>12</v>
      </c>
      <c r="AR304">
        <v>2</v>
      </c>
      <c r="AS304">
        <v>5</v>
      </c>
      <c r="AT304">
        <v>5</v>
      </c>
      <c r="AU304">
        <v>9</v>
      </c>
      <c r="AV304">
        <v>16.399999999999999</v>
      </c>
      <c r="AW304">
        <v>9.6</v>
      </c>
      <c r="AX304">
        <v>4.7</v>
      </c>
      <c r="AY304">
        <v>3.4</v>
      </c>
      <c r="AZ304">
        <v>20.7</v>
      </c>
      <c r="BA304">
        <v>63.9</v>
      </c>
      <c r="BB304">
        <v>10.8</v>
      </c>
      <c r="BC304">
        <v>53.6</v>
      </c>
      <c r="BD304">
        <v>16.8</v>
      </c>
      <c r="BE304">
        <v>48.6</v>
      </c>
      <c r="BF304">
        <v>12.3</v>
      </c>
      <c r="BG304" t="s">
        <v>63</v>
      </c>
      <c r="BH304" t="s">
        <v>64</v>
      </c>
      <c r="BI304" t="s">
        <v>65</v>
      </c>
      <c r="BJ304" t="s">
        <v>64</v>
      </c>
      <c r="BK304" t="s">
        <v>64</v>
      </c>
      <c r="BL304" t="s">
        <v>96</v>
      </c>
      <c r="BM304">
        <v>3</v>
      </c>
      <c r="BN304">
        <v>2</v>
      </c>
      <c r="BO304" t="s">
        <v>75</v>
      </c>
      <c r="BP304" t="s">
        <v>91</v>
      </c>
      <c r="BQ304" t="s">
        <v>69</v>
      </c>
      <c r="BR304">
        <v>0</v>
      </c>
    </row>
    <row r="305" spans="1:70" x14ac:dyDescent="0.3">
      <c r="A305" t="s">
        <v>744</v>
      </c>
      <c r="B305">
        <v>304</v>
      </c>
      <c r="C305" t="s">
        <v>395</v>
      </c>
      <c r="D305" t="s">
        <v>88</v>
      </c>
      <c r="E305" t="s">
        <v>745</v>
      </c>
      <c r="F305">
        <f t="shared" si="8"/>
        <v>0</v>
      </c>
      <c r="G305">
        <f t="shared" si="9"/>
        <v>3</v>
      </c>
      <c r="AG305">
        <f>VLOOKUP(A305,Florencia_corr!A:B,2,FALSE)</f>
        <v>3</v>
      </c>
      <c r="AH305">
        <v>0</v>
      </c>
      <c r="AI305">
        <v>1</v>
      </c>
      <c r="AK305" t="s">
        <v>62</v>
      </c>
      <c r="AQ305">
        <v>30</v>
      </c>
      <c r="AR305">
        <v>4</v>
      </c>
      <c r="AS305">
        <v>20</v>
      </c>
      <c r="AT305">
        <v>6</v>
      </c>
      <c r="AU305">
        <v>12</v>
      </c>
      <c r="AV305">
        <v>21.8</v>
      </c>
      <c r="AW305">
        <v>13.4</v>
      </c>
      <c r="AX305">
        <v>5.6</v>
      </c>
      <c r="AY305">
        <v>6</v>
      </c>
      <c r="AZ305">
        <v>32.4</v>
      </c>
      <c r="BA305">
        <v>89.3</v>
      </c>
      <c r="BB305">
        <v>14.8</v>
      </c>
      <c r="BC305">
        <v>74.599999999999994</v>
      </c>
      <c r="BD305">
        <v>16.600000000000001</v>
      </c>
      <c r="BE305">
        <v>56.8</v>
      </c>
      <c r="BF305">
        <v>62.2</v>
      </c>
      <c r="BG305" t="s">
        <v>63</v>
      </c>
      <c r="BH305" t="s">
        <v>64</v>
      </c>
      <c r="BI305" t="s">
        <v>65</v>
      </c>
      <c r="BJ305" t="s">
        <v>64</v>
      </c>
      <c r="BK305" t="s">
        <v>64</v>
      </c>
      <c r="BL305" t="s">
        <v>66</v>
      </c>
      <c r="BM305">
        <v>1</v>
      </c>
      <c r="BN305">
        <v>1</v>
      </c>
      <c r="BO305" t="s">
        <v>75</v>
      </c>
      <c r="BP305" t="s">
        <v>91</v>
      </c>
      <c r="BQ305" t="s">
        <v>98</v>
      </c>
      <c r="BR305">
        <v>1</v>
      </c>
    </row>
    <row r="306" spans="1:70" x14ac:dyDescent="0.3">
      <c r="A306" t="s">
        <v>746</v>
      </c>
      <c r="B306">
        <v>305</v>
      </c>
      <c r="C306" t="s">
        <v>395</v>
      </c>
      <c r="D306" t="s">
        <v>88</v>
      </c>
      <c r="E306" t="s">
        <v>747</v>
      </c>
      <c r="F306">
        <f t="shared" si="8"/>
        <v>0</v>
      </c>
      <c r="G306">
        <f t="shared" si="9"/>
        <v>4</v>
      </c>
      <c r="AG306">
        <f>VLOOKUP(A306,Florencia_corr!A:B,2,FALSE)</f>
        <v>4</v>
      </c>
      <c r="AH306">
        <v>0</v>
      </c>
      <c r="AI306">
        <v>1</v>
      </c>
      <c r="AK306" t="s">
        <v>62</v>
      </c>
      <c r="AQ306">
        <v>13</v>
      </c>
      <c r="AR306">
        <v>4</v>
      </c>
      <c r="AS306">
        <v>5</v>
      </c>
      <c r="AT306">
        <v>4</v>
      </c>
      <c r="AU306">
        <v>4</v>
      </c>
      <c r="AV306">
        <v>21.5</v>
      </c>
      <c r="AW306">
        <v>12.1</v>
      </c>
      <c r="AX306">
        <v>5.0999999999999996</v>
      </c>
      <c r="AY306">
        <v>5.3</v>
      </c>
      <c r="AZ306">
        <v>29.9</v>
      </c>
      <c r="BA306">
        <v>85</v>
      </c>
      <c r="BB306">
        <v>16.3</v>
      </c>
      <c r="BC306">
        <v>69.3</v>
      </c>
      <c r="BD306">
        <v>19</v>
      </c>
      <c r="BE306">
        <v>53.4</v>
      </c>
      <c r="BF306">
        <v>47</v>
      </c>
      <c r="BG306" t="s">
        <v>63</v>
      </c>
      <c r="BH306" t="s">
        <v>64</v>
      </c>
      <c r="BI306" t="s">
        <v>65</v>
      </c>
      <c r="BJ306" t="s">
        <v>64</v>
      </c>
      <c r="BK306" t="s">
        <v>64</v>
      </c>
      <c r="BL306" t="s">
        <v>66</v>
      </c>
      <c r="BM306">
        <v>1</v>
      </c>
      <c r="BN306">
        <v>1</v>
      </c>
      <c r="BO306" t="s">
        <v>75</v>
      </c>
      <c r="BP306" t="s">
        <v>91</v>
      </c>
      <c r="BQ306" t="s">
        <v>98</v>
      </c>
      <c r="BR306">
        <v>1</v>
      </c>
    </row>
    <row r="307" spans="1:70" x14ac:dyDescent="0.3">
      <c r="A307" s="9" t="s">
        <v>1830</v>
      </c>
      <c r="B307">
        <v>306</v>
      </c>
      <c r="C307" s="9" t="s">
        <v>395</v>
      </c>
      <c r="D307" s="9" t="s">
        <v>88</v>
      </c>
      <c r="E307" s="9" t="s">
        <v>1868</v>
      </c>
      <c r="F307" s="9">
        <f t="shared" si="8"/>
        <v>0</v>
      </c>
      <c r="G307" s="9">
        <f t="shared" si="9"/>
        <v>9</v>
      </c>
      <c r="H307" s="9">
        <f>VLOOKUP(A307,Miraflores_corr!A:B,2,FALSE)</f>
        <v>9</v>
      </c>
      <c r="I307" s="9"/>
      <c r="J307" s="9">
        <v>1</v>
      </c>
      <c r="K307" s="9"/>
      <c r="L307" s="9" t="s">
        <v>62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>
        <v>5</v>
      </c>
      <c r="AR307" s="9">
        <v>0</v>
      </c>
      <c r="AS307" s="9">
        <v>4</v>
      </c>
      <c r="AT307" s="9">
        <v>1</v>
      </c>
      <c r="AU307" s="9">
        <v>4</v>
      </c>
      <c r="AV307" s="9">
        <v>26.8</v>
      </c>
      <c r="AW307" s="9">
        <v>13.5</v>
      </c>
      <c r="AX307" s="9">
        <v>5.7</v>
      </c>
      <c r="AY307" s="9">
        <v>6.6</v>
      </c>
      <c r="AZ307" s="9">
        <v>36.5</v>
      </c>
      <c r="BA307" s="9">
        <v>92</v>
      </c>
      <c r="BB307" s="9">
        <v>11.8</v>
      </c>
      <c r="BC307" s="9">
        <v>80.3</v>
      </c>
      <c r="BD307" s="9">
        <v>12.7</v>
      </c>
      <c r="BE307" s="9">
        <v>55.4</v>
      </c>
      <c r="BF307" s="9">
        <v>74.400000000000006</v>
      </c>
      <c r="BG307" s="9" t="s">
        <v>63</v>
      </c>
      <c r="BH307" s="9" t="s">
        <v>64</v>
      </c>
      <c r="BI307" s="9" t="s">
        <v>65</v>
      </c>
      <c r="BJ307" s="9" t="s">
        <v>64</v>
      </c>
      <c r="BK307" s="9" t="s">
        <v>64</v>
      </c>
      <c r="BL307" s="9" t="s">
        <v>66</v>
      </c>
      <c r="BM307" s="9">
        <v>1</v>
      </c>
      <c r="BN307" s="9">
        <v>1</v>
      </c>
      <c r="BO307" s="9" t="s">
        <v>75</v>
      </c>
      <c r="BP307" s="9" t="s">
        <v>91</v>
      </c>
      <c r="BQ307" s="9" t="s">
        <v>98</v>
      </c>
      <c r="BR307">
        <v>1</v>
      </c>
    </row>
    <row r="308" spans="1:70" x14ac:dyDescent="0.3">
      <c r="A308" t="s">
        <v>748</v>
      </c>
      <c r="B308">
        <v>307</v>
      </c>
      <c r="C308" t="s">
        <v>110</v>
      </c>
      <c r="D308" t="s">
        <v>88</v>
      </c>
      <c r="E308" t="s">
        <v>749</v>
      </c>
      <c r="F308">
        <f t="shared" si="8"/>
        <v>21</v>
      </c>
      <c r="G308">
        <f t="shared" si="9"/>
        <v>6</v>
      </c>
      <c r="AB308">
        <f>VLOOKUP(A308,Honda_corr!A:B,2,FALSE)</f>
        <v>5</v>
      </c>
      <c r="AC308">
        <v>21</v>
      </c>
      <c r="AF308" t="s">
        <v>90</v>
      </c>
      <c r="AL308">
        <f>VLOOKUP(A308,Fusa_corr!A:B,2,FALSE)</f>
        <v>1</v>
      </c>
      <c r="AM308">
        <v>0</v>
      </c>
      <c r="AN308">
        <v>1</v>
      </c>
      <c r="AP308" t="s">
        <v>62</v>
      </c>
      <c r="AQ308">
        <v>48</v>
      </c>
      <c r="AR308">
        <v>20</v>
      </c>
      <c r="AS308">
        <v>28</v>
      </c>
      <c r="AT308">
        <v>0</v>
      </c>
      <c r="AU308">
        <v>8</v>
      </c>
      <c r="AV308">
        <v>15.5</v>
      </c>
      <c r="AW308">
        <v>9.4</v>
      </c>
      <c r="AX308">
        <v>3.7</v>
      </c>
      <c r="AY308">
        <v>3.8</v>
      </c>
      <c r="AZ308">
        <v>20.5</v>
      </c>
      <c r="BA308">
        <v>52.9</v>
      </c>
      <c r="BB308">
        <v>3.9</v>
      </c>
      <c r="BC308">
        <v>49</v>
      </c>
      <c r="BD308">
        <v>7.4</v>
      </c>
      <c r="BE308">
        <v>48.8</v>
      </c>
      <c r="BF308">
        <v>10.4</v>
      </c>
      <c r="BG308" t="s">
        <v>63</v>
      </c>
      <c r="BH308" t="s">
        <v>64</v>
      </c>
      <c r="BI308" t="s">
        <v>65</v>
      </c>
      <c r="BJ308" t="s">
        <v>64</v>
      </c>
      <c r="BK308" t="s">
        <v>64</v>
      </c>
      <c r="BL308" t="s">
        <v>135</v>
      </c>
      <c r="BM308">
        <v>2</v>
      </c>
      <c r="BN308">
        <v>1</v>
      </c>
      <c r="BO308" t="s">
        <v>75</v>
      </c>
      <c r="BP308" t="s">
        <v>91</v>
      </c>
      <c r="BQ308" t="s">
        <v>69</v>
      </c>
      <c r="BR308">
        <v>1</v>
      </c>
    </row>
    <row r="309" spans="1:70" x14ac:dyDescent="0.3">
      <c r="A309" t="s">
        <v>750</v>
      </c>
      <c r="B309">
        <v>308</v>
      </c>
      <c r="C309" t="s">
        <v>120</v>
      </c>
      <c r="D309" t="s">
        <v>121</v>
      </c>
      <c r="E309" t="s">
        <v>751</v>
      </c>
      <c r="F309">
        <f t="shared" si="8"/>
        <v>24</v>
      </c>
      <c r="G309">
        <f t="shared" si="9"/>
        <v>13</v>
      </c>
      <c r="H309">
        <f>VLOOKUP(A309,Miraflores_corr!A:B,2,FALSE)</f>
        <v>9</v>
      </c>
      <c r="I309">
        <f>VLOOKUP(A309,Miraflores_corr!G:L,6,FALSE)</f>
        <v>1</v>
      </c>
      <c r="L309" t="s">
        <v>90</v>
      </c>
      <c r="R309">
        <v>0</v>
      </c>
      <c r="S309">
        <v>3</v>
      </c>
      <c r="U309">
        <v>1</v>
      </c>
      <c r="V309" t="s">
        <v>80</v>
      </c>
      <c r="AB309">
        <f>VLOOKUP(A309,Honda_corr!A:B,2,FALSE)</f>
        <v>4</v>
      </c>
      <c r="AC309">
        <v>20</v>
      </c>
      <c r="AF309" t="s">
        <v>90</v>
      </c>
      <c r="AQ309">
        <v>13</v>
      </c>
      <c r="AR309">
        <v>1</v>
      </c>
      <c r="AS309">
        <v>4</v>
      </c>
      <c r="AT309">
        <v>8</v>
      </c>
      <c r="AU309">
        <v>4</v>
      </c>
      <c r="AV309">
        <v>13.5</v>
      </c>
      <c r="AW309">
        <v>11.5</v>
      </c>
      <c r="AX309">
        <v>9.6</v>
      </c>
      <c r="AY309">
        <v>11.5</v>
      </c>
      <c r="AZ309">
        <v>9.9</v>
      </c>
      <c r="BA309">
        <v>77.2</v>
      </c>
      <c r="BB309">
        <v>30.5</v>
      </c>
      <c r="BC309">
        <v>49</v>
      </c>
      <c r="BD309">
        <v>38.4</v>
      </c>
      <c r="BE309">
        <v>38.799999999999997</v>
      </c>
      <c r="BF309">
        <v>26.4</v>
      </c>
      <c r="BG309" t="s">
        <v>63</v>
      </c>
      <c r="BH309" t="s">
        <v>64</v>
      </c>
      <c r="BI309" t="s">
        <v>65</v>
      </c>
      <c r="BJ309" t="s">
        <v>64</v>
      </c>
      <c r="BK309" t="s">
        <v>64</v>
      </c>
      <c r="BL309" t="s">
        <v>74</v>
      </c>
      <c r="BM309">
        <v>2</v>
      </c>
      <c r="BN309">
        <v>1</v>
      </c>
      <c r="BO309" t="s">
        <v>67</v>
      </c>
      <c r="BP309" t="s">
        <v>116</v>
      </c>
      <c r="BQ309" t="s">
        <v>77</v>
      </c>
      <c r="BR309">
        <v>0</v>
      </c>
    </row>
    <row r="310" spans="1:70" x14ac:dyDescent="0.3">
      <c r="A310" t="s">
        <v>752</v>
      </c>
      <c r="B310">
        <v>309</v>
      </c>
      <c r="C310" t="s">
        <v>120</v>
      </c>
      <c r="D310" t="s">
        <v>121</v>
      </c>
      <c r="E310" t="s">
        <v>753</v>
      </c>
      <c r="F310">
        <f t="shared" si="8"/>
        <v>0</v>
      </c>
      <c r="G310">
        <f t="shared" si="9"/>
        <v>3</v>
      </c>
      <c r="AG310">
        <f>VLOOKUP(A310,Florencia_corr!A:B,2,FALSE)</f>
        <v>3</v>
      </c>
      <c r="AH310">
        <v>0</v>
      </c>
      <c r="AI310">
        <v>1</v>
      </c>
      <c r="AK310" t="s">
        <v>62</v>
      </c>
      <c r="AQ310">
        <v>7</v>
      </c>
      <c r="AR310">
        <v>3</v>
      </c>
      <c r="AS310">
        <v>4</v>
      </c>
      <c r="AT310">
        <v>0</v>
      </c>
      <c r="AU310">
        <v>4</v>
      </c>
      <c r="AV310">
        <v>14.5</v>
      </c>
      <c r="AW310">
        <v>12.5</v>
      </c>
      <c r="AX310">
        <v>8.6</v>
      </c>
      <c r="AY310">
        <v>13.7</v>
      </c>
      <c r="AZ310">
        <v>10.3</v>
      </c>
      <c r="BA310">
        <v>81</v>
      </c>
      <c r="BB310">
        <v>30.3</v>
      </c>
      <c r="BC310">
        <v>51.1</v>
      </c>
      <c r="BD310">
        <v>37.299999999999997</v>
      </c>
      <c r="BE310">
        <v>38.1</v>
      </c>
      <c r="BF310">
        <v>27.2</v>
      </c>
      <c r="BG310" t="s">
        <v>63</v>
      </c>
      <c r="BH310" t="s">
        <v>64</v>
      </c>
      <c r="BI310" t="s">
        <v>65</v>
      </c>
      <c r="BJ310" t="s">
        <v>64</v>
      </c>
      <c r="BK310" t="s">
        <v>64</v>
      </c>
      <c r="BL310" t="s">
        <v>66</v>
      </c>
      <c r="BM310">
        <v>2</v>
      </c>
      <c r="BN310">
        <v>1</v>
      </c>
      <c r="BO310" t="s">
        <v>67</v>
      </c>
      <c r="BP310" t="s">
        <v>68</v>
      </c>
      <c r="BQ310" t="s">
        <v>69</v>
      </c>
      <c r="BR310">
        <v>1</v>
      </c>
    </row>
    <row r="311" spans="1:70" x14ac:dyDescent="0.3">
      <c r="A311" t="s">
        <v>754</v>
      </c>
      <c r="B311">
        <v>310</v>
      </c>
      <c r="C311" t="s">
        <v>141</v>
      </c>
      <c r="D311" t="s">
        <v>88</v>
      </c>
      <c r="E311" t="s">
        <v>755</v>
      </c>
      <c r="F311">
        <f t="shared" si="8"/>
        <v>2</v>
      </c>
      <c r="G311">
        <f t="shared" si="9"/>
        <v>0</v>
      </c>
      <c r="AB311">
        <v>0</v>
      </c>
      <c r="AC311">
        <v>2</v>
      </c>
      <c r="AE311">
        <v>1</v>
      </c>
      <c r="AF311" t="s">
        <v>80</v>
      </c>
      <c r="AQ311">
        <v>41</v>
      </c>
      <c r="AR311">
        <v>12</v>
      </c>
      <c r="AS311">
        <v>23</v>
      </c>
      <c r="AT311">
        <v>6</v>
      </c>
      <c r="AU311">
        <v>12</v>
      </c>
      <c r="AV311">
        <v>24.6</v>
      </c>
      <c r="AW311">
        <v>16.2</v>
      </c>
      <c r="AX311">
        <v>4.0999999999999996</v>
      </c>
      <c r="AY311">
        <v>4.8</v>
      </c>
      <c r="AZ311">
        <v>30.3</v>
      </c>
      <c r="BA311">
        <v>90.1</v>
      </c>
      <c r="BB311">
        <v>14.6</v>
      </c>
      <c r="BC311">
        <v>75.8</v>
      </c>
      <c r="BD311">
        <v>16.2</v>
      </c>
      <c r="BE311">
        <v>61.4</v>
      </c>
      <c r="BF311">
        <v>54.8</v>
      </c>
      <c r="BG311" t="s">
        <v>63</v>
      </c>
      <c r="BH311" t="s">
        <v>64</v>
      </c>
      <c r="BI311" t="s">
        <v>65</v>
      </c>
      <c r="BJ311" t="s">
        <v>64</v>
      </c>
      <c r="BK311" t="s">
        <v>64</v>
      </c>
      <c r="BL311" t="s">
        <v>135</v>
      </c>
      <c r="BM311">
        <v>2</v>
      </c>
      <c r="BN311">
        <v>1</v>
      </c>
      <c r="BO311" t="s">
        <v>75</v>
      </c>
      <c r="BP311" t="s">
        <v>91</v>
      </c>
      <c r="BQ311" t="s">
        <v>98</v>
      </c>
      <c r="BR311">
        <v>0</v>
      </c>
    </row>
    <row r="312" spans="1:70" x14ac:dyDescent="0.3">
      <c r="A312" t="s">
        <v>756</v>
      </c>
      <c r="B312">
        <v>311</v>
      </c>
      <c r="C312" t="s">
        <v>253</v>
      </c>
      <c r="D312" t="s">
        <v>254</v>
      </c>
      <c r="E312" t="s">
        <v>757</v>
      </c>
      <c r="F312">
        <f t="shared" si="8"/>
        <v>7</v>
      </c>
      <c r="G312">
        <f t="shared" si="9"/>
        <v>8</v>
      </c>
      <c r="AG312">
        <f>VLOOKUP(A312,Florencia_corr!A:B,2,FALSE)</f>
        <v>8</v>
      </c>
      <c r="AH312">
        <v>7</v>
      </c>
      <c r="AK312" t="s">
        <v>90</v>
      </c>
      <c r="AQ312">
        <v>4</v>
      </c>
      <c r="AR312">
        <v>1</v>
      </c>
      <c r="AS312">
        <v>3</v>
      </c>
      <c r="AT312">
        <v>0</v>
      </c>
      <c r="AU312">
        <v>4</v>
      </c>
      <c r="AV312">
        <v>54</v>
      </c>
      <c r="AW312">
        <v>42.5</v>
      </c>
      <c r="AX312">
        <v>8.3000000000000007</v>
      </c>
      <c r="AY312">
        <v>12.1</v>
      </c>
      <c r="AZ312">
        <v>18.8</v>
      </c>
      <c r="BA312">
        <v>87.8</v>
      </c>
      <c r="BB312">
        <v>21.2</v>
      </c>
      <c r="BC312">
        <v>66.5</v>
      </c>
      <c r="BD312">
        <v>24.1</v>
      </c>
      <c r="BE312">
        <v>53.5</v>
      </c>
      <c r="BF312">
        <v>46.9</v>
      </c>
      <c r="BG312" t="s">
        <v>63</v>
      </c>
      <c r="BH312" t="s">
        <v>64</v>
      </c>
      <c r="BI312" t="s">
        <v>65</v>
      </c>
      <c r="BJ312" t="s">
        <v>64</v>
      </c>
      <c r="BK312" t="s">
        <v>64</v>
      </c>
      <c r="BL312" t="s">
        <v>66</v>
      </c>
      <c r="BM312">
        <v>2</v>
      </c>
      <c r="BN312">
        <v>1</v>
      </c>
      <c r="BO312" t="s">
        <v>75</v>
      </c>
      <c r="BP312" t="s">
        <v>91</v>
      </c>
      <c r="BQ312" t="s">
        <v>69</v>
      </c>
      <c r="BR312">
        <v>0</v>
      </c>
    </row>
    <row r="313" spans="1:70" x14ac:dyDescent="0.3">
      <c r="A313" t="s">
        <v>758</v>
      </c>
      <c r="B313">
        <v>312</v>
      </c>
      <c r="C313" t="s">
        <v>253</v>
      </c>
      <c r="D313" t="s">
        <v>254</v>
      </c>
      <c r="E313" t="s">
        <v>759</v>
      </c>
      <c r="F313">
        <f t="shared" si="8"/>
        <v>0</v>
      </c>
      <c r="G313">
        <f t="shared" si="9"/>
        <v>5</v>
      </c>
      <c r="AG313">
        <f>VLOOKUP(A313,Florencia_corr!A:B,2,FALSE)</f>
        <v>5</v>
      </c>
      <c r="AH313">
        <v>0</v>
      </c>
      <c r="AI313">
        <v>1</v>
      </c>
      <c r="AK313" t="s">
        <v>62</v>
      </c>
      <c r="AQ313">
        <v>9</v>
      </c>
      <c r="AR313">
        <v>3</v>
      </c>
      <c r="AS313">
        <v>6</v>
      </c>
      <c r="AT313">
        <v>0</v>
      </c>
      <c r="AU313">
        <v>7</v>
      </c>
      <c r="AV313">
        <v>40.6</v>
      </c>
      <c r="AW313">
        <v>33.200000000000003</v>
      </c>
      <c r="AX313">
        <v>5.4</v>
      </c>
      <c r="AY313">
        <v>6.3</v>
      </c>
      <c r="AZ313">
        <v>11.7</v>
      </c>
      <c r="BA313">
        <v>75.3</v>
      </c>
      <c r="BB313">
        <v>17</v>
      </c>
      <c r="BC313">
        <v>58.1</v>
      </c>
      <c r="BD313">
        <v>22.6</v>
      </c>
      <c r="BE313">
        <v>69</v>
      </c>
      <c r="BF313">
        <v>22.1</v>
      </c>
      <c r="BG313" t="s">
        <v>63</v>
      </c>
      <c r="BH313" t="s">
        <v>64</v>
      </c>
      <c r="BI313" t="s">
        <v>65</v>
      </c>
      <c r="BJ313" t="s">
        <v>64</v>
      </c>
      <c r="BK313" t="s">
        <v>64</v>
      </c>
      <c r="BL313" t="s">
        <v>66</v>
      </c>
      <c r="BM313">
        <v>1</v>
      </c>
      <c r="BN313">
        <v>1</v>
      </c>
      <c r="BO313" t="s">
        <v>75</v>
      </c>
      <c r="BP313" t="s">
        <v>91</v>
      </c>
      <c r="BQ313" t="s">
        <v>69</v>
      </c>
      <c r="BR313">
        <v>1</v>
      </c>
    </row>
    <row r="314" spans="1:70" x14ac:dyDescent="0.3">
      <c r="A314" t="s">
        <v>760</v>
      </c>
      <c r="B314">
        <v>313</v>
      </c>
      <c r="C314" t="s">
        <v>253</v>
      </c>
      <c r="D314" t="s">
        <v>254</v>
      </c>
      <c r="E314" t="s">
        <v>761</v>
      </c>
      <c r="F314">
        <f t="shared" si="8"/>
        <v>17</v>
      </c>
      <c r="G314">
        <f t="shared" si="9"/>
        <v>10</v>
      </c>
      <c r="M314">
        <f>VLOOKUP(A314,Barbacoas_H_corr!A:B,2,FALSE)</f>
        <v>5</v>
      </c>
      <c r="N314">
        <v>1</v>
      </c>
      <c r="Q314" t="s">
        <v>90</v>
      </c>
      <c r="AB314">
        <f>VLOOKUP(A314,Honda_corr!A:B,2,FALSE)</f>
        <v>5</v>
      </c>
      <c r="AC314">
        <v>16</v>
      </c>
      <c r="AF314" t="s">
        <v>90</v>
      </c>
      <c r="AQ314">
        <v>14</v>
      </c>
      <c r="AR314">
        <v>5</v>
      </c>
      <c r="AS314">
        <v>6</v>
      </c>
      <c r="AT314">
        <v>3</v>
      </c>
      <c r="AU314">
        <v>4</v>
      </c>
      <c r="AV314">
        <v>53.8</v>
      </c>
      <c r="AW314">
        <v>46.8</v>
      </c>
      <c r="AX314">
        <v>5.4</v>
      </c>
      <c r="AY314">
        <v>7</v>
      </c>
      <c r="AZ314">
        <v>11.3</v>
      </c>
      <c r="BA314">
        <v>78.3</v>
      </c>
      <c r="BB314">
        <v>16.600000000000001</v>
      </c>
      <c r="BC314">
        <v>62.2</v>
      </c>
      <c r="BD314">
        <v>21.1</v>
      </c>
      <c r="BE314">
        <v>100.9</v>
      </c>
      <c r="BF314">
        <v>26.5</v>
      </c>
      <c r="BG314" t="s">
        <v>63</v>
      </c>
      <c r="BH314" t="s">
        <v>64</v>
      </c>
      <c r="BI314" t="s">
        <v>65</v>
      </c>
      <c r="BJ314" t="s">
        <v>64</v>
      </c>
      <c r="BK314" t="s">
        <v>64</v>
      </c>
      <c r="BL314" t="s">
        <v>66</v>
      </c>
      <c r="BM314">
        <v>2</v>
      </c>
      <c r="BN314">
        <v>1</v>
      </c>
      <c r="BO314" t="s">
        <v>75</v>
      </c>
      <c r="BP314" t="s">
        <v>91</v>
      </c>
      <c r="BQ314" t="s">
        <v>69</v>
      </c>
      <c r="BR314">
        <v>0</v>
      </c>
    </row>
    <row r="315" spans="1:70" x14ac:dyDescent="0.3">
      <c r="A315" t="s">
        <v>762</v>
      </c>
      <c r="B315">
        <v>314</v>
      </c>
      <c r="C315" t="s">
        <v>253</v>
      </c>
      <c r="D315" t="s">
        <v>254</v>
      </c>
      <c r="E315" t="s">
        <v>763</v>
      </c>
      <c r="F315">
        <f t="shared" si="8"/>
        <v>0</v>
      </c>
      <c r="G315">
        <f t="shared" si="9"/>
        <v>4</v>
      </c>
      <c r="AG315">
        <f>VLOOKUP(A315,Florencia_corr!A:B,2,FALSE)</f>
        <v>4</v>
      </c>
      <c r="AH315">
        <v>0</v>
      </c>
      <c r="AI315">
        <v>1</v>
      </c>
      <c r="AK315" t="s">
        <v>62</v>
      </c>
      <c r="AQ315">
        <v>5</v>
      </c>
      <c r="AR315">
        <v>2</v>
      </c>
      <c r="AS315">
        <v>3</v>
      </c>
      <c r="AT315">
        <v>0</v>
      </c>
      <c r="AU315">
        <v>4</v>
      </c>
      <c r="AV315">
        <v>47.2</v>
      </c>
      <c r="AW315">
        <v>40.9</v>
      </c>
      <c r="AX315">
        <v>5</v>
      </c>
      <c r="AY315">
        <v>6.1</v>
      </c>
      <c r="AZ315">
        <v>11.7</v>
      </c>
      <c r="BA315">
        <v>77</v>
      </c>
      <c r="BB315">
        <v>11.6</v>
      </c>
      <c r="BC315">
        <v>64.900000000000006</v>
      </c>
      <c r="BD315">
        <v>15.2</v>
      </c>
      <c r="BE315">
        <v>86</v>
      </c>
      <c r="BF315">
        <v>23.2</v>
      </c>
      <c r="BG315" t="s">
        <v>63</v>
      </c>
      <c r="BH315" t="s">
        <v>64</v>
      </c>
      <c r="BI315" t="s">
        <v>65</v>
      </c>
      <c r="BJ315" t="s">
        <v>64</v>
      </c>
      <c r="BK315" t="s">
        <v>64</v>
      </c>
      <c r="BL315" t="s">
        <v>66</v>
      </c>
      <c r="BM315">
        <v>1</v>
      </c>
      <c r="BN315">
        <v>1</v>
      </c>
      <c r="BO315" t="s">
        <v>75</v>
      </c>
      <c r="BP315" t="s">
        <v>91</v>
      </c>
      <c r="BQ315" t="s">
        <v>69</v>
      </c>
      <c r="BR315">
        <v>1</v>
      </c>
    </row>
    <row r="316" spans="1:70" x14ac:dyDescent="0.3">
      <c r="A316" t="s">
        <v>764</v>
      </c>
      <c r="B316">
        <v>315</v>
      </c>
      <c r="C316" t="s">
        <v>244</v>
      </c>
      <c r="D316" t="s">
        <v>88</v>
      </c>
      <c r="E316" t="s">
        <v>765</v>
      </c>
      <c r="F316">
        <f t="shared" si="8"/>
        <v>5</v>
      </c>
      <c r="G316">
        <f t="shared" si="9"/>
        <v>2</v>
      </c>
      <c r="AB316">
        <f>VLOOKUP(A316,Honda_corr!A:B,2,FALSE)</f>
        <v>2</v>
      </c>
      <c r="AC316">
        <v>5</v>
      </c>
      <c r="AF316" t="s">
        <v>90</v>
      </c>
      <c r="AQ316">
        <v>71</v>
      </c>
      <c r="AR316">
        <v>29</v>
      </c>
      <c r="AS316">
        <v>28</v>
      </c>
      <c r="AT316">
        <v>14</v>
      </c>
      <c r="AU316">
        <v>7</v>
      </c>
      <c r="AV316">
        <v>12.5</v>
      </c>
      <c r="AW316">
        <v>8</v>
      </c>
      <c r="AX316">
        <v>3.3</v>
      </c>
      <c r="AY316">
        <v>3.6</v>
      </c>
      <c r="AZ316">
        <v>22.1</v>
      </c>
      <c r="BA316">
        <v>59</v>
      </c>
      <c r="BB316">
        <v>15.1</v>
      </c>
      <c r="BC316">
        <v>44.7</v>
      </c>
      <c r="BD316">
        <v>25.3</v>
      </c>
      <c r="BE316">
        <v>47.8</v>
      </c>
      <c r="BF316">
        <v>11.7</v>
      </c>
      <c r="BG316" t="s">
        <v>63</v>
      </c>
      <c r="BH316" t="s">
        <v>64</v>
      </c>
      <c r="BI316" t="s">
        <v>65</v>
      </c>
      <c r="BJ316" t="s">
        <v>64</v>
      </c>
      <c r="BK316" t="s">
        <v>64</v>
      </c>
      <c r="BL316" t="s">
        <v>66</v>
      </c>
      <c r="BM316">
        <v>1</v>
      </c>
      <c r="BN316">
        <v>3</v>
      </c>
      <c r="BO316" t="s">
        <v>75</v>
      </c>
      <c r="BP316" t="s">
        <v>91</v>
      </c>
      <c r="BQ316" t="s">
        <v>69</v>
      </c>
      <c r="BR316">
        <v>0</v>
      </c>
    </row>
    <row r="317" spans="1:70" x14ac:dyDescent="0.3">
      <c r="A317" t="s">
        <v>766</v>
      </c>
      <c r="B317">
        <v>316</v>
      </c>
      <c r="C317" t="s">
        <v>244</v>
      </c>
      <c r="D317" t="s">
        <v>88</v>
      </c>
      <c r="E317" t="s">
        <v>767</v>
      </c>
      <c r="F317">
        <f t="shared" si="8"/>
        <v>6</v>
      </c>
      <c r="G317">
        <f t="shared" si="9"/>
        <v>0</v>
      </c>
      <c r="M317">
        <v>0</v>
      </c>
      <c r="N317">
        <v>6</v>
      </c>
      <c r="P317">
        <v>1</v>
      </c>
      <c r="Q317" t="s">
        <v>80</v>
      </c>
      <c r="AQ317">
        <v>15</v>
      </c>
      <c r="AR317">
        <v>6</v>
      </c>
      <c r="AS317">
        <v>8</v>
      </c>
      <c r="AT317">
        <v>1</v>
      </c>
      <c r="AU317">
        <v>5</v>
      </c>
      <c r="AV317">
        <v>15.1</v>
      </c>
      <c r="AW317">
        <v>9.6999999999999993</v>
      </c>
      <c r="AX317">
        <v>3.4</v>
      </c>
      <c r="AY317">
        <v>4.0999999999999996</v>
      </c>
      <c r="AZ317">
        <v>21.5</v>
      </c>
      <c r="BA317">
        <v>57.6</v>
      </c>
      <c r="BB317">
        <v>8</v>
      </c>
      <c r="BC317">
        <v>50.4</v>
      </c>
      <c r="BD317">
        <v>13.7</v>
      </c>
      <c r="BE317">
        <v>46.7</v>
      </c>
      <c r="BF317">
        <v>17.2</v>
      </c>
      <c r="BG317" t="s">
        <v>63</v>
      </c>
      <c r="BH317" t="s">
        <v>64</v>
      </c>
      <c r="BI317" t="s">
        <v>65</v>
      </c>
      <c r="BJ317" t="s">
        <v>64</v>
      </c>
      <c r="BK317" t="s">
        <v>64</v>
      </c>
      <c r="BL317" t="s">
        <v>135</v>
      </c>
      <c r="BM317">
        <v>2</v>
      </c>
      <c r="BN317">
        <v>1</v>
      </c>
      <c r="BO317" t="s">
        <v>75</v>
      </c>
      <c r="BP317" t="s">
        <v>91</v>
      </c>
      <c r="BQ317" t="s">
        <v>69</v>
      </c>
      <c r="BR317">
        <v>0</v>
      </c>
    </row>
    <row r="318" spans="1:70" x14ac:dyDescent="0.3">
      <c r="A318" t="s">
        <v>768</v>
      </c>
      <c r="B318">
        <v>317</v>
      </c>
      <c r="C318" t="s">
        <v>473</v>
      </c>
      <c r="D318" t="s">
        <v>474</v>
      </c>
      <c r="E318" t="s">
        <v>769</v>
      </c>
      <c r="F318">
        <f t="shared" si="8"/>
        <v>5</v>
      </c>
      <c r="G318">
        <f t="shared" si="9"/>
        <v>0</v>
      </c>
      <c r="AB318">
        <v>0</v>
      </c>
      <c r="AC318">
        <v>4</v>
      </c>
      <c r="AE318">
        <v>1</v>
      </c>
      <c r="AF318" t="s">
        <v>80</v>
      </c>
      <c r="AG318">
        <v>0</v>
      </c>
      <c r="AH318">
        <v>1</v>
      </c>
      <c r="AJ318">
        <v>1</v>
      </c>
      <c r="AK318" t="s">
        <v>80</v>
      </c>
      <c r="AQ318">
        <v>37</v>
      </c>
      <c r="AR318">
        <v>11</v>
      </c>
      <c r="AS318">
        <v>23</v>
      </c>
      <c r="AT318">
        <v>3</v>
      </c>
      <c r="AU318">
        <v>12</v>
      </c>
      <c r="AV318">
        <v>19.5</v>
      </c>
      <c r="AW318">
        <v>9</v>
      </c>
      <c r="AX318">
        <v>3.5</v>
      </c>
      <c r="AY318">
        <v>4.4000000000000004</v>
      </c>
      <c r="AZ318">
        <v>26.9</v>
      </c>
      <c r="BA318">
        <v>136.5</v>
      </c>
      <c r="BB318">
        <v>36.700000000000003</v>
      </c>
      <c r="BC318">
        <v>99.2</v>
      </c>
      <c r="BD318">
        <v>27.1</v>
      </c>
      <c r="BE318">
        <v>76.3</v>
      </c>
      <c r="BF318">
        <v>133.9</v>
      </c>
      <c r="BG318" t="s">
        <v>63</v>
      </c>
      <c r="BH318" t="s">
        <v>64</v>
      </c>
      <c r="BI318" t="s">
        <v>65</v>
      </c>
      <c r="BJ318" t="s">
        <v>64</v>
      </c>
      <c r="BK318" t="s">
        <v>64</v>
      </c>
      <c r="BL318" t="s">
        <v>66</v>
      </c>
      <c r="BM318">
        <v>1</v>
      </c>
      <c r="BN318">
        <v>1</v>
      </c>
      <c r="BO318" t="s">
        <v>67</v>
      </c>
      <c r="BP318" t="s">
        <v>116</v>
      </c>
      <c r="BQ318" t="s">
        <v>98</v>
      </c>
      <c r="BR318">
        <v>0</v>
      </c>
    </row>
    <row r="319" spans="1:70" x14ac:dyDescent="0.3">
      <c r="A319" t="s">
        <v>770</v>
      </c>
      <c r="B319">
        <v>318</v>
      </c>
      <c r="C319" t="s">
        <v>71</v>
      </c>
      <c r="D319" t="s">
        <v>72</v>
      </c>
      <c r="E319" t="s">
        <v>771</v>
      </c>
      <c r="F319">
        <f t="shared" si="8"/>
        <v>2</v>
      </c>
      <c r="G319">
        <f t="shared" si="9"/>
        <v>0</v>
      </c>
      <c r="W319">
        <v>0</v>
      </c>
      <c r="X319">
        <v>2</v>
      </c>
      <c r="Z319">
        <v>1</v>
      </c>
      <c r="AA319" t="s">
        <v>80</v>
      </c>
      <c r="AQ319">
        <v>11</v>
      </c>
      <c r="AR319">
        <v>3</v>
      </c>
      <c r="AS319">
        <v>4</v>
      </c>
      <c r="AT319">
        <v>4</v>
      </c>
      <c r="AU319">
        <v>4</v>
      </c>
      <c r="AV319">
        <v>36.299999999999997</v>
      </c>
      <c r="AW319">
        <v>21.1</v>
      </c>
      <c r="AX319">
        <v>13</v>
      </c>
      <c r="AY319">
        <v>18.3</v>
      </c>
      <c r="AZ319">
        <v>83.4</v>
      </c>
      <c r="BA319">
        <v>402</v>
      </c>
      <c r="BB319">
        <v>153.30000000000001</v>
      </c>
      <c r="BC319">
        <v>249.8</v>
      </c>
      <c r="BD319">
        <v>38.1</v>
      </c>
      <c r="BE319">
        <v>192.8</v>
      </c>
      <c r="BF319">
        <v>782.6</v>
      </c>
      <c r="BG319" t="s">
        <v>63</v>
      </c>
      <c r="BH319" t="s">
        <v>64</v>
      </c>
      <c r="BI319" t="s">
        <v>65</v>
      </c>
      <c r="BJ319" t="s">
        <v>64</v>
      </c>
      <c r="BK319" t="s">
        <v>64</v>
      </c>
      <c r="BL319" t="s">
        <v>135</v>
      </c>
      <c r="BM319">
        <v>2</v>
      </c>
      <c r="BN319">
        <v>2</v>
      </c>
      <c r="BO319" t="s">
        <v>75</v>
      </c>
      <c r="BP319" t="s">
        <v>76</v>
      </c>
      <c r="BQ319" t="s">
        <v>81</v>
      </c>
      <c r="BR319">
        <v>0</v>
      </c>
    </row>
    <row r="320" spans="1:70" x14ac:dyDescent="0.3">
      <c r="A320" t="s">
        <v>772</v>
      </c>
      <c r="B320">
        <v>319</v>
      </c>
      <c r="C320" t="s">
        <v>202</v>
      </c>
      <c r="D320" t="s">
        <v>203</v>
      </c>
      <c r="E320" t="s">
        <v>773</v>
      </c>
      <c r="F320">
        <f t="shared" si="8"/>
        <v>0</v>
      </c>
      <c r="G320">
        <f t="shared" si="9"/>
        <v>1</v>
      </c>
      <c r="AG320">
        <f>VLOOKUP(A320,Florencia_corr!A:B,2,FALSE)</f>
        <v>1</v>
      </c>
      <c r="AH320">
        <v>0</v>
      </c>
      <c r="AI320">
        <v>1</v>
      </c>
      <c r="AK320" t="s">
        <v>62</v>
      </c>
      <c r="AQ320">
        <v>15</v>
      </c>
      <c r="AR320">
        <v>5</v>
      </c>
      <c r="AS320">
        <v>7</v>
      </c>
      <c r="AT320">
        <v>3</v>
      </c>
      <c r="AU320">
        <v>8</v>
      </c>
      <c r="AV320">
        <v>14.9</v>
      </c>
      <c r="AW320">
        <v>10</v>
      </c>
      <c r="AX320">
        <v>7.1</v>
      </c>
      <c r="AY320">
        <v>10.6</v>
      </c>
      <c r="AZ320">
        <v>18</v>
      </c>
      <c r="BA320">
        <v>94.1</v>
      </c>
      <c r="BB320">
        <v>16.8</v>
      </c>
      <c r="BC320">
        <v>77.3</v>
      </c>
      <c r="BD320">
        <v>17.899999999999999</v>
      </c>
      <c r="BE320">
        <v>63.4</v>
      </c>
      <c r="BF320">
        <v>63.3</v>
      </c>
      <c r="BG320" t="s">
        <v>84</v>
      </c>
      <c r="BH320" t="s">
        <v>85</v>
      </c>
      <c r="BI320" t="s">
        <v>65</v>
      </c>
      <c r="BJ320" t="s">
        <v>64</v>
      </c>
      <c r="BK320" t="s">
        <v>64</v>
      </c>
      <c r="BL320" t="s">
        <v>135</v>
      </c>
      <c r="BM320">
        <v>2</v>
      </c>
      <c r="BN320">
        <v>1</v>
      </c>
      <c r="BO320" t="s">
        <v>75</v>
      </c>
      <c r="BP320" t="s">
        <v>91</v>
      </c>
      <c r="BQ320" t="s">
        <v>69</v>
      </c>
      <c r="BR320">
        <v>1</v>
      </c>
    </row>
    <row r="321" spans="1:70" x14ac:dyDescent="0.3">
      <c r="A321" t="s">
        <v>774</v>
      </c>
      <c r="B321">
        <v>320</v>
      </c>
      <c r="C321" t="s">
        <v>202</v>
      </c>
      <c r="D321" t="s">
        <v>203</v>
      </c>
      <c r="E321" t="s">
        <v>775</v>
      </c>
      <c r="F321">
        <f t="shared" si="8"/>
        <v>1</v>
      </c>
      <c r="G321">
        <f t="shared" si="9"/>
        <v>0</v>
      </c>
      <c r="W321">
        <v>0</v>
      </c>
      <c r="X321">
        <v>1</v>
      </c>
      <c r="Z321">
        <v>1</v>
      </c>
      <c r="AA321" t="s">
        <v>80</v>
      </c>
      <c r="AQ321">
        <v>7</v>
      </c>
      <c r="AR321">
        <v>1</v>
      </c>
      <c r="AS321">
        <v>1</v>
      </c>
      <c r="AT321">
        <v>5</v>
      </c>
      <c r="AU321">
        <v>5</v>
      </c>
      <c r="AV321">
        <v>14.5</v>
      </c>
      <c r="AW321">
        <v>9.6</v>
      </c>
      <c r="AX321">
        <v>7</v>
      </c>
      <c r="AY321">
        <v>9</v>
      </c>
      <c r="AZ321">
        <v>21.4</v>
      </c>
      <c r="BA321">
        <v>99.6</v>
      </c>
      <c r="BB321">
        <v>25.1</v>
      </c>
      <c r="BC321">
        <v>73.3</v>
      </c>
      <c r="BD321">
        <v>25.6</v>
      </c>
      <c r="BE321">
        <v>65.599999999999994</v>
      </c>
      <c r="BF321">
        <v>66.900000000000006</v>
      </c>
      <c r="BG321" t="s">
        <v>63</v>
      </c>
      <c r="BH321" t="s">
        <v>64</v>
      </c>
      <c r="BI321" t="s">
        <v>65</v>
      </c>
      <c r="BJ321" t="s">
        <v>64</v>
      </c>
      <c r="BK321" t="s">
        <v>64</v>
      </c>
      <c r="BL321" t="s">
        <v>66</v>
      </c>
      <c r="BM321">
        <v>2</v>
      </c>
      <c r="BN321">
        <v>1</v>
      </c>
      <c r="BO321" t="s">
        <v>75</v>
      </c>
      <c r="BP321" t="s">
        <v>76</v>
      </c>
      <c r="BQ321" t="s">
        <v>69</v>
      </c>
      <c r="BR321">
        <v>0</v>
      </c>
    </row>
    <row r="322" spans="1:70" x14ac:dyDescent="0.3">
      <c r="A322" t="s">
        <v>776</v>
      </c>
      <c r="B322">
        <v>321</v>
      </c>
      <c r="C322" t="s">
        <v>100</v>
      </c>
      <c r="D322" t="s">
        <v>101</v>
      </c>
      <c r="E322" t="s">
        <v>777</v>
      </c>
      <c r="F322">
        <f t="shared" ref="F322:F385" si="10">N322+S322+X322+AC322+AH322+AM322+I322</f>
        <v>12</v>
      </c>
      <c r="G322">
        <f t="shared" ref="G322:G385" si="11">M322+R322+W322+AB322+AG322+AL322+H322</f>
        <v>2</v>
      </c>
      <c r="M322">
        <f>VLOOKUP(A322,Barbacoas_H_corr!A:B,2,FALSE)</f>
        <v>2</v>
      </c>
      <c r="N322">
        <v>12</v>
      </c>
      <c r="Q322" t="s">
        <v>90</v>
      </c>
      <c r="AQ322">
        <v>4</v>
      </c>
      <c r="AR322">
        <v>1</v>
      </c>
      <c r="AS322">
        <v>2</v>
      </c>
      <c r="AT322">
        <v>1</v>
      </c>
      <c r="AU322">
        <v>4</v>
      </c>
      <c r="AV322">
        <v>31.4</v>
      </c>
      <c r="AW322">
        <v>25.9</v>
      </c>
      <c r="AX322">
        <v>2.2000000000000002</v>
      </c>
      <c r="AY322">
        <v>2.6</v>
      </c>
      <c r="AZ322">
        <v>4.8</v>
      </c>
      <c r="BA322">
        <v>52.5</v>
      </c>
      <c r="BB322">
        <v>31.8</v>
      </c>
      <c r="BC322">
        <v>20.7</v>
      </c>
      <c r="BD322">
        <v>60.6</v>
      </c>
      <c r="BE322">
        <v>33.200000000000003</v>
      </c>
      <c r="BF322">
        <v>4.8</v>
      </c>
      <c r="BG322" t="s">
        <v>63</v>
      </c>
      <c r="BH322" t="s">
        <v>64</v>
      </c>
      <c r="BI322" t="s">
        <v>65</v>
      </c>
      <c r="BJ322" t="s">
        <v>64</v>
      </c>
      <c r="BK322" t="s">
        <v>64</v>
      </c>
      <c r="BL322" t="s">
        <v>66</v>
      </c>
      <c r="BM322">
        <v>1</v>
      </c>
      <c r="BN322">
        <v>1</v>
      </c>
      <c r="BO322" t="s">
        <v>67</v>
      </c>
      <c r="BP322" t="s">
        <v>103</v>
      </c>
      <c r="BQ322" t="s">
        <v>81</v>
      </c>
      <c r="BR322">
        <v>0</v>
      </c>
    </row>
    <row r="323" spans="1:70" x14ac:dyDescent="0.3">
      <c r="A323" t="s">
        <v>778</v>
      </c>
      <c r="B323">
        <v>322</v>
      </c>
      <c r="C323" t="s">
        <v>100</v>
      </c>
      <c r="D323" t="s">
        <v>101</v>
      </c>
      <c r="E323" t="s">
        <v>779</v>
      </c>
      <c r="F323">
        <f t="shared" si="10"/>
        <v>18</v>
      </c>
      <c r="G323">
        <f t="shared" si="11"/>
        <v>2</v>
      </c>
      <c r="M323">
        <v>0</v>
      </c>
      <c r="N323">
        <v>1</v>
      </c>
      <c r="P323">
        <v>1</v>
      </c>
      <c r="Q323" t="s">
        <v>80</v>
      </c>
      <c r="AB323">
        <v>0</v>
      </c>
      <c r="AC323">
        <v>2</v>
      </c>
      <c r="AE323">
        <v>1</v>
      </c>
      <c r="AF323" t="s">
        <v>80</v>
      </c>
      <c r="AG323">
        <f>VLOOKUP(A323,Florencia_corr!A:B,2,FALSE)</f>
        <v>2</v>
      </c>
      <c r="AH323">
        <v>15</v>
      </c>
      <c r="AK323" t="s">
        <v>90</v>
      </c>
      <c r="AQ323">
        <v>24</v>
      </c>
      <c r="AR323">
        <v>6</v>
      </c>
      <c r="AS323">
        <v>3</v>
      </c>
      <c r="AT323">
        <v>15</v>
      </c>
      <c r="AU323">
        <v>6</v>
      </c>
      <c r="AV323">
        <v>33.1</v>
      </c>
      <c r="AW323">
        <v>28.6</v>
      </c>
      <c r="AX323">
        <v>3.2</v>
      </c>
      <c r="AY323">
        <v>3.5</v>
      </c>
      <c r="AZ323">
        <v>4.0999999999999996</v>
      </c>
      <c r="BA323">
        <v>58.8</v>
      </c>
      <c r="BB323">
        <v>34.799999999999997</v>
      </c>
      <c r="BC323">
        <v>23.4</v>
      </c>
      <c r="BD323">
        <v>59.8</v>
      </c>
      <c r="BE323">
        <v>39.1</v>
      </c>
      <c r="BF323">
        <v>6.8</v>
      </c>
      <c r="BG323" t="s">
        <v>63</v>
      </c>
      <c r="BH323" t="s">
        <v>64</v>
      </c>
      <c r="BI323" t="s">
        <v>65</v>
      </c>
      <c r="BJ323" t="s">
        <v>64</v>
      </c>
      <c r="BK323" t="s">
        <v>64</v>
      </c>
      <c r="BL323" t="s">
        <v>66</v>
      </c>
      <c r="BM323">
        <v>1</v>
      </c>
      <c r="BN323">
        <v>1</v>
      </c>
      <c r="BO323" t="s">
        <v>67</v>
      </c>
      <c r="BP323" t="s">
        <v>103</v>
      </c>
      <c r="BQ323" t="s">
        <v>81</v>
      </c>
      <c r="BR323">
        <v>0</v>
      </c>
    </row>
    <row r="324" spans="1:70" x14ac:dyDescent="0.3">
      <c r="A324" t="s">
        <v>780</v>
      </c>
      <c r="B324">
        <v>323</v>
      </c>
      <c r="C324" t="s">
        <v>141</v>
      </c>
      <c r="D324" t="s">
        <v>88</v>
      </c>
      <c r="E324" t="s">
        <v>781</v>
      </c>
      <c r="F324">
        <f t="shared" si="10"/>
        <v>34</v>
      </c>
      <c r="G324">
        <f t="shared" si="11"/>
        <v>13</v>
      </c>
      <c r="M324">
        <f>VLOOKUP(A324,Barbacoas_H_corr!A:B,2,FALSE)</f>
        <v>4</v>
      </c>
      <c r="N324">
        <v>16</v>
      </c>
      <c r="Q324" t="s">
        <v>90</v>
      </c>
      <c r="AG324">
        <f>VLOOKUP(A324,Florencia_corr!A:B,2,FALSE)</f>
        <v>9</v>
      </c>
      <c r="AH324">
        <v>18</v>
      </c>
      <c r="AK324" t="s">
        <v>90</v>
      </c>
      <c r="AQ324">
        <v>112</v>
      </c>
      <c r="AR324">
        <v>7</v>
      </c>
      <c r="AS324">
        <v>30</v>
      </c>
      <c r="AT324">
        <v>75</v>
      </c>
      <c r="AU324">
        <v>21</v>
      </c>
      <c r="AV324">
        <v>13.7</v>
      </c>
      <c r="AW324">
        <v>9.6999999999999993</v>
      </c>
      <c r="AX324">
        <v>4.4000000000000004</v>
      </c>
      <c r="AY324">
        <v>4.2</v>
      </c>
      <c r="AZ324">
        <v>16.5</v>
      </c>
      <c r="BA324">
        <v>68.7</v>
      </c>
      <c r="BB324">
        <v>16.399999999999999</v>
      </c>
      <c r="BC324">
        <v>52.3</v>
      </c>
      <c r="BD324">
        <v>23.9</v>
      </c>
      <c r="BE324">
        <v>66</v>
      </c>
      <c r="BF324">
        <v>14.6</v>
      </c>
      <c r="BG324" t="s">
        <v>63</v>
      </c>
      <c r="BH324" t="s">
        <v>64</v>
      </c>
      <c r="BI324" t="s">
        <v>65</v>
      </c>
      <c r="BJ324" t="s">
        <v>64</v>
      </c>
      <c r="BK324" t="s">
        <v>64</v>
      </c>
      <c r="BL324" t="s">
        <v>66</v>
      </c>
      <c r="BM324">
        <v>1</v>
      </c>
      <c r="BN324">
        <v>1</v>
      </c>
      <c r="BO324" t="s">
        <v>75</v>
      </c>
      <c r="BP324" t="s">
        <v>91</v>
      </c>
      <c r="BQ324" t="s">
        <v>69</v>
      </c>
      <c r="BR324">
        <v>0</v>
      </c>
    </row>
    <row r="325" spans="1:70" x14ac:dyDescent="0.3">
      <c r="A325" t="s">
        <v>782</v>
      </c>
      <c r="B325">
        <v>324</v>
      </c>
      <c r="C325" t="s">
        <v>783</v>
      </c>
      <c r="D325" t="s">
        <v>88</v>
      </c>
      <c r="E325" t="s">
        <v>784</v>
      </c>
      <c r="F325">
        <f t="shared" si="10"/>
        <v>2</v>
      </c>
      <c r="G325">
        <f t="shared" si="11"/>
        <v>0</v>
      </c>
      <c r="W325">
        <v>0</v>
      </c>
      <c r="X325">
        <v>2</v>
      </c>
      <c r="Z325">
        <v>1</v>
      </c>
      <c r="AA325" t="s">
        <v>80</v>
      </c>
      <c r="AQ325">
        <v>1</v>
      </c>
      <c r="AR325">
        <v>0</v>
      </c>
      <c r="AS325">
        <v>1</v>
      </c>
      <c r="AT325">
        <v>0</v>
      </c>
      <c r="AU325">
        <v>1</v>
      </c>
      <c r="AV325">
        <v>25.7</v>
      </c>
      <c r="AW325">
        <v>15.6</v>
      </c>
      <c r="AX325">
        <v>6.6</v>
      </c>
      <c r="AY325">
        <v>7.5</v>
      </c>
      <c r="AZ325">
        <v>45.7</v>
      </c>
      <c r="BA325">
        <v>98</v>
      </c>
      <c r="BB325">
        <v>17.2</v>
      </c>
      <c r="BC325">
        <v>80.8</v>
      </c>
      <c r="BD325">
        <v>17.600000000000001</v>
      </c>
      <c r="BE325">
        <v>42.5</v>
      </c>
      <c r="BF325">
        <v>70.5</v>
      </c>
      <c r="BG325" t="s">
        <v>63</v>
      </c>
      <c r="BH325" t="s">
        <v>64</v>
      </c>
      <c r="BI325" t="s">
        <v>65</v>
      </c>
      <c r="BJ325" t="s">
        <v>64</v>
      </c>
      <c r="BK325" t="s">
        <v>64</v>
      </c>
      <c r="BL325" t="s">
        <v>66</v>
      </c>
      <c r="BM325">
        <v>1</v>
      </c>
      <c r="BN325">
        <v>1</v>
      </c>
      <c r="BO325" t="s">
        <v>75</v>
      </c>
      <c r="BP325" t="s">
        <v>91</v>
      </c>
      <c r="BQ325" t="s">
        <v>98</v>
      </c>
      <c r="BR325">
        <v>0</v>
      </c>
    </row>
    <row r="326" spans="1:70" x14ac:dyDescent="0.3">
      <c r="A326" s="2" t="s">
        <v>1808</v>
      </c>
      <c r="B326">
        <v>325</v>
      </c>
      <c r="C326" s="2" t="s">
        <v>783</v>
      </c>
      <c r="D326" s="2" t="s">
        <v>88</v>
      </c>
      <c r="E326" s="2"/>
      <c r="F326">
        <f t="shared" si="10"/>
        <v>0</v>
      </c>
      <c r="G326">
        <f t="shared" si="11"/>
        <v>4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>
        <v>4</v>
      </c>
      <c r="X326" s="2">
        <v>0</v>
      </c>
      <c r="Y326" s="2">
        <v>1</v>
      </c>
      <c r="Z326" s="2"/>
      <c r="AA326" s="2" t="s">
        <v>62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>
        <v>1</v>
      </c>
      <c r="AR326" s="2">
        <v>1</v>
      </c>
      <c r="AS326" s="2">
        <v>0</v>
      </c>
      <c r="AT326" s="2">
        <v>0</v>
      </c>
      <c r="AU326" s="2">
        <v>0</v>
      </c>
      <c r="AV326" s="2">
        <v>23.9</v>
      </c>
      <c r="AW326" s="2">
        <v>11.2</v>
      </c>
      <c r="AX326" s="2">
        <v>5</v>
      </c>
      <c r="AY326" s="2">
        <v>5.0999999999999996</v>
      </c>
      <c r="AZ326" s="2">
        <v>42.8</v>
      </c>
      <c r="BA326" s="2">
        <v>78.7</v>
      </c>
      <c r="BB326" s="2">
        <v>6.4</v>
      </c>
      <c r="BC326" s="2">
        <v>75.2</v>
      </c>
      <c r="BD326" s="2">
        <v>7.8</v>
      </c>
      <c r="BE326" s="2">
        <v>37</v>
      </c>
      <c r="BF326" s="2">
        <v>35.700000000000003</v>
      </c>
      <c r="BG326" s="2" t="s">
        <v>171</v>
      </c>
      <c r="BH326" s="2" t="s">
        <v>64</v>
      </c>
      <c r="BI326" s="2" t="s">
        <v>362</v>
      </c>
      <c r="BJ326" s="2" t="s">
        <v>1821</v>
      </c>
      <c r="BK326" s="2" t="s">
        <v>1822</v>
      </c>
      <c r="BL326" s="2" t="s">
        <v>66</v>
      </c>
      <c r="BM326" s="2">
        <v>1</v>
      </c>
      <c r="BN326" s="2">
        <v>1</v>
      </c>
      <c r="BO326" s="2" t="s">
        <v>75</v>
      </c>
      <c r="BP326" s="2" t="s">
        <v>91</v>
      </c>
      <c r="BQ326" s="2" t="s">
        <v>98</v>
      </c>
      <c r="BR326">
        <v>1</v>
      </c>
    </row>
    <row r="327" spans="1:70" x14ac:dyDescent="0.3">
      <c r="A327" t="s">
        <v>785</v>
      </c>
      <c r="B327">
        <v>326</v>
      </c>
      <c r="C327" t="s">
        <v>783</v>
      </c>
      <c r="D327" t="s">
        <v>88</v>
      </c>
      <c r="E327" t="s">
        <v>786</v>
      </c>
      <c r="F327">
        <f t="shared" si="10"/>
        <v>5</v>
      </c>
      <c r="G327">
        <f t="shared" si="11"/>
        <v>9</v>
      </c>
      <c r="R327">
        <f>VLOOKUP(A327,'San Agustin_corr'!A:B,2,FALSE)</f>
        <v>3</v>
      </c>
      <c r="S327">
        <v>5</v>
      </c>
      <c r="V327" t="s">
        <v>90</v>
      </c>
      <c r="AL327">
        <f>VLOOKUP(A327,Fusa_corr!A:B,2,FALSE)</f>
        <v>6</v>
      </c>
      <c r="AM327">
        <v>0</v>
      </c>
      <c r="AN327">
        <v>1</v>
      </c>
      <c r="AP327" t="s">
        <v>62</v>
      </c>
      <c r="AQ327">
        <v>12</v>
      </c>
      <c r="AR327">
        <v>1</v>
      </c>
      <c r="AS327">
        <v>9</v>
      </c>
      <c r="AT327">
        <v>2</v>
      </c>
      <c r="AU327">
        <v>4</v>
      </c>
      <c r="AV327">
        <v>23.6</v>
      </c>
      <c r="AW327">
        <v>14.3</v>
      </c>
      <c r="AX327">
        <v>6.4</v>
      </c>
      <c r="AY327">
        <v>7.8</v>
      </c>
      <c r="AZ327">
        <v>45.6</v>
      </c>
      <c r="BA327">
        <v>89.5</v>
      </c>
      <c r="BB327">
        <v>4.7</v>
      </c>
      <c r="BC327">
        <v>84.4</v>
      </c>
      <c r="BD327">
        <v>5.2</v>
      </c>
      <c r="BE327">
        <v>52.2</v>
      </c>
      <c r="BF327">
        <v>73.7</v>
      </c>
      <c r="BG327" t="s">
        <v>63</v>
      </c>
      <c r="BH327" t="s">
        <v>64</v>
      </c>
      <c r="BI327" t="s">
        <v>65</v>
      </c>
      <c r="BJ327" t="s">
        <v>64</v>
      </c>
      <c r="BK327" t="s">
        <v>64</v>
      </c>
      <c r="BL327" t="s">
        <v>66</v>
      </c>
      <c r="BM327">
        <v>1</v>
      </c>
      <c r="BN327">
        <v>1</v>
      </c>
      <c r="BO327" t="s">
        <v>75</v>
      </c>
      <c r="BP327" t="s">
        <v>91</v>
      </c>
      <c r="BQ327" t="s">
        <v>98</v>
      </c>
      <c r="BR327">
        <v>1</v>
      </c>
    </row>
    <row r="328" spans="1:70" x14ac:dyDescent="0.3">
      <c r="A328" t="s">
        <v>787</v>
      </c>
      <c r="B328">
        <v>327</v>
      </c>
      <c r="C328" t="s">
        <v>783</v>
      </c>
      <c r="D328" t="s">
        <v>88</v>
      </c>
      <c r="E328" t="s">
        <v>788</v>
      </c>
      <c r="F328">
        <f t="shared" si="10"/>
        <v>3</v>
      </c>
      <c r="G328">
        <f t="shared" si="11"/>
        <v>10</v>
      </c>
      <c r="W328">
        <f>VLOOKUP(A328,Toche_corr!A:B,2,FALSE)</f>
        <v>10</v>
      </c>
      <c r="X328">
        <v>3</v>
      </c>
      <c r="AA328" t="s">
        <v>90</v>
      </c>
      <c r="AQ328">
        <v>6</v>
      </c>
      <c r="AR328">
        <v>2</v>
      </c>
      <c r="AS328">
        <v>4</v>
      </c>
      <c r="AT328">
        <v>0</v>
      </c>
      <c r="AU328">
        <v>4</v>
      </c>
      <c r="AV328">
        <v>20.9</v>
      </c>
      <c r="AW328">
        <v>12.9</v>
      </c>
      <c r="AX328">
        <v>6.1</v>
      </c>
      <c r="AY328">
        <v>6.9</v>
      </c>
      <c r="AZ328">
        <v>44.3</v>
      </c>
      <c r="BA328">
        <v>85.6</v>
      </c>
      <c r="BB328">
        <v>9.4</v>
      </c>
      <c r="BC328">
        <v>76.900000000000006</v>
      </c>
      <c r="BD328">
        <v>10.9</v>
      </c>
      <c r="BE328">
        <v>48.8</v>
      </c>
      <c r="BF328">
        <v>52.5</v>
      </c>
      <c r="BG328" t="s">
        <v>63</v>
      </c>
      <c r="BH328" t="s">
        <v>64</v>
      </c>
      <c r="BI328" t="s">
        <v>65</v>
      </c>
      <c r="BJ328" t="s">
        <v>64</v>
      </c>
      <c r="BK328" t="s">
        <v>64</v>
      </c>
      <c r="BL328" t="s">
        <v>66</v>
      </c>
      <c r="BM328">
        <v>1</v>
      </c>
      <c r="BN328">
        <v>1</v>
      </c>
      <c r="BO328" t="s">
        <v>75</v>
      </c>
      <c r="BP328" t="s">
        <v>91</v>
      </c>
      <c r="BQ328" t="s">
        <v>98</v>
      </c>
      <c r="BR328">
        <v>0</v>
      </c>
    </row>
    <row r="329" spans="1:70" x14ac:dyDescent="0.3">
      <c r="A329" t="s">
        <v>789</v>
      </c>
      <c r="B329">
        <v>328</v>
      </c>
      <c r="C329" t="s">
        <v>783</v>
      </c>
      <c r="D329" t="s">
        <v>88</v>
      </c>
      <c r="E329" t="s">
        <v>790</v>
      </c>
      <c r="F329">
        <f t="shared" si="10"/>
        <v>38</v>
      </c>
      <c r="G329">
        <f t="shared" si="11"/>
        <v>11</v>
      </c>
      <c r="W329">
        <f>VLOOKUP(A329,Toche_corr!A:B,2,FALSE)</f>
        <v>10</v>
      </c>
      <c r="X329">
        <v>38</v>
      </c>
      <c r="AA329" t="s">
        <v>90</v>
      </c>
      <c r="AL329">
        <f>VLOOKUP(A329,Fusa_corr!A:B,2,FALSE)</f>
        <v>1</v>
      </c>
      <c r="AM329">
        <v>0</v>
      </c>
      <c r="AN329">
        <v>1</v>
      </c>
      <c r="AP329" t="s">
        <v>62</v>
      </c>
      <c r="AQ329">
        <v>14</v>
      </c>
      <c r="AR329">
        <v>4</v>
      </c>
      <c r="AS329">
        <v>4</v>
      </c>
      <c r="AT329">
        <v>6</v>
      </c>
      <c r="AU329">
        <v>6</v>
      </c>
      <c r="AV329">
        <v>27.9</v>
      </c>
      <c r="AW329">
        <v>15.9</v>
      </c>
      <c r="AX329">
        <v>7</v>
      </c>
      <c r="AY329">
        <v>9.4</v>
      </c>
      <c r="AZ329">
        <v>57.4</v>
      </c>
      <c r="BA329">
        <v>110.4</v>
      </c>
      <c r="BB329">
        <v>5.2</v>
      </c>
      <c r="BC329">
        <v>106.7</v>
      </c>
      <c r="BD329">
        <v>4.7</v>
      </c>
      <c r="BE329">
        <v>61.7</v>
      </c>
      <c r="BF329">
        <v>117</v>
      </c>
      <c r="BG329" t="s">
        <v>63</v>
      </c>
      <c r="BH329" t="s">
        <v>64</v>
      </c>
      <c r="BI329" t="s">
        <v>65</v>
      </c>
      <c r="BJ329" t="s">
        <v>64</v>
      </c>
      <c r="BK329" t="s">
        <v>64</v>
      </c>
      <c r="BL329" t="s">
        <v>66</v>
      </c>
      <c r="BM329">
        <v>1</v>
      </c>
      <c r="BN329">
        <v>1</v>
      </c>
      <c r="BO329" t="s">
        <v>75</v>
      </c>
      <c r="BP329" t="s">
        <v>91</v>
      </c>
      <c r="BQ329" t="s">
        <v>98</v>
      </c>
      <c r="BR329">
        <v>1</v>
      </c>
    </row>
    <row r="330" spans="1:70" x14ac:dyDescent="0.3">
      <c r="A330" t="s">
        <v>791</v>
      </c>
      <c r="B330">
        <v>329</v>
      </c>
      <c r="C330" t="s">
        <v>783</v>
      </c>
      <c r="D330" t="s">
        <v>88</v>
      </c>
      <c r="E330" t="s">
        <v>792</v>
      </c>
      <c r="F330">
        <f t="shared" si="10"/>
        <v>43</v>
      </c>
      <c r="G330">
        <f t="shared" si="11"/>
        <v>8</v>
      </c>
      <c r="H330">
        <f>VLOOKUP(A330,Miraflores_corr!A:B,2,FALSE)</f>
        <v>3</v>
      </c>
      <c r="I330">
        <f>VLOOKUP(A330,Miraflores_corr!G:L,6,FALSE)</f>
        <v>2</v>
      </c>
      <c r="L330" t="s">
        <v>90</v>
      </c>
      <c r="R330">
        <v>0</v>
      </c>
      <c r="S330">
        <v>12</v>
      </c>
      <c r="U330">
        <v>1</v>
      </c>
      <c r="V330" t="s">
        <v>80</v>
      </c>
      <c r="W330">
        <f>VLOOKUP(A330,Toche_corr!A:B,2,FALSE)</f>
        <v>2</v>
      </c>
      <c r="X330">
        <v>23</v>
      </c>
      <c r="AA330" t="s">
        <v>90</v>
      </c>
      <c r="AL330">
        <f>VLOOKUP(A330,Fusa_corr!A:B,2,FALSE)</f>
        <v>3</v>
      </c>
      <c r="AM330">
        <v>6</v>
      </c>
      <c r="AP330" t="s">
        <v>90</v>
      </c>
      <c r="AQ330">
        <v>32</v>
      </c>
      <c r="AR330">
        <v>8</v>
      </c>
      <c r="AS330">
        <v>18</v>
      </c>
      <c r="AT330">
        <v>6</v>
      </c>
      <c r="AU330">
        <v>4</v>
      </c>
      <c r="AV330">
        <v>28.7</v>
      </c>
      <c r="AW330">
        <v>16.2</v>
      </c>
      <c r="AX330">
        <v>6.8</v>
      </c>
      <c r="AY330">
        <v>8.1999999999999993</v>
      </c>
      <c r="AZ330">
        <v>51.8</v>
      </c>
      <c r="BA330">
        <v>97.3</v>
      </c>
      <c r="BB330">
        <v>5</v>
      </c>
      <c r="BC330">
        <v>94.4</v>
      </c>
      <c r="BD330">
        <v>5.0999999999999996</v>
      </c>
      <c r="BE330">
        <v>58.1</v>
      </c>
      <c r="BF330">
        <v>82.7</v>
      </c>
      <c r="BG330" t="s">
        <v>63</v>
      </c>
      <c r="BH330" t="s">
        <v>64</v>
      </c>
      <c r="BI330" t="s">
        <v>65</v>
      </c>
      <c r="BJ330" t="s">
        <v>64</v>
      </c>
      <c r="BK330" t="s">
        <v>64</v>
      </c>
      <c r="BL330" t="s">
        <v>66</v>
      </c>
      <c r="BM330">
        <v>1</v>
      </c>
      <c r="BN330">
        <v>1</v>
      </c>
      <c r="BO330" t="s">
        <v>75</v>
      </c>
      <c r="BP330" t="s">
        <v>91</v>
      </c>
      <c r="BQ330" t="s">
        <v>98</v>
      </c>
      <c r="BR330">
        <v>0</v>
      </c>
    </row>
    <row r="331" spans="1:70" x14ac:dyDescent="0.3">
      <c r="A331" t="s">
        <v>793</v>
      </c>
      <c r="B331">
        <v>330</v>
      </c>
      <c r="C331" t="s">
        <v>783</v>
      </c>
      <c r="D331" t="s">
        <v>88</v>
      </c>
      <c r="E331" t="s">
        <v>794</v>
      </c>
      <c r="F331">
        <f t="shared" si="10"/>
        <v>5</v>
      </c>
      <c r="G331">
        <f t="shared" si="11"/>
        <v>4</v>
      </c>
      <c r="W331">
        <f>VLOOKUP(A331,Toche_corr!A:B,2,FALSE)</f>
        <v>4</v>
      </c>
      <c r="X331">
        <v>5</v>
      </c>
      <c r="AA331" t="s">
        <v>90</v>
      </c>
      <c r="AQ331">
        <v>6</v>
      </c>
      <c r="AR331">
        <v>2</v>
      </c>
      <c r="AS331">
        <v>3</v>
      </c>
      <c r="AT331">
        <v>1</v>
      </c>
      <c r="AU331">
        <v>4</v>
      </c>
      <c r="AV331">
        <v>20.5</v>
      </c>
      <c r="AW331">
        <v>12.2</v>
      </c>
      <c r="AX331">
        <v>4.9000000000000004</v>
      </c>
      <c r="AY331">
        <v>6.1</v>
      </c>
      <c r="AZ331">
        <v>43</v>
      </c>
      <c r="BA331">
        <v>87.3</v>
      </c>
      <c r="BB331">
        <v>6.3</v>
      </c>
      <c r="BC331">
        <v>80.400000000000006</v>
      </c>
      <c r="BD331">
        <v>7.3</v>
      </c>
      <c r="BE331">
        <v>47.3</v>
      </c>
      <c r="BF331">
        <v>44.8</v>
      </c>
      <c r="BG331" t="s">
        <v>63</v>
      </c>
      <c r="BH331" t="s">
        <v>64</v>
      </c>
      <c r="BI331" t="s">
        <v>65</v>
      </c>
      <c r="BJ331" t="s">
        <v>64</v>
      </c>
      <c r="BK331" t="s">
        <v>64</v>
      </c>
      <c r="BL331" t="s">
        <v>66</v>
      </c>
      <c r="BM331">
        <v>1</v>
      </c>
      <c r="BN331">
        <v>1</v>
      </c>
      <c r="BO331" t="s">
        <v>75</v>
      </c>
      <c r="BP331" t="s">
        <v>91</v>
      </c>
      <c r="BQ331" t="s">
        <v>98</v>
      </c>
      <c r="BR331">
        <v>0</v>
      </c>
    </row>
    <row r="332" spans="1:70" x14ac:dyDescent="0.3">
      <c r="A332" t="s">
        <v>795</v>
      </c>
      <c r="B332">
        <v>331</v>
      </c>
      <c r="C332" t="s">
        <v>783</v>
      </c>
      <c r="D332" t="s">
        <v>88</v>
      </c>
      <c r="E332" t="s">
        <v>796</v>
      </c>
      <c r="F332">
        <f t="shared" si="10"/>
        <v>7</v>
      </c>
      <c r="G332">
        <f t="shared" si="11"/>
        <v>0</v>
      </c>
      <c r="W332">
        <v>0</v>
      </c>
      <c r="X332">
        <v>6</v>
      </c>
      <c r="Z332">
        <v>1</v>
      </c>
      <c r="AA332" t="s">
        <v>80</v>
      </c>
      <c r="AL332">
        <v>0</v>
      </c>
      <c r="AM332">
        <v>1</v>
      </c>
      <c r="AO332">
        <v>1</v>
      </c>
      <c r="AP332" t="s">
        <v>80</v>
      </c>
      <c r="AQ332">
        <v>2</v>
      </c>
      <c r="AR332">
        <v>1</v>
      </c>
      <c r="AS332">
        <v>1</v>
      </c>
      <c r="AT332">
        <v>0</v>
      </c>
      <c r="AU332">
        <v>0</v>
      </c>
      <c r="AV332">
        <v>23.9</v>
      </c>
      <c r="AW332">
        <v>11.1</v>
      </c>
      <c r="AX332">
        <v>5.3</v>
      </c>
      <c r="AY332">
        <v>5.9</v>
      </c>
      <c r="AZ332">
        <v>40.700000000000003</v>
      </c>
      <c r="BA332">
        <v>75.2</v>
      </c>
      <c r="BB332">
        <v>6.4</v>
      </c>
      <c r="BC332">
        <v>75.2</v>
      </c>
      <c r="BD332">
        <v>7.8</v>
      </c>
      <c r="BE332">
        <v>39</v>
      </c>
      <c r="BF332">
        <v>35.700000000000003</v>
      </c>
      <c r="BG332" t="s">
        <v>63</v>
      </c>
      <c r="BH332" t="s">
        <v>64</v>
      </c>
      <c r="BI332" t="s">
        <v>362</v>
      </c>
      <c r="BJ332" t="s">
        <v>363</v>
      </c>
      <c r="BR332">
        <v>0</v>
      </c>
    </row>
    <row r="333" spans="1:70" x14ac:dyDescent="0.3">
      <c r="A333" t="s">
        <v>797</v>
      </c>
      <c r="B333">
        <v>332</v>
      </c>
      <c r="C333" t="s">
        <v>783</v>
      </c>
      <c r="D333" t="s">
        <v>88</v>
      </c>
      <c r="E333" t="s">
        <v>798</v>
      </c>
      <c r="F333">
        <f t="shared" si="10"/>
        <v>6</v>
      </c>
      <c r="G333">
        <f t="shared" si="11"/>
        <v>2</v>
      </c>
      <c r="W333">
        <f>VLOOKUP(A333,Toche_corr!A:B,2,FALSE)</f>
        <v>2</v>
      </c>
      <c r="X333">
        <v>6</v>
      </c>
      <c r="AA333" t="s">
        <v>90</v>
      </c>
      <c r="AQ333">
        <v>35</v>
      </c>
      <c r="AR333">
        <v>10</v>
      </c>
      <c r="AS333">
        <v>17</v>
      </c>
      <c r="AT333">
        <v>8</v>
      </c>
      <c r="AU333">
        <v>4</v>
      </c>
      <c r="AV333">
        <v>36.700000000000003</v>
      </c>
      <c r="AW333">
        <v>20.5</v>
      </c>
      <c r="AX333">
        <v>8.1999999999999993</v>
      </c>
      <c r="AY333">
        <v>10.7</v>
      </c>
      <c r="AZ333">
        <v>57</v>
      </c>
      <c r="BA333">
        <v>140.19999999999999</v>
      </c>
      <c r="BB333">
        <v>22.8</v>
      </c>
      <c r="BC333">
        <v>119.8</v>
      </c>
      <c r="BD333">
        <v>16</v>
      </c>
      <c r="BE333">
        <v>64</v>
      </c>
      <c r="BF333">
        <v>136</v>
      </c>
      <c r="BG333" t="s">
        <v>63</v>
      </c>
      <c r="BH333" t="s">
        <v>64</v>
      </c>
      <c r="BI333" t="s">
        <v>65</v>
      </c>
      <c r="BJ333" t="s">
        <v>64</v>
      </c>
      <c r="BK333" t="s">
        <v>64</v>
      </c>
      <c r="BL333" t="s">
        <v>66</v>
      </c>
      <c r="BM333">
        <v>1</v>
      </c>
      <c r="BN333">
        <v>1</v>
      </c>
      <c r="BO333" t="s">
        <v>75</v>
      </c>
      <c r="BP333" t="s">
        <v>91</v>
      </c>
      <c r="BQ333" t="s">
        <v>98</v>
      </c>
      <c r="BR333">
        <v>0</v>
      </c>
    </row>
    <row r="334" spans="1:70" x14ac:dyDescent="0.3">
      <c r="A334" t="s">
        <v>799</v>
      </c>
      <c r="B334">
        <v>333</v>
      </c>
      <c r="C334" t="s">
        <v>783</v>
      </c>
      <c r="D334" t="s">
        <v>88</v>
      </c>
      <c r="E334" t="s">
        <v>800</v>
      </c>
      <c r="F334">
        <f t="shared" si="10"/>
        <v>5</v>
      </c>
      <c r="G334">
        <f t="shared" si="11"/>
        <v>0</v>
      </c>
      <c r="R334">
        <v>0</v>
      </c>
      <c r="S334">
        <v>5</v>
      </c>
      <c r="U334">
        <v>1</v>
      </c>
      <c r="V334" t="s">
        <v>80</v>
      </c>
      <c r="AQ334">
        <v>5</v>
      </c>
      <c r="AR334">
        <v>1</v>
      </c>
      <c r="AS334">
        <v>3</v>
      </c>
      <c r="AT334">
        <v>1</v>
      </c>
      <c r="AU334">
        <v>3</v>
      </c>
      <c r="AV334">
        <v>14.1</v>
      </c>
      <c r="AW334">
        <v>8.6999999999999993</v>
      </c>
      <c r="AX334">
        <v>5</v>
      </c>
      <c r="AY334">
        <v>4.9000000000000004</v>
      </c>
      <c r="AZ334">
        <v>23.5</v>
      </c>
      <c r="BA334">
        <v>66.5</v>
      </c>
      <c r="BB334">
        <v>7.6</v>
      </c>
      <c r="BC334">
        <v>58.1</v>
      </c>
      <c r="BD334">
        <v>11.5</v>
      </c>
      <c r="BE334">
        <v>32.9</v>
      </c>
      <c r="BF334">
        <v>19.3</v>
      </c>
      <c r="BG334" t="s">
        <v>84</v>
      </c>
      <c r="BH334" t="s">
        <v>192</v>
      </c>
      <c r="BI334" t="s">
        <v>65</v>
      </c>
      <c r="BJ334" t="s">
        <v>64</v>
      </c>
      <c r="BK334" t="s">
        <v>64</v>
      </c>
      <c r="BL334" t="s">
        <v>66</v>
      </c>
      <c r="BM334">
        <v>1</v>
      </c>
      <c r="BN334">
        <v>1</v>
      </c>
      <c r="BO334" t="s">
        <v>75</v>
      </c>
      <c r="BP334" t="s">
        <v>91</v>
      </c>
      <c r="BQ334" t="s">
        <v>69</v>
      </c>
      <c r="BR334">
        <v>0</v>
      </c>
    </row>
    <row r="335" spans="1:70" x14ac:dyDescent="0.3">
      <c r="A335" t="s">
        <v>801</v>
      </c>
      <c r="B335">
        <v>334</v>
      </c>
      <c r="C335" t="s">
        <v>783</v>
      </c>
      <c r="D335" t="s">
        <v>88</v>
      </c>
      <c r="E335" t="s">
        <v>802</v>
      </c>
      <c r="F335">
        <f t="shared" si="10"/>
        <v>2</v>
      </c>
      <c r="G335">
        <f t="shared" si="11"/>
        <v>0</v>
      </c>
      <c r="W335">
        <v>0</v>
      </c>
      <c r="X335">
        <v>2</v>
      </c>
      <c r="Z335">
        <v>1</v>
      </c>
      <c r="AA335" t="s">
        <v>80</v>
      </c>
      <c r="AQ335">
        <v>8</v>
      </c>
      <c r="AR335">
        <v>3</v>
      </c>
      <c r="AS335">
        <v>5</v>
      </c>
      <c r="AT335">
        <v>0</v>
      </c>
      <c r="AU335">
        <v>1</v>
      </c>
      <c r="AV335">
        <v>14</v>
      </c>
      <c r="AW335">
        <v>8</v>
      </c>
      <c r="AX335">
        <v>4.8</v>
      </c>
      <c r="AY335">
        <v>4.4000000000000004</v>
      </c>
      <c r="AZ335">
        <v>28.1</v>
      </c>
      <c r="BA335">
        <v>75.7</v>
      </c>
      <c r="BB335">
        <v>8.3000000000000007</v>
      </c>
      <c r="BC335">
        <v>67.7</v>
      </c>
      <c r="BD335">
        <v>10.9</v>
      </c>
      <c r="BE335">
        <v>40.4</v>
      </c>
      <c r="BF335">
        <v>21.1</v>
      </c>
      <c r="BG335" t="s">
        <v>63</v>
      </c>
      <c r="BH335" t="s">
        <v>64</v>
      </c>
      <c r="BI335" t="s">
        <v>65</v>
      </c>
      <c r="BJ335" t="s">
        <v>64</v>
      </c>
      <c r="BK335" t="s">
        <v>64</v>
      </c>
      <c r="BL335" t="s">
        <v>66</v>
      </c>
      <c r="BM335">
        <v>1</v>
      </c>
      <c r="BN335">
        <v>1</v>
      </c>
      <c r="BO335" t="s">
        <v>75</v>
      </c>
      <c r="BP335" t="s">
        <v>91</v>
      </c>
      <c r="BQ335" t="s">
        <v>69</v>
      </c>
      <c r="BR335">
        <v>0</v>
      </c>
    </row>
    <row r="336" spans="1:70" x14ac:dyDescent="0.3">
      <c r="A336" t="s">
        <v>803</v>
      </c>
      <c r="B336">
        <v>335</v>
      </c>
      <c r="C336" t="s">
        <v>783</v>
      </c>
      <c r="D336" t="s">
        <v>88</v>
      </c>
      <c r="E336" t="s">
        <v>804</v>
      </c>
      <c r="F336">
        <f t="shared" si="10"/>
        <v>6</v>
      </c>
      <c r="G336">
        <f t="shared" si="11"/>
        <v>1</v>
      </c>
      <c r="W336">
        <f>VLOOKUP(A336,Toche_corr!A:B,2,FALSE)</f>
        <v>1</v>
      </c>
      <c r="X336">
        <v>5</v>
      </c>
      <c r="AA336" t="s">
        <v>90</v>
      </c>
      <c r="AL336">
        <v>0</v>
      </c>
      <c r="AM336">
        <v>1</v>
      </c>
      <c r="AO336">
        <v>1</v>
      </c>
      <c r="AP336" t="s">
        <v>80</v>
      </c>
      <c r="AQ336">
        <v>36</v>
      </c>
      <c r="AR336">
        <v>17</v>
      </c>
      <c r="AS336">
        <v>15</v>
      </c>
      <c r="AT336">
        <v>4</v>
      </c>
      <c r="AU336">
        <v>5</v>
      </c>
      <c r="AV336">
        <v>17.100000000000001</v>
      </c>
      <c r="AW336">
        <v>8.8000000000000007</v>
      </c>
      <c r="AX336">
        <v>4.8</v>
      </c>
      <c r="AY336">
        <v>4.5</v>
      </c>
      <c r="AZ336">
        <v>27.8</v>
      </c>
      <c r="BA336">
        <v>67.3</v>
      </c>
      <c r="BB336">
        <v>6.8</v>
      </c>
      <c r="BC336">
        <v>60.9</v>
      </c>
      <c r="BD336">
        <v>10.1</v>
      </c>
      <c r="BE336">
        <v>35.1</v>
      </c>
      <c r="BF336">
        <v>19.8</v>
      </c>
      <c r="BG336" t="s">
        <v>63</v>
      </c>
      <c r="BH336" t="s">
        <v>64</v>
      </c>
      <c r="BI336" t="s">
        <v>65</v>
      </c>
      <c r="BJ336" t="s">
        <v>64</v>
      </c>
      <c r="BK336" t="s">
        <v>64</v>
      </c>
      <c r="BL336" t="s">
        <v>66</v>
      </c>
      <c r="BM336">
        <v>1</v>
      </c>
      <c r="BN336">
        <v>1</v>
      </c>
      <c r="BO336" t="s">
        <v>75</v>
      </c>
      <c r="BP336" t="s">
        <v>91</v>
      </c>
      <c r="BQ336" t="s">
        <v>69</v>
      </c>
      <c r="BR336">
        <v>0</v>
      </c>
    </row>
    <row r="337" spans="1:70" x14ac:dyDescent="0.3">
      <c r="A337" t="s">
        <v>805</v>
      </c>
      <c r="B337">
        <v>336</v>
      </c>
      <c r="C337" t="s">
        <v>110</v>
      </c>
      <c r="D337" t="s">
        <v>88</v>
      </c>
      <c r="E337" t="s">
        <v>806</v>
      </c>
      <c r="F337">
        <f t="shared" si="10"/>
        <v>19</v>
      </c>
      <c r="G337">
        <f t="shared" si="11"/>
        <v>11</v>
      </c>
      <c r="M337">
        <f>VLOOKUP(A337,Barbacoas_H_corr!A:B,2,FALSE)</f>
        <v>11</v>
      </c>
      <c r="N337">
        <v>19</v>
      </c>
      <c r="Q337" t="s">
        <v>90</v>
      </c>
      <c r="AQ337">
        <v>10</v>
      </c>
      <c r="AR337">
        <v>2</v>
      </c>
      <c r="AS337">
        <v>4</v>
      </c>
      <c r="AT337">
        <v>4</v>
      </c>
      <c r="AU337">
        <v>3</v>
      </c>
      <c r="AV337">
        <v>18.5</v>
      </c>
      <c r="AW337">
        <v>11.9</v>
      </c>
      <c r="AX337">
        <v>5.0999999999999996</v>
      </c>
      <c r="AY337">
        <v>4.9000000000000004</v>
      </c>
      <c r="AZ337">
        <v>27.6</v>
      </c>
      <c r="BA337">
        <v>75.3</v>
      </c>
      <c r="BB337">
        <v>7</v>
      </c>
      <c r="BC337">
        <v>67.7</v>
      </c>
      <c r="BD337">
        <v>9.4</v>
      </c>
      <c r="BE337">
        <v>46.6</v>
      </c>
      <c r="BF337">
        <v>31.1</v>
      </c>
      <c r="BG337" t="s">
        <v>84</v>
      </c>
      <c r="BH337" t="s">
        <v>192</v>
      </c>
      <c r="BI337" t="s">
        <v>65</v>
      </c>
      <c r="BJ337" t="s">
        <v>64</v>
      </c>
      <c r="BK337" t="s">
        <v>64</v>
      </c>
      <c r="BL337" t="s">
        <v>66</v>
      </c>
      <c r="BM337">
        <v>1</v>
      </c>
      <c r="BN337">
        <v>1</v>
      </c>
      <c r="BO337" t="s">
        <v>75</v>
      </c>
      <c r="BP337" t="s">
        <v>91</v>
      </c>
      <c r="BQ337" t="s">
        <v>69</v>
      </c>
      <c r="BR337">
        <v>0</v>
      </c>
    </row>
    <row r="338" spans="1:70" x14ac:dyDescent="0.3">
      <c r="A338" t="s">
        <v>807</v>
      </c>
      <c r="B338">
        <v>337</v>
      </c>
      <c r="C338" t="s">
        <v>448</v>
      </c>
      <c r="D338" t="s">
        <v>88</v>
      </c>
      <c r="E338" t="s">
        <v>808</v>
      </c>
      <c r="F338">
        <f t="shared" si="10"/>
        <v>0</v>
      </c>
      <c r="G338">
        <f t="shared" si="11"/>
        <v>2</v>
      </c>
      <c r="AB338">
        <f>VLOOKUP(A338,Honda_corr!A:B,2,FALSE)</f>
        <v>2</v>
      </c>
      <c r="AC338">
        <v>0</v>
      </c>
      <c r="AD338">
        <v>1</v>
      </c>
      <c r="AF338" t="s">
        <v>62</v>
      </c>
      <c r="AQ338">
        <v>5</v>
      </c>
      <c r="AR338">
        <v>2</v>
      </c>
      <c r="AS338">
        <v>3</v>
      </c>
      <c r="AT338">
        <v>0</v>
      </c>
      <c r="AU338">
        <v>4</v>
      </c>
      <c r="AV338">
        <v>21</v>
      </c>
      <c r="AW338">
        <v>13.2</v>
      </c>
      <c r="AX338">
        <v>7</v>
      </c>
      <c r="AY338">
        <v>8.8000000000000007</v>
      </c>
      <c r="AZ338">
        <v>24.2</v>
      </c>
      <c r="BA338">
        <v>96.6</v>
      </c>
      <c r="BB338">
        <v>15.1</v>
      </c>
      <c r="BC338">
        <v>81.5</v>
      </c>
      <c r="BD338">
        <v>15.6</v>
      </c>
      <c r="BE338">
        <v>85.2</v>
      </c>
      <c r="BF338">
        <v>46.5</v>
      </c>
      <c r="BG338" t="s">
        <v>84</v>
      </c>
      <c r="BH338" t="s">
        <v>192</v>
      </c>
      <c r="BI338" t="s">
        <v>65</v>
      </c>
      <c r="BJ338" t="s">
        <v>64</v>
      </c>
      <c r="BK338" t="s">
        <v>64</v>
      </c>
      <c r="BL338" t="s">
        <v>66</v>
      </c>
      <c r="BM338">
        <v>1</v>
      </c>
      <c r="BN338">
        <v>1</v>
      </c>
      <c r="BO338" t="s">
        <v>75</v>
      </c>
      <c r="BP338" t="s">
        <v>91</v>
      </c>
      <c r="BQ338" t="s">
        <v>69</v>
      </c>
      <c r="BR338">
        <v>1</v>
      </c>
    </row>
    <row r="339" spans="1:70" x14ac:dyDescent="0.3">
      <c r="A339" t="s">
        <v>809</v>
      </c>
      <c r="B339">
        <v>338</v>
      </c>
      <c r="C339" t="s">
        <v>448</v>
      </c>
      <c r="D339" t="s">
        <v>88</v>
      </c>
      <c r="E339" t="s">
        <v>810</v>
      </c>
      <c r="F339">
        <f t="shared" si="10"/>
        <v>1</v>
      </c>
      <c r="G339">
        <f t="shared" si="11"/>
        <v>0</v>
      </c>
      <c r="AB339">
        <v>0</v>
      </c>
      <c r="AC339">
        <v>1</v>
      </c>
      <c r="AE339">
        <v>1</v>
      </c>
      <c r="AF339" t="s">
        <v>80</v>
      </c>
      <c r="AQ339">
        <v>6</v>
      </c>
      <c r="AR339">
        <v>2</v>
      </c>
      <c r="AS339">
        <v>1</v>
      </c>
      <c r="AT339">
        <v>3</v>
      </c>
      <c r="AU339">
        <v>4</v>
      </c>
      <c r="AV339">
        <v>19.600000000000001</v>
      </c>
      <c r="AW339">
        <v>12.6</v>
      </c>
      <c r="AX339">
        <v>7.5</v>
      </c>
      <c r="AY339">
        <v>8.4</v>
      </c>
      <c r="AZ339">
        <v>24.9</v>
      </c>
      <c r="BA339">
        <v>96.2</v>
      </c>
      <c r="BB339">
        <v>15.6</v>
      </c>
      <c r="BC339">
        <v>82.2</v>
      </c>
      <c r="BD339">
        <v>15.9</v>
      </c>
      <c r="BE339">
        <v>91.3</v>
      </c>
      <c r="BF339">
        <v>36.4</v>
      </c>
      <c r="BG339" t="s">
        <v>84</v>
      </c>
      <c r="BH339" t="s">
        <v>192</v>
      </c>
      <c r="BI339" t="s">
        <v>65</v>
      </c>
      <c r="BJ339" t="s">
        <v>64</v>
      </c>
      <c r="BK339" t="s">
        <v>64</v>
      </c>
      <c r="BL339" t="s">
        <v>66</v>
      </c>
      <c r="BM339">
        <v>2</v>
      </c>
      <c r="BN339">
        <v>1</v>
      </c>
      <c r="BO339" t="s">
        <v>75</v>
      </c>
      <c r="BP339" t="s">
        <v>91</v>
      </c>
      <c r="BQ339" t="s">
        <v>69</v>
      </c>
      <c r="BR339">
        <v>0</v>
      </c>
    </row>
    <row r="340" spans="1:70" x14ac:dyDescent="0.3">
      <c r="A340" t="s">
        <v>811</v>
      </c>
      <c r="B340">
        <v>339</v>
      </c>
      <c r="C340" t="s">
        <v>110</v>
      </c>
      <c r="D340" t="s">
        <v>88</v>
      </c>
      <c r="E340" t="s">
        <v>812</v>
      </c>
      <c r="F340">
        <f t="shared" si="10"/>
        <v>0</v>
      </c>
      <c r="G340">
        <f t="shared" si="11"/>
        <v>6</v>
      </c>
      <c r="H340">
        <f>VLOOKUP(A340,Miraflores_corr!A:B,2,FALSE)</f>
        <v>1</v>
      </c>
      <c r="J340">
        <v>1</v>
      </c>
      <c r="L340" t="s">
        <v>62</v>
      </c>
      <c r="O340">
        <v>1</v>
      </c>
      <c r="Q340" t="s">
        <v>62</v>
      </c>
      <c r="AB340">
        <f>VLOOKUP(A340,Honda_corr!A:B,2,FALSE)</f>
        <v>5</v>
      </c>
      <c r="AC340">
        <v>0</v>
      </c>
      <c r="AD340">
        <v>1</v>
      </c>
      <c r="AF340" t="s">
        <v>62</v>
      </c>
      <c r="AM340">
        <v>0</v>
      </c>
      <c r="AN340">
        <v>1</v>
      </c>
      <c r="AP340" t="s">
        <v>62</v>
      </c>
      <c r="AQ340">
        <v>6</v>
      </c>
      <c r="AR340">
        <v>2</v>
      </c>
      <c r="AS340">
        <v>4</v>
      </c>
      <c r="AT340">
        <v>0</v>
      </c>
      <c r="AU340">
        <v>4</v>
      </c>
      <c r="AV340">
        <v>22.6</v>
      </c>
      <c r="AW340">
        <v>12.9</v>
      </c>
      <c r="AX340">
        <v>5.2</v>
      </c>
      <c r="AY340">
        <v>6.2</v>
      </c>
      <c r="AZ340">
        <v>33.6</v>
      </c>
      <c r="BA340">
        <v>80.8</v>
      </c>
      <c r="BB340">
        <v>5.0999999999999996</v>
      </c>
      <c r="BC340">
        <v>73.599999999999994</v>
      </c>
      <c r="BD340">
        <v>6.3</v>
      </c>
      <c r="BE340">
        <v>80.5</v>
      </c>
      <c r="BF340">
        <v>47.1</v>
      </c>
      <c r="BG340" t="s">
        <v>63</v>
      </c>
      <c r="BH340" t="s">
        <v>64</v>
      </c>
      <c r="BI340" t="s">
        <v>65</v>
      </c>
      <c r="BJ340" t="s">
        <v>64</v>
      </c>
      <c r="BK340" t="s">
        <v>64</v>
      </c>
      <c r="BL340" t="s">
        <v>66</v>
      </c>
      <c r="BM340">
        <v>1</v>
      </c>
      <c r="BN340">
        <v>1</v>
      </c>
      <c r="BO340" t="s">
        <v>75</v>
      </c>
      <c r="BP340" t="s">
        <v>91</v>
      </c>
      <c r="BQ340" t="s">
        <v>69</v>
      </c>
      <c r="BR340">
        <v>1</v>
      </c>
    </row>
    <row r="341" spans="1:70" x14ac:dyDescent="0.3">
      <c r="A341" s="2" t="s">
        <v>1804</v>
      </c>
      <c r="B341">
        <v>340</v>
      </c>
      <c r="C341" s="2" t="s">
        <v>110</v>
      </c>
      <c r="D341" s="2" t="s">
        <v>88</v>
      </c>
      <c r="E341" s="2"/>
      <c r="F341">
        <f t="shared" si="10"/>
        <v>0</v>
      </c>
      <c r="G341">
        <f t="shared" si="11"/>
        <v>9</v>
      </c>
      <c r="M341" s="2">
        <v>9</v>
      </c>
      <c r="N341" s="2">
        <v>0</v>
      </c>
      <c r="O341" s="2">
        <v>1</v>
      </c>
      <c r="P341" s="2"/>
      <c r="Q341" s="2" t="s">
        <v>62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>
        <v>19</v>
      </c>
      <c r="AR341" s="2">
        <v>3</v>
      </c>
      <c r="AS341" s="2">
        <v>16</v>
      </c>
      <c r="AT341" s="2">
        <v>0</v>
      </c>
      <c r="AU341" s="2">
        <v>5</v>
      </c>
      <c r="AV341" s="2">
        <v>24.6</v>
      </c>
      <c r="AW341" s="2">
        <v>13.3</v>
      </c>
      <c r="AX341" s="2">
        <v>5.4</v>
      </c>
      <c r="AY341" s="2">
        <v>6.7</v>
      </c>
      <c r="AZ341" s="2">
        <v>35.5</v>
      </c>
      <c r="BA341" s="2">
        <v>82.8</v>
      </c>
      <c r="BB341" s="2">
        <v>5.5</v>
      </c>
      <c r="BC341" s="2">
        <v>76.900000000000006</v>
      </c>
      <c r="BD341" s="2">
        <v>6.5</v>
      </c>
      <c r="BE341" s="2">
        <v>82.7</v>
      </c>
      <c r="BF341" s="2">
        <v>47.1</v>
      </c>
      <c r="BG341" s="2" t="s">
        <v>171</v>
      </c>
      <c r="BH341" s="2" t="s">
        <v>64</v>
      </c>
      <c r="BI341" s="2" t="s">
        <v>65</v>
      </c>
      <c r="BJ341" s="2" t="s">
        <v>64</v>
      </c>
      <c r="BK341" s="2" t="s">
        <v>64</v>
      </c>
      <c r="BL341" s="2" t="s">
        <v>66</v>
      </c>
      <c r="BM341" s="2">
        <v>1</v>
      </c>
      <c r="BN341" s="2">
        <v>1</v>
      </c>
      <c r="BO341" s="2" t="s">
        <v>75</v>
      </c>
      <c r="BP341" s="2" t="s">
        <v>91</v>
      </c>
      <c r="BQ341" s="2" t="s">
        <v>69</v>
      </c>
      <c r="BR341">
        <v>1</v>
      </c>
    </row>
    <row r="342" spans="1:70" x14ac:dyDescent="0.3">
      <c r="A342" t="s">
        <v>813</v>
      </c>
      <c r="B342">
        <v>341</v>
      </c>
      <c r="C342" t="s">
        <v>120</v>
      </c>
      <c r="D342" t="s">
        <v>121</v>
      </c>
      <c r="E342" t="s">
        <v>814</v>
      </c>
      <c r="F342">
        <f t="shared" si="10"/>
        <v>0</v>
      </c>
      <c r="G342">
        <f t="shared" si="11"/>
        <v>3</v>
      </c>
      <c r="AL342">
        <f>VLOOKUP(A342,Fusa_corr!A:B,2,FALSE)</f>
        <v>3</v>
      </c>
      <c r="AM342">
        <v>0</v>
      </c>
      <c r="AN342">
        <v>1</v>
      </c>
      <c r="AP342" t="s">
        <v>62</v>
      </c>
      <c r="AQ342">
        <v>8</v>
      </c>
      <c r="AR342">
        <v>3</v>
      </c>
      <c r="AS342">
        <v>1</v>
      </c>
      <c r="AT342">
        <v>4</v>
      </c>
      <c r="AU342">
        <v>4</v>
      </c>
      <c r="AV342">
        <v>21.8</v>
      </c>
      <c r="AW342">
        <v>15.7</v>
      </c>
      <c r="AX342">
        <v>9.9</v>
      </c>
      <c r="AY342">
        <v>15.7</v>
      </c>
      <c r="AZ342">
        <v>14.5</v>
      </c>
      <c r="BA342">
        <v>148.9</v>
      </c>
      <c r="BB342">
        <v>59.8</v>
      </c>
      <c r="BC342">
        <v>87.8</v>
      </c>
      <c r="BD342">
        <v>40.5</v>
      </c>
      <c r="BE342">
        <v>74.2</v>
      </c>
      <c r="BF342">
        <v>106</v>
      </c>
      <c r="BG342" t="s">
        <v>63</v>
      </c>
      <c r="BH342" t="s">
        <v>64</v>
      </c>
      <c r="BI342" t="s">
        <v>65</v>
      </c>
      <c r="BJ342" t="s">
        <v>64</v>
      </c>
      <c r="BK342" t="s">
        <v>64</v>
      </c>
      <c r="BL342" t="s">
        <v>66</v>
      </c>
      <c r="BM342">
        <v>1</v>
      </c>
      <c r="BN342">
        <v>1</v>
      </c>
      <c r="BO342" t="s">
        <v>67</v>
      </c>
      <c r="BP342" t="s">
        <v>116</v>
      </c>
      <c r="BQ342" t="s">
        <v>69</v>
      </c>
      <c r="BR342">
        <v>1</v>
      </c>
    </row>
    <row r="343" spans="1:70" x14ac:dyDescent="0.3">
      <c r="A343" t="s">
        <v>815</v>
      </c>
      <c r="B343">
        <v>342</v>
      </c>
      <c r="C343" t="s">
        <v>120</v>
      </c>
      <c r="D343" t="s">
        <v>121</v>
      </c>
      <c r="E343" t="s">
        <v>816</v>
      </c>
      <c r="F343">
        <f t="shared" si="10"/>
        <v>0</v>
      </c>
      <c r="G343">
        <f t="shared" si="11"/>
        <v>6</v>
      </c>
      <c r="W343">
        <f>VLOOKUP(A343,Toche_corr!A:B,2,FALSE)</f>
        <v>6</v>
      </c>
      <c r="X343">
        <v>0</v>
      </c>
      <c r="Y343">
        <v>1</v>
      </c>
      <c r="AA343" t="s">
        <v>62</v>
      </c>
      <c r="AQ343">
        <v>4</v>
      </c>
      <c r="AR343">
        <v>2</v>
      </c>
      <c r="AS343">
        <v>2</v>
      </c>
      <c r="AT343">
        <v>0</v>
      </c>
      <c r="AU343">
        <v>4</v>
      </c>
      <c r="AV343">
        <v>23.4</v>
      </c>
      <c r="AW343">
        <v>16.7</v>
      </c>
      <c r="AX343">
        <v>11.3</v>
      </c>
      <c r="AY343">
        <v>17.3</v>
      </c>
      <c r="AZ343">
        <v>17</v>
      </c>
      <c r="BA343">
        <v>152.69999999999999</v>
      </c>
      <c r="BB343">
        <v>59.4</v>
      </c>
      <c r="BC343">
        <v>93.3</v>
      </c>
      <c r="BD343">
        <v>38.9</v>
      </c>
      <c r="BE343">
        <v>86.1</v>
      </c>
      <c r="BF343">
        <v>124</v>
      </c>
      <c r="BG343" t="s">
        <v>84</v>
      </c>
      <c r="BH343" t="s">
        <v>85</v>
      </c>
      <c r="BI343" t="s">
        <v>65</v>
      </c>
      <c r="BJ343" t="s">
        <v>64</v>
      </c>
      <c r="BK343" t="s">
        <v>64</v>
      </c>
      <c r="BL343" t="s">
        <v>66</v>
      </c>
      <c r="BM343">
        <v>1</v>
      </c>
      <c r="BN343">
        <v>1</v>
      </c>
      <c r="BO343" t="s">
        <v>67</v>
      </c>
      <c r="BP343" t="s">
        <v>68</v>
      </c>
      <c r="BQ343" t="s">
        <v>69</v>
      </c>
      <c r="BR343">
        <v>1</v>
      </c>
    </row>
    <row r="344" spans="1:70" x14ac:dyDescent="0.3">
      <c r="A344" t="s">
        <v>817</v>
      </c>
      <c r="B344">
        <v>343</v>
      </c>
      <c r="C344" t="s">
        <v>100</v>
      </c>
      <c r="D344" t="s">
        <v>101</v>
      </c>
      <c r="E344" t="s">
        <v>818</v>
      </c>
      <c r="F344">
        <f t="shared" si="10"/>
        <v>26</v>
      </c>
      <c r="G344">
        <f t="shared" si="11"/>
        <v>26</v>
      </c>
      <c r="H344">
        <f>VLOOKUP(A344,Miraflores_corr!A:B,2,FALSE)</f>
        <v>11</v>
      </c>
      <c r="J344">
        <v>1</v>
      </c>
      <c r="L344" t="s">
        <v>62</v>
      </c>
      <c r="R344">
        <f>VLOOKUP(A344,'San Agustin_corr'!A:B,2,FALSE)</f>
        <v>10</v>
      </c>
      <c r="S344">
        <v>12</v>
      </c>
      <c r="V344" t="s">
        <v>90</v>
      </c>
      <c r="W344">
        <f>VLOOKUP(A344,Toche_corr!A:B,2,FALSE)</f>
        <v>3</v>
      </c>
      <c r="X344">
        <v>0</v>
      </c>
      <c r="Y344">
        <v>1</v>
      </c>
      <c r="AA344" t="s">
        <v>62</v>
      </c>
      <c r="AL344">
        <f>VLOOKUP(A344,Fusa_corr!A:B,2,FALSE)</f>
        <v>2</v>
      </c>
      <c r="AM344">
        <v>14</v>
      </c>
      <c r="AP344" t="s">
        <v>90</v>
      </c>
      <c r="AQ344">
        <v>17</v>
      </c>
      <c r="AR344">
        <v>1</v>
      </c>
      <c r="AS344">
        <v>7</v>
      </c>
      <c r="AT344">
        <v>9</v>
      </c>
      <c r="AU344">
        <v>4</v>
      </c>
      <c r="AV344">
        <v>21.8</v>
      </c>
      <c r="AW344">
        <v>17.5</v>
      </c>
      <c r="AX344">
        <v>2.2999999999999998</v>
      </c>
      <c r="AY344">
        <v>2</v>
      </c>
      <c r="AZ344">
        <v>5.7</v>
      </c>
      <c r="BA344">
        <v>56.8</v>
      </c>
      <c r="BB344">
        <v>34.9</v>
      </c>
      <c r="BC344">
        <v>20.3</v>
      </c>
      <c r="BD344">
        <v>63.2</v>
      </c>
      <c r="BE344">
        <v>38.9</v>
      </c>
      <c r="BF344">
        <v>5.2</v>
      </c>
      <c r="BG344" t="s">
        <v>63</v>
      </c>
      <c r="BH344" t="s">
        <v>64</v>
      </c>
      <c r="BI344" t="s">
        <v>65</v>
      </c>
      <c r="BJ344" t="s">
        <v>64</v>
      </c>
      <c r="BK344" t="s">
        <v>64</v>
      </c>
      <c r="BL344" t="s">
        <v>66</v>
      </c>
      <c r="BM344">
        <v>1</v>
      </c>
      <c r="BN344">
        <v>1</v>
      </c>
      <c r="BO344" t="s">
        <v>67</v>
      </c>
      <c r="BP344" t="s">
        <v>103</v>
      </c>
      <c r="BQ344" t="s">
        <v>81</v>
      </c>
      <c r="BR344">
        <v>1</v>
      </c>
    </row>
    <row r="345" spans="1:70" x14ac:dyDescent="0.3">
      <c r="A345" t="s">
        <v>821</v>
      </c>
      <c r="B345">
        <v>344</v>
      </c>
      <c r="C345" t="s">
        <v>100</v>
      </c>
      <c r="D345" t="s">
        <v>101</v>
      </c>
      <c r="E345" t="s">
        <v>822</v>
      </c>
      <c r="F345">
        <f t="shared" si="10"/>
        <v>60</v>
      </c>
      <c r="G345">
        <f t="shared" si="11"/>
        <v>52</v>
      </c>
      <c r="W345">
        <f>VLOOKUP(A345,Toche_corr!A:B,2,FALSE)</f>
        <v>33</v>
      </c>
      <c r="X345">
        <v>40</v>
      </c>
      <c r="AA345" t="s">
        <v>90</v>
      </c>
      <c r="AL345">
        <f>VLOOKUP(A345,Fusa_corr!A:B,2,FALSE)</f>
        <v>19</v>
      </c>
      <c r="AM345">
        <v>20</v>
      </c>
      <c r="AP345" t="s">
        <v>90</v>
      </c>
      <c r="AQ345">
        <v>54</v>
      </c>
      <c r="AR345">
        <v>4</v>
      </c>
      <c r="AS345">
        <v>31</v>
      </c>
      <c r="AT345">
        <v>19</v>
      </c>
      <c r="AU345">
        <v>4</v>
      </c>
      <c r="AV345">
        <v>19.8</v>
      </c>
      <c r="AW345">
        <v>13.2</v>
      </c>
      <c r="AX345">
        <v>1.9</v>
      </c>
      <c r="AY345">
        <v>1.9</v>
      </c>
      <c r="AZ345">
        <v>4.7</v>
      </c>
      <c r="BA345">
        <v>60.8</v>
      </c>
      <c r="BB345">
        <v>40.200000000000003</v>
      </c>
      <c r="BC345">
        <v>22.5</v>
      </c>
      <c r="BD345">
        <v>64.2</v>
      </c>
      <c r="BE345">
        <v>40.4</v>
      </c>
      <c r="BF345">
        <v>4.5999999999999996</v>
      </c>
      <c r="BG345" t="s">
        <v>63</v>
      </c>
      <c r="BH345" t="s">
        <v>64</v>
      </c>
      <c r="BI345" t="s">
        <v>65</v>
      </c>
      <c r="BJ345" t="s">
        <v>64</v>
      </c>
      <c r="BK345" t="s">
        <v>64</v>
      </c>
      <c r="BL345" t="s">
        <v>66</v>
      </c>
      <c r="BM345">
        <v>1</v>
      </c>
      <c r="BN345">
        <v>1</v>
      </c>
      <c r="BO345" t="s">
        <v>67</v>
      </c>
      <c r="BP345" t="s">
        <v>103</v>
      </c>
      <c r="BQ345" t="s">
        <v>69</v>
      </c>
      <c r="BR345">
        <v>0</v>
      </c>
    </row>
    <row r="346" spans="1:70" x14ac:dyDescent="0.3">
      <c r="A346" t="s">
        <v>823</v>
      </c>
      <c r="B346">
        <v>345</v>
      </c>
      <c r="C346" t="s">
        <v>100</v>
      </c>
      <c r="D346" t="s">
        <v>101</v>
      </c>
      <c r="E346" t="s">
        <v>824</v>
      </c>
      <c r="F346">
        <f t="shared" si="10"/>
        <v>10</v>
      </c>
      <c r="G346">
        <f t="shared" si="11"/>
        <v>24</v>
      </c>
      <c r="R346">
        <f>VLOOKUP(A346,'San Agustin_corr'!A:B,2,FALSE)</f>
        <v>24</v>
      </c>
      <c r="S346">
        <v>10</v>
      </c>
      <c r="V346" t="s">
        <v>90</v>
      </c>
      <c r="AQ346">
        <v>14</v>
      </c>
      <c r="AR346">
        <v>9</v>
      </c>
      <c r="AS346">
        <v>5</v>
      </c>
      <c r="AT346">
        <v>0</v>
      </c>
      <c r="AU346">
        <v>4</v>
      </c>
      <c r="AV346">
        <v>28.9</v>
      </c>
      <c r="AW346">
        <v>21</v>
      </c>
      <c r="AX346">
        <v>2.9</v>
      </c>
      <c r="AY346">
        <v>2.1</v>
      </c>
      <c r="AZ346">
        <v>5.7</v>
      </c>
      <c r="BA346">
        <v>67.2</v>
      </c>
      <c r="BB346">
        <v>43</v>
      </c>
      <c r="BC346">
        <v>24.2</v>
      </c>
      <c r="BD346">
        <v>64</v>
      </c>
      <c r="BE346">
        <v>45.2</v>
      </c>
      <c r="BF346">
        <v>7.4</v>
      </c>
      <c r="BG346" t="s">
        <v>63</v>
      </c>
      <c r="BH346" t="s">
        <v>64</v>
      </c>
      <c r="BI346" t="s">
        <v>65</v>
      </c>
      <c r="BJ346" t="s">
        <v>64</v>
      </c>
      <c r="BK346" t="s">
        <v>64</v>
      </c>
      <c r="BL346" t="s">
        <v>66</v>
      </c>
      <c r="BM346">
        <v>1</v>
      </c>
      <c r="BN346">
        <v>1</v>
      </c>
      <c r="BO346" t="s">
        <v>67</v>
      </c>
      <c r="BP346" t="s">
        <v>103</v>
      </c>
      <c r="BQ346" t="s">
        <v>81</v>
      </c>
      <c r="BR346">
        <v>0</v>
      </c>
    </row>
    <row r="347" spans="1:70" x14ac:dyDescent="0.3">
      <c r="A347" t="s">
        <v>825</v>
      </c>
      <c r="B347">
        <v>346</v>
      </c>
      <c r="C347" t="s">
        <v>100</v>
      </c>
      <c r="D347" t="s">
        <v>101</v>
      </c>
      <c r="E347" t="s">
        <v>826</v>
      </c>
      <c r="F347">
        <f t="shared" si="10"/>
        <v>5</v>
      </c>
      <c r="G347">
        <f t="shared" si="11"/>
        <v>2</v>
      </c>
      <c r="H347">
        <f>VLOOKUP(A347,Miraflores_corr!A:B,2,FALSE)</f>
        <v>1</v>
      </c>
      <c r="J347">
        <v>1</v>
      </c>
      <c r="L347" t="s">
        <v>62</v>
      </c>
      <c r="W347">
        <v>0</v>
      </c>
      <c r="X347">
        <v>4</v>
      </c>
      <c r="Z347">
        <v>1</v>
      </c>
      <c r="AA347" t="s">
        <v>80</v>
      </c>
      <c r="AL347">
        <f>VLOOKUP(A347,Fusa_corr!A:B,2,FALSE)</f>
        <v>1</v>
      </c>
      <c r="AM347">
        <v>1</v>
      </c>
      <c r="AP347" t="s">
        <v>90</v>
      </c>
      <c r="AQ347">
        <v>8</v>
      </c>
      <c r="AR347">
        <v>3</v>
      </c>
      <c r="AS347">
        <v>5</v>
      </c>
      <c r="AT347">
        <v>0</v>
      </c>
      <c r="AU347">
        <v>4</v>
      </c>
      <c r="AV347">
        <v>27.7</v>
      </c>
      <c r="AW347">
        <v>19</v>
      </c>
      <c r="AX347">
        <v>2.5</v>
      </c>
      <c r="AY347">
        <v>2.2999999999999998</v>
      </c>
      <c r="AZ347">
        <v>5.2</v>
      </c>
      <c r="BA347">
        <v>69.3</v>
      </c>
      <c r="BB347">
        <v>44.1</v>
      </c>
      <c r="BC347">
        <v>25.2</v>
      </c>
      <c r="BD347">
        <v>63.6</v>
      </c>
      <c r="BE347">
        <v>43.3</v>
      </c>
      <c r="BF347">
        <v>7.8</v>
      </c>
      <c r="BG347" t="s">
        <v>63</v>
      </c>
      <c r="BH347" t="s">
        <v>64</v>
      </c>
      <c r="BI347" t="s">
        <v>65</v>
      </c>
      <c r="BJ347" t="s">
        <v>64</v>
      </c>
      <c r="BK347" t="s">
        <v>64</v>
      </c>
      <c r="BL347" t="s">
        <v>66</v>
      </c>
      <c r="BM347">
        <v>1</v>
      </c>
      <c r="BN347">
        <v>1</v>
      </c>
      <c r="BO347" t="s">
        <v>67</v>
      </c>
      <c r="BP347" t="s">
        <v>103</v>
      </c>
      <c r="BQ347" t="s">
        <v>81</v>
      </c>
      <c r="BR347">
        <v>1</v>
      </c>
    </row>
    <row r="348" spans="1:70" x14ac:dyDescent="0.3">
      <c r="A348" t="s">
        <v>827</v>
      </c>
      <c r="B348">
        <v>347</v>
      </c>
      <c r="C348" t="s">
        <v>100</v>
      </c>
      <c r="D348" t="s">
        <v>101</v>
      </c>
      <c r="E348" t="s">
        <v>828</v>
      </c>
      <c r="F348">
        <f t="shared" si="10"/>
        <v>1</v>
      </c>
      <c r="G348">
        <f t="shared" si="11"/>
        <v>2</v>
      </c>
      <c r="H348" s="9">
        <v>0</v>
      </c>
      <c r="I348">
        <f>VLOOKUP(A348,Miraflores_corr!G:L,6,FALSE)</f>
        <v>1</v>
      </c>
      <c r="K348">
        <v>1</v>
      </c>
      <c r="L348" t="s">
        <v>80</v>
      </c>
      <c r="R348">
        <f>VLOOKUP(A348,'San Agustin_corr'!A:B,2,FALSE)</f>
        <v>1</v>
      </c>
      <c r="S348">
        <v>0</v>
      </c>
      <c r="T348">
        <v>1</v>
      </c>
      <c r="V348" t="s">
        <v>62</v>
      </c>
      <c r="AB348">
        <f>VLOOKUP(A348,Honda_corr!A:B,2,FALSE)</f>
        <v>1</v>
      </c>
      <c r="AC348">
        <v>0</v>
      </c>
      <c r="AD348">
        <v>1</v>
      </c>
      <c r="AF348" t="s">
        <v>62</v>
      </c>
      <c r="AQ348">
        <v>16</v>
      </c>
      <c r="AR348">
        <v>4</v>
      </c>
      <c r="AS348">
        <v>6</v>
      </c>
      <c r="AT348">
        <v>6</v>
      </c>
      <c r="AU348">
        <v>8</v>
      </c>
      <c r="AV348">
        <v>35</v>
      </c>
      <c r="AW348">
        <v>29</v>
      </c>
      <c r="AX348">
        <v>2.7</v>
      </c>
      <c r="AY348">
        <v>2.7</v>
      </c>
      <c r="AZ348">
        <v>4.4000000000000004</v>
      </c>
      <c r="BA348">
        <v>58.4</v>
      </c>
      <c r="BB348">
        <v>37</v>
      </c>
      <c r="BC348">
        <v>19.7</v>
      </c>
      <c r="BD348">
        <v>65.3</v>
      </c>
      <c r="BE348">
        <v>30.7</v>
      </c>
      <c r="BF348">
        <v>6.6</v>
      </c>
      <c r="BG348" t="s">
        <v>63</v>
      </c>
      <c r="BH348" t="s">
        <v>64</v>
      </c>
      <c r="BI348" t="s">
        <v>65</v>
      </c>
      <c r="BJ348" t="s">
        <v>64</v>
      </c>
      <c r="BK348" t="s">
        <v>64</v>
      </c>
      <c r="BL348" t="s">
        <v>66</v>
      </c>
      <c r="BM348">
        <v>1</v>
      </c>
      <c r="BN348">
        <v>1</v>
      </c>
      <c r="BO348" t="s">
        <v>67</v>
      </c>
      <c r="BP348" t="s">
        <v>103</v>
      </c>
      <c r="BQ348" t="s">
        <v>81</v>
      </c>
      <c r="BR348">
        <v>1</v>
      </c>
    </row>
    <row r="349" spans="1:70" x14ac:dyDescent="0.3">
      <c r="A349" t="s">
        <v>829</v>
      </c>
      <c r="B349">
        <v>348</v>
      </c>
      <c r="C349" t="s">
        <v>830</v>
      </c>
      <c r="D349" t="s">
        <v>114</v>
      </c>
      <c r="E349" t="s">
        <v>831</v>
      </c>
      <c r="F349">
        <f t="shared" si="10"/>
        <v>0</v>
      </c>
      <c r="G349">
        <f t="shared" si="11"/>
        <v>1</v>
      </c>
      <c r="M349">
        <f>VLOOKUP(A349,Barbacoas_H_corr!A:B,2,FALSE)</f>
        <v>1</v>
      </c>
      <c r="N349">
        <v>0</v>
      </c>
      <c r="O349">
        <v>1</v>
      </c>
      <c r="Q349" t="s">
        <v>62</v>
      </c>
      <c r="AQ349">
        <v>8</v>
      </c>
      <c r="AR349">
        <v>3</v>
      </c>
      <c r="AS349">
        <v>5</v>
      </c>
      <c r="AT349">
        <v>0</v>
      </c>
      <c r="AU349">
        <v>4</v>
      </c>
      <c r="AV349">
        <v>32.4</v>
      </c>
      <c r="AW349">
        <v>16.3</v>
      </c>
      <c r="AX349">
        <v>4.4000000000000004</v>
      </c>
      <c r="AY349">
        <v>6.9</v>
      </c>
      <c r="AZ349">
        <v>21.6</v>
      </c>
      <c r="BA349">
        <v>141.5</v>
      </c>
      <c r="BB349">
        <v>51.3</v>
      </c>
      <c r="BC349">
        <v>90.4</v>
      </c>
      <c r="BD349">
        <v>36.200000000000003</v>
      </c>
      <c r="BE349">
        <v>81.8</v>
      </c>
      <c r="BF349">
        <v>132</v>
      </c>
      <c r="BG349" t="s">
        <v>63</v>
      </c>
      <c r="BH349" t="s">
        <v>64</v>
      </c>
      <c r="BI349" t="s">
        <v>65</v>
      </c>
      <c r="BJ349" t="s">
        <v>64</v>
      </c>
      <c r="BK349" t="s">
        <v>64</v>
      </c>
      <c r="BL349" t="s">
        <v>96</v>
      </c>
      <c r="BM349">
        <v>2</v>
      </c>
      <c r="BN349">
        <v>1</v>
      </c>
      <c r="BO349" t="s">
        <v>75</v>
      </c>
      <c r="BP349" t="s">
        <v>97</v>
      </c>
      <c r="BQ349" t="s">
        <v>832</v>
      </c>
      <c r="BR349">
        <v>1</v>
      </c>
    </row>
    <row r="350" spans="1:70" x14ac:dyDescent="0.3">
      <c r="A350" t="s">
        <v>833</v>
      </c>
      <c r="B350">
        <v>349</v>
      </c>
      <c r="C350" t="s">
        <v>100</v>
      </c>
      <c r="D350" t="s">
        <v>101</v>
      </c>
      <c r="E350" t="s">
        <v>834</v>
      </c>
      <c r="F350">
        <f t="shared" si="10"/>
        <v>3</v>
      </c>
      <c r="G350">
        <f t="shared" si="11"/>
        <v>2</v>
      </c>
      <c r="M350">
        <f>VLOOKUP(A350,Barbacoas_H_corr!A:B,2,FALSE)</f>
        <v>2</v>
      </c>
      <c r="N350">
        <v>3</v>
      </c>
      <c r="Q350" t="s">
        <v>90</v>
      </c>
      <c r="AQ350">
        <v>4</v>
      </c>
      <c r="AR350">
        <v>1</v>
      </c>
      <c r="AS350">
        <v>3</v>
      </c>
      <c r="AT350">
        <v>0</v>
      </c>
      <c r="AU350">
        <v>3</v>
      </c>
      <c r="AV350">
        <v>21.9</v>
      </c>
      <c r="AW350">
        <v>16.2</v>
      </c>
      <c r="AX350">
        <v>2.2000000000000002</v>
      </c>
      <c r="AY350">
        <v>2.2000000000000002</v>
      </c>
      <c r="AZ350">
        <v>4.5</v>
      </c>
      <c r="BA350">
        <v>63.8</v>
      </c>
      <c r="BB350">
        <v>43.4</v>
      </c>
      <c r="BC350">
        <v>20.399999999999999</v>
      </c>
      <c r="BD350">
        <v>68</v>
      </c>
      <c r="BE350">
        <v>57</v>
      </c>
      <c r="BF350">
        <v>5.5</v>
      </c>
      <c r="BG350" t="s">
        <v>63</v>
      </c>
      <c r="BH350" t="s">
        <v>64</v>
      </c>
      <c r="BI350" t="s">
        <v>65</v>
      </c>
      <c r="BJ350" t="s">
        <v>64</v>
      </c>
      <c r="BK350" t="s">
        <v>64</v>
      </c>
      <c r="BL350" t="s">
        <v>66</v>
      </c>
      <c r="BM350">
        <v>1</v>
      </c>
      <c r="BN350">
        <v>1</v>
      </c>
      <c r="BO350" t="s">
        <v>67</v>
      </c>
      <c r="BP350" t="s">
        <v>103</v>
      </c>
      <c r="BQ350" t="s">
        <v>81</v>
      </c>
      <c r="BR350">
        <v>0</v>
      </c>
    </row>
    <row r="351" spans="1:70" x14ac:dyDescent="0.3">
      <c r="A351" t="s">
        <v>835</v>
      </c>
      <c r="B351">
        <v>350</v>
      </c>
      <c r="C351" t="s">
        <v>141</v>
      </c>
      <c r="D351" t="s">
        <v>88</v>
      </c>
      <c r="E351" t="s">
        <v>836</v>
      </c>
      <c r="F351">
        <f t="shared" si="10"/>
        <v>17</v>
      </c>
      <c r="G351">
        <f t="shared" si="11"/>
        <v>3</v>
      </c>
      <c r="W351">
        <f>VLOOKUP(A351,Toche_corr!A:B,2,FALSE)</f>
        <v>2</v>
      </c>
      <c r="X351">
        <v>8</v>
      </c>
      <c r="AA351" t="s">
        <v>90</v>
      </c>
      <c r="AL351">
        <f>VLOOKUP(A351,Fusa_corr!A:B,2,FALSE)</f>
        <v>1</v>
      </c>
      <c r="AM351">
        <v>9</v>
      </c>
      <c r="AP351" t="s">
        <v>90</v>
      </c>
      <c r="AQ351">
        <v>14</v>
      </c>
      <c r="AR351">
        <v>2</v>
      </c>
      <c r="AS351">
        <v>8</v>
      </c>
      <c r="AT351">
        <v>4</v>
      </c>
      <c r="AU351">
        <v>4</v>
      </c>
      <c r="AV351">
        <v>15.6</v>
      </c>
      <c r="AW351">
        <v>8.1999999999999993</v>
      </c>
      <c r="AX351">
        <v>2.7</v>
      </c>
      <c r="AY351">
        <v>2.8</v>
      </c>
      <c r="AZ351">
        <v>21.1</v>
      </c>
      <c r="BA351">
        <v>57.6</v>
      </c>
      <c r="BB351">
        <v>7</v>
      </c>
      <c r="BC351">
        <v>50.4</v>
      </c>
      <c r="BD351">
        <v>12.3</v>
      </c>
      <c r="BE351">
        <v>53.6</v>
      </c>
      <c r="BF351">
        <v>12.4</v>
      </c>
      <c r="BG351" t="s">
        <v>63</v>
      </c>
      <c r="BH351" t="s">
        <v>64</v>
      </c>
      <c r="BI351" t="s">
        <v>65</v>
      </c>
      <c r="BJ351" t="s">
        <v>64</v>
      </c>
      <c r="BK351" t="s">
        <v>64</v>
      </c>
      <c r="BL351" t="s">
        <v>66</v>
      </c>
      <c r="BM351">
        <v>1</v>
      </c>
      <c r="BN351">
        <v>1</v>
      </c>
      <c r="BO351" t="s">
        <v>75</v>
      </c>
      <c r="BP351" t="s">
        <v>91</v>
      </c>
      <c r="BQ351" t="s">
        <v>69</v>
      </c>
      <c r="BR351">
        <v>0</v>
      </c>
    </row>
    <row r="352" spans="1:70" x14ac:dyDescent="0.3">
      <c r="A352" t="s">
        <v>837</v>
      </c>
      <c r="B352">
        <v>351</v>
      </c>
      <c r="C352" t="s">
        <v>163</v>
      </c>
      <c r="D352" t="s">
        <v>88</v>
      </c>
      <c r="E352" t="s">
        <v>838</v>
      </c>
      <c r="F352">
        <f t="shared" si="10"/>
        <v>1</v>
      </c>
      <c r="G352">
        <f t="shared" si="11"/>
        <v>0</v>
      </c>
      <c r="AB352">
        <v>0</v>
      </c>
      <c r="AC352">
        <v>1</v>
      </c>
      <c r="AE352">
        <v>1</v>
      </c>
      <c r="AF352" t="s">
        <v>80</v>
      </c>
      <c r="AQ352">
        <v>10</v>
      </c>
      <c r="AR352">
        <v>4</v>
      </c>
      <c r="AS352">
        <v>6</v>
      </c>
      <c r="AT352">
        <v>0</v>
      </c>
      <c r="AU352">
        <v>4</v>
      </c>
      <c r="AV352">
        <v>13.5</v>
      </c>
      <c r="AW352">
        <v>8.1</v>
      </c>
      <c r="AX352">
        <v>4.0999999999999996</v>
      </c>
      <c r="AY352">
        <v>5.0999999999999996</v>
      </c>
      <c r="AZ352">
        <v>15.7</v>
      </c>
      <c r="BA352">
        <v>67.900000000000006</v>
      </c>
      <c r="BB352">
        <v>13.6</v>
      </c>
      <c r="BC352">
        <v>51.4</v>
      </c>
      <c r="BD352">
        <v>21</v>
      </c>
      <c r="BE352">
        <v>53.2</v>
      </c>
      <c r="BF352">
        <v>12.8</v>
      </c>
      <c r="BG352" t="s">
        <v>63</v>
      </c>
      <c r="BH352" t="s">
        <v>64</v>
      </c>
      <c r="BI352" t="s">
        <v>65</v>
      </c>
      <c r="BJ352" t="s">
        <v>64</v>
      </c>
      <c r="BK352" t="s">
        <v>64</v>
      </c>
      <c r="BL352" t="s">
        <v>66</v>
      </c>
      <c r="BM352">
        <v>1</v>
      </c>
      <c r="BN352">
        <v>1</v>
      </c>
      <c r="BO352" t="s">
        <v>116</v>
      </c>
      <c r="BP352" t="s">
        <v>91</v>
      </c>
      <c r="BQ352" t="s">
        <v>69</v>
      </c>
      <c r="BR352">
        <v>0</v>
      </c>
    </row>
    <row r="353" spans="1:70" x14ac:dyDescent="0.3">
      <c r="A353" t="s">
        <v>839</v>
      </c>
      <c r="B353">
        <v>352</v>
      </c>
      <c r="C353" t="s">
        <v>163</v>
      </c>
      <c r="D353" t="s">
        <v>88</v>
      </c>
      <c r="E353" t="s">
        <v>840</v>
      </c>
      <c r="F353">
        <f t="shared" si="10"/>
        <v>1</v>
      </c>
      <c r="G353">
        <f t="shared" si="11"/>
        <v>2</v>
      </c>
      <c r="H353" s="9">
        <v>0</v>
      </c>
      <c r="I353">
        <f>VLOOKUP(A353,Miraflores_corr!G:L,6,FALSE)</f>
        <v>1</v>
      </c>
      <c r="K353">
        <v>1</v>
      </c>
      <c r="L353" t="s">
        <v>80</v>
      </c>
      <c r="R353">
        <f>VLOOKUP(A353,'San Agustin_corr'!A:B,2,FALSE)</f>
        <v>1</v>
      </c>
      <c r="S353">
        <v>0</v>
      </c>
      <c r="T353">
        <v>1</v>
      </c>
      <c r="V353" t="s">
        <v>62</v>
      </c>
      <c r="AG353">
        <f>VLOOKUP(A353,Florencia_corr!A:B,2,FALSE)</f>
        <v>1</v>
      </c>
      <c r="AH353">
        <v>0</v>
      </c>
      <c r="AI353">
        <v>1</v>
      </c>
      <c r="AK353" t="s">
        <v>62</v>
      </c>
      <c r="AQ353">
        <v>21</v>
      </c>
      <c r="AR353">
        <v>8</v>
      </c>
      <c r="AS353">
        <v>12</v>
      </c>
      <c r="AT353">
        <v>1</v>
      </c>
      <c r="AU353">
        <v>4</v>
      </c>
      <c r="AV353">
        <v>13.5</v>
      </c>
      <c r="AW353">
        <v>8.4</v>
      </c>
      <c r="AX353">
        <v>4.0999999999999996</v>
      </c>
      <c r="AY353">
        <v>4.8</v>
      </c>
      <c r="AZ353">
        <v>16</v>
      </c>
      <c r="BA353">
        <v>63.5</v>
      </c>
      <c r="BB353">
        <v>13.7</v>
      </c>
      <c r="BC353">
        <v>49.7</v>
      </c>
      <c r="BD353">
        <v>21.4</v>
      </c>
      <c r="BE353">
        <v>52.2</v>
      </c>
      <c r="BF353">
        <v>12</v>
      </c>
      <c r="BG353" t="s">
        <v>63</v>
      </c>
      <c r="BH353" t="s">
        <v>64</v>
      </c>
      <c r="BI353" t="s">
        <v>65</v>
      </c>
      <c r="BJ353" t="s">
        <v>64</v>
      </c>
      <c r="BK353" t="s">
        <v>64</v>
      </c>
      <c r="BL353" t="s">
        <v>66</v>
      </c>
      <c r="BM353">
        <v>1</v>
      </c>
      <c r="BN353">
        <v>1</v>
      </c>
      <c r="BO353" t="s">
        <v>75</v>
      </c>
      <c r="BP353" t="s">
        <v>91</v>
      </c>
      <c r="BQ353" t="s">
        <v>69</v>
      </c>
      <c r="BR353">
        <v>1</v>
      </c>
    </row>
    <row r="354" spans="1:70" x14ac:dyDescent="0.3">
      <c r="A354" s="9" t="s">
        <v>1831</v>
      </c>
      <c r="B354">
        <v>353</v>
      </c>
      <c r="C354" s="9" t="s">
        <v>163</v>
      </c>
      <c r="D354" s="9" t="s">
        <v>88</v>
      </c>
      <c r="E354" s="9" t="s">
        <v>1869</v>
      </c>
      <c r="F354" s="9">
        <f t="shared" si="10"/>
        <v>0</v>
      </c>
      <c r="G354" s="9">
        <f t="shared" si="11"/>
        <v>1</v>
      </c>
      <c r="H354" s="9">
        <f>VLOOKUP(A354,Miraflores_corr!A:B,2,FALSE)</f>
        <v>1</v>
      </c>
      <c r="I354" s="9"/>
      <c r="J354" s="9">
        <v>1</v>
      </c>
      <c r="K354" s="9"/>
      <c r="L354" s="9" t="s">
        <v>62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>
        <v>5</v>
      </c>
      <c r="AR354" s="9">
        <v>1</v>
      </c>
      <c r="AS354" s="9">
        <v>3</v>
      </c>
      <c r="AT354" s="9">
        <v>1</v>
      </c>
      <c r="AU354" s="9">
        <v>4</v>
      </c>
      <c r="AV354" s="9">
        <v>14.5</v>
      </c>
      <c r="AW354" s="9">
        <v>9.3000000000000007</v>
      </c>
      <c r="AX354" s="9">
        <v>3.9</v>
      </c>
      <c r="AY354" s="9">
        <v>4.5</v>
      </c>
      <c r="AZ354" s="9">
        <v>16.2</v>
      </c>
      <c r="BA354" s="9">
        <v>64</v>
      </c>
      <c r="BB354" s="9">
        <v>12.9</v>
      </c>
      <c r="BC354" s="9">
        <v>50.8</v>
      </c>
      <c r="BD354" s="9">
        <v>20.3</v>
      </c>
      <c r="BE354" s="9">
        <v>49.4</v>
      </c>
      <c r="BF354" s="9">
        <v>11</v>
      </c>
      <c r="BG354" s="9" t="s">
        <v>63</v>
      </c>
      <c r="BH354" s="9" t="s">
        <v>64</v>
      </c>
      <c r="BI354" s="9" t="s">
        <v>65</v>
      </c>
      <c r="BJ354" s="9" t="s">
        <v>64</v>
      </c>
      <c r="BK354" s="9" t="s">
        <v>64</v>
      </c>
      <c r="BL354" s="9" t="s">
        <v>66</v>
      </c>
      <c r="BM354" s="9">
        <v>1</v>
      </c>
      <c r="BN354" s="9">
        <v>1</v>
      </c>
      <c r="BO354" s="9" t="s">
        <v>75</v>
      </c>
      <c r="BP354" s="9" t="s">
        <v>91</v>
      </c>
      <c r="BQ354" s="9" t="s">
        <v>69</v>
      </c>
      <c r="BR354">
        <v>1</v>
      </c>
    </row>
    <row r="355" spans="1:70" x14ac:dyDescent="0.3">
      <c r="A355" t="s">
        <v>841</v>
      </c>
      <c r="B355">
        <v>354</v>
      </c>
      <c r="C355" t="s">
        <v>209</v>
      </c>
      <c r="D355" t="s">
        <v>88</v>
      </c>
      <c r="E355" t="s">
        <v>842</v>
      </c>
      <c r="F355">
        <f t="shared" si="10"/>
        <v>1</v>
      </c>
      <c r="G355">
        <f t="shared" si="11"/>
        <v>4</v>
      </c>
      <c r="H355">
        <f>VLOOKUP(A355,Miraflores_corr!A:B,2,FALSE)</f>
        <v>1</v>
      </c>
      <c r="J355">
        <v>1</v>
      </c>
      <c r="L355" t="s">
        <v>62</v>
      </c>
      <c r="W355">
        <f>VLOOKUP(A355,Toche_corr!A:B,2,FALSE)</f>
        <v>3</v>
      </c>
      <c r="X355">
        <v>0</v>
      </c>
      <c r="Y355">
        <v>1</v>
      </c>
      <c r="AA355" t="s">
        <v>62</v>
      </c>
      <c r="AL355">
        <v>0</v>
      </c>
      <c r="AM355">
        <v>1</v>
      </c>
      <c r="AO355">
        <v>1</v>
      </c>
      <c r="AP355" t="s">
        <v>80</v>
      </c>
      <c r="AQ355">
        <v>16</v>
      </c>
      <c r="AR355">
        <v>2</v>
      </c>
      <c r="AS355">
        <v>4</v>
      </c>
      <c r="AT355">
        <v>10</v>
      </c>
      <c r="AU355">
        <v>7</v>
      </c>
      <c r="AV355">
        <v>13.8</v>
      </c>
      <c r="AW355">
        <v>6.5</v>
      </c>
      <c r="AX355">
        <v>3.3</v>
      </c>
      <c r="AY355">
        <v>2.9</v>
      </c>
      <c r="AZ355">
        <v>16.600000000000001</v>
      </c>
      <c r="BA355">
        <v>45.2</v>
      </c>
      <c r="BB355">
        <v>3.9</v>
      </c>
      <c r="BC355">
        <v>41</v>
      </c>
      <c r="BD355">
        <v>8.6999999999999993</v>
      </c>
      <c r="BE355">
        <v>42.1</v>
      </c>
      <c r="BF355">
        <v>7.9</v>
      </c>
      <c r="BG355" t="s">
        <v>63</v>
      </c>
      <c r="BH355" t="s">
        <v>64</v>
      </c>
      <c r="BI355" t="s">
        <v>65</v>
      </c>
      <c r="BJ355" t="s">
        <v>64</v>
      </c>
      <c r="BK355" t="s">
        <v>64</v>
      </c>
      <c r="BL355" t="s">
        <v>66</v>
      </c>
      <c r="BM355">
        <v>1</v>
      </c>
      <c r="BN355">
        <v>1</v>
      </c>
      <c r="BO355" t="s">
        <v>75</v>
      </c>
      <c r="BP355" t="s">
        <v>91</v>
      </c>
      <c r="BQ355" t="s">
        <v>69</v>
      </c>
      <c r="BR355">
        <v>1</v>
      </c>
    </row>
    <row r="356" spans="1:70" x14ac:dyDescent="0.3">
      <c r="A356" t="s">
        <v>843</v>
      </c>
      <c r="B356">
        <v>355</v>
      </c>
      <c r="C356" t="s">
        <v>209</v>
      </c>
      <c r="D356" t="s">
        <v>88</v>
      </c>
      <c r="E356" t="s">
        <v>844</v>
      </c>
      <c r="F356">
        <f t="shared" si="10"/>
        <v>6</v>
      </c>
      <c r="G356">
        <f t="shared" si="11"/>
        <v>2</v>
      </c>
      <c r="AB356">
        <f>VLOOKUP(A356,Honda_corr!A:B,2,FALSE)</f>
        <v>2</v>
      </c>
      <c r="AC356">
        <v>6</v>
      </c>
      <c r="AF356" t="s">
        <v>90</v>
      </c>
      <c r="AQ356">
        <v>21</v>
      </c>
      <c r="AR356">
        <v>7</v>
      </c>
      <c r="AS356">
        <v>11</v>
      </c>
      <c r="AT356">
        <v>3</v>
      </c>
      <c r="AU356">
        <v>4</v>
      </c>
      <c r="AV356">
        <v>14.3</v>
      </c>
      <c r="AW356">
        <v>8.6999999999999993</v>
      </c>
      <c r="AX356">
        <v>3.7</v>
      </c>
      <c r="AY356">
        <v>3.6</v>
      </c>
      <c r="AZ356">
        <v>19.399999999999999</v>
      </c>
      <c r="BA356">
        <v>49</v>
      </c>
      <c r="BB356">
        <v>4.3</v>
      </c>
      <c r="BC356">
        <v>44.6</v>
      </c>
      <c r="BD356">
        <v>8.8000000000000007</v>
      </c>
      <c r="BE356">
        <v>44.3</v>
      </c>
      <c r="BF356">
        <v>8.4</v>
      </c>
      <c r="BG356" t="s">
        <v>63</v>
      </c>
      <c r="BH356" t="s">
        <v>64</v>
      </c>
      <c r="BI356" t="s">
        <v>65</v>
      </c>
      <c r="BJ356" t="s">
        <v>64</v>
      </c>
      <c r="BK356" t="s">
        <v>64</v>
      </c>
      <c r="BL356" t="s">
        <v>74</v>
      </c>
      <c r="BM356">
        <v>2</v>
      </c>
      <c r="BN356">
        <v>1</v>
      </c>
      <c r="BO356" t="s">
        <v>75</v>
      </c>
      <c r="BP356" t="s">
        <v>91</v>
      </c>
      <c r="BQ356" t="s">
        <v>69</v>
      </c>
      <c r="BR356">
        <v>0</v>
      </c>
    </row>
    <row r="357" spans="1:70" x14ac:dyDescent="0.3">
      <c r="A357" t="s">
        <v>845</v>
      </c>
      <c r="B357">
        <v>356</v>
      </c>
      <c r="C357" t="s">
        <v>209</v>
      </c>
      <c r="D357" t="s">
        <v>88</v>
      </c>
      <c r="E357" t="s">
        <v>846</v>
      </c>
      <c r="F357">
        <f t="shared" si="10"/>
        <v>18</v>
      </c>
      <c r="G357">
        <f t="shared" si="11"/>
        <v>0</v>
      </c>
      <c r="AG357">
        <v>0</v>
      </c>
      <c r="AH357">
        <v>18</v>
      </c>
      <c r="AJ357">
        <v>1</v>
      </c>
      <c r="AK357" t="s">
        <v>80</v>
      </c>
      <c r="AQ357">
        <v>4</v>
      </c>
      <c r="AR357">
        <v>1</v>
      </c>
      <c r="AS357">
        <v>3</v>
      </c>
      <c r="AT357">
        <v>0</v>
      </c>
      <c r="AU357">
        <v>4</v>
      </c>
      <c r="AV357">
        <v>13.7</v>
      </c>
      <c r="AW357">
        <v>8.3000000000000007</v>
      </c>
      <c r="AX357">
        <v>4.0999999999999996</v>
      </c>
      <c r="AY357">
        <v>3.2</v>
      </c>
      <c r="AZ357">
        <v>17.8</v>
      </c>
      <c r="BA357">
        <v>48.2</v>
      </c>
      <c r="BB357">
        <v>4.9000000000000004</v>
      </c>
      <c r="BC357">
        <v>43.3</v>
      </c>
      <c r="BD357">
        <v>10.199999999999999</v>
      </c>
      <c r="BE357">
        <v>40</v>
      </c>
      <c r="BF357">
        <v>8.6</v>
      </c>
      <c r="BG357" t="s">
        <v>63</v>
      </c>
      <c r="BH357" t="s">
        <v>64</v>
      </c>
      <c r="BI357" t="s">
        <v>65</v>
      </c>
      <c r="BJ357" t="s">
        <v>64</v>
      </c>
      <c r="BK357" t="s">
        <v>64</v>
      </c>
      <c r="BL357" t="s">
        <v>66</v>
      </c>
      <c r="BM357">
        <v>2</v>
      </c>
      <c r="BN357">
        <v>1</v>
      </c>
      <c r="BO357" t="s">
        <v>75</v>
      </c>
      <c r="BP357" t="s">
        <v>91</v>
      </c>
      <c r="BQ357" t="s">
        <v>69</v>
      </c>
      <c r="BR357">
        <v>0</v>
      </c>
    </row>
    <row r="358" spans="1:70" x14ac:dyDescent="0.3">
      <c r="A358" t="s">
        <v>847</v>
      </c>
      <c r="B358">
        <v>357</v>
      </c>
      <c r="C358" t="s">
        <v>209</v>
      </c>
      <c r="D358" t="s">
        <v>88</v>
      </c>
      <c r="E358" t="s">
        <v>848</v>
      </c>
      <c r="F358">
        <f t="shared" si="10"/>
        <v>0</v>
      </c>
      <c r="G358">
        <f t="shared" si="11"/>
        <v>2</v>
      </c>
      <c r="AG358">
        <f>VLOOKUP(A358,Florencia_corr!A:B,2,FALSE)</f>
        <v>2</v>
      </c>
      <c r="AH358">
        <v>0</v>
      </c>
      <c r="AI358">
        <v>1</v>
      </c>
      <c r="AK358" t="s">
        <v>62</v>
      </c>
      <c r="AQ358">
        <v>4</v>
      </c>
      <c r="AR358">
        <v>0</v>
      </c>
      <c r="AS358">
        <v>4</v>
      </c>
      <c r="AT358">
        <v>0</v>
      </c>
      <c r="AU358">
        <v>4</v>
      </c>
      <c r="AV358">
        <v>12.9</v>
      </c>
      <c r="AW358">
        <v>7.2</v>
      </c>
      <c r="AX358">
        <v>4</v>
      </c>
      <c r="AY358">
        <v>2.9</v>
      </c>
      <c r="AZ358">
        <v>15.9</v>
      </c>
      <c r="BA358">
        <v>50.1</v>
      </c>
      <c r="BB358">
        <v>5.0999999999999996</v>
      </c>
      <c r="BC358">
        <v>45.1</v>
      </c>
      <c r="BD358">
        <v>10.1</v>
      </c>
      <c r="BE358">
        <v>47.1</v>
      </c>
      <c r="BF358">
        <v>8.6999999999999993</v>
      </c>
      <c r="BG358" t="s">
        <v>63</v>
      </c>
      <c r="BH358" t="s">
        <v>64</v>
      </c>
      <c r="BI358" t="s">
        <v>65</v>
      </c>
      <c r="BJ358" t="s">
        <v>64</v>
      </c>
      <c r="BK358" t="s">
        <v>64</v>
      </c>
      <c r="BL358" t="s">
        <v>66</v>
      </c>
      <c r="BM358">
        <v>1</v>
      </c>
      <c r="BN358">
        <v>1</v>
      </c>
      <c r="BO358" t="s">
        <v>75</v>
      </c>
      <c r="BP358" t="s">
        <v>91</v>
      </c>
      <c r="BQ358" t="s">
        <v>69</v>
      </c>
      <c r="BR358">
        <v>1</v>
      </c>
    </row>
    <row r="359" spans="1:70" x14ac:dyDescent="0.3">
      <c r="A359" t="s">
        <v>849</v>
      </c>
      <c r="B359">
        <v>358</v>
      </c>
      <c r="C359" t="s">
        <v>307</v>
      </c>
      <c r="D359" t="s">
        <v>88</v>
      </c>
      <c r="E359" t="s">
        <v>850</v>
      </c>
      <c r="F359">
        <f t="shared" si="10"/>
        <v>189</v>
      </c>
      <c r="G359">
        <f t="shared" si="11"/>
        <v>36</v>
      </c>
      <c r="H359">
        <f>VLOOKUP(A359,Miraflores_corr!A:B,2,FALSE)</f>
        <v>6</v>
      </c>
      <c r="J359">
        <v>1</v>
      </c>
      <c r="L359" t="s">
        <v>62</v>
      </c>
      <c r="R359">
        <f>VLOOKUP(A359,'San Agustin_corr'!A:B,2,FALSE)</f>
        <v>9</v>
      </c>
      <c r="S359">
        <v>67</v>
      </c>
      <c r="V359" t="s">
        <v>90</v>
      </c>
      <c r="W359">
        <f>VLOOKUP(A359,Toche_corr!A:B,2,FALSE)</f>
        <v>6</v>
      </c>
      <c r="X359">
        <v>63</v>
      </c>
      <c r="AA359" t="s">
        <v>90</v>
      </c>
      <c r="AL359">
        <f>VLOOKUP(A359,Fusa_corr!A:B,2,FALSE)</f>
        <v>15</v>
      </c>
      <c r="AM359">
        <v>59</v>
      </c>
      <c r="AP359" t="s">
        <v>90</v>
      </c>
      <c r="AQ359">
        <v>80</v>
      </c>
      <c r="AR359">
        <v>9</v>
      </c>
      <c r="AS359">
        <v>24</v>
      </c>
      <c r="AT359">
        <v>47</v>
      </c>
      <c r="AU359">
        <v>15</v>
      </c>
      <c r="AV359">
        <v>16.8</v>
      </c>
      <c r="AW359">
        <v>9.9</v>
      </c>
      <c r="AX359">
        <v>3.2</v>
      </c>
      <c r="AY359">
        <v>3.4</v>
      </c>
      <c r="AZ359">
        <v>24.1</v>
      </c>
      <c r="BA359">
        <v>53.6</v>
      </c>
      <c r="BB359">
        <v>4.5</v>
      </c>
      <c r="BC359">
        <v>48.5</v>
      </c>
      <c r="BD359">
        <v>8.5</v>
      </c>
      <c r="BE359">
        <v>29.8</v>
      </c>
      <c r="BF359">
        <v>16.2</v>
      </c>
      <c r="BG359" t="s">
        <v>63</v>
      </c>
      <c r="BH359" t="s">
        <v>64</v>
      </c>
      <c r="BI359" t="s">
        <v>65</v>
      </c>
      <c r="BJ359" t="s">
        <v>64</v>
      </c>
      <c r="BK359" t="s">
        <v>64</v>
      </c>
      <c r="BL359" t="s">
        <v>66</v>
      </c>
      <c r="BM359">
        <v>1</v>
      </c>
      <c r="BN359">
        <v>1</v>
      </c>
      <c r="BO359" t="s">
        <v>75</v>
      </c>
      <c r="BP359" t="s">
        <v>91</v>
      </c>
      <c r="BQ359" t="s">
        <v>77</v>
      </c>
      <c r="BR359">
        <v>1</v>
      </c>
    </row>
    <row r="360" spans="1:70" x14ac:dyDescent="0.3">
      <c r="A360" t="s">
        <v>851</v>
      </c>
      <c r="B360">
        <v>359</v>
      </c>
      <c r="C360" t="s">
        <v>307</v>
      </c>
      <c r="D360" t="s">
        <v>88</v>
      </c>
      <c r="E360" t="s">
        <v>852</v>
      </c>
      <c r="F360">
        <f t="shared" si="10"/>
        <v>37</v>
      </c>
      <c r="G360">
        <f t="shared" si="11"/>
        <v>13</v>
      </c>
      <c r="H360" s="9">
        <v>0</v>
      </c>
      <c r="I360">
        <f>VLOOKUP(A360,Miraflores_corr!G:L,6,FALSE)</f>
        <v>9</v>
      </c>
      <c r="K360">
        <v>1</v>
      </c>
      <c r="L360" t="s">
        <v>80</v>
      </c>
      <c r="M360">
        <f>VLOOKUP(A360,Barbacoas_H_corr!A:B,2,FALSE)</f>
        <v>3</v>
      </c>
      <c r="N360">
        <v>9</v>
      </c>
      <c r="Q360" t="s">
        <v>90</v>
      </c>
      <c r="AB360">
        <f>VLOOKUP(A360,Honda_corr!A:B,2,FALSE)</f>
        <v>1</v>
      </c>
      <c r="AC360">
        <v>19</v>
      </c>
      <c r="AF360" t="s">
        <v>90</v>
      </c>
      <c r="AG360">
        <f>VLOOKUP(A360,Florencia_corr!A:B,2,FALSE)</f>
        <v>9</v>
      </c>
      <c r="AH360">
        <v>0</v>
      </c>
      <c r="AI360">
        <v>1</v>
      </c>
      <c r="AK360" t="s">
        <v>62</v>
      </c>
      <c r="AQ360">
        <v>95</v>
      </c>
      <c r="AR360">
        <v>41</v>
      </c>
      <c r="AS360">
        <v>44</v>
      </c>
      <c r="AT360">
        <v>10</v>
      </c>
      <c r="AU360">
        <v>4</v>
      </c>
      <c r="AV360">
        <v>17.3</v>
      </c>
      <c r="AW360">
        <v>11</v>
      </c>
      <c r="AX360">
        <v>3.5</v>
      </c>
      <c r="AY360">
        <v>3.6</v>
      </c>
      <c r="AZ360">
        <v>22.5</v>
      </c>
      <c r="BA360">
        <v>54.2</v>
      </c>
      <c r="BB360">
        <v>5.5</v>
      </c>
      <c r="BC360">
        <v>50.4</v>
      </c>
      <c r="BD360">
        <v>9.9</v>
      </c>
      <c r="BE360">
        <v>30.9</v>
      </c>
      <c r="BF360">
        <v>14.2</v>
      </c>
      <c r="BG360" t="s">
        <v>63</v>
      </c>
      <c r="BH360" t="s">
        <v>64</v>
      </c>
      <c r="BI360" t="s">
        <v>65</v>
      </c>
      <c r="BJ360" t="s">
        <v>64</v>
      </c>
      <c r="BK360" t="s">
        <v>64</v>
      </c>
      <c r="BL360" t="s">
        <v>66</v>
      </c>
      <c r="BM360">
        <v>1</v>
      </c>
      <c r="BN360">
        <v>1</v>
      </c>
      <c r="BO360" t="s">
        <v>75</v>
      </c>
      <c r="BP360" t="s">
        <v>91</v>
      </c>
      <c r="BQ360" t="s">
        <v>77</v>
      </c>
      <c r="BR360">
        <v>1</v>
      </c>
    </row>
    <row r="361" spans="1:70" x14ac:dyDescent="0.3">
      <c r="A361" t="s">
        <v>853</v>
      </c>
      <c r="B361">
        <v>360</v>
      </c>
      <c r="C361" t="s">
        <v>330</v>
      </c>
      <c r="D361" t="s">
        <v>331</v>
      </c>
      <c r="E361" t="s">
        <v>854</v>
      </c>
      <c r="F361">
        <f t="shared" si="10"/>
        <v>16</v>
      </c>
      <c r="G361">
        <f t="shared" si="11"/>
        <v>1</v>
      </c>
      <c r="M361">
        <f>VLOOKUP(A361,Barbacoas_H_corr!A:B,2,FALSE)</f>
        <v>1</v>
      </c>
      <c r="N361">
        <v>2</v>
      </c>
      <c r="Q361" t="s">
        <v>90</v>
      </c>
      <c r="AB361">
        <v>0</v>
      </c>
      <c r="AC361">
        <v>8</v>
      </c>
      <c r="AE361">
        <v>1</v>
      </c>
      <c r="AF361" t="s">
        <v>80</v>
      </c>
      <c r="AG361">
        <v>0</v>
      </c>
      <c r="AH361">
        <v>6</v>
      </c>
      <c r="AJ361">
        <v>1</v>
      </c>
      <c r="AK361" t="s">
        <v>80</v>
      </c>
      <c r="AQ361">
        <v>9</v>
      </c>
      <c r="AR361">
        <v>3</v>
      </c>
      <c r="AS361">
        <v>6</v>
      </c>
      <c r="AT361">
        <v>0</v>
      </c>
      <c r="AU361">
        <v>8</v>
      </c>
      <c r="AV361">
        <v>33.200000000000003</v>
      </c>
      <c r="AW361">
        <v>18.3</v>
      </c>
      <c r="AX361">
        <v>12.6</v>
      </c>
      <c r="AY361">
        <v>20.7</v>
      </c>
      <c r="AZ361">
        <v>58.9</v>
      </c>
      <c r="BA361">
        <v>272.39999999999998</v>
      </c>
      <c r="BB361">
        <v>51</v>
      </c>
      <c r="BC361">
        <v>217.8</v>
      </c>
      <c r="BD361">
        <v>18.899999999999999</v>
      </c>
      <c r="BE361">
        <v>219</v>
      </c>
      <c r="BF361">
        <v>623.6</v>
      </c>
      <c r="BG361" t="s">
        <v>63</v>
      </c>
      <c r="BH361" t="s">
        <v>64</v>
      </c>
      <c r="BI361" t="s">
        <v>65</v>
      </c>
      <c r="BJ361" t="s">
        <v>64</v>
      </c>
      <c r="BK361" t="s">
        <v>64</v>
      </c>
      <c r="BL361" t="s">
        <v>66</v>
      </c>
      <c r="BM361">
        <v>2</v>
      </c>
      <c r="BN361">
        <v>1</v>
      </c>
      <c r="BO361" t="s">
        <v>75</v>
      </c>
      <c r="BP361" t="s">
        <v>76</v>
      </c>
      <c r="BQ361" t="s">
        <v>69</v>
      </c>
      <c r="BR361">
        <v>0</v>
      </c>
    </row>
    <row r="362" spans="1:70" x14ac:dyDescent="0.3">
      <c r="A362" t="s">
        <v>855</v>
      </c>
      <c r="B362">
        <v>361</v>
      </c>
      <c r="C362" t="s">
        <v>163</v>
      </c>
      <c r="D362" t="s">
        <v>88</v>
      </c>
      <c r="E362" t="s">
        <v>856</v>
      </c>
      <c r="F362">
        <f t="shared" si="10"/>
        <v>3</v>
      </c>
      <c r="G362">
        <f t="shared" si="11"/>
        <v>0</v>
      </c>
      <c r="M362">
        <v>0</v>
      </c>
      <c r="N362">
        <v>3</v>
      </c>
      <c r="P362">
        <v>1</v>
      </c>
      <c r="Q362" t="s">
        <v>80</v>
      </c>
      <c r="AQ362">
        <v>7</v>
      </c>
      <c r="AR362">
        <v>2</v>
      </c>
      <c r="AS362">
        <v>3</v>
      </c>
      <c r="AT362">
        <v>2</v>
      </c>
      <c r="AU362">
        <v>4</v>
      </c>
      <c r="AV362">
        <v>20.9</v>
      </c>
      <c r="AW362">
        <v>13.4</v>
      </c>
      <c r="AX362">
        <v>6.4</v>
      </c>
      <c r="AY362">
        <v>7.7</v>
      </c>
      <c r="AZ362">
        <v>20.399999999999999</v>
      </c>
      <c r="BA362">
        <v>86.9</v>
      </c>
      <c r="BB362">
        <v>17.399999999999999</v>
      </c>
      <c r="BC362">
        <v>68.599999999999994</v>
      </c>
      <c r="BD362">
        <v>20.3</v>
      </c>
      <c r="BE362">
        <v>63.4</v>
      </c>
      <c r="BF362">
        <v>38.799999999999997</v>
      </c>
      <c r="BG362" t="s">
        <v>63</v>
      </c>
      <c r="BH362" t="s">
        <v>64</v>
      </c>
      <c r="BI362" t="s">
        <v>65</v>
      </c>
      <c r="BJ362" t="s">
        <v>64</v>
      </c>
      <c r="BK362" t="s">
        <v>64</v>
      </c>
      <c r="BL362" t="s">
        <v>66</v>
      </c>
      <c r="BM362">
        <v>1</v>
      </c>
      <c r="BN362">
        <v>1</v>
      </c>
      <c r="BO362" t="s">
        <v>116</v>
      </c>
      <c r="BP362" t="s">
        <v>116</v>
      </c>
      <c r="BQ362" t="s">
        <v>69</v>
      </c>
      <c r="BR362">
        <v>0</v>
      </c>
    </row>
    <row r="363" spans="1:70" x14ac:dyDescent="0.3">
      <c r="A363" t="s">
        <v>857</v>
      </c>
      <c r="B363">
        <v>362</v>
      </c>
      <c r="C363" t="s">
        <v>450</v>
      </c>
      <c r="D363" t="s">
        <v>101</v>
      </c>
      <c r="E363" t="s">
        <v>858</v>
      </c>
      <c r="F363">
        <f t="shared" si="10"/>
        <v>1</v>
      </c>
      <c r="G363">
        <f t="shared" si="11"/>
        <v>5</v>
      </c>
      <c r="AG363">
        <f>VLOOKUP(A363,Florencia_corr!A:B,2,FALSE)</f>
        <v>5</v>
      </c>
      <c r="AH363">
        <v>1</v>
      </c>
      <c r="AK363" t="s">
        <v>90</v>
      </c>
      <c r="AQ363">
        <v>4</v>
      </c>
      <c r="AR363">
        <v>2</v>
      </c>
      <c r="AS363">
        <v>2</v>
      </c>
      <c r="AT363">
        <v>0</v>
      </c>
      <c r="AU363">
        <v>4</v>
      </c>
      <c r="AV363">
        <v>18.600000000000001</v>
      </c>
      <c r="AW363">
        <v>8.3000000000000007</v>
      </c>
      <c r="AX363">
        <v>5.4</v>
      </c>
      <c r="AY363">
        <v>3.4</v>
      </c>
      <c r="AZ363">
        <v>15</v>
      </c>
      <c r="BA363">
        <v>149.5</v>
      </c>
      <c r="BB363">
        <v>76.900000000000006</v>
      </c>
      <c r="BC363">
        <v>72.599999999999994</v>
      </c>
      <c r="BD363">
        <v>51.5</v>
      </c>
      <c r="BE363">
        <v>144.30000000000001</v>
      </c>
      <c r="BF363">
        <v>46</v>
      </c>
      <c r="BG363" t="s">
        <v>63</v>
      </c>
      <c r="BH363" t="s">
        <v>64</v>
      </c>
      <c r="BI363" t="s">
        <v>65</v>
      </c>
      <c r="BJ363" t="s">
        <v>64</v>
      </c>
      <c r="BK363" t="s">
        <v>64</v>
      </c>
      <c r="BL363" t="s">
        <v>135</v>
      </c>
      <c r="BM363">
        <v>2</v>
      </c>
      <c r="BN363">
        <v>1</v>
      </c>
      <c r="BO363" t="s">
        <v>75</v>
      </c>
      <c r="BP363" t="s">
        <v>91</v>
      </c>
      <c r="BQ363" t="s">
        <v>77</v>
      </c>
      <c r="BR363">
        <v>0</v>
      </c>
    </row>
    <row r="364" spans="1:70" x14ac:dyDescent="0.3">
      <c r="A364" t="s">
        <v>859</v>
      </c>
      <c r="B364">
        <v>363</v>
      </c>
      <c r="C364" t="s">
        <v>783</v>
      </c>
      <c r="D364" t="s">
        <v>88</v>
      </c>
      <c r="E364" t="s">
        <v>860</v>
      </c>
      <c r="F364">
        <f t="shared" si="10"/>
        <v>0</v>
      </c>
      <c r="G364">
        <f t="shared" si="11"/>
        <v>1</v>
      </c>
      <c r="M364">
        <f>VLOOKUP(A364,Barbacoas_H_corr!A:B,2,FALSE)</f>
        <v>1</v>
      </c>
      <c r="N364">
        <v>0</v>
      </c>
      <c r="O364">
        <v>1</v>
      </c>
      <c r="Q364" t="s">
        <v>62</v>
      </c>
      <c r="AQ364">
        <v>180</v>
      </c>
      <c r="AR364">
        <v>68</v>
      </c>
      <c r="AS364">
        <v>97</v>
      </c>
      <c r="AT364">
        <v>15</v>
      </c>
      <c r="AU364">
        <v>9</v>
      </c>
      <c r="AV364">
        <v>19.399999999999999</v>
      </c>
      <c r="AW364">
        <v>12.6</v>
      </c>
      <c r="AX364">
        <v>5.5</v>
      </c>
      <c r="AY364">
        <v>5.9</v>
      </c>
      <c r="AZ364">
        <v>34.799999999999997</v>
      </c>
      <c r="BA364">
        <v>79.5</v>
      </c>
      <c r="BB364">
        <v>12.4</v>
      </c>
      <c r="BC364">
        <v>69.2</v>
      </c>
      <c r="BD364">
        <v>15.3</v>
      </c>
      <c r="BE364">
        <v>32.1</v>
      </c>
      <c r="BF364">
        <v>43</v>
      </c>
      <c r="BG364" t="s">
        <v>63</v>
      </c>
      <c r="BH364" t="s">
        <v>64</v>
      </c>
      <c r="BI364" t="s">
        <v>65</v>
      </c>
      <c r="BJ364" t="s">
        <v>64</v>
      </c>
      <c r="BK364" t="s">
        <v>64</v>
      </c>
      <c r="BL364" t="s">
        <v>66</v>
      </c>
      <c r="BM364">
        <v>1</v>
      </c>
      <c r="BN364">
        <v>1</v>
      </c>
      <c r="BO364" t="s">
        <v>75</v>
      </c>
      <c r="BP364" t="s">
        <v>91</v>
      </c>
      <c r="BQ364" t="s">
        <v>98</v>
      </c>
      <c r="BR364">
        <v>1</v>
      </c>
    </row>
    <row r="365" spans="1:70" x14ac:dyDescent="0.3">
      <c r="A365" t="s">
        <v>861</v>
      </c>
      <c r="B365">
        <v>364</v>
      </c>
      <c r="C365" t="s">
        <v>599</v>
      </c>
      <c r="D365" t="s">
        <v>88</v>
      </c>
      <c r="E365" t="s">
        <v>862</v>
      </c>
      <c r="F365">
        <f t="shared" si="10"/>
        <v>91</v>
      </c>
      <c r="G365">
        <f t="shared" si="11"/>
        <v>0</v>
      </c>
      <c r="AB365">
        <v>0</v>
      </c>
      <c r="AC365">
        <v>91</v>
      </c>
      <c r="AE365">
        <v>1</v>
      </c>
      <c r="AF365" t="s">
        <v>80</v>
      </c>
      <c r="AQ365">
        <v>16</v>
      </c>
      <c r="AR365">
        <v>2</v>
      </c>
      <c r="AS365">
        <v>8</v>
      </c>
      <c r="AT365">
        <v>6</v>
      </c>
      <c r="AU365">
        <v>4</v>
      </c>
      <c r="AV365">
        <v>14</v>
      </c>
      <c r="AW365">
        <v>7.9</v>
      </c>
      <c r="AX365">
        <v>3.9</v>
      </c>
      <c r="AY365">
        <v>4.3</v>
      </c>
      <c r="AZ365">
        <v>19.600000000000001</v>
      </c>
      <c r="BA365">
        <v>56.3</v>
      </c>
      <c r="BB365">
        <v>6.6</v>
      </c>
      <c r="BC365">
        <v>49.4</v>
      </c>
      <c r="BD365">
        <v>11.8</v>
      </c>
      <c r="BE365">
        <v>45</v>
      </c>
      <c r="BF365">
        <v>11.7</v>
      </c>
      <c r="BG365" t="s">
        <v>63</v>
      </c>
      <c r="BH365" t="s">
        <v>64</v>
      </c>
      <c r="BI365" t="s">
        <v>65</v>
      </c>
      <c r="BJ365" t="s">
        <v>64</v>
      </c>
      <c r="BK365" t="s">
        <v>64</v>
      </c>
      <c r="BL365" t="s">
        <v>135</v>
      </c>
      <c r="BM365">
        <v>2</v>
      </c>
      <c r="BN365">
        <v>1</v>
      </c>
      <c r="BO365" t="s">
        <v>75</v>
      </c>
      <c r="BP365" t="s">
        <v>91</v>
      </c>
      <c r="BQ365" t="s">
        <v>69</v>
      </c>
      <c r="BR365">
        <v>0</v>
      </c>
    </row>
    <row r="366" spans="1:70" x14ac:dyDescent="0.3">
      <c r="A366" t="s">
        <v>863</v>
      </c>
      <c r="B366">
        <v>365</v>
      </c>
      <c r="C366" t="s">
        <v>110</v>
      </c>
      <c r="D366" t="s">
        <v>88</v>
      </c>
      <c r="E366" t="s">
        <v>864</v>
      </c>
      <c r="F366">
        <f t="shared" si="10"/>
        <v>13</v>
      </c>
      <c r="G366">
        <f t="shared" si="11"/>
        <v>8</v>
      </c>
      <c r="M366">
        <f>VLOOKUP(A366,Barbacoas_H_corr!A:B,2,FALSE)</f>
        <v>8</v>
      </c>
      <c r="N366">
        <v>13</v>
      </c>
      <c r="Q366" t="s">
        <v>90</v>
      </c>
      <c r="AQ366">
        <v>20</v>
      </c>
      <c r="AR366">
        <v>5</v>
      </c>
      <c r="AS366">
        <v>14</v>
      </c>
      <c r="AT366">
        <v>1</v>
      </c>
      <c r="AU366">
        <v>8</v>
      </c>
      <c r="AV366">
        <v>16.600000000000001</v>
      </c>
      <c r="AW366">
        <v>10.3</v>
      </c>
      <c r="AX366">
        <v>4.8</v>
      </c>
      <c r="AY366">
        <v>4.3</v>
      </c>
      <c r="AZ366">
        <v>22.1</v>
      </c>
      <c r="BA366">
        <v>62.2</v>
      </c>
      <c r="BB366">
        <v>8.4</v>
      </c>
      <c r="BC366">
        <v>54.2</v>
      </c>
      <c r="BD366">
        <v>13.6</v>
      </c>
      <c r="BE366">
        <v>37.5</v>
      </c>
      <c r="BF366">
        <v>17.8</v>
      </c>
      <c r="BG366" t="s">
        <v>63</v>
      </c>
      <c r="BH366" t="s">
        <v>64</v>
      </c>
      <c r="BI366" t="s">
        <v>65</v>
      </c>
      <c r="BJ366" t="s">
        <v>64</v>
      </c>
      <c r="BK366" t="s">
        <v>64</v>
      </c>
      <c r="BL366" t="s">
        <v>66</v>
      </c>
      <c r="BM366">
        <v>1</v>
      </c>
      <c r="BN366">
        <v>1</v>
      </c>
      <c r="BO366" t="s">
        <v>75</v>
      </c>
      <c r="BP366" t="s">
        <v>91</v>
      </c>
      <c r="BQ366" t="s">
        <v>69</v>
      </c>
      <c r="BR366">
        <v>0</v>
      </c>
    </row>
    <row r="367" spans="1:70" x14ac:dyDescent="0.3">
      <c r="A367" t="s">
        <v>865</v>
      </c>
      <c r="B367">
        <v>366</v>
      </c>
      <c r="C367" t="s">
        <v>110</v>
      </c>
      <c r="D367" t="s">
        <v>88</v>
      </c>
      <c r="E367" t="s">
        <v>866</v>
      </c>
      <c r="F367">
        <f t="shared" si="10"/>
        <v>0</v>
      </c>
      <c r="G367">
        <f t="shared" si="11"/>
        <v>12</v>
      </c>
      <c r="AG367">
        <f>VLOOKUP(A367,Florencia_corr!A:B,2,FALSE)</f>
        <v>12</v>
      </c>
      <c r="AH367">
        <v>0</v>
      </c>
      <c r="AI367">
        <v>1</v>
      </c>
      <c r="AK367" t="s">
        <v>62</v>
      </c>
      <c r="AQ367">
        <v>26</v>
      </c>
      <c r="AR367">
        <v>9</v>
      </c>
      <c r="AS367">
        <v>15</v>
      </c>
      <c r="AT367">
        <v>2</v>
      </c>
      <c r="AU367">
        <v>13</v>
      </c>
      <c r="AV367">
        <v>16</v>
      </c>
      <c r="AW367">
        <v>9.1999999999999993</v>
      </c>
      <c r="AX367">
        <v>4.7</v>
      </c>
      <c r="AY367">
        <v>3.8</v>
      </c>
      <c r="AZ367">
        <v>20.2</v>
      </c>
      <c r="BA367">
        <v>58.1</v>
      </c>
      <c r="BB367">
        <v>8.1</v>
      </c>
      <c r="BC367">
        <v>50.1</v>
      </c>
      <c r="BD367">
        <v>14.1</v>
      </c>
      <c r="BE367">
        <v>39.799999999999997</v>
      </c>
      <c r="BF367">
        <v>14.2</v>
      </c>
      <c r="BG367" t="s">
        <v>63</v>
      </c>
      <c r="BH367" t="s">
        <v>64</v>
      </c>
      <c r="BI367" t="s">
        <v>65</v>
      </c>
      <c r="BJ367" t="s">
        <v>64</v>
      </c>
      <c r="BK367" t="s">
        <v>64</v>
      </c>
      <c r="BL367" t="s">
        <v>66</v>
      </c>
      <c r="BM367">
        <v>1</v>
      </c>
      <c r="BN367">
        <v>1</v>
      </c>
      <c r="BO367" t="s">
        <v>75</v>
      </c>
      <c r="BP367" t="s">
        <v>91</v>
      </c>
      <c r="BQ367" t="s">
        <v>69</v>
      </c>
      <c r="BR367">
        <v>1</v>
      </c>
    </row>
    <row r="368" spans="1:70" x14ac:dyDescent="0.3">
      <c r="A368" t="s">
        <v>867</v>
      </c>
      <c r="B368">
        <v>367</v>
      </c>
      <c r="C368" t="s">
        <v>261</v>
      </c>
      <c r="D368" t="s">
        <v>254</v>
      </c>
      <c r="E368" t="s">
        <v>868</v>
      </c>
      <c r="F368">
        <f t="shared" si="10"/>
        <v>7</v>
      </c>
      <c r="G368">
        <f t="shared" si="11"/>
        <v>0</v>
      </c>
      <c r="AB368">
        <v>0</v>
      </c>
      <c r="AC368">
        <v>7</v>
      </c>
      <c r="AE368">
        <v>1</v>
      </c>
      <c r="AF368" t="s">
        <v>80</v>
      </c>
      <c r="AQ368">
        <v>9</v>
      </c>
      <c r="AR368">
        <v>2</v>
      </c>
      <c r="AS368">
        <v>2</v>
      </c>
      <c r="AT368">
        <v>5</v>
      </c>
      <c r="AU368">
        <v>8</v>
      </c>
      <c r="AV368">
        <v>35.6</v>
      </c>
      <c r="AW368">
        <v>26.5</v>
      </c>
      <c r="AX368">
        <v>11</v>
      </c>
      <c r="AY368">
        <v>12.9</v>
      </c>
      <c r="AZ368">
        <v>19.2</v>
      </c>
      <c r="BA368">
        <v>87.6</v>
      </c>
      <c r="BB368">
        <v>19.7</v>
      </c>
      <c r="BC368">
        <v>67.599999999999994</v>
      </c>
      <c r="BD368">
        <v>22.6</v>
      </c>
      <c r="BE368">
        <v>82.3</v>
      </c>
      <c r="BF368">
        <v>49.8</v>
      </c>
      <c r="BG368" t="s">
        <v>63</v>
      </c>
      <c r="BH368" t="s">
        <v>64</v>
      </c>
      <c r="BI368" t="s">
        <v>65</v>
      </c>
      <c r="BJ368" t="s">
        <v>64</v>
      </c>
      <c r="BK368" t="s">
        <v>64</v>
      </c>
      <c r="BL368" t="s">
        <v>66</v>
      </c>
      <c r="BM368">
        <v>2</v>
      </c>
      <c r="BN368">
        <v>1</v>
      </c>
      <c r="BO368" t="s">
        <v>75</v>
      </c>
      <c r="BP368" t="s">
        <v>91</v>
      </c>
      <c r="BQ368" t="s">
        <v>69</v>
      </c>
      <c r="BR368">
        <v>0</v>
      </c>
    </row>
    <row r="369" spans="1:70" x14ac:dyDescent="0.3">
      <c r="A369" t="s">
        <v>869</v>
      </c>
      <c r="B369">
        <v>368</v>
      </c>
      <c r="C369" t="s">
        <v>110</v>
      </c>
      <c r="D369" t="s">
        <v>88</v>
      </c>
      <c r="E369" t="s">
        <v>870</v>
      </c>
      <c r="F369">
        <f t="shared" si="10"/>
        <v>0</v>
      </c>
      <c r="G369">
        <f t="shared" si="11"/>
        <v>12</v>
      </c>
      <c r="AG369">
        <f>VLOOKUP(A369,Florencia_corr!A:B,2,FALSE)</f>
        <v>12</v>
      </c>
      <c r="AH369">
        <v>0</v>
      </c>
      <c r="AI369">
        <v>1</v>
      </c>
      <c r="AK369" t="s">
        <v>62</v>
      </c>
      <c r="AQ369">
        <v>8</v>
      </c>
      <c r="AR369">
        <v>4</v>
      </c>
      <c r="AS369">
        <v>4</v>
      </c>
      <c r="AT369">
        <v>0</v>
      </c>
      <c r="AU369">
        <v>4</v>
      </c>
      <c r="AV369">
        <v>16.2</v>
      </c>
      <c r="AW369">
        <v>9.4</v>
      </c>
      <c r="AX369">
        <v>4.5999999999999996</v>
      </c>
      <c r="AY369">
        <v>4.2</v>
      </c>
      <c r="AZ369">
        <v>20.2</v>
      </c>
      <c r="BA369">
        <v>53.5</v>
      </c>
      <c r="BB369">
        <v>7.2</v>
      </c>
      <c r="BC369">
        <v>48.1</v>
      </c>
      <c r="BD369">
        <v>13.3</v>
      </c>
      <c r="BE369">
        <v>41</v>
      </c>
      <c r="BF369">
        <v>12.3</v>
      </c>
      <c r="BG369" t="s">
        <v>63</v>
      </c>
      <c r="BH369" t="s">
        <v>64</v>
      </c>
      <c r="BI369" t="s">
        <v>65</v>
      </c>
      <c r="BJ369" t="s">
        <v>64</v>
      </c>
      <c r="BK369" t="s">
        <v>64</v>
      </c>
      <c r="BL369" t="s">
        <v>66</v>
      </c>
      <c r="BM369">
        <v>1</v>
      </c>
      <c r="BN369">
        <v>1</v>
      </c>
      <c r="BO369" t="s">
        <v>75</v>
      </c>
      <c r="BP369" t="s">
        <v>91</v>
      </c>
      <c r="BQ369" t="s">
        <v>69</v>
      </c>
      <c r="BR369">
        <v>1</v>
      </c>
    </row>
    <row r="370" spans="1:70" x14ac:dyDescent="0.3">
      <c r="A370" t="s">
        <v>871</v>
      </c>
      <c r="B370">
        <v>369</v>
      </c>
      <c r="C370" t="s">
        <v>110</v>
      </c>
      <c r="D370" t="s">
        <v>88</v>
      </c>
      <c r="E370" t="s">
        <v>872</v>
      </c>
      <c r="F370">
        <f t="shared" si="10"/>
        <v>0</v>
      </c>
      <c r="G370">
        <f t="shared" si="11"/>
        <v>2</v>
      </c>
      <c r="AG370">
        <f>VLOOKUP(A370,Florencia_corr!A:B,2,FALSE)</f>
        <v>2</v>
      </c>
      <c r="AH370">
        <v>0</v>
      </c>
      <c r="AI370">
        <v>1</v>
      </c>
      <c r="AK370" t="s">
        <v>62</v>
      </c>
      <c r="AQ370">
        <v>8</v>
      </c>
      <c r="AR370">
        <v>3</v>
      </c>
      <c r="AS370">
        <v>4</v>
      </c>
      <c r="AT370">
        <v>1</v>
      </c>
      <c r="AU370">
        <v>4</v>
      </c>
      <c r="AV370">
        <v>16.5</v>
      </c>
      <c r="AW370">
        <v>9.8000000000000007</v>
      </c>
      <c r="AX370">
        <v>4.7</v>
      </c>
      <c r="AY370">
        <v>4.0999999999999996</v>
      </c>
      <c r="AZ370">
        <v>20.100000000000001</v>
      </c>
      <c r="BA370">
        <v>55.1</v>
      </c>
      <c r="BB370">
        <v>5</v>
      </c>
      <c r="BC370">
        <v>50.2</v>
      </c>
      <c r="BD370">
        <v>8.9</v>
      </c>
      <c r="BE370">
        <v>45.1</v>
      </c>
      <c r="BF370">
        <v>11.5</v>
      </c>
      <c r="BG370" t="s">
        <v>63</v>
      </c>
      <c r="BH370" t="s">
        <v>64</v>
      </c>
      <c r="BI370" t="s">
        <v>65</v>
      </c>
      <c r="BJ370" t="s">
        <v>64</v>
      </c>
      <c r="BK370" t="s">
        <v>64</v>
      </c>
      <c r="BL370" t="s">
        <v>66</v>
      </c>
      <c r="BM370">
        <v>1</v>
      </c>
      <c r="BN370">
        <v>1</v>
      </c>
      <c r="BO370" t="s">
        <v>75</v>
      </c>
      <c r="BP370" t="s">
        <v>91</v>
      </c>
      <c r="BQ370" t="s">
        <v>69</v>
      </c>
      <c r="BR370">
        <v>1</v>
      </c>
    </row>
    <row r="371" spans="1:70" x14ac:dyDescent="0.3">
      <c r="A371" t="s">
        <v>873</v>
      </c>
      <c r="B371">
        <v>370</v>
      </c>
      <c r="C371" t="s">
        <v>110</v>
      </c>
      <c r="D371" t="s">
        <v>88</v>
      </c>
      <c r="E371" t="s">
        <v>874</v>
      </c>
      <c r="F371">
        <f t="shared" si="10"/>
        <v>20</v>
      </c>
      <c r="G371">
        <f t="shared" si="11"/>
        <v>0</v>
      </c>
      <c r="AG371">
        <v>0</v>
      </c>
      <c r="AH371">
        <v>20</v>
      </c>
      <c r="AJ371">
        <v>1</v>
      </c>
      <c r="AK371" t="s">
        <v>80</v>
      </c>
      <c r="AQ371">
        <v>13</v>
      </c>
      <c r="AR371">
        <v>6</v>
      </c>
      <c r="AS371">
        <v>7</v>
      </c>
      <c r="AT371">
        <v>0</v>
      </c>
      <c r="AU371">
        <v>4</v>
      </c>
      <c r="AV371">
        <v>17</v>
      </c>
      <c r="AW371">
        <v>9.5</v>
      </c>
      <c r="AX371">
        <v>4.5</v>
      </c>
      <c r="AY371">
        <v>4.2</v>
      </c>
      <c r="AZ371">
        <v>19.100000000000001</v>
      </c>
      <c r="BA371">
        <v>53.9</v>
      </c>
      <c r="BB371">
        <v>5.2</v>
      </c>
      <c r="BC371">
        <v>49.1</v>
      </c>
      <c r="BD371">
        <v>9.4</v>
      </c>
      <c r="BE371">
        <v>38.5</v>
      </c>
      <c r="BF371">
        <v>12.3</v>
      </c>
      <c r="BG371" t="s">
        <v>63</v>
      </c>
      <c r="BH371" t="s">
        <v>64</v>
      </c>
      <c r="BI371" t="s">
        <v>65</v>
      </c>
      <c r="BJ371" t="s">
        <v>64</v>
      </c>
      <c r="BK371" t="s">
        <v>64</v>
      </c>
      <c r="BL371" t="s">
        <v>66</v>
      </c>
      <c r="BM371">
        <v>1</v>
      </c>
      <c r="BN371">
        <v>1</v>
      </c>
      <c r="BO371" t="s">
        <v>75</v>
      </c>
      <c r="BP371" t="s">
        <v>91</v>
      </c>
      <c r="BQ371" t="s">
        <v>69</v>
      </c>
      <c r="BR371">
        <v>0</v>
      </c>
    </row>
    <row r="372" spans="1:70" x14ac:dyDescent="0.3">
      <c r="A372" t="s">
        <v>875</v>
      </c>
      <c r="B372">
        <v>371</v>
      </c>
      <c r="C372" t="s">
        <v>330</v>
      </c>
      <c r="D372" t="s">
        <v>331</v>
      </c>
      <c r="E372" t="s">
        <v>876</v>
      </c>
      <c r="F372">
        <f t="shared" si="10"/>
        <v>0</v>
      </c>
      <c r="G372">
        <f t="shared" si="11"/>
        <v>3</v>
      </c>
      <c r="AG372">
        <f>VLOOKUP(A372,Florencia_corr!A:B,2,FALSE)</f>
        <v>3</v>
      </c>
      <c r="AH372">
        <v>0</v>
      </c>
      <c r="AI372">
        <v>1</v>
      </c>
      <c r="AK372" t="s">
        <v>62</v>
      </c>
      <c r="AQ372">
        <v>10</v>
      </c>
      <c r="AR372">
        <v>5</v>
      </c>
      <c r="AS372">
        <v>5</v>
      </c>
      <c r="AT372">
        <v>0</v>
      </c>
      <c r="AU372">
        <v>8</v>
      </c>
      <c r="AV372">
        <v>40.200000000000003</v>
      </c>
      <c r="AW372">
        <v>26.1</v>
      </c>
      <c r="AX372">
        <v>13.6</v>
      </c>
      <c r="AY372">
        <v>16.7</v>
      </c>
      <c r="AZ372">
        <v>50.1</v>
      </c>
      <c r="BA372">
        <v>359.8</v>
      </c>
      <c r="BB372">
        <v>92.2</v>
      </c>
      <c r="BC372">
        <v>258.60000000000002</v>
      </c>
      <c r="BD372">
        <v>26.2</v>
      </c>
      <c r="BE372">
        <v>253.8</v>
      </c>
      <c r="BF372">
        <v>624</v>
      </c>
      <c r="BG372" t="s">
        <v>63</v>
      </c>
      <c r="BH372" t="s">
        <v>64</v>
      </c>
      <c r="BI372" t="s">
        <v>65</v>
      </c>
      <c r="BJ372" t="s">
        <v>64</v>
      </c>
      <c r="BK372" t="s">
        <v>64</v>
      </c>
      <c r="BL372" t="s">
        <v>66</v>
      </c>
      <c r="BM372">
        <v>1</v>
      </c>
      <c r="BN372">
        <v>1</v>
      </c>
      <c r="BO372" t="s">
        <v>75</v>
      </c>
      <c r="BP372" t="s">
        <v>91</v>
      </c>
      <c r="BQ372" t="s">
        <v>69</v>
      </c>
      <c r="BR372">
        <v>1</v>
      </c>
    </row>
    <row r="373" spans="1:70" x14ac:dyDescent="0.3">
      <c r="A373" t="s">
        <v>877</v>
      </c>
      <c r="B373">
        <v>372</v>
      </c>
      <c r="C373" t="s">
        <v>130</v>
      </c>
      <c r="D373" t="s">
        <v>88</v>
      </c>
      <c r="E373" t="s">
        <v>878</v>
      </c>
      <c r="F373">
        <f t="shared" si="10"/>
        <v>1</v>
      </c>
      <c r="G373">
        <f t="shared" si="11"/>
        <v>2</v>
      </c>
      <c r="AB373">
        <f>VLOOKUP(A373,Honda_corr!A:B,2,FALSE)</f>
        <v>2</v>
      </c>
      <c r="AC373">
        <v>1</v>
      </c>
      <c r="AF373" t="s">
        <v>90</v>
      </c>
      <c r="AQ373">
        <v>5</v>
      </c>
      <c r="AR373">
        <v>1</v>
      </c>
      <c r="AS373">
        <v>1</v>
      </c>
      <c r="AT373">
        <v>3</v>
      </c>
      <c r="AU373">
        <v>4</v>
      </c>
      <c r="AV373">
        <v>20.9</v>
      </c>
      <c r="AW373">
        <v>13</v>
      </c>
      <c r="AX373">
        <v>4.4000000000000004</v>
      </c>
      <c r="AY373">
        <v>5.7</v>
      </c>
      <c r="AZ373">
        <v>21.6</v>
      </c>
      <c r="BA373">
        <v>92</v>
      </c>
      <c r="BB373">
        <v>19.3</v>
      </c>
      <c r="BC373">
        <v>70.900000000000006</v>
      </c>
      <c r="BD373">
        <v>21.4</v>
      </c>
      <c r="BE373">
        <v>90.2</v>
      </c>
      <c r="BF373">
        <v>32.200000000000003</v>
      </c>
      <c r="BG373" t="s">
        <v>63</v>
      </c>
      <c r="BH373" t="s">
        <v>64</v>
      </c>
      <c r="BI373" t="s">
        <v>65</v>
      </c>
      <c r="BJ373" t="s">
        <v>64</v>
      </c>
      <c r="BK373" t="s">
        <v>64</v>
      </c>
      <c r="BL373" t="s">
        <v>74</v>
      </c>
      <c r="BM373">
        <v>2</v>
      </c>
      <c r="BN373">
        <v>1</v>
      </c>
      <c r="BO373" t="s">
        <v>116</v>
      </c>
      <c r="BP373" t="s">
        <v>116</v>
      </c>
      <c r="BQ373" t="s">
        <v>69</v>
      </c>
      <c r="BR373">
        <v>0</v>
      </c>
    </row>
    <row r="374" spans="1:70" x14ac:dyDescent="0.3">
      <c r="A374" t="s">
        <v>879</v>
      </c>
      <c r="B374">
        <v>373</v>
      </c>
      <c r="C374" t="s">
        <v>130</v>
      </c>
      <c r="D374" t="s">
        <v>88</v>
      </c>
      <c r="E374" t="s">
        <v>880</v>
      </c>
      <c r="F374">
        <f t="shared" si="10"/>
        <v>82</v>
      </c>
      <c r="G374">
        <f t="shared" si="11"/>
        <v>10</v>
      </c>
      <c r="H374">
        <f>VLOOKUP(A374,Miraflores_corr!A:B,2,FALSE)</f>
        <v>2</v>
      </c>
      <c r="I374">
        <f>VLOOKUP(A374,Miraflores_corr!G:L,6,FALSE)</f>
        <v>7</v>
      </c>
      <c r="L374" t="s">
        <v>90</v>
      </c>
      <c r="R374">
        <f>VLOOKUP(A374,'San Agustin_corr'!A:B,2,FALSE)</f>
        <v>1</v>
      </c>
      <c r="S374">
        <v>20</v>
      </c>
      <c r="V374" t="s">
        <v>90</v>
      </c>
      <c r="W374">
        <v>0</v>
      </c>
      <c r="X374">
        <v>38</v>
      </c>
      <c r="Z374">
        <v>1</v>
      </c>
      <c r="AA374" t="s">
        <v>80</v>
      </c>
      <c r="AB374">
        <f>VLOOKUP(A374,Honda_corr!A:B,2,FALSE)</f>
        <v>3</v>
      </c>
      <c r="AC374">
        <v>7</v>
      </c>
      <c r="AF374" t="s">
        <v>90</v>
      </c>
      <c r="AL374">
        <f>VLOOKUP(A374,Fusa_corr!A:B,2,FALSE)</f>
        <v>4</v>
      </c>
      <c r="AM374">
        <v>10</v>
      </c>
      <c r="AP374" t="s">
        <v>90</v>
      </c>
      <c r="AQ374">
        <v>10</v>
      </c>
      <c r="AR374">
        <v>2</v>
      </c>
      <c r="AS374">
        <v>3</v>
      </c>
      <c r="AT374">
        <v>5</v>
      </c>
      <c r="AU374">
        <v>4</v>
      </c>
      <c r="AV374">
        <v>25.7</v>
      </c>
      <c r="AW374">
        <v>15.9</v>
      </c>
      <c r="AX374">
        <v>6.1</v>
      </c>
      <c r="AY374">
        <v>8.1999999999999993</v>
      </c>
      <c r="AZ374">
        <v>26.4</v>
      </c>
      <c r="BA374">
        <v>96.2</v>
      </c>
      <c r="BB374">
        <v>17.7</v>
      </c>
      <c r="BC374">
        <v>78.5</v>
      </c>
      <c r="BD374">
        <v>18.399999999999999</v>
      </c>
      <c r="BE374">
        <v>97.6</v>
      </c>
      <c r="BF374">
        <v>53.4</v>
      </c>
      <c r="BG374" t="s">
        <v>63</v>
      </c>
      <c r="BH374" t="s">
        <v>64</v>
      </c>
      <c r="BI374" t="s">
        <v>65</v>
      </c>
      <c r="BJ374" t="s">
        <v>64</v>
      </c>
      <c r="BK374" t="s">
        <v>64</v>
      </c>
      <c r="BL374" t="s">
        <v>74</v>
      </c>
      <c r="BM374">
        <v>2</v>
      </c>
      <c r="BN374">
        <v>1</v>
      </c>
      <c r="BO374" t="s">
        <v>116</v>
      </c>
      <c r="BP374" t="s">
        <v>116</v>
      </c>
      <c r="BQ374" t="s">
        <v>69</v>
      </c>
      <c r="BR374">
        <v>0</v>
      </c>
    </row>
    <row r="375" spans="1:70" x14ac:dyDescent="0.3">
      <c r="A375" t="s">
        <v>881</v>
      </c>
      <c r="B375">
        <v>374</v>
      </c>
      <c r="C375" t="s">
        <v>130</v>
      </c>
      <c r="D375" t="s">
        <v>88</v>
      </c>
      <c r="E375" t="s">
        <v>882</v>
      </c>
      <c r="F375">
        <f t="shared" si="10"/>
        <v>1</v>
      </c>
      <c r="G375">
        <f t="shared" si="11"/>
        <v>0</v>
      </c>
      <c r="AB375">
        <v>0</v>
      </c>
      <c r="AC375">
        <v>1</v>
      </c>
      <c r="AE375">
        <v>1</v>
      </c>
      <c r="AF375" t="s">
        <v>80</v>
      </c>
      <c r="AQ375">
        <v>23</v>
      </c>
      <c r="AR375">
        <v>10</v>
      </c>
      <c r="AS375">
        <v>12</v>
      </c>
      <c r="AT375">
        <v>1</v>
      </c>
      <c r="AU375">
        <v>10</v>
      </c>
      <c r="AV375">
        <v>21.1</v>
      </c>
      <c r="AW375">
        <v>13.3</v>
      </c>
      <c r="AX375">
        <v>5</v>
      </c>
      <c r="AY375">
        <v>6.4</v>
      </c>
      <c r="AZ375">
        <v>23.4</v>
      </c>
      <c r="BA375">
        <v>92.1</v>
      </c>
      <c r="BB375">
        <v>25.5</v>
      </c>
      <c r="BC375">
        <v>67.400000000000006</v>
      </c>
      <c r="BD375">
        <v>27.4</v>
      </c>
      <c r="BE375">
        <v>73.3</v>
      </c>
      <c r="BF375">
        <v>32.799999999999997</v>
      </c>
      <c r="BG375" t="s">
        <v>63</v>
      </c>
      <c r="BH375" t="s">
        <v>64</v>
      </c>
      <c r="BI375" t="s">
        <v>65</v>
      </c>
      <c r="BJ375" t="s">
        <v>64</v>
      </c>
      <c r="BK375" t="s">
        <v>64</v>
      </c>
      <c r="BL375" t="s">
        <v>66</v>
      </c>
      <c r="BM375">
        <v>1</v>
      </c>
      <c r="BN375">
        <v>3</v>
      </c>
      <c r="BO375" t="s">
        <v>116</v>
      </c>
      <c r="BP375" t="s">
        <v>91</v>
      </c>
      <c r="BQ375" t="s">
        <v>69</v>
      </c>
      <c r="BR375">
        <v>0</v>
      </c>
    </row>
    <row r="376" spans="1:70" x14ac:dyDescent="0.3">
      <c r="A376" s="2" t="s">
        <v>1809</v>
      </c>
      <c r="B376">
        <v>375</v>
      </c>
      <c r="C376" s="2" t="s">
        <v>130</v>
      </c>
      <c r="D376" s="2" t="s">
        <v>88</v>
      </c>
      <c r="E376" s="2"/>
      <c r="F376">
        <f t="shared" si="10"/>
        <v>0</v>
      </c>
      <c r="G376">
        <f t="shared" si="11"/>
        <v>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>
        <v>1</v>
      </c>
      <c r="AC376" s="2">
        <v>0</v>
      </c>
      <c r="AD376" s="2">
        <v>1</v>
      </c>
      <c r="AE376" s="2"/>
      <c r="AF376" s="2" t="s">
        <v>62</v>
      </c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>
        <v>8</v>
      </c>
      <c r="AR376" s="2">
        <v>2</v>
      </c>
      <c r="AS376" s="2">
        <v>2</v>
      </c>
      <c r="AT376" s="2">
        <v>4</v>
      </c>
      <c r="AU376" s="2">
        <v>4</v>
      </c>
      <c r="AV376" s="2">
        <v>25.9</v>
      </c>
      <c r="AW376" s="2">
        <v>16.3</v>
      </c>
      <c r="AX376" s="2">
        <v>5.8</v>
      </c>
      <c r="AY376" s="2">
        <v>8.1</v>
      </c>
      <c r="AZ376" s="2">
        <v>29.4</v>
      </c>
      <c r="BA376" s="2">
        <v>96.2</v>
      </c>
      <c r="BB376" s="2">
        <v>14.1</v>
      </c>
      <c r="BC376" s="2">
        <v>82.2</v>
      </c>
      <c r="BD376" s="2">
        <v>14.6</v>
      </c>
      <c r="BE376" s="2">
        <v>104.5</v>
      </c>
      <c r="BF376" s="2">
        <v>39.9</v>
      </c>
      <c r="BG376" s="2" t="s">
        <v>63</v>
      </c>
      <c r="BH376" s="2" t="s">
        <v>64</v>
      </c>
      <c r="BI376" s="2" t="s">
        <v>65</v>
      </c>
      <c r="BJ376" s="2" t="s">
        <v>64</v>
      </c>
      <c r="BK376" s="2" t="s">
        <v>64</v>
      </c>
      <c r="BL376" s="2" t="s">
        <v>74</v>
      </c>
      <c r="BM376" s="2">
        <v>2</v>
      </c>
      <c r="BN376" s="2">
        <v>1</v>
      </c>
      <c r="BO376" s="2" t="s">
        <v>116</v>
      </c>
      <c r="BP376" s="2" t="s">
        <v>91</v>
      </c>
      <c r="BQ376" s="2" t="s">
        <v>69</v>
      </c>
      <c r="BR376">
        <v>1</v>
      </c>
    </row>
    <row r="377" spans="1:70" x14ac:dyDescent="0.3">
      <c r="A377" t="s">
        <v>883</v>
      </c>
      <c r="B377">
        <v>376</v>
      </c>
      <c r="C377" t="s">
        <v>130</v>
      </c>
      <c r="D377" t="s">
        <v>88</v>
      </c>
      <c r="E377" t="s">
        <v>884</v>
      </c>
      <c r="F377">
        <f t="shared" si="10"/>
        <v>9</v>
      </c>
      <c r="G377">
        <f t="shared" si="11"/>
        <v>0</v>
      </c>
      <c r="AB377">
        <v>0</v>
      </c>
      <c r="AC377">
        <v>9</v>
      </c>
      <c r="AE377">
        <v>1</v>
      </c>
      <c r="AF377" t="s">
        <v>80</v>
      </c>
      <c r="AQ377">
        <v>9</v>
      </c>
      <c r="AR377">
        <v>2</v>
      </c>
      <c r="AS377">
        <v>7</v>
      </c>
      <c r="AT377">
        <v>0</v>
      </c>
      <c r="AU377">
        <v>9</v>
      </c>
      <c r="AV377">
        <v>25.3</v>
      </c>
      <c r="AW377">
        <v>15.7</v>
      </c>
      <c r="AX377">
        <v>6.3</v>
      </c>
      <c r="AY377">
        <v>8.3000000000000007</v>
      </c>
      <c r="AZ377">
        <v>24.9</v>
      </c>
      <c r="BA377">
        <v>93.4</v>
      </c>
      <c r="BB377">
        <v>17.7</v>
      </c>
      <c r="BC377">
        <v>75.7</v>
      </c>
      <c r="BD377">
        <v>18.899999999999999</v>
      </c>
      <c r="BE377">
        <v>84.7</v>
      </c>
      <c r="BF377">
        <v>40.200000000000003</v>
      </c>
      <c r="BG377" t="s">
        <v>63</v>
      </c>
      <c r="BH377" t="s">
        <v>64</v>
      </c>
      <c r="BI377" t="s">
        <v>65</v>
      </c>
      <c r="BJ377" t="s">
        <v>64</v>
      </c>
      <c r="BK377" t="s">
        <v>64</v>
      </c>
      <c r="BL377" t="s">
        <v>74</v>
      </c>
      <c r="BM377">
        <v>2</v>
      </c>
      <c r="BN377">
        <v>1</v>
      </c>
      <c r="BO377" t="s">
        <v>116</v>
      </c>
      <c r="BP377" t="s">
        <v>116</v>
      </c>
      <c r="BQ377" t="s">
        <v>69</v>
      </c>
      <c r="BR377">
        <v>0</v>
      </c>
    </row>
    <row r="378" spans="1:70" x14ac:dyDescent="0.3">
      <c r="A378" t="s">
        <v>885</v>
      </c>
      <c r="B378">
        <v>377</v>
      </c>
      <c r="C378" t="s">
        <v>71</v>
      </c>
      <c r="D378" t="s">
        <v>72</v>
      </c>
      <c r="E378" t="s">
        <v>886</v>
      </c>
      <c r="F378">
        <f t="shared" si="10"/>
        <v>2</v>
      </c>
      <c r="G378">
        <f t="shared" si="11"/>
        <v>0</v>
      </c>
      <c r="M378">
        <v>0</v>
      </c>
      <c r="N378">
        <v>1</v>
      </c>
      <c r="P378">
        <v>1</v>
      </c>
      <c r="Q378" t="s">
        <v>80</v>
      </c>
      <c r="AG378">
        <v>0</v>
      </c>
      <c r="AH378">
        <v>1</v>
      </c>
      <c r="AJ378">
        <v>1</v>
      </c>
      <c r="AK378" t="s">
        <v>80</v>
      </c>
      <c r="AQ378">
        <v>5</v>
      </c>
      <c r="AR378">
        <v>2</v>
      </c>
      <c r="AS378">
        <v>2</v>
      </c>
      <c r="AT378">
        <v>1</v>
      </c>
      <c r="AU378">
        <v>4</v>
      </c>
      <c r="AV378">
        <v>23.9</v>
      </c>
      <c r="AW378">
        <v>15.1</v>
      </c>
      <c r="AX378">
        <v>10.8</v>
      </c>
      <c r="AY378">
        <v>13.4</v>
      </c>
      <c r="AZ378">
        <v>33.200000000000003</v>
      </c>
      <c r="BA378">
        <v>285.60000000000002</v>
      </c>
      <c r="BB378">
        <v>117.8</v>
      </c>
      <c r="BC378">
        <v>164.9</v>
      </c>
      <c r="BD378">
        <v>41.8</v>
      </c>
      <c r="BE378">
        <v>134.80000000000001</v>
      </c>
      <c r="BF378">
        <v>249.9</v>
      </c>
      <c r="BG378" t="s">
        <v>63</v>
      </c>
      <c r="BH378" t="s">
        <v>64</v>
      </c>
      <c r="BI378" t="s">
        <v>65</v>
      </c>
      <c r="BJ378" t="s">
        <v>64</v>
      </c>
      <c r="BK378" t="s">
        <v>64</v>
      </c>
      <c r="BL378" t="s">
        <v>66</v>
      </c>
      <c r="BM378">
        <v>2</v>
      </c>
      <c r="BN378">
        <v>1</v>
      </c>
      <c r="BO378" t="s">
        <v>75</v>
      </c>
      <c r="BP378" t="s">
        <v>91</v>
      </c>
      <c r="BQ378" t="s">
        <v>77</v>
      </c>
      <c r="BR378">
        <v>0</v>
      </c>
    </row>
    <row r="379" spans="1:70" x14ac:dyDescent="0.3">
      <c r="A379" t="s">
        <v>887</v>
      </c>
      <c r="B379">
        <v>378</v>
      </c>
      <c r="C379" t="s">
        <v>163</v>
      </c>
      <c r="D379" t="s">
        <v>88</v>
      </c>
      <c r="E379" t="s">
        <v>888</v>
      </c>
      <c r="F379">
        <f t="shared" si="10"/>
        <v>8</v>
      </c>
      <c r="G379">
        <f t="shared" si="11"/>
        <v>1</v>
      </c>
      <c r="W379">
        <v>0</v>
      </c>
      <c r="X379">
        <v>8</v>
      </c>
      <c r="Z379">
        <v>1</v>
      </c>
      <c r="AA379" t="s">
        <v>80</v>
      </c>
      <c r="AL379">
        <f>VLOOKUP(A379,Fusa_corr!A:B,2,FALSE)</f>
        <v>1</v>
      </c>
      <c r="AM379">
        <v>0</v>
      </c>
      <c r="AN379">
        <v>1</v>
      </c>
      <c r="AP379" t="s">
        <v>62</v>
      </c>
      <c r="AQ379">
        <v>14</v>
      </c>
      <c r="AR379">
        <v>5</v>
      </c>
      <c r="AS379">
        <v>4</v>
      </c>
      <c r="AT379">
        <v>5</v>
      </c>
      <c r="AU379">
        <v>4</v>
      </c>
      <c r="AV379">
        <v>14.2</v>
      </c>
      <c r="AW379">
        <v>8.1999999999999993</v>
      </c>
      <c r="AX379">
        <v>4.4000000000000004</v>
      </c>
      <c r="AY379">
        <v>6.9</v>
      </c>
      <c r="AZ379">
        <v>24.7</v>
      </c>
      <c r="BA379">
        <v>83.6</v>
      </c>
      <c r="BB379">
        <v>14.9</v>
      </c>
      <c r="BC379">
        <v>69</v>
      </c>
      <c r="BD379">
        <v>17.8</v>
      </c>
      <c r="BE379">
        <v>70</v>
      </c>
      <c r="BF379">
        <v>23</v>
      </c>
      <c r="BG379" t="s">
        <v>63</v>
      </c>
      <c r="BH379" t="s">
        <v>64</v>
      </c>
      <c r="BI379" t="s">
        <v>65</v>
      </c>
      <c r="BJ379" t="s">
        <v>64</v>
      </c>
      <c r="BK379" t="s">
        <v>64</v>
      </c>
      <c r="BL379" t="s">
        <v>66</v>
      </c>
      <c r="BM379">
        <v>2</v>
      </c>
      <c r="BN379">
        <v>1</v>
      </c>
      <c r="BO379" t="s">
        <v>116</v>
      </c>
      <c r="BP379" t="s">
        <v>116</v>
      </c>
      <c r="BQ379" t="s">
        <v>69</v>
      </c>
      <c r="BR379">
        <v>1</v>
      </c>
    </row>
    <row r="380" spans="1:70" x14ac:dyDescent="0.3">
      <c r="A380" s="2" t="s">
        <v>1815</v>
      </c>
      <c r="B380">
        <v>379</v>
      </c>
      <c r="C380" s="2" t="s">
        <v>110</v>
      </c>
      <c r="D380" s="2" t="s">
        <v>88</v>
      </c>
      <c r="E380" s="2"/>
      <c r="F380">
        <f t="shared" si="10"/>
        <v>0</v>
      </c>
      <c r="G380">
        <f t="shared" si="11"/>
        <v>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>
        <v>1</v>
      </c>
      <c r="AH380" s="2">
        <v>0</v>
      </c>
      <c r="AI380" s="2">
        <v>1</v>
      </c>
      <c r="AJ380" s="2"/>
      <c r="AK380" s="2" t="s">
        <v>62</v>
      </c>
      <c r="AL380" s="2"/>
      <c r="AM380" s="2"/>
      <c r="AN380" s="2"/>
      <c r="AO380" s="2"/>
      <c r="AP380" s="2"/>
      <c r="AQ380" s="2">
        <v>19</v>
      </c>
      <c r="AR380" s="2">
        <v>9</v>
      </c>
      <c r="AS380" s="2">
        <v>10</v>
      </c>
      <c r="AT380" s="2">
        <v>0</v>
      </c>
      <c r="AU380" s="2">
        <v>4</v>
      </c>
      <c r="AV380" s="2">
        <v>15</v>
      </c>
      <c r="AW380" s="2">
        <v>8.5</v>
      </c>
      <c r="AX380" s="2">
        <v>3.6</v>
      </c>
      <c r="AY380" s="2">
        <v>3.4</v>
      </c>
      <c r="AZ380" s="2">
        <v>18.899999999999999</v>
      </c>
      <c r="BA380" s="2">
        <v>50.5</v>
      </c>
      <c r="BB380" s="2">
        <v>7.8</v>
      </c>
      <c r="BC380" s="2">
        <v>43.2</v>
      </c>
      <c r="BD380" s="2">
        <v>15.6</v>
      </c>
      <c r="BE380" s="2">
        <v>24.8</v>
      </c>
      <c r="BF380" s="2">
        <v>10.7</v>
      </c>
      <c r="BG380" s="2" t="s">
        <v>63</v>
      </c>
      <c r="BH380" s="2" t="s">
        <v>64</v>
      </c>
      <c r="BI380" s="2" t="s">
        <v>65</v>
      </c>
      <c r="BJ380" s="2" t="s">
        <v>64</v>
      </c>
      <c r="BK380" s="2" t="s">
        <v>64</v>
      </c>
      <c r="BL380" s="2" t="s">
        <v>66</v>
      </c>
      <c r="BM380" s="2">
        <v>1</v>
      </c>
      <c r="BN380" s="2">
        <v>1</v>
      </c>
      <c r="BO380" s="2" t="s">
        <v>75</v>
      </c>
      <c r="BP380" s="2" t="s">
        <v>91</v>
      </c>
      <c r="BQ380" s="2" t="s">
        <v>69</v>
      </c>
      <c r="BR380">
        <v>1</v>
      </c>
    </row>
    <row r="381" spans="1:70" x14ac:dyDescent="0.3">
      <c r="A381" t="s">
        <v>889</v>
      </c>
      <c r="B381">
        <v>380</v>
      </c>
      <c r="C381" t="s">
        <v>163</v>
      </c>
      <c r="D381" t="s">
        <v>88</v>
      </c>
      <c r="E381" t="s">
        <v>890</v>
      </c>
      <c r="F381">
        <f t="shared" si="10"/>
        <v>0</v>
      </c>
      <c r="G381">
        <f t="shared" si="11"/>
        <v>9</v>
      </c>
      <c r="R381">
        <f>VLOOKUP(A381,'San Agustin_corr'!A:B,2,FALSE)</f>
        <v>6</v>
      </c>
      <c r="S381">
        <v>0</v>
      </c>
      <c r="T381">
        <v>1</v>
      </c>
      <c r="V381" t="s">
        <v>62</v>
      </c>
      <c r="AG381">
        <f>VLOOKUP(A381,Florencia_corr!A:B,2,FALSE)</f>
        <v>3</v>
      </c>
      <c r="AH381">
        <v>0</v>
      </c>
      <c r="AI381">
        <v>1</v>
      </c>
      <c r="AK381" t="s">
        <v>62</v>
      </c>
      <c r="AQ381">
        <v>8</v>
      </c>
      <c r="AR381">
        <v>3</v>
      </c>
      <c r="AS381">
        <v>5</v>
      </c>
      <c r="AT381">
        <v>0</v>
      </c>
      <c r="AU381">
        <v>4</v>
      </c>
      <c r="AV381">
        <v>13.9</v>
      </c>
      <c r="AW381">
        <v>7.5</v>
      </c>
      <c r="AX381">
        <v>3.7</v>
      </c>
      <c r="AY381">
        <v>4.2</v>
      </c>
      <c r="AZ381">
        <v>15.5</v>
      </c>
      <c r="BA381">
        <v>61.1</v>
      </c>
      <c r="BB381">
        <v>11.8</v>
      </c>
      <c r="BC381">
        <v>49.4</v>
      </c>
      <c r="BD381">
        <v>19.3</v>
      </c>
      <c r="BE381">
        <v>38.799999999999997</v>
      </c>
      <c r="BF381">
        <v>15</v>
      </c>
      <c r="BG381" t="s">
        <v>63</v>
      </c>
      <c r="BH381" t="s">
        <v>64</v>
      </c>
      <c r="BI381" t="s">
        <v>65</v>
      </c>
      <c r="BJ381" t="s">
        <v>64</v>
      </c>
      <c r="BK381" t="s">
        <v>64</v>
      </c>
      <c r="BL381" t="s">
        <v>66</v>
      </c>
      <c r="BM381">
        <v>1</v>
      </c>
      <c r="BN381">
        <v>1</v>
      </c>
      <c r="BO381" t="s">
        <v>116</v>
      </c>
      <c r="BP381" t="s">
        <v>91</v>
      </c>
      <c r="BQ381" t="s">
        <v>69</v>
      </c>
      <c r="BR381">
        <v>1</v>
      </c>
    </row>
    <row r="382" spans="1:70" x14ac:dyDescent="0.3">
      <c r="A382" t="s">
        <v>891</v>
      </c>
      <c r="B382">
        <v>381</v>
      </c>
      <c r="C382" t="s">
        <v>892</v>
      </c>
      <c r="D382" t="s">
        <v>94</v>
      </c>
      <c r="E382" t="s">
        <v>893</v>
      </c>
      <c r="F382">
        <f t="shared" si="10"/>
        <v>17</v>
      </c>
      <c r="G382">
        <f t="shared" si="11"/>
        <v>3</v>
      </c>
      <c r="AB382">
        <v>0</v>
      </c>
      <c r="AC382">
        <v>15</v>
      </c>
      <c r="AE382">
        <v>1</v>
      </c>
      <c r="AF382" t="s">
        <v>80</v>
      </c>
      <c r="AG382">
        <f>VLOOKUP(A382,Florencia_corr!A:B,2,FALSE)</f>
        <v>3</v>
      </c>
      <c r="AH382">
        <v>2</v>
      </c>
      <c r="AK382" t="s">
        <v>90</v>
      </c>
      <c r="AQ382">
        <v>13</v>
      </c>
      <c r="AR382">
        <v>6</v>
      </c>
      <c r="AS382">
        <v>6</v>
      </c>
      <c r="AT382">
        <v>1</v>
      </c>
      <c r="AU382">
        <v>7</v>
      </c>
      <c r="AV382">
        <v>34</v>
      </c>
      <c r="AW382">
        <v>18.399999999999999</v>
      </c>
      <c r="AX382">
        <v>4.0999999999999996</v>
      </c>
      <c r="AY382">
        <v>6.4</v>
      </c>
      <c r="AZ382">
        <v>53.9</v>
      </c>
      <c r="BA382">
        <v>129</v>
      </c>
      <c r="BB382">
        <v>25.8</v>
      </c>
      <c r="BC382">
        <v>104.1</v>
      </c>
      <c r="BD382">
        <v>20</v>
      </c>
      <c r="BE382">
        <v>43.1</v>
      </c>
      <c r="BF382">
        <v>106.2</v>
      </c>
      <c r="BG382" t="s">
        <v>63</v>
      </c>
      <c r="BH382" t="s">
        <v>64</v>
      </c>
      <c r="BI382" t="s">
        <v>65</v>
      </c>
      <c r="BJ382" t="s">
        <v>64</v>
      </c>
      <c r="BK382" t="s">
        <v>64</v>
      </c>
      <c r="BL382" t="s">
        <v>96</v>
      </c>
      <c r="BM382">
        <v>3</v>
      </c>
      <c r="BN382">
        <v>1</v>
      </c>
      <c r="BO382" t="s">
        <v>116</v>
      </c>
      <c r="BP382" t="s">
        <v>116</v>
      </c>
      <c r="BQ382" t="s">
        <v>98</v>
      </c>
      <c r="BR382">
        <v>0</v>
      </c>
    </row>
    <row r="383" spans="1:70" x14ac:dyDescent="0.3">
      <c r="A383" t="s">
        <v>894</v>
      </c>
      <c r="B383">
        <v>382</v>
      </c>
      <c r="C383" t="s">
        <v>163</v>
      </c>
      <c r="D383" t="s">
        <v>88</v>
      </c>
      <c r="E383" t="s">
        <v>895</v>
      </c>
      <c r="F383">
        <f t="shared" si="10"/>
        <v>17</v>
      </c>
      <c r="G383">
        <f t="shared" si="11"/>
        <v>3</v>
      </c>
      <c r="W383">
        <f>VLOOKUP(A383,Toche_corr!A:B,2,FALSE)</f>
        <v>3</v>
      </c>
      <c r="X383">
        <v>15</v>
      </c>
      <c r="AA383" t="s">
        <v>90</v>
      </c>
      <c r="AL383">
        <v>0</v>
      </c>
      <c r="AM383">
        <v>2</v>
      </c>
      <c r="AO383">
        <v>1</v>
      </c>
      <c r="AP383" t="s">
        <v>80</v>
      </c>
      <c r="AQ383">
        <v>45</v>
      </c>
      <c r="AR383">
        <v>7</v>
      </c>
      <c r="AS383">
        <v>12</v>
      </c>
      <c r="AT383">
        <v>26</v>
      </c>
      <c r="AU383">
        <v>22</v>
      </c>
      <c r="AV383">
        <v>16.5</v>
      </c>
      <c r="AW383">
        <v>8.6</v>
      </c>
      <c r="AX383">
        <v>4.5</v>
      </c>
      <c r="AY383">
        <v>5.3</v>
      </c>
      <c r="AZ383">
        <v>23.8</v>
      </c>
      <c r="BA383">
        <v>75.8</v>
      </c>
      <c r="BB383">
        <v>9.8000000000000007</v>
      </c>
      <c r="BC383">
        <v>64.2</v>
      </c>
      <c r="BD383">
        <v>13.2</v>
      </c>
      <c r="BE383">
        <v>73.599999999999994</v>
      </c>
      <c r="BF383">
        <v>22</v>
      </c>
      <c r="BG383" t="s">
        <v>84</v>
      </c>
      <c r="BH383" t="s">
        <v>85</v>
      </c>
      <c r="BI383" t="s">
        <v>65</v>
      </c>
      <c r="BJ383" t="s">
        <v>64</v>
      </c>
      <c r="BK383" t="s">
        <v>64</v>
      </c>
      <c r="BL383" t="s">
        <v>66</v>
      </c>
      <c r="BM383">
        <v>1</v>
      </c>
      <c r="BN383">
        <v>1</v>
      </c>
      <c r="BO383" t="s">
        <v>75</v>
      </c>
      <c r="BP383" t="s">
        <v>91</v>
      </c>
      <c r="BQ383" t="s">
        <v>69</v>
      </c>
      <c r="BR383">
        <v>0</v>
      </c>
    </row>
    <row r="384" spans="1:70" x14ac:dyDescent="0.3">
      <c r="A384" t="s">
        <v>896</v>
      </c>
      <c r="B384">
        <v>383</v>
      </c>
      <c r="C384" t="s">
        <v>209</v>
      </c>
      <c r="D384" t="s">
        <v>88</v>
      </c>
      <c r="E384" t="s">
        <v>897</v>
      </c>
      <c r="F384">
        <f t="shared" si="10"/>
        <v>18</v>
      </c>
      <c r="G384">
        <f t="shared" si="11"/>
        <v>4</v>
      </c>
      <c r="R384">
        <f>VLOOKUP(A384,'San Agustin_corr'!A:B,2,FALSE)</f>
        <v>4</v>
      </c>
      <c r="S384">
        <v>18</v>
      </c>
      <c r="V384" t="s">
        <v>90</v>
      </c>
      <c r="AQ384">
        <v>8</v>
      </c>
      <c r="AR384">
        <v>1</v>
      </c>
      <c r="AS384">
        <v>3</v>
      </c>
      <c r="AT384">
        <v>4</v>
      </c>
      <c r="AU384">
        <v>4</v>
      </c>
      <c r="AV384">
        <v>14.8</v>
      </c>
      <c r="AW384">
        <v>9.3000000000000007</v>
      </c>
      <c r="AX384">
        <v>4.9000000000000004</v>
      </c>
      <c r="AY384">
        <v>3.8</v>
      </c>
      <c r="AZ384">
        <v>17.7</v>
      </c>
      <c r="BA384">
        <v>76.400000000000006</v>
      </c>
      <c r="BB384">
        <v>16.8</v>
      </c>
      <c r="BC384">
        <v>59.9</v>
      </c>
      <c r="BD384">
        <v>21.9</v>
      </c>
      <c r="BE384">
        <v>64.2</v>
      </c>
      <c r="BF384">
        <v>14.6</v>
      </c>
      <c r="BG384" t="s">
        <v>63</v>
      </c>
      <c r="BH384" t="s">
        <v>64</v>
      </c>
      <c r="BI384" t="s">
        <v>65</v>
      </c>
      <c r="BJ384" t="s">
        <v>64</v>
      </c>
      <c r="BK384" t="s">
        <v>64</v>
      </c>
      <c r="BL384" t="s">
        <v>66</v>
      </c>
      <c r="BM384">
        <v>2</v>
      </c>
      <c r="BN384">
        <v>1</v>
      </c>
      <c r="BO384" t="s">
        <v>75</v>
      </c>
      <c r="BP384" t="s">
        <v>91</v>
      </c>
      <c r="BQ384" t="s">
        <v>69</v>
      </c>
      <c r="BR384">
        <v>0</v>
      </c>
    </row>
    <row r="385" spans="1:70" x14ac:dyDescent="0.3">
      <c r="A385" t="s">
        <v>898</v>
      </c>
      <c r="B385">
        <v>384</v>
      </c>
      <c r="C385" t="s">
        <v>100</v>
      </c>
      <c r="D385" t="s">
        <v>101</v>
      </c>
      <c r="E385" t="s">
        <v>899</v>
      </c>
      <c r="F385">
        <f t="shared" si="10"/>
        <v>28</v>
      </c>
      <c r="G385">
        <f t="shared" si="11"/>
        <v>5</v>
      </c>
      <c r="W385">
        <f>VLOOKUP(A385,Toche_corr!A:B,2,FALSE)</f>
        <v>3</v>
      </c>
      <c r="X385">
        <v>15</v>
      </c>
      <c r="AA385" t="s">
        <v>90</v>
      </c>
      <c r="AL385">
        <f>VLOOKUP(A385,Fusa_corr!A:B,2,FALSE)</f>
        <v>2</v>
      </c>
      <c r="AM385">
        <v>13</v>
      </c>
      <c r="AP385" t="s">
        <v>90</v>
      </c>
      <c r="AQ385">
        <v>14</v>
      </c>
      <c r="AR385">
        <v>4</v>
      </c>
      <c r="AS385">
        <v>8</v>
      </c>
      <c r="AT385">
        <v>2</v>
      </c>
      <c r="AU385">
        <v>5</v>
      </c>
      <c r="AV385">
        <v>29.6</v>
      </c>
      <c r="AW385">
        <v>24.9</v>
      </c>
      <c r="AX385">
        <v>2.5</v>
      </c>
      <c r="AY385">
        <v>1.8</v>
      </c>
      <c r="AZ385">
        <v>5.7</v>
      </c>
      <c r="BA385">
        <v>63.6</v>
      </c>
      <c r="BB385">
        <v>38.700000000000003</v>
      </c>
      <c r="BC385">
        <v>23.3</v>
      </c>
      <c r="BD385">
        <v>62.4</v>
      </c>
      <c r="BE385">
        <v>40.200000000000003</v>
      </c>
      <c r="BF385">
        <v>5.3</v>
      </c>
      <c r="BG385" t="s">
        <v>63</v>
      </c>
      <c r="BH385" t="s">
        <v>64</v>
      </c>
      <c r="BI385" t="s">
        <v>65</v>
      </c>
      <c r="BJ385" t="s">
        <v>64</v>
      </c>
      <c r="BK385" t="s">
        <v>64</v>
      </c>
      <c r="BL385" t="s">
        <v>66</v>
      </c>
      <c r="BM385">
        <v>1</v>
      </c>
      <c r="BN385">
        <v>1</v>
      </c>
      <c r="BO385" t="s">
        <v>67</v>
      </c>
      <c r="BP385" t="s">
        <v>103</v>
      </c>
      <c r="BQ385" t="s">
        <v>81</v>
      </c>
      <c r="BR385">
        <v>0</v>
      </c>
    </row>
    <row r="386" spans="1:70" x14ac:dyDescent="0.3">
      <c r="A386" t="s">
        <v>900</v>
      </c>
      <c r="B386">
        <v>385</v>
      </c>
      <c r="C386" t="s">
        <v>113</v>
      </c>
      <c r="D386" t="s">
        <v>114</v>
      </c>
      <c r="E386" t="s">
        <v>901</v>
      </c>
      <c r="F386">
        <f t="shared" ref="F386:F449" si="12">N386+S386+X386+AC386+AH386+AM386+I386</f>
        <v>6</v>
      </c>
      <c r="G386">
        <f t="shared" ref="G386:G449" si="13">M386+R386+W386+AB386+AG386+AL386+H386</f>
        <v>3</v>
      </c>
      <c r="M386">
        <f>VLOOKUP(A386,Barbacoas_H_corr!A:B,2,FALSE)</f>
        <v>3</v>
      </c>
      <c r="N386">
        <v>1</v>
      </c>
      <c r="Q386" t="s">
        <v>90</v>
      </c>
      <c r="AB386">
        <v>0</v>
      </c>
      <c r="AC386">
        <v>5</v>
      </c>
      <c r="AE386">
        <v>1</v>
      </c>
      <c r="AF386" t="s">
        <v>80</v>
      </c>
      <c r="AQ386">
        <v>10</v>
      </c>
      <c r="AR386">
        <v>3</v>
      </c>
      <c r="AS386">
        <v>5</v>
      </c>
      <c r="AT386">
        <v>2</v>
      </c>
      <c r="AU386">
        <v>4</v>
      </c>
      <c r="AV386">
        <v>21.2</v>
      </c>
      <c r="AW386">
        <v>10</v>
      </c>
      <c r="AX386">
        <v>2.9</v>
      </c>
      <c r="AY386">
        <v>5.3</v>
      </c>
      <c r="AZ386">
        <v>26.7</v>
      </c>
      <c r="BA386">
        <v>73.900000000000006</v>
      </c>
      <c r="BB386">
        <v>12</v>
      </c>
      <c r="BC386">
        <v>60.2</v>
      </c>
      <c r="BD386">
        <v>16.600000000000001</v>
      </c>
      <c r="BE386">
        <v>26.3</v>
      </c>
      <c r="BF386">
        <v>47.3</v>
      </c>
      <c r="BG386" t="s">
        <v>63</v>
      </c>
      <c r="BH386" t="s">
        <v>64</v>
      </c>
      <c r="BI386" t="s">
        <v>65</v>
      </c>
      <c r="BJ386" t="s">
        <v>64</v>
      </c>
      <c r="BK386" t="s">
        <v>64</v>
      </c>
      <c r="BL386" t="s">
        <v>96</v>
      </c>
      <c r="BM386">
        <v>2</v>
      </c>
      <c r="BN386">
        <v>1</v>
      </c>
      <c r="BO386" t="s">
        <v>116</v>
      </c>
      <c r="BP386" t="s">
        <v>116</v>
      </c>
      <c r="BQ386" t="s">
        <v>98</v>
      </c>
      <c r="BR386">
        <v>0</v>
      </c>
    </row>
    <row r="387" spans="1:70" x14ac:dyDescent="0.3">
      <c r="A387" t="s">
        <v>902</v>
      </c>
      <c r="B387">
        <v>386</v>
      </c>
      <c r="C387" t="s">
        <v>113</v>
      </c>
      <c r="D387" t="s">
        <v>114</v>
      </c>
      <c r="E387" t="s">
        <v>903</v>
      </c>
      <c r="F387">
        <f t="shared" si="12"/>
        <v>2</v>
      </c>
      <c r="G387">
        <f t="shared" si="13"/>
        <v>0</v>
      </c>
      <c r="AG387">
        <v>0</v>
      </c>
      <c r="AH387">
        <v>2</v>
      </c>
      <c r="AJ387">
        <v>1</v>
      </c>
      <c r="AK387" t="s">
        <v>80</v>
      </c>
      <c r="AQ387">
        <v>8</v>
      </c>
      <c r="AR387">
        <v>0</v>
      </c>
      <c r="AS387">
        <v>2</v>
      </c>
      <c r="AT387">
        <v>6</v>
      </c>
      <c r="AU387">
        <v>4</v>
      </c>
      <c r="AV387">
        <v>17.5</v>
      </c>
      <c r="AW387">
        <v>8.6</v>
      </c>
      <c r="AX387">
        <v>2.6</v>
      </c>
      <c r="AY387">
        <v>4.8</v>
      </c>
      <c r="AZ387">
        <v>23.2</v>
      </c>
      <c r="BA387">
        <v>73.400000000000006</v>
      </c>
      <c r="BB387">
        <v>14.7</v>
      </c>
      <c r="BC387">
        <v>58.7</v>
      </c>
      <c r="BD387">
        <v>20</v>
      </c>
      <c r="BE387">
        <v>33.799999999999997</v>
      </c>
      <c r="BF387">
        <v>33.5</v>
      </c>
      <c r="BG387" t="s">
        <v>63</v>
      </c>
      <c r="BH387" t="s">
        <v>64</v>
      </c>
      <c r="BI387" t="s">
        <v>65</v>
      </c>
      <c r="BJ387" t="s">
        <v>64</v>
      </c>
      <c r="BK387" t="s">
        <v>64</v>
      </c>
      <c r="BL387" t="s">
        <v>96</v>
      </c>
      <c r="BM387">
        <v>2</v>
      </c>
      <c r="BN387">
        <v>1</v>
      </c>
      <c r="BO387" t="s">
        <v>75</v>
      </c>
      <c r="BP387" t="s">
        <v>97</v>
      </c>
      <c r="BQ387" t="s">
        <v>98</v>
      </c>
      <c r="BR387">
        <v>0</v>
      </c>
    </row>
    <row r="388" spans="1:70" x14ac:dyDescent="0.3">
      <c r="A388" t="s">
        <v>904</v>
      </c>
      <c r="B388">
        <v>387</v>
      </c>
      <c r="C388" t="s">
        <v>113</v>
      </c>
      <c r="D388" t="s">
        <v>114</v>
      </c>
      <c r="E388" t="s">
        <v>905</v>
      </c>
      <c r="F388">
        <f t="shared" si="12"/>
        <v>0</v>
      </c>
      <c r="G388">
        <f t="shared" si="13"/>
        <v>1</v>
      </c>
      <c r="AG388">
        <f>VLOOKUP(A388,Florencia_corr!A:B,2,FALSE)</f>
        <v>1</v>
      </c>
      <c r="AH388">
        <v>0</v>
      </c>
      <c r="AI388">
        <v>1</v>
      </c>
      <c r="AK388" t="s">
        <v>62</v>
      </c>
      <c r="AQ388">
        <v>7</v>
      </c>
      <c r="AR388">
        <v>1</v>
      </c>
      <c r="AS388">
        <v>4</v>
      </c>
      <c r="AT388">
        <v>2</v>
      </c>
      <c r="AU388">
        <v>4</v>
      </c>
      <c r="AV388">
        <v>19.899999999999999</v>
      </c>
      <c r="AW388">
        <v>10.199999999999999</v>
      </c>
      <c r="AX388">
        <v>2.9</v>
      </c>
      <c r="AY388">
        <v>5.7</v>
      </c>
      <c r="AZ388">
        <v>28.5</v>
      </c>
      <c r="BA388">
        <v>83.2</v>
      </c>
      <c r="BB388">
        <v>13.2</v>
      </c>
      <c r="BC388">
        <v>69.7</v>
      </c>
      <c r="BD388">
        <v>16</v>
      </c>
      <c r="BE388">
        <v>38.4</v>
      </c>
      <c r="BF388">
        <v>52.1</v>
      </c>
      <c r="BG388" t="s">
        <v>63</v>
      </c>
      <c r="BH388" t="s">
        <v>64</v>
      </c>
      <c r="BI388" t="s">
        <v>65</v>
      </c>
      <c r="BJ388" t="s">
        <v>64</v>
      </c>
      <c r="BK388" t="s">
        <v>64</v>
      </c>
      <c r="BL388" t="s">
        <v>96</v>
      </c>
      <c r="BM388">
        <v>2</v>
      </c>
      <c r="BN388">
        <v>1</v>
      </c>
      <c r="BO388" t="s">
        <v>75</v>
      </c>
      <c r="BP388" t="s">
        <v>97</v>
      </c>
      <c r="BQ388" t="s">
        <v>98</v>
      </c>
      <c r="BR388">
        <v>1</v>
      </c>
    </row>
    <row r="389" spans="1:70" x14ac:dyDescent="0.3">
      <c r="A389" t="s">
        <v>906</v>
      </c>
      <c r="B389">
        <v>388</v>
      </c>
      <c r="C389" t="s">
        <v>209</v>
      </c>
      <c r="D389" t="s">
        <v>88</v>
      </c>
      <c r="E389" t="s">
        <v>907</v>
      </c>
      <c r="F389">
        <f t="shared" si="12"/>
        <v>35</v>
      </c>
      <c r="G389">
        <f t="shared" si="13"/>
        <v>0</v>
      </c>
      <c r="M389">
        <v>0</v>
      </c>
      <c r="N389">
        <v>4</v>
      </c>
      <c r="P389">
        <v>1</v>
      </c>
      <c r="Q389" t="s">
        <v>80</v>
      </c>
      <c r="R389">
        <v>0</v>
      </c>
      <c r="S389">
        <v>1</v>
      </c>
      <c r="U389">
        <v>1</v>
      </c>
      <c r="V389" t="s">
        <v>80</v>
      </c>
      <c r="AB389">
        <v>0</v>
      </c>
      <c r="AC389">
        <v>10</v>
      </c>
      <c r="AE389">
        <v>1</v>
      </c>
      <c r="AF389" t="s">
        <v>80</v>
      </c>
      <c r="AG389">
        <v>0</v>
      </c>
      <c r="AH389">
        <v>19</v>
      </c>
      <c r="AJ389">
        <v>1</v>
      </c>
      <c r="AK389" t="s">
        <v>80</v>
      </c>
      <c r="AL389">
        <v>0</v>
      </c>
      <c r="AM389">
        <v>1</v>
      </c>
      <c r="AO389">
        <v>1</v>
      </c>
      <c r="AP389" t="s">
        <v>80</v>
      </c>
      <c r="AQ389">
        <v>16</v>
      </c>
      <c r="AR389">
        <v>8</v>
      </c>
      <c r="AS389">
        <v>6</v>
      </c>
      <c r="AT389">
        <v>2</v>
      </c>
      <c r="AU389">
        <v>6</v>
      </c>
      <c r="AV389">
        <v>13</v>
      </c>
      <c r="AW389">
        <v>8.3000000000000007</v>
      </c>
      <c r="AX389">
        <v>6.3</v>
      </c>
      <c r="AY389">
        <v>4.5999999999999996</v>
      </c>
      <c r="AZ389">
        <v>15.1</v>
      </c>
      <c r="BA389">
        <v>78.5</v>
      </c>
      <c r="BB389">
        <v>20.100000000000001</v>
      </c>
      <c r="BC389">
        <v>59.2</v>
      </c>
      <c r="BD389">
        <v>25.5</v>
      </c>
      <c r="BE389">
        <v>55.2</v>
      </c>
      <c r="BF389">
        <v>22.2</v>
      </c>
      <c r="BG389" t="s">
        <v>63</v>
      </c>
      <c r="BH389" t="s">
        <v>64</v>
      </c>
      <c r="BI389" t="s">
        <v>65</v>
      </c>
      <c r="BJ389" t="s">
        <v>64</v>
      </c>
      <c r="BK389" t="s">
        <v>64</v>
      </c>
      <c r="BL389" t="s">
        <v>66</v>
      </c>
      <c r="BM389">
        <v>1</v>
      </c>
      <c r="BN389">
        <v>1</v>
      </c>
      <c r="BO389" t="s">
        <v>67</v>
      </c>
      <c r="BP389" t="s">
        <v>68</v>
      </c>
      <c r="BQ389" t="s">
        <v>69</v>
      </c>
      <c r="BR389">
        <v>0</v>
      </c>
    </row>
    <row r="390" spans="1:70" x14ac:dyDescent="0.3">
      <c r="A390" t="s">
        <v>908</v>
      </c>
      <c r="B390">
        <v>389</v>
      </c>
      <c r="C390" t="s">
        <v>244</v>
      </c>
      <c r="D390" t="s">
        <v>88</v>
      </c>
      <c r="E390" t="s">
        <v>909</v>
      </c>
      <c r="F390">
        <f t="shared" si="12"/>
        <v>1</v>
      </c>
      <c r="G390">
        <f t="shared" si="13"/>
        <v>1</v>
      </c>
      <c r="H390">
        <f>VLOOKUP(A390,Miraflores_corr!A:B,2,FALSE)</f>
        <v>1</v>
      </c>
      <c r="J390">
        <v>1</v>
      </c>
      <c r="L390" t="s">
        <v>62</v>
      </c>
      <c r="AL390">
        <v>0</v>
      </c>
      <c r="AM390">
        <v>1</v>
      </c>
      <c r="AO390">
        <v>1</v>
      </c>
      <c r="AP390" t="s">
        <v>80</v>
      </c>
      <c r="AQ390">
        <v>60</v>
      </c>
      <c r="AR390">
        <v>22</v>
      </c>
      <c r="AS390">
        <v>21</v>
      </c>
      <c r="AT390">
        <v>17</v>
      </c>
      <c r="AU390">
        <v>4</v>
      </c>
      <c r="AV390">
        <v>10.9</v>
      </c>
      <c r="AW390">
        <v>7.8</v>
      </c>
      <c r="AX390">
        <v>3</v>
      </c>
      <c r="AY390">
        <v>3.2</v>
      </c>
      <c r="AZ390">
        <v>18.3</v>
      </c>
      <c r="BA390">
        <v>62.5</v>
      </c>
      <c r="BB390">
        <v>16.600000000000001</v>
      </c>
      <c r="BC390">
        <v>47.6</v>
      </c>
      <c r="BD390">
        <v>25.9</v>
      </c>
      <c r="BE390">
        <v>42.1</v>
      </c>
      <c r="BF390">
        <v>8.9</v>
      </c>
      <c r="BG390" t="s">
        <v>63</v>
      </c>
      <c r="BH390" t="s">
        <v>64</v>
      </c>
      <c r="BI390" t="s">
        <v>65</v>
      </c>
      <c r="BJ390" t="s">
        <v>64</v>
      </c>
      <c r="BK390" t="s">
        <v>64</v>
      </c>
      <c r="BL390" t="s">
        <v>66</v>
      </c>
      <c r="BM390">
        <v>1</v>
      </c>
      <c r="BN390">
        <v>3</v>
      </c>
      <c r="BO390" t="s">
        <v>75</v>
      </c>
      <c r="BP390" t="s">
        <v>91</v>
      </c>
      <c r="BQ390" t="s">
        <v>69</v>
      </c>
      <c r="BR390">
        <v>1</v>
      </c>
    </row>
    <row r="391" spans="1:70" x14ac:dyDescent="0.3">
      <c r="A391" t="s">
        <v>910</v>
      </c>
      <c r="B391">
        <v>390</v>
      </c>
      <c r="C391" t="s">
        <v>130</v>
      </c>
      <c r="D391" t="s">
        <v>88</v>
      </c>
      <c r="E391" t="s">
        <v>911</v>
      </c>
      <c r="F391">
        <f t="shared" si="12"/>
        <v>10</v>
      </c>
      <c r="G391">
        <f t="shared" si="13"/>
        <v>0</v>
      </c>
      <c r="AB391">
        <v>0</v>
      </c>
      <c r="AC391">
        <v>5</v>
      </c>
      <c r="AE391">
        <v>1</v>
      </c>
      <c r="AF391" t="s">
        <v>80</v>
      </c>
      <c r="AG391">
        <v>0</v>
      </c>
      <c r="AH391">
        <v>5</v>
      </c>
      <c r="AJ391">
        <v>1</v>
      </c>
      <c r="AK391" t="s">
        <v>80</v>
      </c>
      <c r="AQ391">
        <v>12</v>
      </c>
      <c r="AR391">
        <v>5</v>
      </c>
      <c r="AS391">
        <v>6</v>
      </c>
      <c r="AT391">
        <v>1</v>
      </c>
      <c r="AU391">
        <v>2</v>
      </c>
      <c r="AV391">
        <v>20.2</v>
      </c>
      <c r="AW391">
        <v>12.8</v>
      </c>
      <c r="AX391">
        <v>5.5</v>
      </c>
      <c r="AY391">
        <v>7.4</v>
      </c>
      <c r="AZ391">
        <v>29.2</v>
      </c>
      <c r="BA391">
        <v>88.2</v>
      </c>
      <c r="BB391">
        <v>16.600000000000001</v>
      </c>
      <c r="BC391">
        <v>71.7</v>
      </c>
      <c r="BD391">
        <v>18.8</v>
      </c>
      <c r="BE391">
        <v>57.4</v>
      </c>
      <c r="BF391">
        <v>48</v>
      </c>
      <c r="BG391" t="s">
        <v>63</v>
      </c>
      <c r="BH391" t="s">
        <v>64</v>
      </c>
      <c r="BI391" t="s">
        <v>65</v>
      </c>
      <c r="BJ391" t="s">
        <v>64</v>
      </c>
      <c r="BK391" t="s">
        <v>64</v>
      </c>
      <c r="BL391" t="s">
        <v>207</v>
      </c>
      <c r="BM391">
        <v>3</v>
      </c>
      <c r="BN391">
        <v>2</v>
      </c>
      <c r="BO391" t="s">
        <v>75</v>
      </c>
      <c r="BP391" t="s">
        <v>91</v>
      </c>
      <c r="BQ391" t="s">
        <v>98</v>
      </c>
      <c r="BR391">
        <v>0</v>
      </c>
    </row>
    <row r="392" spans="1:70" x14ac:dyDescent="0.3">
      <c r="A392" t="s">
        <v>912</v>
      </c>
      <c r="B392">
        <v>391</v>
      </c>
      <c r="C392" t="s">
        <v>141</v>
      </c>
      <c r="D392" t="s">
        <v>88</v>
      </c>
      <c r="E392" t="s">
        <v>913</v>
      </c>
      <c r="F392">
        <f t="shared" si="12"/>
        <v>18</v>
      </c>
      <c r="G392">
        <f t="shared" si="13"/>
        <v>27</v>
      </c>
      <c r="H392">
        <f>VLOOKUP(A392,Miraflores_corr!A:B,2,FALSE)</f>
        <v>8</v>
      </c>
      <c r="I392">
        <f>VLOOKUP(A392,Miraflores_corr!G:L,6,FALSE)</f>
        <v>3</v>
      </c>
      <c r="L392" t="s">
        <v>90</v>
      </c>
      <c r="R392">
        <f>VLOOKUP(A392,'San Agustin_corr'!A:B,2,FALSE)</f>
        <v>9</v>
      </c>
      <c r="S392">
        <v>3</v>
      </c>
      <c r="V392" t="s">
        <v>90</v>
      </c>
      <c r="W392">
        <f>VLOOKUP(A392,Toche_corr!A:B,2,FALSE)</f>
        <v>6</v>
      </c>
      <c r="X392">
        <v>7</v>
      </c>
      <c r="AA392" t="s">
        <v>90</v>
      </c>
      <c r="AL392">
        <f>VLOOKUP(A392,Fusa_corr!A:B,2,FALSE)</f>
        <v>4</v>
      </c>
      <c r="AM392">
        <v>5</v>
      </c>
      <c r="AP392" t="s">
        <v>90</v>
      </c>
      <c r="AQ392">
        <v>37</v>
      </c>
      <c r="AR392">
        <v>5</v>
      </c>
      <c r="AS392">
        <v>18</v>
      </c>
      <c r="AT392">
        <v>14</v>
      </c>
      <c r="AU392">
        <v>2</v>
      </c>
      <c r="AV392">
        <v>30.5</v>
      </c>
      <c r="AW392">
        <v>21</v>
      </c>
      <c r="AX392">
        <v>4.5999999999999996</v>
      </c>
      <c r="AY392">
        <v>5.5</v>
      </c>
      <c r="AZ392">
        <v>19.600000000000001</v>
      </c>
      <c r="BA392">
        <v>105.6</v>
      </c>
      <c r="BB392">
        <v>25.2</v>
      </c>
      <c r="BC392">
        <v>80.7</v>
      </c>
      <c r="BD392">
        <v>23.8</v>
      </c>
      <c r="BE392">
        <v>95.2</v>
      </c>
      <c r="BF392">
        <v>30.6</v>
      </c>
      <c r="BG392" t="s">
        <v>63</v>
      </c>
      <c r="BH392" t="s">
        <v>64</v>
      </c>
      <c r="BI392" t="s">
        <v>65</v>
      </c>
      <c r="BJ392" t="s">
        <v>64</v>
      </c>
      <c r="BK392" t="s">
        <v>64</v>
      </c>
      <c r="BL392" t="s">
        <v>66</v>
      </c>
      <c r="BM392">
        <v>1</v>
      </c>
      <c r="BN392">
        <v>1</v>
      </c>
      <c r="BO392" t="s">
        <v>75</v>
      </c>
      <c r="BP392" t="s">
        <v>91</v>
      </c>
      <c r="BQ392" t="s">
        <v>69</v>
      </c>
      <c r="BR392">
        <v>0</v>
      </c>
    </row>
    <row r="393" spans="1:70" x14ac:dyDescent="0.3">
      <c r="A393" t="s">
        <v>914</v>
      </c>
      <c r="B393">
        <v>392</v>
      </c>
      <c r="C393" t="s">
        <v>141</v>
      </c>
      <c r="D393" t="s">
        <v>88</v>
      </c>
      <c r="E393" t="s">
        <v>915</v>
      </c>
      <c r="F393">
        <f t="shared" si="12"/>
        <v>19</v>
      </c>
      <c r="G393">
        <f t="shared" si="13"/>
        <v>8</v>
      </c>
      <c r="M393">
        <f>VLOOKUP(A393,Barbacoas_H_corr!A:B,2,FALSE)</f>
        <v>5</v>
      </c>
      <c r="N393">
        <v>0</v>
      </c>
      <c r="O393">
        <v>1</v>
      </c>
      <c r="Q393" t="s">
        <v>62</v>
      </c>
      <c r="AB393">
        <f>VLOOKUP(A393,Honda_corr!A:B,2,FALSE)</f>
        <v>3</v>
      </c>
      <c r="AC393">
        <v>19</v>
      </c>
      <c r="AE393">
        <v>1</v>
      </c>
      <c r="AF393" t="s">
        <v>80</v>
      </c>
      <c r="AQ393">
        <v>34</v>
      </c>
      <c r="AR393">
        <v>8</v>
      </c>
      <c r="AS393">
        <v>14</v>
      </c>
      <c r="AT393">
        <v>12</v>
      </c>
      <c r="AU393">
        <v>4</v>
      </c>
      <c r="AV393">
        <v>32.700000000000003</v>
      </c>
      <c r="AW393">
        <v>23.6</v>
      </c>
      <c r="AX393">
        <v>4.0999999999999996</v>
      </c>
      <c r="AY393">
        <v>5.4</v>
      </c>
      <c r="AZ393">
        <v>19.5</v>
      </c>
      <c r="BA393">
        <v>92.3</v>
      </c>
      <c r="BB393">
        <v>19.2</v>
      </c>
      <c r="BC393">
        <v>71.7</v>
      </c>
      <c r="BD393">
        <v>21.1</v>
      </c>
      <c r="BE393">
        <v>84.5</v>
      </c>
      <c r="BF393">
        <v>25.7</v>
      </c>
      <c r="BG393" t="s">
        <v>63</v>
      </c>
      <c r="BH393" t="s">
        <v>64</v>
      </c>
      <c r="BI393" t="s">
        <v>65</v>
      </c>
      <c r="BJ393" t="s">
        <v>64</v>
      </c>
      <c r="BK393" t="s">
        <v>64</v>
      </c>
      <c r="BL393" t="s">
        <v>74</v>
      </c>
      <c r="BM393">
        <v>2</v>
      </c>
      <c r="BN393">
        <v>1</v>
      </c>
      <c r="BO393" t="s">
        <v>75</v>
      </c>
      <c r="BP393" t="s">
        <v>91</v>
      </c>
      <c r="BQ393" t="s">
        <v>69</v>
      </c>
      <c r="BR393">
        <v>1</v>
      </c>
    </row>
    <row r="394" spans="1:70" x14ac:dyDescent="0.3">
      <c r="A394" t="s">
        <v>916</v>
      </c>
      <c r="B394">
        <v>393</v>
      </c>
      <c r="C394" t="s">
        <v>369</v>
      </c>
      <c r="D394" t="s">
        <v>88</v>
      </c>
      <c r="E394" t="s">
        <v>917</v>
      </c>
      <c r="F394">
        <f t="shared" si="12"/>
        <v>77</v>
      </c>
      <c r="G394">
        <f t="shared" si="13"/>
        <v>48</v>
      </c>
      <c r="M394">
        <f>VLOOKUP(A394,Barbacoas_H_corr!A:B,2,FALSE)</f>
        <v>12</v>
      </c>
      <c r="N394">
        <v>61</v>
      </c>
      <c r="Q394" t="s">
        <v>90</v>
      </c>
      <c r="AG394">
        <f>VLOOKUP(A394,Florencia_corr!A:B,2,FALSE)</f>
        <v>36</v>
      </c>
      <c r="AH394">
        <v>16</v>
      </c>
      <c r="AK394" t="s">
        <v>90</v>
      </c>
      <c r="AQ394">
        <v>29</v>
      </c>
      <c r="AR394">
        <v>14</v>
      </c>
      <c r="AS394">
        <v>9</v>
      </c>
      <c r="AT394">
        <v>6</v>
      </c>
      <c r="AU394">
        <v>5</v>
      </c>
      <c r="AV394">
        <v>10.9</v>
      </c>
      <c r="AW394">
        <v>6.5</v>
      </c>
      <c r="AX394">
        <v>3.7</v>
      </c>
      <c r="AY394">
        <v>3.4</v>
      </c>
      <c r="AZ394">
        <v>14.2</v>
      </c>
      <c r="BA394">
        <v>56.8</v>
      </c>
      <c r="BB394">
        <v>10.199999999999999</v>
      </c>
      <c r="BC394">
        <v>47</v>
      </c>
      <c r="BD394">
        <v>17.899999999999999</v>
      </c>
      <c r="BE394">
        <v>26.6</v>
      </c>
      <c r="BF394">
        <v>8.3000000000000007</v>
      </c>
      <c r="BG394" t="s">
        <v>63</v>
      </c>
      <c r="BH394" t="s">
        <v>64</v>
      </c>
      <c r="BI394" t="s">
        <v>65</v>
      </c>
      <c r="BJ394" t="s">
        <v>64</v>
      </c>
      <c r="BK394" t="s">
        <v>64</v>
      </c>
      <c r="BL394" t="s">
        <v>66</v>
      </c>
      <c r="BM394">
        <v>1</v>
      </c>
      <c r="BN394">
        <v>1</v>
      </c>
      <c r="BO394" t="s">
        <v>67</v>
      </c>
      <c r="BP394" t="s">
        <v>68</v>
      </c>
      <c r="BQ394" t="s">
        <v>69</v>
      </c>
      <c r="BR394">
        <v>0</v>
      </c>
    </row>
    <row r="395" spans="1:70" x14ac:dyDescent="0.3">
      <c r="A395" t="s">
        <v>918</v>
      </c>
      <c r="B395">
        <v>394</v>
      </c>
      <c r="C395" t="s">
        <v>209</v>
      </c>
      <c r="D395" t="s">
        <v>88</v>
      </c>
      <c r="E395" t="s">
        <v>919</v>
      </c>
      <c r="F395">
        <f t="shared" si="12"/>
        <v>42</v>
      </c>
      <c r="G395">
        <f t="shared" si="13"/>
        <v>0</v>
      </c>
      <c r="AB395">
        <v>0</v>
      </c>
      <c r="AC395">
        <v>11</v>
      </c>
      <c r="AE395">
        <v>1</v>
      </c>
      <c r="AF395" t="s">
        <v>80</v>
      </c>
      <c r="AG395">
        <v>0</v>
      </c>
      <c r="AH395">
        <v>31</v>
      </c>
      <c r="AJ395">
        <v>1</v>
      </c>
      <c r="AK395" t="s">
        <v>80</v>
      </c>
      <c r="AQ395">
        <v>38</v>
      </c>
      <c r="AR395">
        <v>5</v>
      </c>
      <c r="AS395">
        <v>10</v>
      </c>
      <c r="AT395">
        <v>23</v>
      </c>
      <c r="AU395">
        <v>7</v>
      </c>
      <c r="AV395">
        <v>13.8</v>
      </c>
      <c r="AW395">
        <v>8.9</v>
      </c>
      <c r="AX395">
        <v>3.8</v>
      </c>
      <c r="AY395">
        <v>4</v>
      </c>
      <c r="AZ395">
        <v>14.5</v>
      </c>
      <c r="BA395">
        <v>62.7</v>
      </c>
      <c r="BB395">
        <v>11.7</v>
      </c>
      <c r="BC395">
        <v>50.9</v>
      </c>
      <c r="BD395">
        <v>18.7</v>
      </c>
      <c r="BE395">
        <v>55.3</v>
      </c>
      <c r="BF395">
        <v>11.7</v>
      </c>
      <c r="BG395" t="s">
        <v>63</v>
      </c>
      <c r="BH395" t="s">
        <v>64</v>
      </c>
      <c r="BI395" t="s">
        <v>65</v>
      </c>
      <c r="BJ395" t="s">
        <v>64</v>
      </c>
      <c r="BK395" t="s">
        <v>64</v>
      </c>
      <c r="BL395" t="s">
        <v>66</v>
      </c>
      <c r="BM395">
        <v>1</v>
      </c>
      <c r="BN395">
        <v>1</v>
      </c>
      <c r="BO395" t="s">
        <v>75</v>
      </c>
      <c r="BP395" t="s">
        <v>91</v>
      </c>
      <c r="BQ395" t="s">
        <v>69</v>
      </c>
      <c r="BR395">
        <v>0</v>
      </c>
    </row>
    <row r="396" spans="1:70" x14ac:dyDescent="0.3">
      <c r="A396" t="s">
        <v>920</v>
      </c>
      <c r="B396">
        <v>395</v>
      </c>
      <c r="C396" t="s">
        <v>209</v>
      </c>
      <c r="D396" t="s">
        <v>88</v>
      </c>
      <c r="E396" t="s">
        <v>921</v>
      </c>
      <c r="F396">
        <f t="shared" si="12"/>
        <v>5</v>
      </c>
      <c r="G396">
        <f t="shared" si="13"/>
        <v>17</v>
      </c>
      <c r="R396">
        <f>VLOOKUP(A396,'San Agustin_corr'!A:B,2,FALSE)</f>
        <v>13</v>
      </c>
      <c r="S396">
        <v>1</v>
      </c>
      <c r="V396" t="s">
        <v>90</v>
      </c>
      <c r="AL396">
        <f>VLOOKUP(A396,Fusa_corr!A:B,2,FALSE)</f>
        <v>4</v>
      </c>
      <c r="AM396">
        <v>4</v>
      </c>
      <c r="AP396" t="s">
        <v>90</v>
      </c>
      <c r="AQ396">
        <v>18</v>
      </c>
      <c r="AR396">
        <v>5</v>
      </c>
      <c r="AS396">
        <v>6</v>
      </c>
      <c r="AT396">
        <v>7</v>
      </c>
      <c r="AU396">
        <v>4</v>
      </c>
      <c r="AV396">
        <v>14.3</v>
      </c>
      <c r="AW396">
        <v>7.8</v>
      </c>
      <c r="AX396">
        <v>3.8</v>
      </c>
      <c r="AY396">
        <v>3.8</v>
      </c>
      <c r="AZ396">
        <v>15.5</v>
      </c>
      <c r="BA396">
        <v>67</v>
      </c>
      <c r="BB396">
        <v>11.3</v>
      </c>
      <c r="BC396">
        <v>55.2</v>
      </c>
      <c r="BD396">
        <v>17</v>
      </c>
      <c r="BE396">
        <v>61.1</v>
      </c>
      <c r="BF396">
        <v>13.4</v>
      </c>
      <c r="BG396" t="s">
        <v>63</v>
      </c>
      <c r="BH396" t="s">
        <v>64</v>
      </c>
      <c r="BI396" t="s">
        <v>65</v>
      </c>
      <c r="BJ396" t="s">
        <v>64</v>
      </c>
      <c r="BK396" t="s">
        <v>64</v>
      </c>
      <c r="BL396" t="s">
        <v>66</v>
      </c>
      <c r="BM396">
        <v>1</v>
      </c>
      <c r="BN396">
        <v>1</v>
      </c>
      <c r="BO396" t="s">
        <v>75</v>
      </c>
      <c r="BP396" t="s">
        <v>91</v>
      </c>
      <c r="BQ396" t="s">
        <v>69</v>
      </c>
      <c r="BR396">
        <v>0</v>
      </c>
    </row>
    <row r="397" spans="1:70" x14ac:dyDescent="0.3">
      <c r="A397" t="s">
        <v>922</v>
      </c>
      <c r="B397">
        <v>396</v>
      </c>
      <c r="C397" t="s">
        <v>209</v>
      </c>
      <c r="D397" t="s">
        <v>88</v>
      </c>
      <c r="E397" t="s">
        <v>923</v>
      </c>
      <c r="F397">
        <f t="shared" si="12"/>
        <v>13</v>
      </c>
      <c r="G397">
        <f t="shared" si="13"/>
        <v>5</v>
      </c>
      <c r="H397">
        <f>VLOOKUP(A397,Miraflores_corr!A:B,2,FALSE)</f>
        <v>2</v>
      </c>
      <c r="I397">
        <f>VLOOKUP(A397,Miraflores_corr!G:L,6,FALSE)</f>
        <v>7</v>
      </c>
      <c r="L397" t="s">
        <v>90</v>
      </c>
      <c r="R397">
        <f>VLOOKUP(A397,'San Agustin_corr'!A:B,2,FALSE)</f>
        <v>3</v>
      </c>
      <c r="S397">
        <v>5</v>
      </c>
      <c r="V397" t="s">
        <v>90</v>
      </c>
      <c r="W397">
        <v>0</v>
      </c>
      <c r="X397">
        <v>1</v>
      </c>
      <c r="Z397">
        <v>1</v>
      </c>
      <c r="AA397" t="s">
        <v>80</v>
      </c>
      <c r="AQ397">
        <v>39</v>
      </c>
      <c r="AR397">
        <v>8</v>
      </c>
      <c r="AS397">
        <v>15</v>
      </c>
      <c r="AT397">
        <v>16</v>
      </c>
      <c r="AU397">
        <v>8</v>
      </c>
      <c r="AV397">
        <v>14.3</v>
      </c>
      <c r="AW397">
        <v>8.6999999999999993</v>
      </c>
      <c r="AX397">
        <v>4</v>
      </c>
      <c r="AY397">
        <v>3.9</v>
      </c>
      <c r="AZ397">
        <v>15.7</v>
      </c>
      <c r="BA397">
        <v>64.599999999999994</v>
      </c>
      <c r="BB397">
        <v>11.7</v>
      </c>
      <c r="BC397">
        <v>53.1</v>
      </c>
      <c r="BD397">
        <v>18.100000000000001</v>
      </c>
      <c r="BE397">
        <v>60.1</v>
      </c>
      <c r="BF397">
        <v>11.7</v>
      </c>
      <c r="BG397" t="s">
        <v>63</v>
      </c>
      <c r="BH397" t="s">
        <v>64</v>
      </c>
      <c r="BI397" t="s">
        <v>65</v>
      </c>
      <c r="BJ397" t="s">
        <v>64</v>
      </c>
      <c r="BK397" t="s">
        <v>64</v>
      </c>
      <c r="BL397" t="s">
        <v>66</v>
      </c>
      <c r="BM397">
        <v>1</v>
      </c>
      <c r="BN397">
        <v>1</v>
      </c>
      <c r="BO397" t="s">
        <v>75</v>
      </c>
      <c r="BP397" t="s">
        <v>91</v>
      </c>
      <c r="BQ397" t="s">
        <v>69</v>
      </c>
      <c r="BR397">
        <v>0</v>
      </c>
    </row>
    <row r="398" spans="1:70" x14ac:dyDescent="0.3">
      <c r="A398" t="s">
        <v>924</v>
      </c>
      <c r="B398">
        <v>397</v>
      </c>
      <c r="C398" t="s">
        <v>120</v>
      </c>
      <c r="D398" t="s">
        <v>121</v>
      </c>
      <c r="E398" t="s">
        <v>925</v>
      </c>
      <c r="F398">
        <f t="shared" si="12"/>
        <v>228</v>
      </c>
      <c r="G398">
        <f t="shared" si="13"/>
        <v>0</v>
      </c>
      <c r="W398">
        <v>0</v>
      </c>
      <c r="X398">
        <v>228</v>
      </c>
      <c r="Z398">
        <v>1</v>
      </c>
      <c r="AA398" t="s">
        <v>80</v>
      </c>
      <c r="AQ398">
        <v>8</v>
      </c>
      <c r="AR398">
        <v>4</v>
      </c>
      <c r="AS398">
        <v>3</v>
      </c>
      <c r="AT398">
        <v>1</v>
      </c>
      <c r="AU398">
        <v>5</v>
      </c>
      <c r="AV398">
        <v>27</v>
      </c>
      <c r="AW398">
        <v>24</v>
      </c>
      <c r="AX398">
        <v>14.3</v>
      </c>
      <c r="AY398">
        <v>25.9</v>
      </c>
      <c r="AZ398">
        <v>19.399999999999999</v>
      </c>
      <c r="BA398">
        <v>181.6</v>
      </c>
      <c r="BB398">
        <v>74.7</v>
      </c>
      <c r="BC398">
        <v>105.1</v>
      </c>
      <c r="BD398">
        <v>41.5</v>
      </c>
      <c r="BE398">
        <v>191.5</v>
      </c>
      <c r="BF398">
        <v>155.69999999999999</v>
      </c>
      <c r="BG398" t="s">
        <v>84</v>
      </c>
      <c r="BH398" t="s">
        <v>85</v>
      </c>
      <c r="BI398" t="s">
        <v>65</v>
      </c>
      <c r="BJ398" t="s">
        <v>64</v>
      </c>
      <c r="BK398" t="s">
        <v>64</v>
      </c>
      <c r="BL398" t="s">
        <v>66</v>
      </c>
      <c r="BM398">
        <v>1</v>
      </c>
      <c r="BN398">
        <v>1</v>
      </c>
      <c r="BO398" t="s">
        <v>67</v>
      </c>
      <c r="BP398" t="s">
        <v>136</v>
      </c>
      <c r="BQ398" t="s">
        <v>69</v>
      </c>
      <c r="BR398">
        <v>0</v>
      </c>
    </row>
    <row r="399" spans="1:70" x14ac:dyDescent="0.3">
      <c r="A399" t="s">
        <v>926</v>
      </c>
      <c r="B399">
        <v>398</v>
      </c>
      <c r="C399" t="s">
        <v>473</v>
      </c>
      <c r="D399" t="s">
        <v>474</v>
      </c>
      <c r="E399" t="s">
        <v>927</v>
      </c>
      <c r="F399">
        <f t="shared" si="12"/>
        <v>1</v>
      </c>
      <c r="G399">
        <f t="shared" si="13"/>
        <v>1</v>
      </c>
      <c r="M399">
        <f>VLOOKUP(A399,Barbacoas_H_corr!A:B,2,FALSE)</f>
        <v>1</v>
      </c>
      <c r="N399">
        <v>1</v>
      </c>
      <c r="Q399" t="s">
        <v>90</v>
      </c>
      <c r="AQ399">
        <v>4</v>
      </c>
      <c r="AR399">
        <v>2</v>
      </c>
      <c r="AS399">
        <v>1</v>
      </c>
      <c r="AT399">
        <v>1</v>
      </c>
      <c r="AU399">
        <v>4</v>
      </c>
      <c r="AV399">
        <v>20.399999999999999</v>
      </c>
      <c r="AW399">
        <v>10.9</v>
      </c>
      <c r="AX399">
        <v>3.4</v>
      </c>
      <c r="AY399">
        <v>3.9</v>
      </c>
      <c r="AZ399">
        <v>30.3</v>
      </c>
      <c r="BA399">
        <v>136.19999999999999</v>
      </c>
      <c r="BB399">
        <v>34.1</v>
      </c>
      <c r="BC399">
        <v>102.1</v>
      </c>
      <c r="BD399">
        <v>25.1</v>
      </c>
      <c r="BE399">
        <v>93</v>
      </c>
      <c r="BF399">
        <v>122.8</v>
      </c>
      <c r="BG399" t="s">
        <v>63</v>
      </c>
      <c r="BH399" t="s">
        <v>64</v>
      </c>
      <c r="BI399" t="s">
        <v>65</v>
      </c>
      <c r="BJ399" t="s">
        <v>64</v>
      </c>
      <c r="BK399" t="s">
        <v>64</v>
      </c>
      <c r="BL399" t="s">
        <v>66</v>
      </c>
      <c r="BM399">
        <v>1</v>
      </c>
      <c r="BN399">
        <v>1</v>
      </c>
      <c r="BO399" t="s">
        <v>67</v>
      </c>
      <c r="BP399" t="s">
        <v>136</v>
      </c>
      <c r="BQ399" t="s">
        <v>98</v>
      </c>
      <c r="BR399">
        <v>0</v>
      </c>
    </row>
    <row r="400" spans="1:70" x14ac:dyDescent="0.3">
      <c r="A400" t="s">
        <v>928</v>
      </c>
      <c r="B400">
        <v>399</v>
      </c>
      <c r="C400" t="s">
        <v>473</v>
      </c>
      <c r="D400" t="s">
        <v>474</v>
      </c>
      <c r="E400" t="s">
        <v>929</v>
      </c>
      <c r="F400">
        <f t="shared" si="12"/>
        <v>16</v>
      </c>
      <c r="G400">
        <f t="shared" si="13"/>
        <v>5</v>
      </c>
      <c r="O400">
        <v>1</v>
      </c>
      <c r="Q400" t="s">
        <v>62</v>
      </c>
      <c r="AG400">
        <f>VLOOKUP(A400,Florencia_corr!A:B,2,FALSE)</f>
        <v>5</v>
      </c>
      <c r="AH400">
        <v>16</v>
      </c>
      <c r="AK400" t="s">
        <v>90</v>
      </c>
      <c r="AQ400">
        <v>21</v>
      </c>
      <c r="AR400">
        <v>6</v>
      </c>
      <c r="AS400">
        <v>8</v>
      </c>
      <c r="AT400">
        <v>7</v>
      </c>
      <c r="AU400">
        <v>4</v>
      </c>
      <c r="AV400">
        <v>20.3</v>
      </c>
      <c r="AW400">
        <v>10.4</v>
      </c>
      <c r="AX400">
        <v>3.4</v>
      </c>
      <c r="AY400">
        <v>4.5</v>
      </c>
      <c r="AZ400">
        <v>27.3</v>
      </c>
      <c r="BA400">
        <v>135.5</v>
      </c>
      <c r="BB400">
        <v>32.9</v>
      </c>
      <c r="BC400">
        <v>101.6</v>
      </c>
      <c r="BD400">
        <v>24.5</v>
      </c>
      <c r="BE400">
        <v>94.3</v>
      </c>
      <c r="BF400">
        <v>157</v>
      </c>
      <c r="BG400" t="s">
        <v>63</v>
      </c>
      <c r="BH400" t="s">
        <v>64</v>
      </c>
      <c r="BI400" t="s">
        <v>65</v>
      </c>
      <c r="BJ400" t="s">
        <v>64</v>
      </c>
      <c r="BK400" t="s">
        <v>64</v>
      </c>
      <c r="BL400" t="s">
        <v>66</v>
      </c>
      <c r="BM400">
        <v>1</v>
      </c>
      <c r="BN400">
        <v>1</v>
      </c>
      <c r="BO400" t="s">
        <v>67</v>
      </c>
      <c r="BP400" t="s">
        <v>136</v>
      </c>
      <c r="BQ400" t="s">
        <v>98</v>
      </c>
      <c r="BR400">
        <v>1</v>
      </c>
    </row>
    <row r="401" spans="1:70" x14ac:dyDescent="0.3">
      <c r="A401" t="s">
        <v>930</v>
      </c>
      <c r="B401">
        <v>400</v>
      </c>
      <c r="C401" t="s">
        <v>473</v>
      </c>
      <c r="D401" t="s">
        <v>474</v>
      </c>
      <c r="E401" t="s">
        <v>931</v>
      </c>
      <c r="F401">
        <f t="shared" si="12"/>
        <v>77</v>
      </c>
      <c r="G401">
        <f t="shared" si="13"/>
        <v>12</v>
      </c>
      <c r="H401">
        <f>VLOOKUP(A401,Miraflores_corr!A:B,2,FALSE)</f>
        <v>10</v>
      </c>
      <c r="I401">
        <f>VLOOKUP(A401,Miraflores_corr!G:L,6,FALSE)</f>
        <v>4</v>
      </c>
      <c r="L401" t="s">
        <v>90</v>
      </c>
      <c r="R401">
        <f>VLOOKUP(A401,'San Agustin_corr'!A:B,2,FALSE)</f>
        <v>2</v>
      </c>
      <c r="S401">
        <v>21</v>
      </c>
      <c r="V401" t="s">
        <v>90</v>
      </c>
      <c r="AB401">
        <v>0</v>
      </c>
      <c r="AC401">
        <v>52</v>
      </c>
      <c r="AE401">
        <v>1</v>
      </c>
      <c r="AF401" t="s">
        <v>80</v>
      </c>
      <c r="AQ401">
        <v>38</v>
      </c>
      <c r="AR401">
        <v>14</v>
      </c>
      <c r="AS401">
        <v>12</v>
      </c>
      <c r="AT401">
        <v>12</v>
      </c>
      <c r="AU401">
        <v>8</v>
      </c>
      <c r="AV401">
        <v>19.5</v>
      </c>
      <c r="AW401">
        <v>10</v>
      </c>
      <c r="AX401">
        <v>3.6</v>
      </c>
      <c r="AY401">
        <v>4</v>
      </c>
      <c r="AZ401">
        <v>27.7</v>
      </c>
      <c r="BA401">
        <v>136.69999999999999</v>
      </c>
      <c r="BB401">
        <v>29.8</v>
      </c>
      <c r="BC401">
        <v>104.6</v>
      </c>
      <c r="BD401">
        <v>22.1</v>
      </c>
      <c r="BE401">
        <v>102.1</v>
      </c>
      <c r="BF401">
        <v>146.9</v>
      </c>
      <c r="BG401" t="s">
        <v>63</v>
      </c>
      <c r="BH401" t="s">
        <v>64</v>
      </c>
      <c r="BI401" t="s">
        <v>65</v>
      </c>
      <c r="BJ401" t="s">
        <v>64</v>
      </c>
      <c r="BK401" t="s">
        <v>64</v>
      </c>
      <c r="BL401" t="s">
        <v>135</v>
      </c>
      <c r="BM401">
        <v>1</v>
      </c>
      <c r="BN401">
        <v>1</v>
      </c>
      <c r="BO401" t="s">
        <v>67</v>
      </c>
      <c r="BP401" t="s">
        <v>136</v>
      </c>
      <c r="BQ401" t="s">
        <v>98</v>
      </c>
      <c r="BR401">
        <v>0</v>
      </c>
    </row>
    <row r="402" spans="1:70" x14ac:dyDescent="0.3">
      <c r="A402" t="s">
        <v>932</v>
      </c>
      <c r="B402">
        <v>401</v>
      </c>
      <c r="C402" t="s">
        <v>473</v>
      </c>
      <c r="D402" t="s">
        <v>474</v>
      </c>
      <c r="E402" t="s">
        <v>933</v>
      </c>
      <c r="F402">
        <f t="shared" si="12"/>
        <v>0</v>
      </c>
      <c r="G402">
        <f t="shared" si="13"/>
        <v>3</v>
      </c>
      <c r="M402">
        <f>VLOOKUP(A402,Barbacoas_H_corr!A:B,2,FALSE)</f>
        <v>3</v>
      </c>
      <c r="N402">
        <v>0</v>
      </c>
      <c r="O402">
        <v>1</v>
      </c>
      <c r="Q402" t="s">
        <v>62</v>
      </c>
      <c r="AQ402">
        <v>5</v>
      </c>
      <c r="AR402">
        <v>2</v>
      </c>
      <c r="AS402">
        <v>2</v>
      </c>
      <c r="AT402">
        <v>1</v>
      </c>
      <c r="AU402">
        <v>4</v>
      </c>
      <c r="AV402">
        <v>20.100000000000001</v>
      </c>
      <c r="AW402">
        <v>6.8</v>
      </c>
      <c r="AX402">
        <v>2.6</v>
      </c>
      <c r="AY402">
        <v>3.9</v>
      </c>
      <c r="AZ402">
        <v>35.4</v>
      </c>
      <c r="BA402">
        <v>132.19999999999999</v>
      </c>
      <c r="BB402">
        <v>35.700000000000003</v>
      </c>
      <c r="BC402">
        <v>95.8</v>
      </c>
      <c r="BD402">
        <v>27.1</v>
      </c>
      <c r="BE402">
        <v>69.8</v>
      </c>
      <c r="BF402">
        <v>155</v>
      </c>
      <c r="BG402" t="s">
        <v>63</v>
      </c>
      <c r="BH402" t="s">
        <v>64</v>
      </c>
      <c r="BI402" t="s">
        <v>65</v>
      </c>
      <c r="BJ402" t="s">
        <v>64</v>
      </c>
      <c r="BK402" t="s">
        <v>64</v>
      </c>
      <c r="BL402" t="s">
        <v>66</v>
      </c>
      <c r="BM402">
        <v>1</v>
      </c>
      <c r="BN402">
        <v>1</v>
      </c>
      <c r="BO402" t="s">
        <v>67</v>
      </c>
      <c r="BP402" t="s">
        <v>116</v>
      </c>
      <c r="BQ402" t="s">
        <v>69</v>
      </c>
      <c r="BR402">
        <v>1</v>
      </c>
    </row>
    <row r="403" spans="1:70" x14ac:dyDescent="0.3">
      <c r="A403" t="s">
        <v>934</v>
      </c>
      <c r="B403">
        <v>402</v>
      </c>
      <c r="C403" t="s">
        <v>100</v>
      </c>
      <c r="D403" t="s">
        <v>101</v>
      </c>
      <c r="E403" t="s">
        <v>935</v>
      </c>
      <c r="F403">
        <f t="shared" si="12"/>
        <v>1</v>
      </c>
      <c r="G403">
        <f t="shared" si="13"/>
        <v>0</v>
      </c>
      <c r="W403">
        <v>0</v>
      </c>
      <c r="X403">
        <v>1</v>
      </c>
      <c r="Z403">
        <v>1</v>
      </c>
      <c r="AA403" t="s">
        <v>80</v>
      </c>
      <c r="AQ403">
        <v>6</v>
      </c>
      <c r="AR403">
        <v>2</v>
      </c>
      <c r="AS403">
        <v>3</v>
      </c>
      <c r="AT403">
        <v>1</v>
      </c>
      <c r="AU403">
        <v>5</v>
      </c>
      <c r="AV403">
        <v>17.899999999999999</v>
      </c>
      <c r="AW403">
        <v>13</v>
      </c>
      <c r="AX403">
        <v>2.4</v>
      </c>
      <c r="AY403">
        <v>1.9</v>
      </c>
      <c r="AZ403">
        <v>5.2</v>
      </c>
      <c r="BA403">
        <v>51.7</v>
      </c>
      <c r="BB403">
        <v>31.5</v>
      </c>
      <c r="BC403">
        <v>19.100000000000001</v>
      </c>
      <c r="BD403">
        <v>62.1</v>
      </c>
      <c r="BE403">
        <v>72.599999999999994</v>
      </c>
      <c r="BF403">
        <v>3.7</v>
      </c>
      <c r="BG403" t="s">
        <v>63</v>
      </c>
      <c r="BH403" t="s">
        <v>64</v>
      </c>
      <c r="BI403" t="s">
        <v>65</v>
      </c>
      <c r="BJ403" t="s">
        <v>64</v>
      </c>
      <c r="BK403" t="s">
        <v>64</v>
      </c>
      <c r="BL403" t="s">
        <v>135</v>
      </c>
      <c r="BM403">
        <v>2</v>
      </c>
      <c r="BN403">
        <v>1</v>
      </c>
      <c r="BO403" t="s">
        <v>67</v>
      </c>
      <c r="BP403" t="s">
        <v>103</v>
      </c>
      <c r="BQ403" t="s">
        <v>81</v>
      </c>
      <c r="BR403">
        <v>0</v>
      </c>
    </row>
    <row r="404" spans="1:70" x14ac:dyDescent="0.3">
      <c r="A404" t="s">
        <v>936</v>
      </c>
      <c r="B404">
        <v>403</v>
      </c>
      <c r="C404" t="s">
        <v>138</v>
      </c>
      <c r="D404" t="s">
        <v>88</v>
      </c>
      <c r="E404" t="s">
        <v>937</v>
      </c>
      <c r="F404">
        <f t="shared" si="12"/>
        <v>7</v>
      </c>
      <c r="G404">
        <f t="shared" si="13"/>
        <v>5</v>
      </c>
      <c r="W404">
        <f>VLOOKUP(A404,Toche_corr!A:B,2,FALSE)</f>
        <v>1</v>
      </c>
      <c r="X404">
        <v>7</v>
      </c>
      <c r="AA404" t="s">
        <v>90</v>
      </c>
      <c r="AL404">
        <f>VLOOKUP(A404,Fusa_corr!A:B,2,FALSE)</f>
        <v>4</v>
      </c>
      <c r="AM404">
        <v>0</v>
      </c>
      <c r="AN404">
        <v>1</v>
      </c>
      <c r="AP404" t="s">
        <v>62</v>
      </c>
      <c r="AQ404">
        <v>10</v>
      </c>
      <c r="AR404">
        <v>7</v>
      </c>
      <c r="AS404">
        <v>3</v>
      </c>
      <c r="AT404">
        <v>0</v>
      </c>
      <c r="AU404">
        <v>4</v>
      </c>
      <c r="AV404">
        <v>29.3</v>
      </c>
      <c r="AW404">
        <v>15.8</v>
      </c>
      <c r="AX404">
        <v>10.1</v>
      </c>
      <c r="AY404">
        <v>9.3000000000000007</v>
      </c>
      <c r="AZ404">
        <v>29</v>
      </c>
      <c r="BA404">
        <v>182.2</v>
      </c>
      <c r="BB404">
        <v>33.6</v>
      </c>
      <c r="BC404">
        <v>148.69999999999999</v>
      </c>
      <c r="BD404">
        <v>18.5</v>
      </c>
      <c r="BE404">
        <v>158.19999999999999</v>
      </c>
      <c r="BF404">
        <v>138</v>
      </c>
      <c r="BG404" t="s">
        <v>63</v>
      </c>
      <c r="BH404" t="s">
        <v>64</v>
      </c>
      <c r="BI404" t="s">
        <v>65</v>
      </c>
      <c r="BJ404" t="s">
        <v>64</v>
      </c>
      <c r="BK404" t="s">
        <v>64</v>
      </c>
      <c r="BL404" t="s">
        <v>66</v>
      </c>
      <c r="BM404">
        <v>1</v>
      </c>
      <c r="BN404">
        <v>1</v>
      </c>
      <c r="BO404" t="s">
        <v>67</v>
      </c>
      <c r="BP404" t="s">
        <v>68</v>
      </c>
      <c r="BQ404" t="s">
        <v>69</v>
      </c>
      <c r="BR404">
        <v>1</v>
      </c>
    </row>
    <row r="405" spans="1:70" x14ac:dyDescent="0.3">
      <c r="A405" t="s">
        <v>938</v>
      </c>
      <c r="B405">
        <v>404</v>
      </c>
      <c r="C405" t="s">
        <v>138</v>
      </c>
      <c r="D405" t="s">
        <v>88</v>
      </c>
      <c r="E405" t="s">
        <v>939</v>
      </c>
      <c r="F405">
        <f t="shared" si="12"/>
        <v>0</v>
      </c>
      <c r="G405">
        <f t="shared" si="13"/>
        <v>2</v>
      </c>
      <c r="M405">
        <f>VLOOKUP(A405,Barbacoas_H_corr!A:B,2,FALSE)</f>
        <v>2</v>
      </c>
      <c r="N405">
        <v>0</v>
      </c>
      <c r="O405">
        <v>1</v>
      </c>
      <c r="Q405" t="s">
        <v>62</v>
      </c>
      <c r="AQ405">
        <v>5</v>
      </c>
      <c r="AR405">
        <v>2</v>
      </c>
      <c r="AS405">
        <v>3</v>
      </c>
      <c r="AT405">
        <v>0</v>
      </c>
      <c r="AU405">
        <v>4</v>
      </c>
      <c r="AV405">
        <v>24</v>
      </c>
      <c r="AW405">
        <v>15</v>
      </c>
      <c r="AX405">
        <v>7.2</v>
      </c>
      <c r="AY405">
        <v>8.1</v>
      </c>
      <c r="AZ405">
        <v>21.2</v>
      </c>
      <c r="BA405">
        <v>132.4</v>
      </c>
      <c r="BB405">
        <v>26.8</v>
      </c>
      <c r="BC405">
        <v>103.9</v>
      </c>
      <c r="BD405">
        <v>20.399999999999999</v>
      </c>
      <c r="BE405">
        <v>112</v>
      </c>
      <c r="BF405">
        <v>82.1</v>
      </c>
      <c r="BG405" t="s">
        <v>63</v>
      </c>
      <c r="BH405" t="s">
        <v>64</v>
      </c>
      <c r="BI405" t="s">
        <v>65</v>
      </c>
      <c r="BJ405" t="s">
        <v>64</v>
      </c>
      <c r="BK405" t="s">
        <v>64</v>
      </c>
      <c r="BL405" t="s">
        <v>66</v>
      </c>
      <c r="BM405">
        <v>1</v>
      </c>
      <c r="BN405">
        <v>1</v>
      </c>
      <c r="BO405" t="s">
        <v>116</v>
      </c>
      <c r="BP405" t="s">
        <v>68</v>
      </c>
      <c r="BQ405" t="s">
        <v>69</v>
      </c>
      <c r="BR405">
        <v>1</v>
      </c>
    </row>
    <row r="406" spans="1:70" x14ac:dyDescent="0.3">
      <c r="A406" t="s">
        <v>940</v>
      </c>
      <c r="B406">
        <v>405</v>
      </c>
      <c r="C406" t="s">
        <v>138</v>
      </c>
      <c r="D406" t="s">
        <v>88</v>
      </c>
      <c r="E406" t="s">
        <v>941</v>
      </c>
      <c r="F406">
        <f t="shared" si="12"/>
        <v>0</v>
      </c>
      <c r="G406">
        <f t="shared" si="13"/>
        <v>5</v>
      </c>
      <c r="AG406">
        <f>VLOOKUP(A406,Florencia_corr!A:B,2,FALSE)</f>
        <v>5</v>
      </c>
      <c r="AH406">
        <v>0</v>
      </c>
      <c r="AI406">
        <v>1</v>
      </c>
      <c r="AK406" t="s">
        <v>62</v>
      </c>
      <c r="AQ406">
        <v>9</v>
      </c>
      <c r="AR406">
        <v>4</v>
      </c>
      <c r="AS406">
        <v>5</v>
      </c>
      <c r="AT406">
        <v>0</v>
      </c>
      <c r="AU406">
        <v>4</v>
      </c>
      <c r="AV406">
        <v>26.9</v>
      </c>
      <c r="AW406">
        <v>13.8</v>
      </c>
      <c r="AX406">
        <v>8</v>
      </c>
      <c r="AY406">
        <v>7.3</v>
      </c>
      <c r="AZ406">
        <v>21.4</v>
      </c>
      <c r="BA406">
        <v>123.1</v>
      </c>
      <c r="BB406">
        <v>20.9</v>
      </c>
      <c r="BC406">
        <v>102.1</v>
      </c>
      <c r="BD406">
        <v>16.899999999999999</v>
      </c>
      <c r="BE406">
        <v>110.2</v>
      </c>
      <c r="BF406">
        <v>75.400000000000006</v>
      </c>
      <c r="BG406" t="s">
        <v>63</v>
      </c>
      <c r="BH406" t="s">
        <v>64</v>
      </c>
      <c r="BI406" t="s">
        <v>65</v>
      </c>
      <c r="BJ406" t="s">
        <v>64</v>
      </c>
      <c r="BK406" t="s">
        <v>64</v>
      </c>
      <c r="BL406" t="s">
        <v>66</v>
      </c>
      <c r="BM406">
        <v>1</v>
      </c>
      <c r="BN406">
        <v>1</v>
      </c>
      <c r="BO406" t="s">
        <v>116</v>
      </c>
      <c r="BP406" t="s">
        <v>68</v>
      </c>
      <c r="BQ406" t="s">
        <v>69</v>
      </c>
      <c r="BR406">
        <v>1</v>
      </c>
    </row>
    <row r="407" spans="1:70" x14ac:dyDescent="0.3">
      <c r="A407" s="9" t="s">
        <v>1832</v>
      </c>
      <c r="B407">
        <v>406</v>
      </c>
      <c r="C407" s="9" t="s">
        <v>141</v>
      </c>
      <c r="D407" s="9" t="s">
        <v>88</v>
      </c>
      <c r="E407" s="9" t="s">
        <v>1870</v>
      </c>
      <c r="F407" s="9">
        <f t="shared" si="12"/>
        <v>0</v>
      </c>
      <c r="G407" s="9">
        <f t="shared" si="13"/>
        <v>2</v>
      </c>
      <c r="H407" s="9">
        <f>VLOOKUP(A407,Miraflores_corr!A:B,2,FALSE)</f>
        <v>2</v>
      </c>
      <c r="I407" s="9"/>
      <c r="J407" s="9">
        <v>1</v>
      </c>
      <c r="K407" s="9"/>
      <c r="L407" s="9" t="s">
        <v>62</v>
      </c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>
        <v>29</v>
      </c>
      <c r="AR407" s="9">
        <v>10</v>
      </c>
      <c r="AS407" s="9">
        <v>13</v>
      </c>
      <c r="AT407" s="9">
        <v>6</v>
      </c>
      <c r="AU407" s="9">
        <v>8</v>
      </c>
      <c r="AV407" s="9">
        <v>23.9</v>
      </c>
      <c r="AW407" s="9">
        <v>14.4</v>
      </c>
      <c r="AX407" s="9">
        <v>3.2</v>
      </c>
      <c r="AY407" s="9">
        <v>4.2</v>
      </c>
      <c r="AZ407" s="9">
        <v>24.6</v>
      </c>
      <c r="BA407" s="9">
        <v>68.599999999999994</v>
      </c>
      <c r="BB407" s="9">
        <v>7.8</v>
      </c>
      <c r="BC407" s="9">
        <v>60.9</v>
      </c>
      <c r="BD407" s="9">
        <v>11.4</v>
      </c>
      <c r="BE407" s="9">
        <v>49.8</v>
      </c>
      <c r="BF407" s="9">
        <v>22</v>
      </c>
      <c r="BG407" s="9" t="s">
        <v>63</v>
      </c>
      <c r="BH407" s="9" t="s">
        <v>64</v>
      </c>
      <c r="BI407" s="9" t="s">
        <v>65</v>
      </c>
      <c r="BJ407" s="9" t="s">
        <v>64</v>
      </c>
      <c r="BK407" s="9" t="s">
        <v>64</v>
      </c>
      <c r="BL407" s="9" t="s">
        <v>226</v>
      </c>
      <c r="BM407" s="9">
        <v>1</v>
      </c>
      <c r="BN407" s="9">
        <v>1</v>
      </c>
      <c r="BO407" s="9" t="s">
        <v>75</v>
      </c>
      <c r="BP407" s="9" t="s">
        <v>91</v>
      </c>
      <c r="BQ407" s="9" t="s">
        <v>98</v>
      </c>
      <c r="BR407">
        <v>1</v>
      </c>
    </row>
    <row r="408" spans="1:70" x14ac:dyDescent="0.3">
      <c r="A408" t="s">
        <v>942</v>
      </c>
      <c r="B408">
        <v>407</v>
      </c>
      <c r="C408" t="s">
        <v>209</v>
      </c>
      <c r="D408" t="s">
        <v>88</v>
      </c>
      <c r="E408" t="s">
        <v>943</v>
      </c>
      <c r="F408">
        <f t="shared" si="12"/>
        <v>4</v>
      </c>
      <c r="G408">
        <f t="shared" si="13"/>
        <v>7</v>
      </c>
      <c r="H408">
        <f>VLOOKUP(A408,Miraflores_corr!A:B,2,FALSE)</f>
        <v>2</v>
      </c>
      <c r="I408">
        <f>VLOOKUP(A408,Miraflores_corr!G:L,6,FALSE)</f>
        <v>2</v>
      </c>
      <c r="L408" t="s">
        <v>90</v>
      </c>
      <c r="M408">
        <f>VLOOKUP(A408,Barbacoas_H_corr!A:B,2,FALSE)</f>
        <v>1</v>
      </c>
      <c r="N408">
        <v>1</v>
      </c>
      <c r="Q408" t="s">
        <v>90</v>
      </c>
      <c r="R408">
        <f>VLOOKUP(A408,'San Agustin_corr'!A:B,2,FALSE)</f>
        <v>3</v>
      </c>
      <c r="S408">
        <v>1</v>
      </c>
      <c r="V408" t="s">
        <v>90</v>
      </c>
      <c r="AL408">
        <f>VLOOKUP(A408,Fusa_corr!A:B,2,FALSE)</f>
        <v>1</v>
      </c>
      <c r="AM408">
        <v>0</v>
      </c>
      <c r="AN408">
        <v>1</v>
      </c>
      <c r="AP408" t="s">
        <v>62</v>
      </c>
      <c r="AQ408">
        <v>7</v>
      </c>
      <c r="AR408">
        <v>0</v>
      </c>
      <c r="AS408">
        <v>2</v>
      </c>
      <c r="AT408">
        <v>5</v>
      </c>
      <c r="AU408">
        <v>5</v>
      </c>
      <c r="AV408">
        <v>13.2</v>
      </c>
      <c r="AW408">
        <v>6.6</v>
      </c>
      <c r="AX408">
        <v>3.6</v>
      </c>
      <c r="AY408">
        <v>2.8</v>
      </c>
      <c r="AZ408">
        <v>15.1</v>
      </c>
      <c r="BA408">
        <v>48.9</v>
      </c>
      <c r="BB408">
        <v>7.6</v>
      </c>
      <c r="BC408">
        <v>41.3</v>
      </c>
      <c r="BD408">
        <v>15.7</v>
      </c>
      <c r="BE408">
        <v>39.299999999999997</v>
      </c>
      <c r="BF408">
        <v>7.5</v>
      </c>
      <c r="BG408" t="s">
        <v>63</v>
      </c>
      <c r="BH408" t="s">
        <v>64</v>
      </c>
      <c r="BI408" t="s">
        <v>65</v>
      </c>
      <c r="BJ408" t="s">
        <v>64</v>
      </c>
      <c r="BK408" t="s">
        <v>64</v>
      </c>
      <c r="BL408" t="s">
        <v>66</v>
      </c>
      <c r="BM408">
        <v>1</v>
      </c>
      <c r="BN408">
        <v>1</v>
      </c>
      <c r="BO408" t="s">
        <v>75</v>
      </c>
      <c r="BP408" t="s">
        <v>91</v>
      </c>
      <c r="BQ408" t="s">
        <v>69</v>
      </c>
      <c r="BR408">
        <v>1</v>
      </c>
    </row>
    <row r="409" spans="1:70" x14ac:dyDescent="0.3">
      <c r="A409" t="s">
        <v>944</v>
      </c>
      <c r="B409">
        <v>408</v>
      </c>
      <c r="C409" t="s">
        <v>209</v>
      </c>
      <c r="D409" t="s">
        <v>88</v>
      </c>
      <c r="E409" t="s">
        <v>945</v>
      </c>
      <c r="F409">
        <f t="shared" si="12"/>
        <v>0</v>
      </c>
      <c r="G409">
        <f t="shared" si="13"/>
        <v>1</v>
      </c>
      <c r="AG409">
        <f>VLOOKUP(A409,Florencia_corr!A:B,2,FALSE)</f>
        <v>1</v>
      </c>
      <c r="AH409">
        <v>0</v>
      </c>
      <c r="AI409">
        <v>1</v>
      </c>
      <c r="AK409" t="s">
        <v>62</v>
      </c>
      <c r="AQ409">
        <v>4</v>
      </c>
      <c r="AR409">
        <v>2</v>
      </c>
      <c r="AS409">
        <v>2</v>
      </c>
      <c r="AT409">
        <v>0</v>
      </c>
      <c r="AU409">
        <v>4</v>
      </c>
      <c r="AV409">
        <v>11.6</v>
      </c>
      <c r="AW409">
        <v>7.6</v>
      </c>
      <c r="AX409">
        <v>3.9</v>
      </c>
      <c r="AY409">
        <v>3</v>
      </c>
      <c r="AZ409">
        <v>14.3</v>
      </c>
      <c r="BA409">
        <v>47.2</v>
      </c>
      <c r="BB409">
        <v>4.8</v>
      </c>
      <c r="BC409">
        <v>42.4</v>
      </c>
      <c r="BD409">
        <v>10.3</v>
      </c>
      <c r="BE409">
        <v>35.5</v>
      </c>
      <c r="BF409">
        <v>6.7</v>
      </c>
      <c r="BG409" t="s">
        <v>63</v>
      </c>
      <c r="BH409" t="s">
        <v>64</v>
      </c>
      <c r="BI409" t="s">
        <v>65</v>
      </c>
      <c r="BJ409" t="s">
        <v>64</v>
      </c>
      <c r="BK409" t="s">
        <v>64</v>
      </c>
      <c r="BL409" t="s">
        <v>66</v>
      </c>
      <c r="BM409">
        <v>1</v>
      </c>
      <c r="BN409">
        <v>1</v>
      </c>
      <c r="BO409" t="s">
        <v>75</v>
      </c>
      <c r="BP409" t="s">
        <v>91</v>
      </c>
      <c r="BQ409" t="s">
        <v>69</v>
      </c>
      <c r="BR409">
        <v>1</v>
      </c>
    </row>
    <row r="410" spans="1:70" x14ac:dyDescent="0.3">
      <c r="A410" s="2" t="s">
        <v>1816</v>
      </c>
      <c r="B410">
        <v>409</v>
      </c>
      <c r="C410" s="2" t="s">
        <v>163</v>
      </c>
      <c r="D410" s="2" t="s">
        <v>88</v>
      </c>
      <c r="E410" s="2"/>
      <c r="F410">
        <f t="shared" si="12"/>
        <v>0</v>
      </c>
      <c r="G410">
        <f t="shared" si="13"/>
        <v>2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>
        <v>2</v>
      </c>
      <c r="AH410" s="2">
        <v>0</v>
      </c>
      <c r="AI410" s="2">
        <v>1</v>
      </c>
      <c r="AJ410" s="2"/>
      <c r="AK410" s="2" t="s">
        <v>62</v>
      </c>
      <c r="AL410" s="2"/>
      <c r="AM410" s="2"/>
      <c r="AN410" s="2"/>
      <c r="AO410" s="2"/>
      <c r="AP410" s="2"/>
      <c r="AQ410" s="2">
        <v>17</v>
      </c>
      <c r="AR410" s="2">
        <v>7</v>
      </c>
      <c r="AS410" s="2">
        <v>10</v>
      </c>
      <c r="AT410" s="2">
        <v>0</v>
      </c>
      <c r="AU410" s="2">
        <v>4</v>
      </c>
      <c r="AV410" s="2">
        <v>15.9</v>
      </c>
      <c r="AW410" s="2">
        <v>11.1</v>
      </c>
      <c r="AX410" s="2">
        <v>5.6</v>
      </c>
      <c r="AY410" s="2">
        <v>6.9</v>
      </c>
      <c r="AZ410" s="2">
        <v>18.2</v>
      </c>
      <c r="BA410" s="2">
        <v>76.2</v>
      </c>
      <c r="BB410" s="2">
        <v>14.2</v>
      </c>
      <c r="BC410" s="2">
        <v>60</v>
      </c>
      <c r="BD410" s="2">
        <v>19.2</v>
      </c>
      <c r="BE410" s="2">
        <v>70.400000000000006</v>
      </c>
      <c r="BF410" s="2">
        <v>18.8</v>
      </c>
      <c r="BG410" s="2" t="s">
        <v>63</v>
      </c>
      <c r="BH410" s="2" t="s">
        <v>64</v>
      </c>
      <c r="BI410" s="2" t="s">
        <v>65</v>
      </c>
      <c r="BJ410" s="2" t="s">
        <v>64</v>
      </c>
      <c r="BK410" s="2" t="s">
        <v>64</v>
      </c>
      <c r="BL410" s="2" t="s">
        <v>66</v>
      </c>
      <c r="BM410" s="2">
        <v>1</v>
      </c>
      <c r="BN410" s="2">
        <v>1</v>
      </c>
      <c r="BO410" s="2" t="s">
        <v>116</v>
      </c>
      <c r="BP410" s="2" t="s">
        <v>116</v>
      </c>
      <c r="BQ410" s="2" t="s">
        <v>69</v>
      </c>
      <c r="BR410">
        <v>1</v>
      </c>
    </row>
    <row r="411" spans="1:70" x14ac:dyDescent="0.3">
      <c r="A411" t="s">
        <v>946</v>
      </c>
      <c r="B411">
        <v>410</v>
      </c>
      <c r="C411" t="s">
        <v>163</v>
      </c>
      <c r="D411" t="s">
        <v>88</v>
      </c>
      <c r="E411" t="s">
        <v>947</v>
      </c>
      <c r="F411">
        <f t="shared" si="12"/>
        <v>12</v>
      </c>
      <c r="G411">
        <f t="shared" si="13"/>
        <v>1</v>
      </c>
      <c r="M411">
        <v>0</v>
      </c>
      <c r="N411">
        <v>4</v>
      </c>
      <c r="P411">
        <v>1</v>
      </c>
      <c r="Q411" t="s">
        <v>80</v>
      </c>
      <c r="AB411">
        <v>0</v>
      </c>
      <c r="AC411">
        <v>8</v>
      </c>
      <c r="AE411">
        <v>1</v>
      </c>
      <c r="AF411" t="s">
        <v>80</v>
      </c>
      <c r="AG411">
        <f>VLOOKUP(A411,Florencia_corr!A:B,2,FALSE)</f>
        <v>1</v>
      </c>
      <c r="AH411">
        <v>0</v>
      </c>
      <c r="AI411">
        <v>1</v>
      </c>
      <c r="AK411" t="s">
        <v>62</v>
      </c>
      <c r="AQ411">
        <v>22</v>
      </c>
      <c r="AR411">
        <v>5</v>
      </c>
      <c r="AS411">
        <v>17</v>
      </c>
      <c r="AT411">
        <v>0</v>
      </c>
      <c r="AU411">
        <v>4</v>
      </c>
      <c r="AV411">
        <v>14</v>
      </c>
      <c r="AW411">
        <v>9.9</v>
      </c>
      <c r="AX411">
        <v>4.9000000000000004</v>
      </c>
      <c r="AY411">
        <v>5.5</v>
      </c>
      <c r="AZ411">
        <v>17.3</v>
      </c>
      <c r="BA411">
        <v>62.1</v>
      </c>
      <c r="BB411">
        <v>10.8</v>
      </c>
      <c r="BC411">
        <v>50.5</v>
      </c>
      <c r="BD411">
        <v>17.600000000000001</v>
      </c>
      <c r="BE411">
        <v>54</v>
      </c>
      <c r="BF411">
        <v>13</v>
      </c>
      <c r="BG411" t="s">
        <v>63</v>
      </c>
      <c r="BH411" t="s">
        <v>64</v>
      </c>
      <c r="BI411" t="s">
        <v>65</v>
      </c>
      <c r="BJ411" t="s">
        <v>64</v>
      </c>
      <c r="BK411" t="s">
        <v>64</v>
      </c>
      <c r="BL411" t="s">
        <v>66</v>
      </c>
      <c r="BM411">
        <v>1</v>
      </c>
      <c r="BN411">
        <v>1</v>
      </c>
      <c r="BO411" t="s">
        <v>75</v>
      </c>
      <c r="BP411" t="s">
        <v>91</v>
      </c>
      <c r="BQ411" t="s">
        <v>69</v>
      </c>
      <c r="BR411">
        <v>1</v>
      </c>
    </row>
    <row r="412" spans="1:70" x14ac:dyDescent="0.3">
      <c r="A412" t="s">
        <v>948</v>
      </c>
      <c r="B412">
        <v>411</v>
      </c>
      <c r="C412" t="s">
        <v>450</v>
      </c>
      <c r="D412" t="s">
        <v>101</v>
      </c>
      <c r="E412" t="s">
        <v>949</v>
      </c>
      <c r="F412">
        <f t="shared" si="12"/>
        <v>0</v>
      </c>
      <c r="G412">
        <f t="shared" si="13"/>
        <v>4</v>
      </c>
      <c r="AL412">
        <f>VLOOKUP(A412,Fusa_corr!A:B,2,FALSE)</f>
        <v>4</v>
      </c>
      <c r="AM412">
        <v>0</v>
      </c>
      <c r="AN412">
        <v>1</v>
      </c>
      <c r="AP412" t="s">
        <v>62</v>
      </c>
      <c r="AQ412">
        <v>4</v>
      </c>
      <c r="AR412">
        <v>1</v>
      </c>
      <c r="AS412">
        <v>2</v>
      </c>
      <c r="AT412">
        <v>1</v>
      </c>
      <c r="AU412">
        <v>3</v>
      </c>
      <c r="AV412">
        <v>14.5</v>
      </c>
      <c r="AW412">
        <v>6.8</v>
      </c>
      <c r="AX412">
        <v>4.4000000000000004</v>
      </c>
      <c r="AY412">
        <v>2.7</v>
      </c>
      <c r="AZ412">
        <v>11.6</v>
      </c>
      <c r="BA412">
        <v>202.8</v>
      </c>
      <c r="BB412">
        <v>119.8</v>
      </c>
      <c r="BC412">
        <v>83</v>
      </c>
      <c r="BD412">
        <v>59.1</v>
      </c>
      <c r="BE412">
        <v>81</v>
      </c>
      <c r="BF412">
        <v>128.5</v>
      </c>
      <c r="BG412" t="s">
        <v>84</v>
      </c>
      <c r="BH412" t="s">
        <v>192</v>
      </c>
      <c r="BI412" t="s">
        <v>65</v>
      </c>
      <c r="BJ412" t="s">
        <v>64</v>
      </c>
      <c r="BK412" t="s">
        <v>64</v>
      </c>
      <c r="BL412" t="s">
        <v>66</v>
      </c>
      <c r="BM412">
        <v>1</v>
      </c>
      <c r="BN412">
        <v>1</v>
      </c>
      <c r="BO412" t="s">
        <v>75</v>
      </c>
      <c r="BP412" t="s">
        <v>91</v>
      </c>
      <c r="BQ412" t="s">
        <v>81</v>
      </c>
      <c r="BR412">
        <v>1</v>
      </c>
    </row>
    <row r="413" spans="1:70" x14ac:dyDescent="0.3">
      <c r="A413" t="s">
        <v>950</v>
      </c>
      <c r="B413">
        <v>412</v>
      </c>
      <c r="C413" t="s">
        <v>450</v>
      </c>
      <c r="D413" t="s">
        <v>101</v>
      </c>
      <c r="E413" t="s">
        <v>951</v>
      </c>
      <c r="F413">
        <f t="shared" si="12"/>
        <v>0</v>
      </c>
      <c r="G413">
        <f t="shared" si="13"/>
        <v>4</v>
      </c>
      <c r="AL413">
        <f>VLOOKUP(A413,Fusa_corr!A:B,2,FALSE)</f>
        <v>4</v>
      </c>
      <c r="AM413">
        <v>0</v>
      </c>
      <c r="AN413">
        <v>1</v>
      </c>
      <c r="AP413" t="s">
        <v>62</v>
      </c>
      <c r="AQ413">
        <v>5</v>
      </c>
      <c r="AR413">
        <v>2</v>
      </c>
      <c r="AS413">
        <v>3</v>
      </c>
      <c r="AT413">
        <v>0</v>
      </c>
      <c r="AU413">
        <v>4</v>
      </c>
      <c r="AV413">
        <v>15.5</v>
      </c>
      <c r="AW413">
        <v>7.6</v>
      </c>
      <c r="AX413">
        <v>4.2</v>
      </c>
      <c r="AY413">
        <v>3.7</v>
      </c>
      <c r="AZ413">
        <v>12.7</v>
      </c>
      <c r="BA413">
        <v>185.4</v>
      </c>
      <c r="BB413">
        <v>105.2</v>
      </c>
      <c r="BC413">
        <v>80</v>
      </c>
      <c r="BD413">
        <v>56.8</v>
      </c>
      <c r="BE413">
        <v>83.8</v>
      </c>
      <c r="BF413">
        <v>75.900000000000006</v>
      </c>
      <c r="BG413" t="s">
        <v>63</v>
      </c>
      <c r="BH413" t="s">
        <v>64</v>
      </c>
      <c r="BI413" t="s">
        <v>65</v>
      </c>
      <c r="BJ413" t="s">
        <v>64</v>
      </c>
      <c r="BK413" t="s">
        <v>64</v>
      </c>
      <c r="BL413" t="s">
        <v>66</v>
      </c>
      <c r="BM413">
        <v>1</v>
      </c>
      <c r="BN413">
        <v>1</v>
      </c>
      <c r="BO413" t="s">
        <v>75</v>
      </c>
      <c r="BP413" t="s">
        <v>91</v>
      </c>
      <c r="BQ413" t="s">
        <v>81</v>
      </c>
      <c r="BR413">
        <v>1</v>
      </c>
    </row>
    <row r="414" spans="1:70" x14ac:dyDescent="0.3">
      <c r="A414" t="s">
        <v>952</v>
      </c>
      <c r="B414">
        <v>413</v>
      </c>
      <c r="C414" t="s">
        <v>369</v>
      </c>
      <c r="D414" t="s">
        <v>88</v>
      </c>
      <c r="E414" t="s">
        <v>953</v>
      </c>
      <c r="F414">
        <f t="shared" si="12"/>
        <v>28</v>
      </c>
      <c r="G414">
        <f t="shared" si="13"/>
        <v>6</v>
      </c>
      <c r="H414" s="9">
        <v>0</v>
      </c>
      <c r="I414">
        <f>VLOOKUP(A414,Miraflores_corr!G:L,6,FALSE)</f>
        <v>2</v>
      </c>
      <c r="K414">
        <v>1</v>
      </c>
      <c r="L414" t="s">
        <v>80</v>
      </c>
      <c r="AB414">
        <v>0</v>
      </c>
      <c r="AC414">
        <v>2</v>
      </c>
      <c r="AE414">
        <v>1</v>
      </c>
      <c r="AF414" t="s">
        <v>80</v>
      </c>
      <c r="AG414">
        <f>VLOOKUP(A414,Florencia_corr!A:B,2,FALSE)</f>
        <v>6</v>
      </c>
      <c r="AH414">
        <v>24</v>
      </c>
      <c r="AK414" t="s">
        <v>90</v>
      </c>
      <c r="AQ414">
        <v>11</v>
      </c>
      <c r="AR414">
        <v>3</v>
      </c>
      <c r="AS414">
        <v>7</v>
      </c>
      <c r="AT414">
        <v>1</v>
      </c>
      <c r="AU414">
        <v>4</v>
      </c>
      <c r="AV414">
        <v>9.6999999999999993</v>
      </c>
      <c r="AW414">
        <v>5</v>
      </c>
      <c r="AX414">
        <v>3.4</v>
      </c>
      <c r="AY414">
        <v>3</v>
      </c>
      <c r="AZ414">
        <v>13.9</v>
      </c>
      <c r="BA414">
        <v>50.8</v>
      </c>
      <c r="BB414">
        <v>10.5</v>
      </c>
      <c r="BC414">
        <v>41.2</v>
      </c>
      <c r="BD414">
        <v>20.2</v>
      </c>
      <c r="BE414">
        <v>22.5</v>
      </c>
      <c r="BF414">
        <v>9.3000000000000007</v>
      </c>
      <c r="BG414" t="s">
        <v>171</v>
      </c>
      <c r="BH414" t="s">
        <v>64</v>
      </c>
      <c r="BI414" t="s">
        <v>65</v>
      </c>
      <c r="BJ414" t="s">
        <v>64</v>
      </c>
      <c r="BK414" t="s">
        <v>64</v>
      </c>
      <c r="BL414" t="s">
        <v>66</v>
      </c>
      <c r="BM414">
        <v>1</v>
      </c>
      <c r="BN414">
        <v>1</v>
      </c>
      <c r="BO414" t="s">
        <v>67</v>
      </c>
      <c r="BP414" t="s">
        <v>68</v>
      </c>
      <c r="BQ414" t="s">
        <v>69</v>
      </c>
      <c r="BR414">
        <v>0</v>
      </c>
    </row>
    <row r="415" spans="1:70" x14ac:dyDescent="0.3">
      <c r="A415" t="s">
        <v>954</v>
      </c>
      <c r="B415">
        <v>414</v>
      </c>
      <c r="C415" t="s">
        <v>209</v>
      </c>
      <c r="D415" t="s">
        <v>88</v>
      </c>
      <c r="E415" t="s">
        <v>955</v>
      </c>
      <c r="F415">
        <f t="shared" si="12"/>
        <v>2</v>
      </c>
      <c r="G415">
        <f t="shared" si="13"/>
        <v>0</v>
      </c>
      <c r="R415">
        <v>0</v>
      </c>
      <c r="S415">
        <v>1</v>
      </c>
      <c r="U415">
        <v>1</v>
      </c>
      <c r="V415" t="s">
        <v>80</v>
      </c>
      <c r="AB415">
        <v>0</v>
      </c>
      <c r="AC415">
        <v>1</v>
      </c>
      <c r="AE415">
        <v>1</v>
      </c>
      <c r="AF415" t="s">
        <v>80</v>
      </c>
      <c r="AQ415">
        <v>6</v>
      </c>
      <c r="AR415">
        <v>2</v>
      </c>
      <c r="AS415">
        <v>4</v>
      </c>
      <c r="AT415">
        <v>0</v>
      </c>
      <c r="AU415">
        <v>4</v>
      </c>
      <c r="AV415">
        <v>22.2</v>
      </c>
      <c r="AW415">
        <v>13.8</v>
      </c>
      <c r="AX415">
        <v>5.6</v>
      </c>
      <c r="AY415">
        <v>5</v>
      </c>
      <c r="AZ415">
        <v>29.8</v>
      </c>
      <c r="BA415">
        <v>93.8</v>
      </c>
      <c r="BB415">
        <v>16.899999999999999</v>
      </c>
      <c r="BC415">
        <v>76.7</v>
      </c>
      <c r="BD415">
        <v>18</v>
      </c>
      <c r="BE415">
        <v>77.400000000000006</v>
      </c>
      <c r="BF415">
        <v>29.6</v>
      </c>
      <c r="BG415" t="s">
        <v>63</v>
      </c>
      <c r="BH415" t="s">
        <v>64</v>
      </c>
      <c r="BI415" t="s">
        <v>65</v>
      </c>
      <c r="BJ415" t="s">
        <v>64</v>
      </c>
      <c r="BK415" t="s">
        <v>64</v>
      </c>
      <c r="BL415" t="s">
        <v>207</v>
      </c>
      <c r="BM415">
        <v>3</v>
      </c>
      <c r="BN415">
        <v>1</v>
      </c>
      <c r="BO415" t="s">
        <v>75</v>
      </c>
      <c r="BP415" t="s">
        <v>91</v>
      </c>
      <c r="BQ415" t="s">
        <v>98</v>
      </c>
      <c r="BR415">
        <v>0</v>
      </c>
    </row>
    <row r="416" spans="1:70" x14ac:dyDescent="0.3">
      <c r="A416" t="s">
        <v>956</v>
      </c>
      <c r="B416">
        <v>415</v>
      </c>
      <c r="C416" t="s">
        <v>261</v>
      </c>
      <c r="D416" t="s">
        <v>254</v>
      </c>
      <c r="E416" t="s">
        <v>957</v>
      </c>
      <c r="F416">
        <f t="shared" si="12"/>
        <v>0</v>
      </c>
      <c r="G416">
        <f t="shared" si="13"/>
        <v>2</v>
      </c>
      <c r="AG416">
        <f>VLOOKUP(A416,Florencia_corr!A:B,2,FALSE)</f>
        <v>2</v>
      </c>
      <c r="AH416">
        <v>0</v>
      </c>
      <c r="AI416">
        <v>1</v>
      </c>
      <c r="AK416" t="s">
        <v>62</v>
      </c>
      <c r="AQ416">
        <v>5</v>
      </c>
      <c r="AR416">
        <v>2</v>
      </c>
      <c r="AS416">
        <v>2</v>
      </c>
      <c r="AT416">
        <v>1</v>
      </c>
      <c r="AU416">
        <v>4</v>
      </c>
      <c r="AV416">
        <v>27.8</v>
      </c>
      <c r="AW416">
        <v>20.7</v>
      </c>
      <c r="AX416">
        <v>7.3</v>
      </c>
      <c r="AY416">
        <v>9.1999999999999993</v>
      </c>
      <c r="AZ416">
        <v>18</v>
      </c>
      <c r="BA416">
        <v>87.4</v>
      </c>
      <c r="BB416">
        <v>16.899999999999999</v>
      </c>
      <c r="BC416">
        <v>70.7</v>
      </c>
      <c r="BD416">
        <v>19.3</v>
      </c>
      <c r="BE416">
        <v>57</v>
      </c>
      <c r="BF416">
        <v>45.4</v>
      </c>
      <c r="BG416" t="s">
        <v>63</v>
      </c>
      <c r="BH416" t="s">
        <v>64</v>
      </c>
      <c r="BI416" t="s">
        <v>65</v>
      </c>
      <c r="BJ416" t="s">
        <v>64</v>
      </c>
      <c r="BK416" t="s">
        <v>64</v>
      </c>
      <c r="BL416" t="s">
        <v>66</v>
      </c>
      <c r="BM416">
        <v>1</v>
      </c>
      <c r="BN416">
        <v>1</v>
      </c>
      <c r="BO416" t="s">
        <v>75</v>
      </c>
      <c r="BP416" t="s">
        <v>91</v>
      </c>
      <c r="BQ416" t="s">
        <v>69</v>
      </c>
      <c r="BR416">
        <v>1</v>
      </c>
    </row>
    <row r="417" spans="1:70" x14ac:dyDescent="0.3">
      <c r="A417" s="9" t="s">
        <v>1857</v>
      </c>
      <c r="B417">
        <v>416</v>
      </c>
      <c r="C417" s="9" t="s">
        <v>261</v>
      </c>
      <c r="D417" s="9" t="s">
        <v>254</v>
      </c>
      <c r="E417" s="9" t="s">
        <v>1884</v>
      </c>
      <c r="F417" s="9">
        <f t="shared" si="12"/>
        <v>8</v>
      </c>
      <c r="G417" s="9">
        <f t="shared" si="13"/>
        <v>0</v>
      </c>
      <c r="H417" s="9">
        <v>0</v>
      </c>
      <c r="I417" s="9">
        <f>VLOOKUP(A417,Miraflores_corr!G:L,6,FALSE)</f>
        <v>8</v>
      </c>
      <c r="J417" s="9"/>
      <c r="K417" s="9">
        <v>1</v>
      </c>
      <c r="L417" s="9" t="s">
        <v>80</v>
      </c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>
        <v>12</v>
      </c>
      <c r="AR417" s="9">
        <v>8</v>
      </c>
      <c r="AS417" s="9">
        <v>2</v>
      </c>
      <c r="AT417" s="9">
        <v>2</v>
      </c>
      <c r="AU417" s="9">
        <v>4</v>
      </c>
      <c r="AV417" s="9">
        <v>32.4</v>
      </c>
      <c r="AW417" s="9">
        <v>23.4</v>
      </c>
      <c r="AX417" s="9">
        <v>9.6</v>
      </c>
      <c r="AY417" s="9">
        <v>10</v>
      </c>
      <c r="AZ417" s="9">
        <v>17.2</v>
      </c>
      <c r="BA417" s="9">
        <v>90.7</v>
      </c>
      <c r="BB417" s="9">
        <v>18.2</v>
      </c>
      <c r="BC417" s="9">
        <v>70.599999999999994</v>
      </c>
      <c r="BD417" s="9">
        <v>20.5</v>
      </c>
      <c r="BE417" s="9">
        <v>73.400000000000006</v>
      </c>
      <c r="BF417" s="9">
        <v>49</v>
      </c>
      <c r="BG417" s="9" t="s">
        <v>63</v>
      </c>
      <c r="BH417" s="9" t="s">
        <v>64</v>
      </c>
      <c r="BI417" s="9" t="s">
        <v>65</v>
      </c>
      <c r="BJ417" s="9" t="s">
        <v>64</v>
      </c>
      <c r="BK417" s="9" t="s">
        <v>64</v>
      </c>
      <c r="BL417" s="9" t="s">
        <v>66</v>
      </c>
      <c r="BM417" s="9">
        <v>1</v>
      </c>
      <c r="BN417" s="9">
        <v>1</v>
      </c>
      <c r="BO417" s="9" t="s">
        <v>75</v>
      </c>
      <c r="BP417" s="9" t="s">
        <v>91</v>
      </c>
      <c r="BQ417" s="9" t="s">
        <v>69</v>
      </c>
      <c r="BR417">
        <v>0</v>
      </c>
    </row>
    <row r="418" spans="1:70" x14ac:dyDescent="0.3">
      <c r="A418" t="s">
        <v>958</v>
      </c>
      <c r="B418">
        <v>417</v>
      </c>
      <c r="C418" t="s">
        <v>261</v>
      </c>
      <c r="D418" t="s">
        <v>254</v>
      </c>
      <c r="E418" t="s">
        <v>959</v>
      </c>
      <c r="F418">
        <f t="shared" si="12"/>
        <v>12</v>
      </c>
      <c r="G418">
        <f t="shared" si="13"/>
        <v>6</v>
      </c>
      <c r="M418">
        <f>VLOOKUP(A418,Barbacoas_H_corr!A:B,2,FALSE)</f>
        <v>6</v>
      </c>
      <c r="N418">
        <v>12</v>
      </c>
      <c r="Q418" t="s">
        <v>90</v>
      </c>
      <c r="AQ418">
        <v>8</v>
      </c>
      <c r="AR418">
        <v>4</v>
      </c>
      <c r="AS418">
        <v>4</v>
      </c>
      <c r="AT418">
        <v>0</v>
      </c>
      <c r="AU418">
        <v>7</v>
      </c>
      <c r="AV418">
        <v>29.3</v>
      </c>
      <c r="AW418">
        <v>22.8</v>
      </c>
      <c r="AX418">
        <v>9.5</v>
      </c>
      <c r="AY418">
        <v>9.8000000000000007</v>
      </c>
      <c r="AZ418">
        <v>18.100000000000001</v>
      </c>
      <c r="BA418">
        <v>87.4</v>
      </c>
      <c r="BB418">
        <v>19.899999999999999</v>
      </c>
      <c r="BC418">
        <v>68</v>
      </c>
      <c r="BD418">
        <v>22.5</v>
      </c>
      <c r="BE418">
        <v>71.8</v>
      </c>
      <c r="BF418">
        <v>42.6</v>
      </c>
      <c r="BG418" t="s">
        <v>63</v>
      </c>
      <c r="BH418" t="s">
        <v>64</v>
      </c>
      <c r="BI418" t="s">
        <v>65</v>
      </c>
      <c r="BJ418" t="s">
        <v>64</v>
      </c>
      <c r="BK418" t="s">
        <v>64</v>
      </c>
      <c r="BL418" t="s">
        <v>66</v>
      </c>
      <c r="BM418">
        <v>1</v>
      </c>
      <c r="BN418">
        <v>1</v>
      </c>
      <c r="BO418" t="s">
        <v>75</v>
      </c>
      <c r="BP418" t="s">
        <v>91</v>
      </c>
      <c r="BQ418" t="s">
        <v>69</v>
      </c>
      <c r="BR418">
        <v>0</v>
      </c>
    </row>
    <row r="419" spans="1:70" x14ac:dyDescent="0.3">
      <c r="A419" t="s">
        <v>960</v>
      </c>
      <c r="B419">
        <v>418</v>
      </c>
      <c r="C419" t="s">
        <v>369</v>
      </c>
      <c r="D419" t="s">
        <v>88</v>
      </c>
      <c r="E419" t="s">
        <v>961</v>
      </c>
      <c r="F419">
        <f t="shared" si="12"/>
        <v>189</v>
      </c>
      <c r="G419">
        <f t="shared" si="13"/>
        <v>28</v>
      </c>
      <c r="M419">
        <f>VLOOKUP(A419,Barbacoas_H_corr!A:B,2,FALSE)</f>
        <v>26</v>
      </c>
      <c r="N419">
        <v>96</v>
      </c>
      <c r="Q419" t="s">
        <v>90</v>
      </c>
      <c r="AB419">
        <f>VLOOKUP(A419,Honda_corr!A:B,2,FALSE)</f>
        <v>2</v>
      </c>
      <c r="AC419">
        <v>26</v>
      </c>
      <c r="AF419" t="s">
        <v>90</v>
      </c>
      <c r="AG419">
        <v>0</v>
      </c>
      <c r="AH419">
        <v>67</v>
      </c>
      <c r="AJ419">
        <v>1</v>
      </c>
      <c r="AK419" t="s">
        <v>80</v>
      </c>
      <c r="AQ419">
        <v>74</v>
      </c>
      <c r="AR419">
        <v>24</v>
      </c>
      <c r="AS419">
        <v>43</v>
      </c>
      <c r="AT419">
        <v>7</v>
      </c>
      <c r="AU419">
        <v>12</v>
      </c>
      <c r="AV419">
        <v>11.5</v>
      </c>
      <c r="AW419">
        <v>6.8</v>
      </c>
      <c r="AX419">
        <v>4.4000000000000004</v>
      </c>
      <c r="AY419">
        <v>4.2</v>
      </c>
      <c r="AZ419">
        <v>20.9</v>
      </c>
      <c r="BA419">
        <v>52.2</v>
      </c>
      <c r="BB419">
        <v>8.4</v>
      </c>
      <c r="BC419">
        <v>44.5</v>
      </c>
      <c r="BD419">
        <v>15.9</v>
      </c>
      <c r="BE419">
        <v>32.799999999999997</v>
      </c>
      <c r="BF419">
        <v>16.7</v>
      </c>
      <c r="BG419" t="s">
        <v>63</v>
      </c>
      <c r="BH419" t="s">
        <v>64</v>
      </c>
      <c r="BI419" t="s">
        <v>65</v>
      </c>
      <c r="BJ419" t="s">
        <v>64</v>
      </c>
      <c r="BK419" t="s">
        <v>64</v>
      </c>
      <c r="BL419" t="s">
        <v>66</v>
      </c>
      <c r="BM419">
        <v>1</v>
      </c>
      <c r="BN419">
        <v>1</v>
      </c>
      <c r="BO419" t="s">
        <v>67</v>
      </c>
      <c r="BP419" t="s">
        <v>68</v>
      </c>
      <c r="BQ419" t="s">
        <v>69</v>
      </c>
      <c r="BR419">
        <v>0</v>
      </c>
    </row>
    <row r="420" spans="1:70" x14ac:dyDescent="0.3">
      <c r="A420" t="s">
        <v>962</v>
      </c>
      <c r="B420">
        <v>419</v>
      </c>
      <c r="C420" t="s">
        <v>141</v>
      </c>
      <c r="D420" t="s">
        <v>88</v>
      </c>
      <c r="E420" t="s">
        <v>963</v>
      </c>
      <c r="F420">
        <f t="shared" si="12"/>
        <v>16</v>
      </c>
      <c r="G420">
        <f t="shared" si="13"/>
        <v>9</v>
      </c>
      <c r="R420">
        <v>0</v>
      </c>
      <c r="S420">
        <v>1</v>
      </c>
      <c r="U420">
        <v>1</v>
      </c>
      <c r="V420" t="s">
        <v>80</v>
      </c>
      <c r="W420">
        <f>VLOOKUP(A420,Toche_corr!A:B,2,FALSE)</f>
        <v>5</v>
      </c>
      <c r="X420">
        <v>12</v>
      </c>
      <c r="AA420" t="s">
        <v>90</v>
      </c>
      <c r="AL420">
        <f>VLOOKUP(A420,Fusa_corr!A:B,2,FALSE)</f>
        <v>4</v>
      </c>
      <c r="AM420">
        <v>3</v>
      </c>
      <c r="AP420" t="s">
        <v>90</v>
      </c>
      <c r="AQ420">
        <v>54</v>
      </c>
      <c r="AR420">
        <v>11</v>
      </c>
      <c r="AS420">
        <v>26</v>
      </c>
      <c r="AT420">
        <v>17</v>
      </c>
      <c r="AU420">
        <v>13</v>
      </c>
      <c r="AV420">
        <v>15.3</v>
      </c>
      <c r="AW420">
        <v>7.4</v>
      </c>
      <c r="AX420">
        <v>3.2</v>
      </c>
      <c r="AY420">
        <v>3.6</v>
      </c>
      <c r="AZ420">
        <v>20.100000000000001</v>
      </c>
      <c r="BA420">
        <v>75</v>
      </c>
      <c r="BB420">
        <v>14.2</v>
      </c>
      <c r="BC420">
        <v>60.5</v>
      </c>
      <c r="BD420">
        <v>19</v>
      </c>
      <c r="BE420">
        <v>74.599999999999994</v>
      </c>
      <c r="BF420">
        <v>17.3</v>
      </c>
      <c r="BG420" t="s">
        <v>63</v>
      </c>
      <c r="BH420" t="s">
        <v>64</v>
      </c>
      <c r="BI420" t="s">
        <v>65</v>
      </c>
      <c r="BJ420" t="s">
        <v>64</v>
      </c>
      <c r="BK420" t="s">
        <v>64</v>
      </c>
      <c r="BL420" t="s">
        <v>66</v>
      </c>
      <c r="BM420">
        <v>1</v>
      </c>
      <c r="BN420">
        <v>1</v>
      </c>
      <c r="BO420" t="s">
        <v>75</v>
      </c>
      <c r="BP420" t="s">
        <v>91</v>
      </c>
      <c r="BQ420" t="s">
        <v>69</v>
      </c>
      <c r="BR420">
        <v>0</v>
      </c>
    </row>
    <row r="421" spans="1:70" x14ac:dyDescent="0.3">
      <c r="A421" t="s">
        <v>964</v>
      </c>
      <c r="B421">
        <v>420</v>
      </c>
      <c r="C421" t="s">
        <v>369</v>
      </c>
      <c r="D421" t="s">
        <v>88</v>
      </c>
      <c r="E421" t="s">
        <v>965</v>
      </c>
      <c r="F421">
        <f t="shared" si="12"/>
        <v>12</v>
      </c>
      <c r="G421">
        <f t="shared" si="13"/>
        <v>15</v>
      </c>
      <c r="O421">
        <v>1</v>
      </c>
      <c r="Q421" t="s">
        <v>62</v>
      </c>
      <c r="R421">
        <f>VLOOKUP(A421,'San Agustin_corr'!A:B,2,FALSE)</f>
        <v>5</v>
      </c>
      <c r="S421">
        <v>10</v>
      </c>
      <c r="V421" t="s">
        <v>90</v>
      </c>
      <c r="AL421">
        <f>VLOOKUP(A421,Fusa_corr!A:B,2,FALSE)</f>
        <v>10</v>
      </c>
      <c r="AM421">
        <v>2</v>
      </c>
      <c r="AP421" t="s">
        <v>90</v>
      </c>
      <c r="AQ421">
        <v>9</v>
      </c>
      <c r="AR421">
        <v>4</v>
      </c>
      <c r="AS421">
        <v>5</v>
      </c>
      <c r="AT421">
        <v>0</v>
      </c>
      <c r="AU421">
        <v>4</v>
      </c>
      <c r="AV421">
        <v>10.3</v>
      </c>
      <c r="AW421">
        <v>5.2</v>
      </c>
      <c r="AX421">
        <v>3.8</v>
      </c>
      <c r="AY421">
        <v>3.6</v>
      </c>
      <c r="AZ421">
        <v>17</v>
      </c>
      <c r="BA421">
        <v>59</v>
      </c>
      <c r="BB421">
        <v>8</v>
      </c>
      <c r="BC421">
        <v>54</v>
      </c>
      <c r="BD421">
        <v>12.8</v>
      </c>
      <c r="BE421">
        <v>42.1</v>
      </c>
      <c r="BF421">
        <v>11.5</v>
      </c>
      <c r="BG421" t="s">
        <v>63</v>
      </c>
      <c r="BH421" t="s">
        <v>64</v>
      </c>
      <c r="BI421" t="s">
        <v>65</v>
      </c>
      <c r="BJ421" t="s">
        <v>64</v>
      </c>
      <c r="BK421" t="s">
        <v>64</v>
      </c>
      <c r="BL421" t="s">
        <v>66</v>
      </c>
      <c r="BM421">
        <v>1</v>
      </c>
      <c r="BN421">
        <v>1</v>
      </c>
      <c r="BO421" t="s">
        <v>116</v>
      </c>
      <c r="BP421" t="s">
        <v>68</v>
      </c>
      <c r="BQ421" t="s">
        <v>69</v>
      </c>
      <c r="BR421">
        <v>1</v>
      </c>
    </row>
    <row r="422" spans="1:70" x14ac:dyDescent="0.3">
      <c r="A422" t="s">
        <v>966</v>
      </c>
      <c r="B422">
        <v>421</v>
      </c>
      <c r="C422" t="s">
        <v>209</v>
      </c>
      <c r="D422" t="s">
        <v>88</v>
      </c>
      <c r="E422" t="s">
        <v>967</v>
      </c>
      <c r="F422">
        <f t="shared" si="12"/>
        <v>87</v>
      </c>
      <c r="G422">
        <f t="shared" si="13"/>
        <v>10</v>
      </c>
      <c r="R422">
        <v>0</v>
      </c>
      <c r="S422">
        <v>1</v>
      </c>
      <c r="U422">
        <v>1</v>
      </c>
      <c r="V422" t="s">
        <v>80</v>
      </c>
      <c r="W422">
        <f>VLOOKUP(A422,Toche_corr!A:B,2,FALSE)</f>
        <v>3</v>
      </c>
      <c r="X422">
        <v>49</v>
      </c>
      <c r="AA422" t="s">
        <v>90</v>
      </c>
      <c r="AL422">
        <f>VLOOKUP(A422,Fusa_corr!A:B,2,FALSE)</f>
        <v>7</v>
      </c>
      <c r="AM422">
        <v>37</v>
      </c>
      <c r="AP422" t="s">
        <v>90</v>
      </c>
      <c r="AQ422">
        <v>16</v>
      </c>
      <c r="AR422">
        <v>6</v>
      </c>
      <c r="AS422">
        <v>7</v>
      </c>
      <c r="AT422">
        <v>3</v>
      </c>
      <c r="AU422">
        <v>2</v>
      </c>
      <c r="AV422">
        <v>15.4</v>
      </c>
      <c r="AW422">
        <v>8.3000000000000007</v>
      </c>
      <c r="AX422">
        <v>3.8</v>
      </c>
      <c r="AY422">
        <v>3.4</v>
      </c>
      <c r="AZ422">
        <v>20.6</v>
      </c>
      <c r="BA422">
        <v>64.900000000000006</v>
      </c>
      <c r="BB422">
        <v>10.1</v>
      </c>
      <c r="BC422">
        <v>54</v>
      </c>
      <c r="BD422">
        <v>16.600000000000001</v>
      </c>
      <c r="BE422">
        <v>67.099999999999994</v>
      </c>
      <c r="BF422">
        <v>11</v>
      </c>
      <c r="BG422" t="s">
        <v>63</v>
      </c>
      <c r="BH422" t="s">
        <v>64</v>
      </c>
      <c r="BI422" t="s">
        <v>65</v>
      </c>
      <c r="BJ422" t="s">
        <v>64</v>
      </c>
      <c r="BK422" t="s">
        <v>64</v>
      </c>
      <c r="BL422" t="s">
        <v>66</v>
      </c>
      <c r="BM422">
        <v>1</v>
      </c>
      <c r="BN422">
        <v>1</v>
      </c>
      <c r="BO422" t="s">
        <v>75</v>
      </c>
      <c r="BP422" t="s">
        <v>91</v>
      </c>
      <c r="BQ422" t="s">
        <v>69</v>
      </c>
      <c r="BR422">
        <v>0</v>
      </c>
    </row>
    <row r="423" spans="1:70" x14ac:dyDescent="0.3">
      <c r="A423" t="s">
        <v>968</v>
      </c>
      <c r="B423">
        <v>422</v>
      </c>
      <c r="C423" t="s">
        <v>209</v>
      </c>
      <c r="D423" t="s">
        <v>88</v>
      </c>
      <c r="E423" t="s">
        <v>969</v>
      </c>
      <c r="F423">
        <f t="shared" si="12"/>
        <v>8</v>
      </c>
      <c r="G423">
        <f t="shared" si="13"/>
        <v>5</v>
      </c>
      <c r="W423">
        <v>0</v>
      </c>
      <c r="X423">
        <v>8</v>
      </c>
      <c r="Z423">
        <v>1</v>
      </c>
      <c r="AA423" t="s">
        <v>80</v>
      </c>
      <c r="AL423">
        <f>VLOOKUP(A423,Fusa_corr!A:B,2,FALSE)</f>
        <v>5</v>
      </c>
      <c r="AM423">
        <v>0</v>
      </c>
      <c r="AN423">
        <v>1</v>
      </c>
      <c r="AP423" t="s">
        <v>62</v>
      </c>
      <c r="AQ423">
        <v>9</v>
      </c>
      <c r="AR423">
        <v>4</v>
      </c>
      <c r="AS423">
        <v>4</v>
      </c>
      <c r="AT423">
        <v>1</v>
      </c>
      <c r="AU423">
        <v>4</v>
      </c>
      <c r="AV423">
        <v>9.1</v>
      </c>
      <c r="AW423">
        <v>5.2</v>
      </c>
      <c r="AX423">
        <v>2.4</v>
      </c>
      <c r="AY423">
        <v>2.5</v>
      </c>
      <c r="AZ423">
        <v>15.2</v>
      </c>
      <c r="BA423">
        <v>57.6</v>
      </c>
      <c r="BB423">
        <v>8.6</v>
      </c>
      <c r="BC423">
        <v>46.8</v>
      </c>
      <c r="BD423">
        <v>15.6</v>
      </c>
      <c r="BE423">
        <v>43.7</v>
      </c>
      <c r="BF423">
        <v>7.7</v>
      </c>
      <c r="BG423" t="s">
        <v>63</v>
      </c>
      <c r="BH423" t="s">
        <v>64</v>
      </c>
      <c r="BI423" t="s">
        <v>65</v>
      </c>
      <c r="BJ423" t="s">
        <v>64</v>
      </c>
      <c r="BK423" t="s">
        <v>64</v>
      </c>
      <c r="BL423" t="s">
        <v>66</v>
      </c>
      <c r="BM423">
        <v>1</v>
      </c>
      <c r="BN423">
        <v>1</v>
      </c>
      <c r="BO423" t="s">
        <v>75</v>
      </c>
      <c r="BP423" t="s">
        <v>91</v>
      </c>
      <c r="BQ423" t="s">
        <v>69</v>
      </c>
      <c r="BR423">
        <v>1</v>
      </c>
    </row>
    <row r="424" spans="1:70" x14ac:dyDescent="0.3">
      <c r="A424" t="s">
        <v>970</v>
      </c>
      <c r="B424">
        <v>423</v>
      </c>
      <c r="C424" t="s">
        <v>209</v>
      </c>
      <c r="D424" t="s">
        <v>88</v>
      </c>
      <c r="E424" t="s">
        <v>971</v>
      </c>
      <c r="F424">
        <f t="shared" si="12"/>
        <v>6</v>
      </c>
      <c r="G424">
        <f t="shared" si="13"/>
        <v>5</v>
      </c>
      <c r="W424">
        <f>VLOOKUP(A424,Toche_corr!A:B,2,FALSE)</f>
        <v>5</v>
      </c>
      <c r="X424">
        <v>6</v>
      </c>
      <c r="AA424" t="s">
        <v>90</v>
      </c>
      <c r="AQ424">
        <v>31</v>
      </c>
      <c r="AR424">
        <v>9</v>
      </c>
      <c r="AS424">
        <v>15</v>
      </c>
      <c r="AT424">
        <v>7</v>
      </c>
      <c r="AU424">
        <v>7</v>
      </c>
      <c r="AV424">
        <v>12.3</v>
      </c>
      <c r="AW424">
        <v>5.8</v>
      </c>
      <c r="AX424">
        <v>2.9</v>
      </c>
      <c r="AY424">
        <v>2.8</v>
      </c>
      <c r="AZ424">
        <v>18</v>
      </c>
      <c r="BA424">
        <v>62.4</v>
      </c>
      <c r="BB424">
        <v>8.9</v>
      </c>
      <c r="BC424">
        <v>52.4</v>
      </c>
      <c r="BD424">
        <v>14.5</v>
      </c>
      <c r="BE424">
        <v>60.2</v>
      </c>
      <c r="BF424">
        <v>9.4</v>
      </c>
      <c r="BG424" t="s">
        <v>63</v>
      </c>
      <c r="BH424" t="s">
        <v>64</v>
      </c>
      <c r="BI424" t="s">
        <v>65</v>
      </c>
      <c r="BJ424" t="s">
        <v>64</v>
      </c>
      <c r="BK424" t="s">
        <v>64</v>
      </c>
      <c r="BL424" t="s">
        <v>66</v>
      </c>
      <c r="BM424">
        <v>1</v>
      </c>
      <c r="BN424">
        <v>1</v>
      </c>
      <c r="BO424" t="s">
        <v>75</v>
      </c>
      <c r="BP424" t="s">
        <v>91</v>
      </c>
      <c r="BQ424" t="s">
        <v>69</v>
      </c>
      <c r="BR424">
        <v>0</v>
      </c>
    </row>
    <row r="425" spans="1:70" x14ac:dyDescent="0.3">
      <c r="A425" t="s">
        <v>972</v>
      </c>
      <c r="B425">
        <v>424</v>
      </c>
      <c r="C425" t="s">
        <v>416</v>
      </c>
      <c r="D425" t="s">
        <v>241</v>
      </c>
      <c r="E425" t="s">
        <v>973</v>
      </c>
      <c r="F425">
        <f t="shared" si="12"/>
        <v>18</v>
      </c>
      <c r="G425">
        <f t="shared" si="13"/>
        <v>1</v>
      </c>
      <c r="M425">
        <v>0</v>
      </c>
      <c r="N425">
        <v>1</v>
      </c>
      <c r="P425">
        <v>1</v>
      </c>
      <c r="Q425" t="s">
        <v>80</v>
      </c>
      <c r="W425">
        <v>0</v>
      </c>
      <c r="X425">
        <v>11</v>
      </c>
      <c r="Z425">
        <v>1</v>
      </c>
      <c r="AA425" t="s">
        <v>80</v>
      </c>
      <c r="AB425">
        <f>VLOOKUP(A425,Honda_corr!A:B,2,FALSE)</f>
        <v>1</v>
      </c>
      <c r="AC425">
        <v>1</v>
      </c>
      <c r="AF425" t="s">
        <v>90</v>
      </c>
      <c r="AG425">
        <v>0</v>
      </c>
      <c r="AH425">
        <v>5</v>
      </c>
      <c r="AJ425">
        <v>1</v>
      </c>
      <c r="AK425" t="s">
        <v>80</v>
      </c>
      <c r="AQ425">
        <v>22</v>
      </c>
      <c r="AR425">
        <v>12</v>
      </c>
      <c r="AS425">
        <v>9</v>
      </c>
      <c r="AT425">
        <v>1</v>
      </c>
      <c r="AU425">
        <v>4</v>
      </c>
      <c r="AV425">
        <v>83.6</v>
      </c>
      <c r="AW425">
        <v>65.2</v>
      </c>
      <c r="AX425">
        <v>14.9</v>
      </c>
      <c r="AY425">
        <v>21.1</v>
      </c>
      <c r="AZ425">
        <v>14.3</v>
      </c>
      <c r="BA425">
        <v>191.3</v>
      </c>
      <c r="BB425">
        <v>46.5</v>
      </c>
      <c r="BC425">
        <v>143</v>
      </c>
      <c r="BD425">
        <v>24.5</v>
      </c>
      <c r="BE425">
        <v>120.2</v>
      </c>
      <c r="BF425">
        <v>317</v>
      </c>
      <c r="BG425" t="s">
        <v>63</v>
      </c>
      <c r="BH425" t="s">
        <v>64</v>
      </c>
      <c r="BI425" t="s">
        <v>65</v>
      </c>
      <c r="BJ425" t="s">
        <v>64</v>
      </c>
      <c r="BK425" t="s">
        <v>64</v>
      </c>
      <c r="BL425" t="s">
        <v>226</v>
      </c>
      <c r="BM425">
        <v>3</v>
      </c>
      <c r="BN425">
        <v>1</v>
      </c>
      <c r="BO425" t="s">
        <v>75</v>
      </c>
      <c r="BP425" t="s">
        <v>97</v>
      </c>
      <c r="BQ425" t="s">
        <v>69</v>
      </c>
      <c r="BR425">
        <v>0</v>
      </c>
    </row>
    <row r="426" spans="1:70" x14ac:dyDescent="0.3">
      <c r="A426" t="s">
        <v>974</v>
      </c>
      <c r="B426">
        <v>425</v>
      </c>
      <c r="C426" t="s">
        <v>209</v>
      </c>
      <c r="D426" t="s">
        <v>88</v>
      </c>
      <c r="E426" t="s">
        <v>975</v>
      </c>
      <c r="F426">
        <f t="shared" si="12"/>
        <v>19</v>
      </c>
      <c r="G426">
        <f t="shared" si="13"/>
        <v>0</v>
      </c>
      <c r="R426">
        <v>0</v>
      </c>
      <c r="S426">
        <v>5</v>
      </c>
      <c r="U426">
        <v>1</v>
      </c>
      <c r="V426" t="s">
        <v>80</v>
      </c>
      <c r="AB426">
        <v>0</v>
      </c>
      <c r="AC426">
        <v>11</v>
      </c>
      <c r="AE426">
        <v>1</v>
      </c>
      <c r="AF426" t="s">
        <v>80</v>
      </c>
      <c r="AG426">
        <v>0</v>
      </c>
      <c r="AH426">
        <v>3</v>
      </c>
      <c r="AJ426">
        <v>1</v>
      </c>
      <c r="AK426" t="s">
        <v>80</v>
      </c>
      <c r="AQ426">
        <v>42</v>
      </c>
      <c r="AR426">
        <v>13</v>
      </c>
      <c r="AS426">
        <v>15</v>
      </c>
      <c r="AT426">
        <v>14</v>
      </c>
      <c r="AU426">
        <v>7</v>
      </c>
      <c r="AV426">
        <v>33.700000000000003</v>
      </c>
      <c r="AW426">
        <v>24.7</v>
      </c>
      <c r="AX426">
        <v>13.9</v>
      </c>
      <c r="AY426">
        <v>10.4</v>
      </c>
      <c r="AZ426">
        <v>19.2</v>
      </c>
      <c r="BA426">
        <v>113.5</v>
      </c>
      <c r="BB426">
        <v>26.6</v>
      </c>
      <c r="BC426">
        <v>87.5</v>
      </c>
      <c r="BD426">
        <v>23.3</v>
      </c>
      <c r="BE426">
        <v>85.8</v>
      </c>
      <c r="BF426">
        <v>69.900000000000006</v>
      </c>
      <c r="BG426" t="s">
        <v>63</v>
      </c>
      <c r="BH426" t="s">
        <v>64</v>
      </c>
      <c r="BI426" t="s">
        <v>65</v>
      </c>
      <c r="BJ426" t="s">
        <v>64</v>
      </c>
      <c r="BK426" t="s">
        <v>64</v>
      </c>
      <c r="BL426" t="s">
        <v>74</v>
      </c>
      <c r="BM426">
        <v>2</v>
      </c>
      <c r="BN426">
        <v>1</v>
      </c>
      <c r="BO426" t="s">
        <v>75</v>
      </c>
      <c r="BP426" t="s">
        <v>91</v>
      </c>
      <c r="BQ426" t="s">
        <v>69</v>
      </c>
      <c r="BR426">
        <v>0</v>
      </c>
    </row>
    <row r="427" spans="1:70" x14ac:dyDescent="0.3">
      <c r="A427" t="s">
        <v>976</v>
      </c>
      <c r="B427">
        <v>426</v>
      </c>
      <c r="C427" t="s">
        <v>202</v>
      </c>
      <c r="D427" t="s">
        <v>203</v>
      </c>
      <c r="E427" t="s">
        <v>977</v>
      </c>
      <c r="F427">
        <f t="shared" si="12"/>
        <v>1</v>
      </c>
      <c r="G427">
        <f t="shared" si="13"/>
        <v>0</v>
      </c>
      <c r="M427">
        <v>0</v>
      </c>
      <c r="N427">
        <v>1</v>
      </c>
      <c r="P427">
        <v>1</v>
      </c>
      <c r="Q427" t="s">
        <v>80</v>
      </c>
      <c r="AQ427">
        <v>2</v>
      </c>
      <c r="AR427">
        <v>1</v>
      </c>
      <c r="AS427">
        <v>1</v>
      </c>
      <c r="AT427">
        <v>0</v>
      </c>
      <c r="AU427">
        <v>2</v>
      </c>
      <c r="AV427">
        <v>21.4</v>
      </c>
      <c r="AW427">
        <v>12.6</v>
      </c>
      <c r="AX427">
        <v>7</v>
      </c>
      <c r="AY427">
        <v>12.2</v>
      </c>
      <c r="AZ427">
        <v>26.3</v>
      </c>
      <c r="BA427">
        <v>166.5</v>
      </c>
      <c r="BB427">
        <v>42.9</v>
      </c>
      <c r="BC427">
        <v>123.6</v>
      </c>
      <c r="BD427">
        <v>25.8</v>
      </c>
      <c r="BE427">
        <v>77.3</v>
      </c>
      <c r="BF427">
        <v>118</v>
      </c>
      <c r="BG427" t="s">
        <v>171</v>
      </c>
      <c r="BH427" t="s">
        <v>64</v>
      </c>
      <c r="BI427" t="s">
        <v>65</v>
      </c>
      <c r="BJ427" t="s">
        <v>64</v>
      </c>
      <c r="BK427" t="s">
        <v>64</v>
      </c>
      <c r="BL427" t="s">
        <v>66</v>
      </c>
      <c r="BM427">
        <v>1</v>
      </c>
      <c r="BN427">
        <v>1</v>
      </c>
      <c r="BO427" t="s">
        <v>75</v>
      </c>
      <c r="BP427" t="s">
        <v>91</v>
      </c>
      <c r="BQ427" t="s">
        <v>69</v>
      </c>
      <c r="BR427">
        <v>0</v>
      </c>
    </row>
    <row r="428" spans="1:70" x14ac:dyDescent="0.3">
      <c r="A428" t="s">
        <v>978</v>
      </c>
      <c r="B428">
        <v>427</v>
      </c>
      <c r="C428" t="s">
        <v>202</v>
      </c>
      <c r="D428" t="s">
        <v>203</v>
      </c>
      <c r="E428" t="s">
        <v>979</v>
      </c>
      <c r="F428">
        <f t="shared" si="12"/>
        <v>3</v>
      </c>
      <c r="G428">
        <f t="shared" si="13"/>
        <v>0</v>
      </c>
      <c r="H428" s="9">
        <v>0</v>
      </c>
      <c r="I428">
        <f>VLOOKUP(A428,Miraflores_corr!G:L,6,FALSE)</f>
        <v>2</v>
      </c>
      <c r="K428">
        <v>1</v>
      </c>
      <c r="L428" t="s">
        <v>80</v>
      </c>
      <c r="AB428">
        <v>0</v>
      </c>
      <c r="AC428">
        <v>1</v>
      </c>
      <c r="AE428">
        <v>1</v>
      </c>
      <c r="AF428" t="s">
        <v>80</v>
      </c>
      <c r="AQ428">
        <v>22</v>
      </c>
      <c r="AR428">
        <v>8</v>
      </c>
      <c r="AS428">
        <v>10</v>
      </c>
      <c r="AT428">
        <v>4</v>
      </c>
      <c r="AU428">
        <v>4</v>
      </c>
      <c r="AV428">
        <v>21.8</v>
      </c>
      <c r="AW428">
        <v>12.1</v>
      </c>
      <c r="AX428">
        <v>7</v>
      </c>
      <c r="AY428">
        <v>11.7</v>
      </c>
      <c r="AZ428">
        <v>30</v>
      </c>
      <c r="BA428">
        <v>162.80000000000001</v>
      </c>
      <c r="BB428">
        <v>33.6</v>
      </c>
      <c r="BC428">
        <v>124.5</v>
      </c>
      <c r="BD428">
        <v>21</v>
      </c>
      <c r="BE428">
        <v>91.3</v>
      </c>
      <c r="BF428">
        <v>132</v>
      </c>
      <c r="BG428" t="s">
        <v>63</v>
      </c>
      <c r="BH428" t="s">
        <v>64</v>
      </c>
      <c r="BI428" t="s">
        <v>65</v>
      </c>
      <c r="BJ428" t="s">
        <v>64</v>
      </c>
      <c r="BK428" t="s">
        <v>64</v>
      </c>
      <c r="BL428" t="s">
        <v>176</v>
      </c>
      <c r="BM428">
        <v>2</v>
      </c>
      <c r="BN428">
        <v>1</v>
      </c>
      <c r="BO428" t="s">
        <v>75</v>
      </c>
      <c r="BP428" t="s">
        <v>91</v>
      </c>
      <c r="BQ428" t="s">
        <v>69</v>
      </c>
      <c r="BR428">
        <v>0</v>
      </c>
    </row>
    <row r="429" spans="1:70" x14ac:dyDescent="0.3">
      <c r="A429" t="s">
        <v>980</v>
      </c>
      <c r="B429">
        <v>428</v>
      </c>
      <c r="C429" t="s">
        <v>202</v>
      </c>
      <c r="D429" t="s">
        <v>203</v>
      </c>
      <c r="E429" t="s">
        <v>981</v>
      </c>
      <c r="F429">
        <f t="shared" si="12"/>
        <v>0</v>
      </c>
      <c r="G429">
        <f t="shared" si="13"/>
        <v>2</v>
      </c>
      <c r="AG429">
        <f>VLOOKUP(A429,Florencia_corr!A:B,2,FALSE)</f>
        <v>2</v>
      </c>
      <c r="AH429">
        <v>0</v>
      </c>
      <c r="AI429">
        <v>1</v>
      </c>
      <c r="AK429" t="s">
        <v>62</v>
      </c>
      <c r="AQ429">
        <v>5</v>
      </c>
      <c r="AR429">
        <v>1</v>
      </c>
      <c r="AS429">
        <v>3</v>
      </c>
      <c r="AT429">
        <v>1</v>
      </c>
      <c r="AU429">
        <v>3</v>
      </c>
      <c r="AV429">
        <v>23.2</v>
      </c>
      <c r="AW429">
        <v>13.3</v>
      </c>
      <c r="AX429">
        <v>8.1999999999999993</v>
      </c>
      <c r="AY429">
        <v>13.3</v>
      </c>
      <c r="AZ429">
        <v>34.200000000000003</v>
      </c>
      <c r="BA429">
        <v>165.6</v>
      </c>
      <c r="BB429">
        <v>43</v>
      </c>
      <c r="BC429">
        <v>127.2</v>
      </c>
      <c r="BD429">
        <v>25.2</v>
      </c>
      <c r="BE429">
        <v>90.6</v>
      </c>
      <c r="BF429">
        <v>129</v>
      </c>
      <c r="BG429" t="s">
        <v>63</v>
      </c>
      <c r="BH429" t="s">
        <v>64</v>
      </c>
      <c r="BI429" t="s">
        <v>65</v>
      </c>
      <c r="BJ429" t="s">
        <v>64</v>
      </c>
      <c r="BK429" t="s">
        <v>64</v>
      </c>
      <c r="BL429" t="s">
        <v>66</v>
      </c>
      <c r="BM429">
        <v>1</v>
      </c>
      <c r="BN429">
        <v>1</v>
      </c>
      <c r="BO429" t="s">
        <v>75</v>
      </c>
      <c r="BP429" t="s">
        <v>91</v>
      </c>
      <c r="BQ429" t="s">
        <v>69</v>
      </c>
      <c r="BR429">
        <v>1</v>
      </c>
    </row>
    <row r="430" spans="1:70" x14ac:dyDescent="0.3">
      <c r="A430" t="s">
        <v>982</v>
      </c>
      <c r="B430">
        <v>429</v>
      </c>
      <c r="C430" t="s">
        <v>284</v>
      </c>
      <c r="D430" t="s">
        <v>151</v>
      </c>
      <c r="E430" t="s">
        <v>983</v>
      </c>
      <c r="F430">
        <f t="shared" si="12"/>
        <v>18</v>
      </c>
      <c r="G430">
        <f t="shared" si="13"/>
        <v>16</v>
      </c>
      <c r="AG430">
        <f>VLOOKUP(A430,Florencia_corr!A:B,2,FALSE)</f>
        <v>16</v>
      </c>
      <c r="AH430">
        <v>18</v>
      </c>
      <c r="AK430" t="s">
        <v>90</v>
      </c>
      <c r="AQ430">
        <v>13</v>
      </c>
      <c r="AR430">
        <v>6</v>
      </c>
      <c r="AS430">
        <v>7</v>
      </c>
      <c r="AT430">
        <v>0</v>
      </c>
      <c r="AU430">
        <v>8</v>
      </c>
      <c r="AV430">
        <v>26.3</v>
      </c>
      <c r="AW430">
        <v>20.3</v>
      </c>
      <c r="AX430">
        <v>6.7</v>
      </c>
      <c r="AY430">
        <v>6.6</v>
      </c>
      <c r="AZ430">
        <v>18.600000000000001</v>
      </c>
      <c r="BA430">
        <v>113.8</v>
      </c>
      <c r="BB430">
        <v>31.7</v>
      </c>
      <c r="BC430">
        <v>82.2</v>
      </c>
      <c r="BD430">
        <v>27.8</v>
      </c>
      <c r="BE430">
        <v>56.1</v>
      </c>
      <c r="BF430">
        <v>58.1</v>
      </c>
      <c r="BG430" t="s">
        <v>63</v>
      </c>
      <c r="BH430" t="s">
        <v>64</v>
      </c>
      <c r="BI430" t="s">
        <v>65</v>
      </c>
      <c r="BJ430" t="s">
        <v>64</v>
      </c>
      <c r="BK430" t="s">
        <v>64</v>
      </c>
      <c r="BL430" t="s">
        <v>66</v>
      </c>
      <c r="BM430">
        <v>1</v>
      </c>
      <c r="BN430">
        <v>1</v>
      </c>
      <c r="BO430" t="s">
        <v>116</v>
      </c>
      <c r="BP430" t="s">
        <v>91</v>
      </c>
      <c r="BQ430" t="s">
        <v>69</v>
      </c>
      <c r="BR430">
        <v>0</v>
      </c>
    </row>
    <row r="431" spans="1:70" x14ac:dyDescent="0.3">
      <c r="A431" t="s">
        <v>984</v>
      </c>
      <c r="B431">
        <v>430</v>
      </c>
      <c r="C431" t="s">
        <v>284</v>
      </c>
      <c r="D431" t="s">
        <v>151</v>
      </c>
      <c r="E431" t="s">
        <v>985</v>
      </c>
      <c r="F431">
        <f t="shared" si="12"/>
        <v>9</v>
      </c>
      <c r="G431">
        <f t="shared" si="13"/>
        <v>7</v>
      </c>
      <c r="H431">
        <f>VLOOKUP(A431,Miraflores_corr!A:B,2,FALSE)</f>
        <v>1</v>
      </c>
      <c r="I431">
        <f>VLOOKUP(A431,Miraflores_corr!G:L,6,FALSE)</f>
        <v>1</v>
      </c>
      <c r="L431" t="s">
        <v>90</v>
      </c>
      <c r="R431">
        <f>VLOOKUP(A431,'San Agustin_corr'!A:B,2,FALSE)</f>
        <v>4</v>
      </c>
      <c r="S431">
        <v>6</v>
      </c>
      <c r="V431" t="s">
        <v>90</v>
      </c>
      <c r="W431">
        <f>VLOOKUP(A431,Toche_corr!A:B,2,FALSE)</f>
        <v>2</v>
      </c>
      <c r="X431">
        <v>0</v>
      </c>
      <c r="Y431">
        <v>1</v>
      </c>
      <c r="AA431" t="s">
        <v>62</v>
      </c>
      <c r="AL431">
        <v>0</v>
      </c>
      <c r="AM431">
        <v>2</v>
      </c>
      <c r="AO431">
        <v>1</v>
      </c>
      <c r="AP431" t="s">
        <v>80</v>
      </c>
      <c r="AQ431">
        <v>8</v>
      </c>
      <c r="AR431">
        <v>4</v>
      </c>
      <c r="AS431">
        <v>3</v>
      </c>
      <c r="AT431">
        <v>1</v>
      </c>
      <c r="AU431">
        <v>4</v>
      </c>
      <c r="AV431">
        <v>26.9</v>
      </c>
      <c r="AW431">
        <v>20.6</v>
      </c>
      <c r="AX431">
        <v>8.1999999999999993</v>
      </c>
      <c r="AY431">
        <v>7.4</v>
      </c>
      <c r="AZ431">
        <v>21.8</v>
      </c>
      <c r="BA431">
        <v>139.80000000000001</v>
      </c>
      <c r="BB431">
        <v>40.1</v>
      </c>
      <c r="BC431">
        <v>103.6</v>
      </c>
      <c r="BD431">
        <v>28</v>
      </c>
      <c r="BE431">
        <v>84.5</v>
      </c>
      <c r="BF431">
        <v>79.599999999999994</v>
      </c>
      <c r="BG431" t="s">
        <v>63</v>
      </c>
      <c r="BH431" t="s">
        <v>64</v>
      </c>
      <c r="BI431" t="s">
        <v>65</v>
      </c>
      <c r="BJ431" t="s">
        <v>64</v>
      </c>
      <c r="BK431" t="s">
        <v>64</v>
      </c>
      <c r="BL431" t="s">
        <v>74</v>
      </c>
      <c r="BM431">
        <v>2</v>
      </c>
      <c r="BN431">
        <v>1</v>
      </c>
      <c r="BO431" t="s">
        <v>67</v>
      </c>
      <c r="BP431" t="s">
        <v>136</v>
      </c>
      <c r="BQ431" t="s">
        <v>69</v>
      </c>
      <c r="BR431">
        <v>1</v>
      </c>
    </row>
    <row r="432" spans="1:70" x14ac:dyDescent="0.3">
      <c r="A432" t="s">
        <v>986</v>
      </c>
      <c r="B432">
        <v>431</v>
      </c>
      <c r="C432" t="s">
        <v>284</v>
      </c>
      <c r="D432" t="s">
        <v>151</v>
      </c>
      <c r="E432" t="s">
        <v>987</v>
      </c>
      <c r="F432">
        <f t="shared" si="12"/>
        <v>4</v>
      </c>
      <c r="G432">
        <f t="shared" si="13"/>
        <v>6</v>
      </c>
      <c r="M432">
        <f>VLOOKUP(A432,Barbacoas_H_corr!A:B,2,FALSE)</f>
        <v>6</v>
      </c>
      <c r="N432">
        <v>4</v>
      </c>
      <c r="Q432" t="s">
        <v>90</v>
      </c>
      <c r="AQ432">
        <v>15</v>
      </c>
      <c r="AR432">
        <v>7</v>
      </c>
      <c r="AS432">
        <v>8</v>
      </c>
      <c r="AT432">
        <v>0</v>
      </c>
      <c r="AU432">
        <v>4</v>
      </c>
      <c r="AV432">
        <v>26</v>
      </c>
      <c r="AW432">
        <v>19</v>
      </c>
      <c r="AX432">
        <v>6.6</v>
      </c>
      <c r="AY432">
        <v>6.6</v>
      </c>
      <c r="AZ432">
        <v>19.399999999999999</v>
      </c>
      <c r="BA432">
        <v>110.6</v>
      </c>
      <c r="BB432">
        <v>27.3</v>
      </c>
      <c r="BC432">
        <v>80.5</v>
      </c>
      <c r="BD432">
        <v>25.3</v>
      </c>
      <c r="BE432">
        <v>57.6</v>
      </c>
      <c r="BF432">
        <v>62.4</v>
      </c>
      <c r="BG432" t="s">
        <v>63</v>
      </c>
      <c r="BH432" t="s">
        <v>64</v>
      </c>
      <c r="BI432" t="s">
        <v>65</v>
      </c>
      <c r="BJ432" t="s">
        <v>64</v>
      </c>
      <c r="BK432" t="s">
        <v>64</v>
      </c>
      <c r="BL432" t="s">
        <v>66</v>
      </c>
      <c r="BM432">
        <v>1</v>
      </c>
      <c r="BN432">
        <v>1</v>
      </c>
      <c r="BO432" t="s">
        <v>116</v>
      </c>
      <c r="BP432" t="s">
        <v>91</v>
      </c>
      <c r="BQ432" t="s">
        <v>69</v>
      </c>
      <c r="BR432">
        <v>0</v>
      </c>
    </row>
    <row r="433" spans="1:70" x14ac:dyDescent="0.3">
      <c r="A433" t="s">
        <v>988</v>
      </c>
      <c r="B433">
        <v>432</v>
      </c>
      <c r="C433" t="s">
        <v>284</v>
      </c>
      <c r="D433" t="s">
        <v>151</v>
      </c>
      <c r="E433" t="s">
        <v>989</v>
      </c>
      <c r="F433">
        <f t="shared" si="12"/>
        <v>45</v>
      </c>
      <c r="G433">
        <f t="shared" si="13"/>
        <v>6</v>
      </c>
      <c r="H433" s="9">
        <v>0</v>
      </c>
      <c r="I433">
        <f>VLOOKUP(A433,Miraflores_corr!G:L,6,FALSE)</f>
        <v>2</v>
      </c>
      <c r="K433">
        <v>1</v>
      </c>
      <c r="L433" t="s">
        <v>80</v>
      </c>
      <c r="AB433">
        <f>VLOOKUP(A433,Honda_corr!A:B,2,FALSE)</f>
        <v>6</v>
      </c>
      <c r="AC433">
        <v>43</v>
      </c>
      <c r="AF433" t="s">
        <v>90</v>
      </c>
      <c r="AQ433">
        <v>9</v>
      </c>
      <c r="AR433">
        <v>3</v>
      </c>
      <c r="AS433">
        <v>5</v>
      </c>
      <c r="AT433">
        <v>1</v>
      </c>
      <c r="AU433">
        <v>4</v>
      </c>
      <c r="AV433">
        <v>23.2</v>
      </c>
      <c r="AW433">
        <v>17.3</v>
      </c>
      <c r="AX433">
        <v>5.7</v>
      </c>
      <c r="AY433">
        <v>6.4</v>
      </c>
      <c r="AZ433">
        <v>20.2</v>
      </c>
      <c r="BA433">
        <v>104.9</v>
      </c>
      <c r="BB433">
        <v>27</v>
      </c>
      <c r="BC433">
        <v>81.7</v>
      </c>
      <c r="BD433">
        <v>24.8</v>
      </c>
      <c r="BE433">
        <v>59.5</v>
      </c>
      <c r="BF433">
        <v>52.3</v>
      </c>
      <c r="BG433" t="s">
        <v>63</v>
      </c>
      <c r="BH433" t="s">
        <v>64</v>
      </c>
      <c r="BI433" t="s">
        <v>65</v>
      </c>
      <c r="BJ433" t="s">
        <v>64</v>
      </c>
      <c r="BK433" t="s">
        <v>64</v>
      </c>
      <c r="BL433" t="s">
        <v>74</v>
      </c>
      <c r="BM433">
        <v>2</v>
      </c>
      <c r="BN433">
        <v>1</v>
      </c>
      <c r="BO433" t="s">
        <v>116</v>
      </c>
      <c r="BP433" t="s">
        <v>91</v>
      </c>
      <c r="BQ433" t="s">
        <v>69</v>
      </c>
      <c r="BR433">
        <v>0</v>
      </c>
    </row>
    <row r="434" spans="1:70" x14ac:dyDescent="0.3">
      <c r="A434" t="s">
        <v>990</v>
      </c>
      <c r="B434">
        <v>433</v>
      </c>
      <c r="C434" t="s">
        <v>163</v>
      </c>
      <c r="D434" t="s">
        <v>88</v>
      </c>
      <c r="E434" t="s">
        <v>991</v>
      </c>
      <c r="F434">
        <f t="shared" si="12"/>
        <v>4</v>
      </c>
      <c r="G434">
        <f t="shared" si="13"/>
        <v>3</v>
      </c>
      <c r="AB434">
        <f>VLOOKUP(A434,Honda_corr!A:B,2,FALSE)</f>
        <v>3</v>
      </c>
      <c r="AC434">
        <v>4</v>
      </c>
      <c r="AF434" t="s">
        <v>90</v>
      </c>
      <c r="AQ434">
        <v>12</v>
      </c>
      <c r="AR434">
        <v>2</v>
      </c>
      <c r="AS434">
        <v>5</v>
      </c>
      <c r="AT434">
        <v>5</v>
      </c>
      <c r="AU434">
        <v>4</v>
      </c>
      <c r="AV434">
        <v>10.6</v>
      </c>
      <c r="AW434">
        <v>6.3</v>
      </c>
      <c r="AX434">
        <v>4.2</v>
      </c>
      <c r="AY434">
        <v>5.7</v>
      </c>
      <c r="AZ434">
        <v>16.3</v>
      </c>
      <c r="BA434">
        <v>52.7</v>
      </c>
      <c r="BB434">
        <v>7.7</v>
      </c>
      <c r="BC434">
        <v>44.8</v>
      </c>
      <c r="BD434">
        <v>14.7</v>
      </c>
      <c r="BE434">
        <v>38.5</v>
      </c>
      <c r="BF434">
        <v>9.8000000000000007</v>
      </c>
      <c r="BG434" t="s">
        <v>63</v>
      </c>
      <c r="BH434" t="s">
        <v>64</v>
      </c>
      <c r="BI434" t="s">
        <v>65</v>
      </c>
      <c r="BJ434" t="s">
        <v>64</v>
      </c>
      <c r="BK434" t="s">
        <v>64</v>
      </c>
      <c r="BL434" t="s">
        <v>135</v>
      </c>
      <c r="BM434">
        <v>2</v>
      </c>
      <c r="BN434">
        <v>1</v>
      </c>
      <c r="BO434" t="s">
        <v>67</v>
      </c>
      <c r="BP434" t="s">
        <v>136</v>
      </c>
      <c r="BQ434" t="s">
        <v>98</v>
      </c>
      <c r="BR434">
        <v>0</v>
      </c>
    </row>
    <row r="435" spans="1:70" x14ac:dyDescent="0.3">
      <c r="A435" t="s">
        <v>992</v>
      </c>
      <c r="B435">
        <v>434</v>
      </c>
      <c r="C435" t="s">
        <v>993</v>
      </c>
      <c r="D435" t="s">
        <v>186</v>
      </c>
      <c r="E435" t="s">
        <v>994</v>
      </c>
      <c r="F435">
        <f t="shared" si="12"/>
        <v>5</v>
      </c>
      <c r="G435">
        <f t="shared" si="13"/>
        <v>0</v>
      </c>
      <c r="AG435">
        <v>0</v>
      </c>
      <c r="AH435">
        <v>5</v>
      </c>
      <c r="AJ435">
        <v>1</v>
      </c>
      <c r="AK435" t="s">
        <v>80</v>
      </c>
      <c r="AQ435">
        <v>9</v>
      </c>
      <c r="AR435">
        <v>4</v>
      </c>
      <c r="AS435">
        <v>3</v>
      </c>
      <c r="AT435">
        <v>2</v>
      </c>
      <c r="AU435">
        <v>4</v>
      </c>
      <c r="AV435">
        <v>116.6</v>
      </c>
      <c r="AW435">
        <v>92.5</v>
      </c>
      <c r="AX435">
        <v>11.8</v>
      </c>
      <c r="AY435">
        <v>16.3</v>
      </c>
      <c r="AZ435">
        <v>60.3</v>
      </c>
      <c r="BA435">
        <v>296.10000000000002</v>
      </c>
      <c r="BB435">
        <v>76.599999999999994</v>
      </c>
      <c r="BC435">
        <v>229.5</v>
      </c>
      <c r="BD435">
        <v>25</v>
      </c>
      <c r="BE435">
        <v>153.30000000000001</v>
      </c>
      <c r="BF435">
        <v>756</v>
      </c>
      <c r="BG435" t="s">
        <v>63</v>
      </c>
      <c r="BH435" t="s">
        <v>64</v>
      </c>
      <c r="BI435" t="s">
        <v>65</v>
      </c>
      <c r="BJ435" t="s">
        <v>64</v>
      </c>
      <c r="BK435" t="s">
        <v>64</v>
      </c>
      <c r="BL435" t="s">
        <v>66</v>
      </c>
      <c r="BM435">
        <v>2</v>
      </c>
      <c r="BN435">
        <v>1</v>
      </c>
      <c r="BO435" t="s">
        <v>75</v>
      </c>
      <c r="BP435" t="s">
        <v>97</v>
      </c>
      <c r="BQ435" t="s">
        <v>98</v>
      </c>
      <c r="BR435">
        <v>0</v>
      </c>
    </row>
    <row r="436" spans="1:70" x14ac:dyDescent="0.3">
      <c r="A436" t="s">
        <v>995</v>
      </c>
      <c r="B436">
        <v>435</v>
      </c>
      <c r="C436" t="s">
        <v>100</v>
      </c>
      <c r="D436" t="s">
        <v>101</v>
      </c>
      <c r="E436" t="s">
        <v>996</v>
      </c>
      <c r="F436">
        <f t="shared" si="12"/>
        <v>52</v>
      </c>
      <c r="G436">
        <f t="shared" si="13"/>
        <v>12</v>
      </c>
      <c r="W436">
        <f>VLOOKUP(A436,Toche_corr!A:B,2,FALSE)</f>
        <v>11</v>
      </c>
      <c r="X436">
        <v>38</v>
      </c>
      <c r="AA436" t="s">
        <v>90</v>
      </c>
      <c r="AL436">
        <f>VLOOKUP(A436,Fusa_corr!A:B,2,FALSE)</f>
        <v>1</v>
      </c>
      <c r="AM436">
        <v>14</v>
      </c>
      <c r="AP436" t="s">
        <v>90</v>
      </c>
      <c r="AQ436">
        <v>54</v>
      </c>
      <c r="AR436">
        <v>16</v>
      </c>
      <c r="AS436">
        <v>27</v>
      </c>
      <c r="AT436">
        <v>11</v>
      </c>
      <c r="AU436">
        <v>37</v>
      </c>
      <c r="AV436">
        <v>16.5</v>
      </c>
      <c r="AW436">
        <v>11.9</v>
      </c>
      <c r="AX436">
        <v>2.1</v>
      </c>
      <c r="AY436">
        <v>1.7</v>
      </c>
      <c r="AZ436">
        <v>5.3</v>
      </c>
      <c r="BA436">
        <v>54.2</v>
      </c>
      <c r="BB436">
        <v>32.299999999999997</v>
      </c>
      <c r="BC436">
        <v>21.9</v>
      </c>
      <c r="BD436">
        <v>59.7</v>
      </c>
      <c r="BE436">
        <v>37.799999999999997</v>
      </c>
      <c r="BF436">
        <v>3.8</v>
      </c>
      <c r="BG436" t="s">
        <v>63</v>
      </c>
      <c r="BH436" t="s">
        <v>64</v>
      </c>
      <c r="BI436" t="s">
        <v>65</v>
      </c>
      <c r="BJ436" t="s">
        <v>64</v>
      </c>
      <c r="BK436" t="s">
        <v>64</v>
      </c>
      <c r="BL436" t="s">
        <v>66</v>
      </c>
      <c r="BM436">
        <v>1</v>
      </c>
      <c r="BN436">
        <v>1</v>
      </c>
      <c r="BO436" t="s">
        <v>67</v>
      </c>
      <c r="BP436" t="s">
        <v>103</v>
      </c>
      <c r="BQ436" t="s">
        <v>81</v>
      </c>
      <c r="BR436">
        <v>0</v>
      </c>
    </row>
    <row r="437" spans="1:70" x14ac:dyDescent="0.3">
      <c r="A437" t="s">
        <v>997</v>
      </c>
      <c r="B437">
        <v>436</v>
      </c>
      <c r="C437" t="s">
        <v>100</v>
      </c>
      <c r="D437" t="s">
        <v>101</v>
      </c>
      <c r="E437" t="s">
        <v>998</v>
      </c>
      <c r="F437">
        <f t="shared" si="12"/>
        <v>6</v>
      </c>
      <c r="G437">
        <f t="shared" si="13"/>
        <v>0</v>
      </c>
      <c r="W437">
        <v>0</v>
      </c>
      <c r="X437">
        <v>6</v>
      </c>
      <c r="Z437">
        <v>1</v>
      </c>
      <c r="AA437" t="s">
        <v>80</v>
      </c>
      <c r="AQ437">
        <v>7</v>
      </c>
      <c r="AR437">
        <v>2</v>
      </c>
      <c r="AS437">
        <v>2</v>
      </c>
      <c r="AT437">
        <v>3</v>
      </c>
      <c r="AU437">
        <v>4</v>
      </c>
      <c r="AV437">
        <v>16.2</v>
      </c>
      <c r="AW437">
        <v>11.1</v>
      </c>
      <c r="AX437">
        <v>1.6</v>
      </c>
      <c r="AY437">
        <v>1.5</v>
      </c>
      <c r="AZ437">
        <v>5.9</v>
      </c>
      <c r="BA437">
        <v>57.5</v>
      </c>
      <c r="BB437">
        <v>32</v>
      </c>
      <c r="BC437">
        <v>24.7</v>
      </c>
      <c r="BD437">
        <v>56.4</v>
      </c>
      <c r="BE437">
        <v>37.6</v>
      </c>
      <c r="BF437">
        <v>4.5</v>
      </c>
      <c r="BG437" t="s">
        <v>63</v>
      </c>
      <c r="BH437" t="s">
        <v>64</v>
      </c>
      <c r="BI437" t="s">
        <v>65</v>
      </c>
      <c r="BJ437" t="s">
        <v>64</v>
      </c>
      <c r="BK437" t="s">
        <v>64</v>
      </c>
      <c r="BL437" t="s">
        <v>66</v>
      </c>
      <c r="BM437">
        <v>3</v>
      </c>
      <c r="BN437">
        <v>1</v>
      </c>
      <c r="BO437" t="s">
        <v>67</v>
      </c>
      <c r="BP437" t="s">
        <v>103</v>
      </c>
      <c r="BQ437" t="s">
        <v>81</v>
      </c>
      <c r="BR437">
        <v>0</v>
      </c>
    </row>
    <row r="438" spans="1:70" x14ac:dyDescent="0.3">
      <c r="A438" t="s">
        <v>999</v>
      </c>
      <c r="B438">
        <v>437</v>
      </c>
      <c r="C438" t="s">
        <v>141</v>
      </c>
      <c r="D438" t="s">
        <v>88</v>
      </c>
      <c r="E438" t="s">
        <v>1000</v>
      </c>
      <c r="F438">
        <f t="shared" si="12"/>
        <v>12</v>
      </c>
      <c r="G438">
        <f t="shared" si="13"/>
        <v>0</v>
      </c>
      <c r="AG438">
        <v>0</v>
      </c>
      <c r="AH438">
        <v>12</v>
      </c>
      <c r="AJ438">
        <v>1</v>
      </c>
      <c r="AK438" t="s">
        <v>80</v>
      </c>
      <c r="AQ438">
        <v>5</v>
      </c>
      <c r="AR438">
        <v>0</v>
      </c>
      <c r="AS438">
        <v>4</v>
      </c>
      <c r="AT438">
        <v>1</v>
      </c>
      <c r="AU438">
        <v>2</v>
      </c>
      <c r="AV438">
        <v>11.8</v>
      </c>
      <c r="AW438">
        <v>7.7</v>
      </c>
      <c r="AX438">
        <v>3.1</v>
      </c>
      <c r="AY438">
        <v>3.3</v>
      </c>
      <c r="AZ438">
        <v>14.5</v>
      </c>
      <c r="BA438">
        <v>56.9</v>
      </c>
      <c r="BB438">
        <v>12.9</v>
      </c>
      <c r="BC438">
        <v>43.9</v>
      </c>
      <c r="BD438">
        <v>22.8</v>
      </c>
      <c r="BE438">
        <v>48.5</v>
      </c>
      <c r="BF438">
        <v>11.2</v>
      </c>
      <c r="BG438" t="s">
        <v>63</v>
      </c>
      <c r="BH438" t="s">
        <v>64</v>
      </c>
      <c r="BI438" t="s">
        <v>65</v>
      </c>
      <c r="BJ438" t="s">
        <v>64</v>
      </c>
      <c r="BK438" t="s">
        <v>64</v>
      </c>
      <c r="BL438" t="s">
        <v>226</v>
      </c>
      <c r="BM438">
        <v>1</v>
      </c>
      <c r="BN438">
        <v>1</v>
      </c>
      <c r="BO438" t="s">
        <v>75</v>
      </c>
      <c r="BP438" t="s">
        <v>91</v>
      </c>
      <c r="BQ438" t="s">
        <v>69</v>
      </c>
      <c r="BR438">
        <v>0</v>
      </c>
    </row>
    <row r="439" spans="1:70" x14ac:dyDescent="0.3">
      <c r="A439" t="s">
        <v>1001</v>
      </c>
      <c r="B439">
        <v>438</v>
      </c>
      <c r="C439" t="s">
        <v>1002</v>
      </c>
      <c r="D439" t="s">
        <v>88</v>
      </c>
      <c r="E439" t="s">
        <v>1003</v>
      </c>
      <c r="F439">
        <f t="shared" si="12"/>
        <v>16</v>
      </c>
      <c r="G439">
        <f t="shared" si="13"/>
        <v>5</v>
      </c>
      <c r="M439">
        <f>VLOOKUP(A439,Barbacoas_H_corr!A:B,2,FALSE)</f>
        <v>5</v>
      </c>
      <c r="N439">
        <v>16</v>
      </c>
      <c r="Q439" t="s">
        <v>90</v>
      </c>
      <c r="AQ439">
        <v>6</v>
      </c>
      <c r="AR439">
        <v>2</v>
      </c>
      <c r="AS439">
        <v>4</v>
      </c>
      <c r="AT439">
        <v>0</v>
      </c>
      <c r="AU439">
        <v>5</v>
      </c>
      <c r="AV439">
        <v>20</v>
      </c>
      <c r="AW439">
        <v>12.6</v>
      </c>
      <c r="AX439">
        <v>3.4</v>
      </c>
      <c r="AY439">
        <v>3.1</v>
      </c>
      <c r="AZ439">
        <v>23.1</v>
      </c>
      <c r="BA439">
        <v>53</v>
      </c>
      <c r="BB439">
        <v>6.2</v>
      </c>
      <c r="BC439">
        <v>46.6</v>
      </c>
      <c r="BD439">
        <v>11.8</v>
      </c>
      <c r="BE439">
        <v>27.2</v>
      </c>
      <c r="BF439">
        <v>11.9</v>
      </c>
      <c r="BG439" t="s">
        <v>63</v>
      </c>
      <c r="BH439" t="s">
        <v>64</v>
      </c>
      <c r="BI439" t="s">
        <v>65</v>
      </c>
      <c r="BJ439" t="s">
        <v>64</v>
      </c>
      <c r="BK439" t="s">
        <v>64</v>
      </c>
      <c r="BL439" t="s">
        <v>66</v>
      </c>
      <c r="BM439">
        <v>2</v>
      </c>
      <c r="BN439">
        <v>1</v>
      </c>
      <c r="BO439" t="s">
        <v>75</v>
      </c>
      <c r="BP439" t="s">
        <v>91</v>
      </c>
      <c r="BQ439" t="s">
        <v>77</v>
      </c>
      <c r="BR439">
        <v>0</v>
      </c>
    </row>
    <row r="440" spans="1:70" x14ac:dyDescent="0.3">
      <c r="A440" t="s">
        <v>1004</v>
      </c>
      <c r="B440">
        <v>439</v>
      </c>
      <c r="C440" t="s">
        <v>1002</v>
      </c>
      <c r="D440" t="s">
        <v>88</v>
      </c>
      <c r="E440" t="s">
        <v>1005</v>
      </c>
      <c r="F440">
        <f t="shared" si="12"/>
        <v>0</v>
      </c>
      <c r="G440">
        <f t="shared" si="13"/>
        <v>1</v>
      </c>
      <c r="AG440">
        <f>VLOOKUP(A440,Florencia_corr!A:B,2,FALSE)</f>
        <v>1</v>
      </c>
      <c r="AH440">
        <v>0</v>
      </c>
      <c r="AI440">
        <v>1</v>
      </c>
      <c r="AK440" t="s">
        <v>62</v>
      </c>
      <c r="AQ440">
        <v>4</v>
      </c>
      <c r="AR440">
        <v>1</v>
      </c>
      <c r="AS440">
        <v>1</v>
      </c>
      <c r="AT440">
        <v>2</v>
      </c>
      <c r="AU440">
        <v>4</v>
      </c>
      <c r="AV440">
        <v>20.2</v>
      </c>
      <c r="AW440">
        <v>12.2</v>
      </c>
      <c r="AX440">
        <v>3</v>
      </c>
      <c r="AY440">
        <v>2.9</v>
      </c>
      <c r="AZ440">
        <v>21.9</v>
      </c>
      <c r="BA440">
        <v>54.1</v>
      </c>
      <c r="BB440">
        <v>6.2</v>
      </c>
      <c r="BC440">
        <v>47.9</v>
      </c>
      <c r="BD440">
        <v>11.5</v>
      </c>
      <c r="BE440">
        <v>27.2</v>
      </c>
      <c r="BF440">
        <v>10.199999999999999</v>
      </c>
      <c r="BG440" t="s">
        <v>63</v>
      </c>
      <c r="BH440" t="s">
        <v>64</v>
      </c>
      <c r="BI440" t="s">
        <v>65</v>
      </c>
      <c r="BJ440" t="s">
        <v>64</v>
      </c>
      <c r="BK440" t="s">
        <v>64</v>
      </c>
      <c r="BL440" t="s">
        <v>66</v>
      </c>
      <c r="BM440">
        <v>1</v>
      </c>
      <c r="BN440">
        <v>1</v>
      </c>
      <c r="BO440" t="s">
        <v>75</v>
      </c>
      <c r="BP440" t="s">
        <v>91</v>
      </c>
      <c r="BQ440" t="s">
        <v>77</v>
      </c>
      <c r="BR440">
        <v>1</v>
      </c>
    </row>
    <row r="441" spans="1:70" x14ac:dyDescent="0.3">
      <c r="A441" t="s">
        <v>1006</v>
      </c>
      <c r="B441">
        <v>440</v>
      </c>
      <c r="C441" t="s">
        <v>307</v>
      </c>
      <c r="D441" t="s">
        <v>88</v>
      </c>
      <c r="E441" t="s">
        <v>1007</v>
      </c>
      <c r="F441">
        <f t="shared" si="12"/>
        <v>33</v>
      </c>
      <c r="G441">
        <f t="shared" si="13"/>
        <v>10</v>
      </c>
      <c r="M441">
        <f>VLOOKUP(A441,Barbacoas_H_corr!A:B,2,FALSE)</f>
        <v>7</v>
      </c>
      <c r="N441">
        <v>17</v>
      </c>
      <c r="Q441" t="s">
        <v>90</v>
      </c>
      <c r="AB441">
        <v>0</v>
      </c>
      <c r="AC441">
        <v>9</v>
      </c>
      <c r="AE441">
        <v>1</v>
      </c>
      <c r="AF441" t="s">
        <v>80</v>
      </c>
      <c r="AG441">
        <f>VLOOKUP(A441,Florencia_corr!A:B,2,FALSE)</f>
        <v>3</v>
      </c>
      <c r="AH441">
        <v>7</v>
      </c>
      <c r="AK441" t="s">
        <v>90</v>
      </c>
      <c r="AQ441">
        <v>24</v>
      </c>
      <c r="AR441">
        <v>2</v>
      </c>
      <c r="AS441">
        <v>4</v>
      </c>
      <c r="AT441">
        <v>18</v>
      </c>
      <c r="AU441">
        <v>6</v>
      </c>
      <c r="AV441">
        <v>19.2</v>
      </c>
      <c r="AW441">
        <v>12.2</v>
      </c>
      <c r="AX441">
        <v>3.4</v>
      </c>
      <c r="AY441">
        <v>3.6</v>
      </c>
      <c r="AZ441">
        <v>23.5</v>
      </c>
      <c r="BA441">
        <v>58.7</v>
      </c>
      <c r="BB441">
        <v>6.8</v>
      </c>
      <c r="BC441">
        <v>51.5</v>
      </c>
      <c r="BD441">
        <v>11.6</v>
      </c>
      <c r="BE441">
        <v>24.2</v>
      </c>
      <c r="BF441">
        <v>18.2</v>
      </c>
      <c r="BG441" t="s">
        <v>63</v>
      </c>
      <c r="BH441" t="s">
        <v>64</v>
      </c>
      <c r="BI441" t="s">
        <v>65</v>
      </c>
      <c r="BJ441" t="s">
        <v>64</v>
      </c>
      <c r="BK441" t="s">
        <v>64</v>
      </c>
      <c r="BL441" t="s">
        <v>66</v>
      </c>
      <c r="BM441">
        <v>1</v>
      </c>
      <c r="BN441">
        <v>1</v>
      </c>
      <c r="BO441" t="s">
        <v>75</v>
      </c>
      <c r="BP441" t="s">
        <v>91</v>
      </c>
      <c r="BQ441" t="s">
        <v>77</v>
      </c>
      <c r="BR441">
        <v>0</v>
      </c>
    </row>
    <row r="442" spans="1:70" x14ac:dyDescent="0.3">
      <c r="A442" t="s">
        <v>1008</v>
      </c>
      <c r="B442">
        <v>441</v>
      </c>
      <c r="C442" t="s">
        <v>110</v>
      </c>
      <c r="D442" t="s">
        <v>88</v>
      </c>
      <c r="E442" t="s">
        <v>1009</v>
      </c>
      <c r="F442">
        <f t="shared" si="12"/>
        <v>4</v>
      </c>
      <c r="G442">
        <f t="shared" si="13"/>
        <v>1</v>
      </c>
      <c r="M442">
        <v>0</v>
      </c>
      <c r="N442">
        <v>4</v>
      </c>
      <c r="P442">
        <v>1</v>
      </c>
      <c r="Q442" t="s">
        <v>80</v>
      </c>
      <c r="AG442">
        <f>VLOOKUP(A442,Florencia_corr!A:B,2,FALSE)</f>
        <v>1</v>
      </c>
      <c r="AH442">
        <v>0</v>
      </c>
      <c r="AI442">
        <v>1</v>
      </c>
      <c r="AK442" t="s">
        <v>62</v>
      </c>
      <c r="AQ442">
        <v>26</v>
      </c>
      <c r="AR442">
        <v>6</v>
      </c>
      <c r="AS442">
        <v>20</v>
      </c>
      <c r="AT442">
        <v>0</v>
      </c>
      <c r="AU442">
        <v>6</v>
      </c>
      <c r="AV442">
        <v>15.6</v>
      </c>
      <c r="AW442">
        <v>9.6</v>
      </c>
      <c r="AX442">
        <v>4.0999999999999996</v>
      </c>
      <c r="AY442">
        <v>3.8</v>
      </c>
      <c r="AZ442">
        <v>16.5</v>
      </c>
      <c r="BA442">
        <v>53</v>
      </c>
      <c r="BB442">
        <v>9.1999999999999993</v>
      </c>
      <c r="BC442">
        <v>44.7</v>
      </c>
      <c r="BD442">
        <v>17.8</v>
      </c>
      <c r="BE442">
        <v>52.7</v>
      </c>
      <c r="BF442">
        <v>7.9</v>
      </c>
      <c r="BG442" t="s">
        <v>63</v>
      </c>
      <c r="BH442" t="s">
        <v>64</v>
      </c>
      <c r="BI442" t="s">
        <v>65</v>
      </c>
      <c r="BJ442" t="s">
        <v>64</v>
      </c>
      <c r="BK442" t="s">
        <v>64</v>
      </c>
      <c r="BL442" t="s">
        <v>66</v>
      </c>
      <c r="BM442">
        <v>1</v>
      </c>
      <c r="BN442">
        <v>1</v>
      </c>
      <c r="BO442" t="s">
        <v>75</v>
      </c>
      <c r="BP442" t="s">
        <v>91</v>
      </c>
      <c r="BQ442" t="s">
        <v>69</v>
      </c>
      <c r="BR442">
        <v>1</v>
      </c>
    </row>
    <row r="443" spans="1:70" x14ac:dyDescent="0.3">
      <c r="A443" t="s">
        <v>1010</v>
      </c>
      <c r="B443">
        <v>442</v>
      </c>
      <c r="C443" t="s">
        <v>330</v>
      </c>
      <c r="D443" t="s">
        <v>331</v>
      </c>
      <c r="E443" t="s">
        <v>1011</v>
      </c>
      <c r="F443">
        <f t="shared" si="12"/>
        <v>40</v>
      </c>
      <c r="G443">
        <f t="shared" si="13"/>
        <v>2</v>
      </c>
      <c r="H443" s="9">
        <v>0</v>
      </c>
      <c r="I443">
        <f>VLOOKUP(A443,Miraflores_corr!G:L,6,FALSE)</f>
        <v>1</v>
      </c>
      <c r="K443">
        <v>1</v>
      </c>
      <c r="L443" t="s">
        <v>80</v>
      </c>
      <c r="R443">
        <f>VLOOKUP(A443,'San Agustin_corr'!A:B,2,FALSE)</f>
        <v>1</v>
      </c>
      <c r="S443">
        <v>3</v>
      </c>
      <c r="V443" t="s">
        <v>90</v>
      </c>
      <c r="W443">
        <v>0</v>
      </c>
      <c r="X443">
        <v>2</v>
      </c>
      <c r="Z443">
        <v>1</v>
      </c>
      <c r="AA443" t="s">
        <v>80</v>
      </c>
      <c r="AB443">
        <f>VLOOKUP(A443,Honda_corr!A:B,2,FALSE)</f>
        <v>1</v>
      </c>
      <c r="AC443">
        <v>25</v>
      </c>
      <c r="AF443" t="s">
        <v>90</v>
      </c>
      <c r="AG443">
        <v>0</v>
      </c>
      <c r="AH443">
        <v>9</v>
      </c>
      <c r="AJ443">
        <v>1</v>
      </c>
      <c r="AK443" t="s">
        <v>80</v>
      </c>
      <c r="AQ443">
        <v>10</v>
      </c>
      <c r="AR443">
        <v>4</v>
      </c>
      <c r="AS443">
        <v>4</v>
      </c>
      <c r="AT443">
        <v>2</v>
      </c>
      <c r="AU443">
        <v>4</v>
      </c>
      <c r="AV443">
        <v>30.5</v>
      </c>
      <c r="AW443">
        <v>20.3</v>
      </c>
      <c r="AX443">
        <v>11.3</v>
      </c>
      <c r="AY443">
        <v>14.5</v>
      </c>
      <c r="AZ443">
        <v>49.4</v>
      </c>
      <c r="BA443">
        <v>285.89999999999998</v>
      </c>
      <c r="BB443">
        <v>85.5</v>
      </c>
      <c r="BC443">
        <v>199.9</v>
      </c>
      <c r="BD443">
        <v>29.9</v>
      </c>
      <c r="BE443">
        <v>198.4</v>
      </c>
      <c r="BF443">
        <v>315.2</v>
      </c>
      <c r="BG443" t="s">
        <v>63</v>
      </c>
      <c r="BH443" t="s">
        <v>64</v>
      </c>
      <c r="BI443" t="s">
        <v>65</v>
      </c>
      <c r="BJ443" t="s">
        <v>64</v>
      </c>
      <c r="BK443" t="s">
        <v>64</v>
      </c>
      <c r="BL443" t="s">
        <v>207</v>
      </c>
      <c r="BM443">
        <v>3</v>
      </c>
      <c r="BN443">
        <v>1</v>
      </c>
      <c r="BO443" t="s">
        <v>75</v>
      </c>
      <c r="BP443" t="s">
        <v>116</v>
      </c>
      <c r="BQ443" t="s">
        <v>98</v>
      </c>
      <c r="BR443">
        <v>0</v>
      </c>
    </row>
    <row r="444" spans="1:70" x14ac:dyDescent="0.3">
      <c r="A444" t="s">
        <v>1012</v>
      </c>
      <c r="B444">
        <v>443</v>
      </c>
      <c r="C444" t="s">
        <v>1013</v>
      </c>
      <c r="D444" t="s">
        <v>88</v>
      </c>
      <c r="E444" t="s">
        <v>1014</v>
      </c>
      <c r="F444">
        <f t="shared" si="12"/>
        <v>3</v>
      </c>
      <c r="G444">
        <f t="shared" si="13"/>
        <v>2</v>
      </c>
      <c r="R444">
        <f>VLOOKUP(A444,'San Agustin_corr'!A:B,2,FALSE)</f>
        <v>1</v>
      </c>
      <c r="S444">
        <v>2</v>
      </c>
      <c r="V444" t="s">
        <v>90</v>
      </c>
      <c r="AB444">
        <f>VLOOKUP(A444,Honda_corr!A:B,2,FALSE)</f>
        <v>1</v>
      </c>
      <c r="AC444">
        <v>1</v>
      </c>
      <c r="AF444" t="s">
        <v>90</v>
      </c>
      <c r="AQ444">
        <v>12</v>
      </c>
      <c r="AR444">
        <v>6</v>
      </c>
      <c r="AS444">
        <v>6</v>
      </c>
      <c r="AT444">
        <v>0</v>
      </c>
      <c r="AU444">
        <v>7</v>
      </c>
      <c r="AV444">
        <v>22.9</v>
      </c>
      <c r="AW444">
        <v>13.9</v>
      </c>
      <c r="AX444">
        <v>5.0999999999999996</v>
      </c>
      <c r="AY444">
        <v>5.8</v>
      </c>
      <c r="AZ444">
        <v>33</v>
      </c>
      <c r="BA444">
        <v>105.8</v>
      </c>
      <c r="BB444">
        <v>23.9</v>
      </c>
      <c r="BC444">
        <v>80.7</v>
      </c>
      <c r="BD444">
        <v>22.8</v>
      </c>
      <c r="BE444">
        <v>115.7</v>
      </c>
      <c r="BF444">
        <v>52</v>
      </c>
      <c r="BG444" t="s">
        <v>63</v>
      </c>
      <c r="BH444" t="s">
        <v>64</v>
      </c>
      <c r="BI444" t="s">
        <v>65</v>
      </c>
      <c r="BJ444" t="s">
        <v>64</v>
      </c>
      <c r="BK444" t="s">
        <v>64</v>
      </c>
      <c r="BL444" t="s">
        <v>135</v>
      </c>
      <c r="BM444">
        <v>2</v>
      </c>
      <c r="BN444">
        <v>1</v>
      </c>
      <c r="BO444" t="s">
        <v>75</v>
      </c>
      <c r="BP444" t="s">
        <v>91</v>
      </c>
      <c r="BQ444" t="s">
        <v>77</v>
      </c>
      <c r="BR444">
        <v>0</v>
      </c>
    </row>
    <row r="445" spans="1:70" x14ac:dyDescent="0.3">
      <c r="A445" t="s">
        <v>1015</v>
      </c>
      <c r="B445">
        <v>444</v>
      </c>
      <c r="C445" t="s">
        <v>209</v>
      </c>
      <c r="D445" t="s">
        <v>88</v>
      </c>
      <c r="E445" t="s">
        <v>1016</v>
      </c>
      <c r="F445">
        <f t="shared" si="12"/>
        <v>64</v>
      </c>
      <c r="G445">
        <f t="shared" si="13"/>
        <v>4</v>
      </c>
      <c r="H445" s="9">
        <v>0</v>
      </c>
      <c r="I445">
        <f>VLOOKUP(A445,Miraflores_corr!G:L,6,FALSE)</f>
        <v>9</v>
      </c>
      <c r="K445">
        <v>1</v>
      </c>
      <c r="L445" t="s">
        <v>80</v>
      </c>
      <c r="M445">
        <v>0</v>
      </c>
      <c r="N445">
        <v>9</v>
      </c>
      <c r="P445">
        <v>1</v>
      </c>
      <c r="Q445" t="s">
        <v>80</v>
      </c>
      <c r="AB445">
        <f>VLOOKUP(A445,Honda_corr!A:B,2,FALSE)</f>
        <v>1</v>
      </c>
      <c r="AC445">
        <v>25</v>
      </c>
      <c r="AF445" t="s">
        <v>90</v>
      </c>
      <c r="AG445">
        <f>VLOOKUP(A445,Florencia_corr!A:B,2,FALSE)</f>
        <v>2</v>
      </c>
      <c r="AH445">
        <v>21</v>
      </c>
      <c r="AK445" t="s">
        <v>90</v>
      </c>
      <c r="AL445">
        <f>VLOOKUP(A445,Fusa_corr!A:B,2,FALSE)</f>
        <v>1</v>
      </c>
      <c r="AM445">
        <v>0</v>
      </c>
      <c r="AN445">
        <v>1</v>
      </c>
      <c r="AP445" t="s">
        <v>62</v>
      </c>
      <c r="AQ445">
        <v>202</v>
      </c>
      <c r="AR445">
        <v>17</v>
      </c>
      <c r="AS445">
        <v>25</v>
      </c>
      <c r="AT445">
        <v>160</v>
      </c>
      <c r="AU445">
        <v>22</v>
      </c>
      <c r="AV445">
        <v>11.8</v>
      </c>
      <c r="AW445">
        <v>8.1999999999999993</v>
      </c>
      <c r="AX445">
        <v>4.2</v>
      </c>
      <c r="AY445">
        <v>3.4</v>
      </c>
      <c r="AZ445">
        <v>16</v>
      </c>
      <c r="BA445">
        <v>60.5</v>
      </c>
      <c r="BB445">
        <v>10.5</v>
      </c>
      <c r="BC445">
        <v>50.8</v>
      </c>
      <c r="BD445">
        <v>17.100000000000001</v>
      </c>
      <c r="BE445">
        <v>48.2</v>
      </c>
      <c r="BF445">
        <v>11.2</v>
      </c>
      <c r="BG445" t="s">
        <v>63</v>
      </c>
      <c r="BH445" t="s">
        <v>64</v>
      </c>
      <c r="BI445" t="s">
        <v>65</v>
      </c>
      <c r="BJ445" t="s">
        <v>64</v>
      </c>
      <c r="BK445" t="s">
        <v>64</v>
      </c>
      <c r="BL445" t="s">
        <v>66</v>
      </c>
      <c r="BM445">
        <v>1</v>
      </c>
      <c r="BN445">
        <v>1</v>
      </c>
      <c r="BO445" t="s">
        <v>67</v>
      </c>
      <c r="BP445" t="s">
        <v>68</v>
      </c>
      <c r="BQ445" t="s">
        <v>69</v>
      </c>
      <c r="BR445">
        <v>1</v>
      </c>
    </row>
    <row r="446" spans="1:70" x14ac:dyDescent="0.3">
      <c r="A446" t="s">
        <v>1017</v>
      </c>
      <c r="B446">
        <v>445</v>
      </c>
      <c r="C446" t="s">
        <v>209</v>
      </c>
      <c r="D446" t="s">
        <v>88</v>
      </c>
      <c r="E446" t="s">
        <v>1018</v>
      </c>
      <c r="F446">
        <f t="shared" si="12"/>
        <v>31</v>
      </c>
      <c r="G446">
        <f t="shared" si="13"/>
        <v>6</v>
      </c>
      <c r="H446" s="9">
        <v>0</v>
      </c>
      <c r="I446">
        <f>VLOOKUP(A446,Miraflores_corr!G:L,6,FALSE)</f>
        <v>4</v>
      </c>
      <c r="K446">
        <v>1</v>
      </c>
      <c r="L446" t="s">
        <v>80</v>
      </c>
      <c r="M446">
        <f>VLOOKUP(A446,Barbacoas_H_corr!A:B,2,FALSE)</f>
        <v>6</v>
      </c>
      <c r="N446">
        <v>25</v>
      </c>
      <c r="Q446" t="s">
        <v>90</v>
      </c>
      <c r="AL446">
        <v>0</v>
      </c>
      <c r="AM446">
        <v>2</v>
      </c>
      <c r="AO446">
        <v>1</v>
      </c>
      <c r="AP446" t="s">
        <v>80</v>
      </c>
      <c r="AQ446">
        <v>42</v>
      </c>
      <c r="AR446">
        <v>12</v>
      </c>
      <c r="AS446">
        <v>17</v>
      </c>
      <c r="AT446">
        <v>13</v>
      </c>
      <c r="AU446">
        <v>24</v>
      </c>
      <c r="AV446">
        <v>15.4</v>
      </c>
      <c r="AW446">
        <v>8.9</v>
      </c>
      <c r="AX446">
        <v>4.0999999999999996</v>
      </c>
      <c r="AY446">
        <v>3.4</v>
      </c>
      <c r="AZ446">
        <v>16.8</v>
      </c>
      <c r="BA446">
        <v>66.099999999999994</v>
      </c>
      <c r="BB446">
        <v>11.2</v>
      </c>
      <c r="BC446">
        <v>54.7</v>
      </c>
      <c r="BD446">
        <v>17</v>
      </c>
      <c r="BE446">
        <v>51.5</v>
      </c>
      <c r="BF446">
        <v>15.3</v>
      </c>
      <c r="BG446" t="s">
        <v>63</v>
      </c>
      <c r="BH446" t="s">
        <v>64</v>
      </c>
      <c r="BI446" t="s">
        <v>65</v>
      </c>
      <c r="BJ446" t="s">
        <v>64</v>
      </c>
      <c r="BK446" t="s">
        <v>64</v>
      </c>
      <c r="BL446" t="s">
        <v>66</v>
      </c>
      <c r="BM446">
        <v>1</v>
      </c>
      <c r="BN446">
        <v>1</v>
      </c>
      <c r="BO446" t="s">
        <v>67</v>
      </c>
      <c r="BP446" t="s">
        <v>68</v>
      </c>
      <c r="BQ446" t="s">
        <v>69</v>
      </c>
      <c r="BR446">
        <v>0</v>
      </c>
    </row>
    <row r="447" spans="1:70" x14ac:dyDescent="0.3">
      <c r="A447" t="s">
        <v>1019</v>
      </c>
      <c r="B447">
        <v>446</v>
      </c>
      <c r="C447" t="s">
        <v>209</v>
      </c>
      <c r="D447" t="s">
        <v>88</v>
      </c>
      <c r="E447" t="s">
        <v>1020</v>
      </c>
      <c r="F447">
        <f t="shared" si="12"/>
        <v>30</v>
      </c>
      <c r="G447">
        <f t="shared" si="13"/>
        <v>16</v>
      </c>
      <c r="H447">
        <f>VLOOKUP(A447,Miraflores_corr!A:B,2,FALSE)</f>
        <v>2</v>
      </c>
      <c r="J447">
        <v>1</v>
      </c>
      <c r="L447" t="s">
        <v>62</v>
      </c>
      <c r="R447">
        <f>VLOOKUP(A447,'San Agustin_corr'!A:B,2,FALSE)</f>
        <v>9</v>
      </c>
      <c r="S447">
        <v>16</v>
      </c>
      <c r="V447" t="s">
        <v>90</v>
      </c>
      <c r="W447">
        <f>VLOOKUP(A447,Toche_corr!A:B,2,FALSE)</f>
        <v>2</v>
      </c>
      <c r="X447">
        <v>11</v>
      </c>
      <c r="AA447" t="s">
        <v>90</v>
      </c>
      <c r="AL447">
        <f>VLOOKUP(A447,Fusa_corr!A:B,2,FALSE)</f>
        <v>3</v>
      </c>
      <c r="AM447">
        <v>3</v>
      </c>
      <c r="AP447" t="s">
        <v>90</v>
      </c>
      <c r="AQ447">
        <v>120</v>
      </c>
      <c r="AR447">
        <v>45</v>
      </c>
      <c r="AS447">
        <v>54</v>
      </c>
      <c r="AT447">
        <v>21</v>
      </c>
      <c r="AU447">
        <v>86</v>
      </c>
      <c r="AV447">
        <v>14.2</v>
      </c>
      <c r="AW447">
        <v>8</v>
      </c>
      <c r="AX447">
        <v>4.2</v>
      </c>
      <c r="AY447">
        <v>3.4</v>
      </c>
      <c r="AZ447">
        <v>17.5</v>
      </c>
      <c r="BA447">
        <v>66.8</v>
      </c>
      <c r="BB447">
        <v>11.1</v>
      </c>
      <c r="BC447">
        <v>56.2</v>
      </c>
      <c r="BD447">
        <v>16.5</v>
      </c>
      <c r="BE447">
        <v>53.7</v>
      </c>
      <c r="BF447">
        <v>15</v>
      </c>
      <c r="BG447" t="s">
        <v>63</v>
      </c>
      <c r="BH447" t="s">
        <v>64</v>
      </c>
      <c r="BI447" t="s">
        <v>65</v>
      </c>
      <c r="BJ447" t="s">
        <v>64</v>
      </c>
      <c r="BK447" t="s">
        <v>64</v>
      </c>
      <c r="BL447" t="s">
        <v>66</v>
      </c>
      <c r="BM447">
        <v>1</v>
      </c>
      <c r="BN447">
        <v>1</v>
      </c>
      <c r="BO447" t="s">
        <v>116</v>
      </c>
      <c r="BP447" t="s">
        <v>91</v>
      </c>
      <c r="BQ447" t="s">
        <v>69</v>
      </c>
      <c r="BR447">
        <v>1</v>
      </c>
    </row>
    <row r="448" spans="1:70" x14ac:dyDescent="0.3">
      <c r="A448" t="s">
        <v>1021</v>
      </c>
      <c r="B448">
        <v>447</v>
      </c>
      <c r="C448" t="s">
        <v>1022</v>
      </c>
      <c r="D448" t="s">
        <v>88</v>
      </c>
      <c r="E448" t="s">
        <v>1023</v>
      </c>
      <c r="F448">
        <f t="shared" si="12"/>
        <v>2</v>
      </c>
      <c r="G448">
        <f t="shared" si="13"/>
        <v>13</v>
      </c>
      <c r="M448">
        <f>VLOOKUP(A448,Barbacoas_H_corr!A:B,2,FALSE)</f>
        <v>13</v>
      </c>
      <c r="N448">
        <v>2</v>
      </c>
      <c r="Q448" t="s">
        <v>90</v>
      </c>
      <c r="AQ448">
        <v>6</v>
      </c>
      <c r="AR448">
        <v>2</v>
      </c>
      <c r="AS448">
        <v>3</v>
      </c>
      <c r="AT448">
        <v>1</v>
      </c>
      <c r="AU448">
        <v>4</v>
      </c>
      <c r="AV448">
        <v>21.6</v>
      </c>
      <c r="AW448">
        <v>12.8</v>
      </c>
      <c r="AX448">
        <v>5.4</v>
      </c>
      <c r="AY448">
        <v>6.9</v>
      </c>
      <c r="AZ448">
        <v>25.4</v>
      </c>
      <c r="BA448">
        <v>83.5</v>
      </c>
      <c r="BB448">
        <v>10.3</v>
      </c>
      <c r="BC448">
        <v>71.900000000000006</v>
      </c>
      <c r="BD448">
        <v>12.6</v>
      </c>
      <c r="BE448">
        <v>73.2</v>
      </c>
      <c r="BF448">
        <v>40.4</v>
      </c>
      <c r="BG448" t="s">
        <v>63</v>
      </c>
      <c r="BH448" t="s">
        <v>64</v>
      </c>
      <c r="BI448" t="s">
        <v>65</v>
      </c>
      <c r="BJ448" t="s">
        <v>64</v>
      </c>
      <c r="BK448" t="s">
        <v>64</v>
      </c>
      <c r="BL448" t="s">
        <v>66</v>
      </c>
      <c r="BM448">
        <v>2</v>
      </c>
      <c r="BN448">
        <v>1</v>
      </c>
      <c r="BO448" t="s">
        <v>116</v>
      </c>
      <c r="BP448" t="s">
        <v>116</v>
      </c>
      <c r="BQ448" t="s">
        <v>69</v>
      </c>
      <c r="BR448">
        <v>0</v>
      </c>
    </row>
    <row r="449" spans="1:70" x14ac:dyDescent="0.3">
      <c r="A449" t="s">
        <v>1024</v>
      </c>
      <c r="B449">
        <v>448</v>
      </c>
      <c r="C449" t="s">
        <v>244</v>
      </c>
      <c r="D449" t="s">
        <v>88</v>
      </c>
      <c r="E449" t="s">
        <v>1025</v>
      </c>
      <c r="F449">
        <f t="shared" si="12"/>
        <v>2</v>
      </c>
      <c r="G449">
        <f t="shared" si="13"/>
        <v>2</v>
      </c>
      <c r="M449">
        <v>0</v>
      </c>
      <c r="N449">
        <v>1</v>
      </c>
      <c r="P449">
        <v>1</v>
      </c>
      <c r="Q449" t="s">
        <v>80</v>
      </c>
      <c r="AB449">
        <f>VLOOKUP(A449,Honda_corr!A:B,2,FALSE)</f>
        <v>2</v>
      </c>
      <c r="AC449">
        <v>0</v>
      </c>
      <c r="AD449">
        <v>1</v>
      </c>
      <c r="AF449" t="s">
        <v>62</v>
      </c>
      <c r="AL449">
        <v>0</v>
      </c>
      <c r="AM449">
        <v>1</v>
      </c>
      <c r="AO449">
        <v>1</v>
      </c>
      <c r="AP449" t="s">
        <v>80</v>
      </c>
      <c r="AQ449">
        <v>20</v>
      </c>
      <c r="AR449">
        <v>12</v>
      </c>
      <c r="AS449">
        <v>8</v>
      </c>
      <c r="AT449">
        <v>0</v>
      </c>
      <c r="AU449">
        <v>4</v>
      </c>
      <c r="AV449">
        <v>13.7</v>
      </c>
      <c r="AW449">
        <v>9</v>
      </c>
      <c r="AX449">
        <v>2.9</v>
      </c>
      <c r="AY449">
        <v>3.3</v>
      </c>
      <c r="AZ449">
        <v>17.3</v>
      </c>
      <c r="BA449">
        <v>68.8</v>
      </c>
      <c r="BB449">
        <v>17</v>
      </c>
      <c r="BC449">
        <v>49.7</v>
      </c>
      <c r="BD449">
        <v>25.5</v>
      </c>
      <c r="BE449">
        <v>46.6</v>
      </c>
      <c r="BF449">
        <v>10.9</v>
      </c>
      <c r="BG449" t="s">
        <v>63</v>
      </c>
      <c r="BH449" t="s">
        <v>64</v>
      </c>
      <c r="BI449" t="s">
        <v>65</v>
      </c>
      <c r="BJ449" t="s">
        <v>64</v>
      </c>
      <c r="BK449" t="s">
        <v>64</v>
      </c>
      <c r="BL449" t="s">
        <v>66</v>
      </c>
      <c r="BM449">
        <v>1</v>
      </c>
      <c r="BN449">
        <v>3</v>
      </c>
      <c r="BO449" t="s">
        <v>75</v>
      </c>
      <c r="BP449" t="s">
        <v>91</v>
      </c>
      <c r="BQ449" t="s">
        <v>69</v>
      </c>
      <c r="BR449">
        <v>1</v>
      </c>
    </row>
    <row r="450" spans="1:70" x14ac:dyDescent="0.3">
      <c r="A450" t="s">
        <v>1026</v>
      </c>
      <c r="B450">
        <v>449</v>
      </c>
      <c r="C450" t="s">
        <v>130</v>
      </c>
      <c r="D450" t="s">
        <v>88</v>
      </c>
      <c r="E450" t="s">
        <v>1027</v>
      </c>
      <c r="F450">
        <f t="shared" ref="F450:F503" si="14">N450+S450+X450+AC450+AH450+AM450+I450</f>
        <v>18</v>
      </c>
      <c r="G450">
        <f t="shared" ref="G450:G513" si="15">M450+R450+W450+AB450+AG450+AL450+H450</f>
        <v>14</v>
      </c>
      <c r="H450">
        <f>VLOOKUP(A450,Miraflores_corr!A:B,2,FALSE)</f>
        <v>9</v>
      </c>
      <c r="I450">
        <f>VLOOKUP(A450,Miraflores_corr!G:L,6,FALSE)</f>
        <v>1</v>
      </c>
      <c r="L450" t="s">
        <v>90</v>
      </c>
      <c r="M450">
        <f>VLOOKUP(A450,Barbacoas_H_corr!A:B,2,FALSE)</f>
        <v>2</v>
      </c>
      <c r="N450">
        <v>6</v>
      </c>
      <c r="Q450" t="s">
        <v>90</v>
      </c>
      <c r="R450">
        <f>VLOOKUP(A450,'San Agustin_corr'!A:B,2,FALSE)</f>
        <v>2</v>
      </c>
      <c r="S450">
        <v>6</v>
      </c>
      <c r="V450" t="s">
        <v>90</v>
      </c>
      <c r="AB450">
        <v>0</v>
      </c>
      <c r="AC450">
        <v>1</v>
      </c>
      <c r="AE450">
        <v>1</v>
      </c>
      <c r="AF450" t="s">
        <v>80</v>
      </c>
      <c r="AG450">
        <f>VLOOKUP(A450,Florencia_corr!A:B,2,FALSE)</f>
        <v>1</v>
      </c>
      <c r="AH450">
        <v>4</v>
      </c>
      <c r="AK450" t="s">
        <v>90</v>
      </c>
      <c r="AQ450">
        <v>25</v>
      </c>
      <c r="AR450">
        <v>10</v>
      </c>
      <c r="AS450">
        <v>14</v>
      </c>
      <c r="AT450">
        <v>1</v>
      </c>
      <c r="AU450">
        <v>4</v>
      </c>
      <c r="AV450">
        <v>19.7</v>
      </c>
      <c r="AW450">
        <v>12.5</v>
      </c>
      <c r="AX450">
        <v>6.5</v>
      </c>
      <c r="AY450">
        <v>8.3000000000000007</v>
      </c>
      <c r="AZ450">
        <v>25.5</v>
      </c>
      <c r="BA450">
        <v>109.9</v>
      </c>
      <c r="BB450">
        <v>29.5</v>
      </c>
      <c r="BC450">
        <v>78.2</v>
      </c>
      <c r="BD450">
        <v>27.3</v>
      </c>
      <c r="BE450">
        <v>82.7</v>
      </c>
      <c r="BF450">
        <v>41.5</v>
      </c>
      <c r="BG450" t="s">
        <v>63</v>
      </c>
      <c r="BH450" t="s">
        <v>64</v>
      </c>
      <c r="BI450" t="s">
        <v>65</v>
      </c>
      <c r="BJ450" t="s">
        <v>64</v>
      </c>
      <c r="BK450" t="s">
        <v>64</v>
      </c>
      <c r="BL450" t="s">
        <v>74</v>
      </c>
      <c r="BM450">
        <v>2</v>
      </c>
      <c r="BN450">
        <v>1</v>
      </c>
      <c r="BO450" t="s">
        <v>116</v>
      </c>
      <c r="BP450" t="s">
        <v>91</v>
      </c>
      <c r="BQ450" t="s">
        <v>98</v>
      </c>
      <c r="BR450">
        <v>0</v>
      </c>
    </row>
    <row r="451" spans="1:70" x14ac:dyDescent="0.3">
      <c r="A451" t="s">
        <v>1028</v>
      </c>
      <c r="B451">
        <v>450</v>
      </c>
      <c r="C451" t="s">
        <v>130</v>
      </c>
      <c r="D451" t="s">
        <v>88</v>
      </c>
      <c r="E451" t="s">
        <v>1029</v>
      </c>
      <c r="F451">
        <f t="shared" si="14"/>
        <v>4</v>
      </c>
      <c r="G451">
        <f t="shared" si="15"/>
        <v>1</v>
      </c>
      <c r="H451">
        <f>VLOOKUP(A451,Miraflores_corr!A:B,2,FALSE)</f>
        <v>1</v>
      </c>
      <c r="I451">
        <f>VLOOKUP(A451,Miraflores_corr!G:L,6,FALSE)</f>
        <v>1</v>
      </c>
      <c r="L451" t="s">
        <v>90</v>
      </c>
      <c r="R451">
        <v>0</v>
      </c>
      <c r="S451">
        <v>2</v>
      </c>
      <c r="U451">
        <v>1</v>
      </c>
      <c r="V451" t="s">
        <v>80</v>
      </c>
      <c r="AG451">
        <v>0</v>
      </c>
      <c r="AH451">
        <v>1</v>
      </c>
      <c r="AJ451">
        <v>1</v>
      </c>
      <c r="AK451" t="s">
        <v>80</v>
      </c>
      <c r="AQ451">
        <v>13</v>
      </c>
      <c r="AR451">
        <v>5</v>
      </c>
      <c r="AS451">
        <v>8</v>
      </c>
      <c r="AT451">
        <v>0</v>
      </c>
      <c r="AU451">
        <v>4</v>
      </c>
      <c r="AV451">
        <v>35.5</v>
      </c>
      <c r="AW451">
        <v>21.4</v>
      </c>
      <c r="AX451">
        <v>9.3000000000000007</v>
      </c>
      <c r="AY451">
        <v>11.5</v>
      </c>
      <c r="AZ451">
        <v>41.9</v>
      </c>
      <c r="BA451">
        <v>173.6</v>
      </c>
      <c r="BB451">
        <v>56.3</v>
      </c>
      <c r="BC451">
        <v>119.5</v>
      </c>
      <c r="BD451">
        <v>31.9</v>
      </c>
      <c r="BE451">
        <v>130.9</v>
      </c>
      <c r="BF451">
        <v>181.9</v>
      </c>
      <c r="BG451" t="s">
        <v>63</v>
      </c>
      <c r="BH451" t="s">
        <v>64</v>
      </c>
      <c r="BI451" t="s">
        <v>65</v>
      </c>
      <c r="BJ451" t="s">
        <v>64</v>
      </c>
      <c r="BK451" t="s">
        <v>64</v>
      </c>
      <c r="BL451" t="s">
        <v>66</v>
      </c>
      <c r="BM451">
        <v>1</v>
      </c>
      <c r="BN451">
        <v>1</v>
      </c>
      <c r="BO451" t="s">
        <v>116</v>
      </c>
      <c r="BP451" t="s">
        <v>116</v>
      </c>
      <c r="BQ451" t="s">
        <v>98</v>
      </c>
      <c r="BR451">
        <v>0</v>
      </c>
    </row>
    <row r="452" spans="1:70" x14ac:dyDescent="0.3">
      <c r="A452" t="s">
        <v>1030</v>
      </c>
      <c r="B452">
        <v>451</v>
      </c>
      <c r="C452" t="s">
        <v>240</v>
      </c>
      <c r="D452" t="s">
        <v>241</v>
      </c>
      <c r="E452" t="s">
        <v>1031</v>
      </c>
      <c r="F452">
        <f t="shared" si="14"/>
        <v>22</v>
      </c>
      <c r="G452">
        <f t="shared" si="15"/>
        <v>12</v>
      </c>
      <c r="H452">
        <f>VLOOKUP(A452,Miraflores_corr!A:B,2,FALSE)</f>
        <v>5</v>
      </c>
      <c r="I452">
        <f>VLOOKUP(A452,Miraflores_corr!G:L,6,FALSE)</f>
        <v>7</v>
      </c>
      <c r="L452" t="s">
        <v>90</v>
      </c>
      <c r="R452">
        <f>VLOOKUP(A452,'San Agustin_corr'!A:B,2,FALSE)</f>
        <v>4</v>
      </c>
      <c r="S452">
        <v>11</v>
      </c>
      <c r="V452" t="s">
        <v>90</v>
      </c>
      <c r="W452">
        <f>VLOOKUP(A452,Toche_corr!A:B,2,FALSE)</f>
        <v>2</v>
      </c>
      <c r="X452">
        <v>3</v>
      </c>
      <c r="AA452" t="s">
        <v>90</v>
      </c>
      <c r="AB452">
        <f>VLOOKUP(A452,Honda_corr!A:B,2,FALSE)</f>
        <v>1</v>
      </c>
      <c r="AC452">
        <v>1</v>
      </c>
      <c r="AE452">
        <v>1</v>
      </c>
      <c r="AF452" t="s">
        <v>80</v>
      </c>
      <c r="AQ452">
        <v>26</v>
      </c>
      <c r="AR452">
        <v>7</v>
      </c>
      <c r="AS452">
        <v>11</v>
      </c>
      <c r="AT452">
        <v>8</v>
      </c>
      <c r="AU452">
        <v>4</v>
      </c>
      <c r="AV452">
        <v>45</v>
      </c>
      <c r="AW452">
        <v>33.200000000000003</v>
      </c>
      <c r="AX452">
        <v>11.2</v>
      </c>
      <c r="AY452">
        <v>14.1</v>
      </c>
      <c r="AZ452">
        <v>28.4</v>
      </c>
      <c r="BA452">
        <v>154.80000000000001</v>
      </c>
      <c r="BB452">
        <v>26.8</v>
      </c>
      <c r="BC452">
        <v>126.9</v>
      </c>
      <c r="BD452">
        <v>17.399999999999999</v>
      </c>
      <c r="BE452">
        <v>281.5</v>
      </c>
      <c r="BF452">
        <v>158</v>
      </c>
      <c r="BG452" t="s">
        <v>63</v>
      </c>
      <c r="BH452" t="s">
        <v>64</v>
      </c>
      <c r="BI452" t="s">
        <v>65</v>
      </c>
      <c r="BJ452" t="s">
        <v>64</v>
      </c>
      <c r="BK452" t="s">
        <v>64</v>
      </c>
      <c r="BL452" t="s">
        <v>66</v>
      </c>
      <c r="BM452">
        <v>1</v>
      </c>
      <c r="BN452">
        <v>1</v>
      </c>
      <c r="BO452" t="s">
        <v>75</v>
      </c>
      <c r="BP452" t="s">
        <v>91</v>
      </c>
      <c r="BQ452" t="s">
        <v>69</v>
      </c>
      <c r="BR452">
        <v>0</v>
      </c>
    </row>
    <row r="453" spans="1:70" x14ac:dyDescent="0.3">
      <c r="A453" t="s">
        <v>1032</v>
      </c>
      <c r="B453">
        <v>452</v>
      </c>
      <c r="C453" t="s">
        <v>240</v>
      </c>
      <c r="D453" t="s">
        <v>241</v>
      </c>
      <c r="E453" t="s">
        <v>1033</v>
      </c>
      <c r="F453">
        <f t="shared" si="14"/>
        <v>0</v>
      </c>
      <c r="G453">
        <f t="shared" si="15"/>
        <v>11</v>
      </c>
      <c r="AG453">
        <f>VLOOKUP(A453,Florencia_corr!A:B,2,FALSE)</f>
        <v>11</v>
      </c>
      <c r="AH453">
        <v>0</v>
      </c>
      <c r="AI453">
        <v>1</v>
      </c>
      <c r="AK453" t="s">
        <v>62</v>
      </c>
      <c r="AQ453">
        <v>8</v>
      </c>
      <c r="AR453">
        <v>0</v>
      </c>
      <c r="AS453">
        <v>4</v>
      </c>
      <c r="AT453">
        <v>4</v>
      </c>
      <c r="AU453">
        <v>4</v>
      </c>
      <c r="AV453">
        <v>42.5</v>
      </c>
      <c r="AW453">
        <v>29.4</v>
      </c>
      <c r="AX453">
        <v>9.6999999999999993</v>
      </c>
      <c r="AY453">
        <v>12.6</v>
      </c>
      <c r="AZ453">
        <v>28.4</v>
      </c>
      <c r="BA453">
        <v>142.30000000000001</v>
      </c>
      <c r="BB453">
        <v>26.4</v>
      </c>
      <c r="BC453">
        <v>115.8</v>
      </c>
      <c r="BD453">
        <v>18.600000000000001</v>
      </c>
      <c r="BE453">
        <v>253.9</v>
      </c>
      <c r="BF453">
        <v>115</v>
      </c>
      <c r="BG453" t="s">
        <v>63</v>
      </c>
      <c r="BH453" t="s">
        <v>64</v>
      </c>
      <c r="BI453" t="s">
        <v>65</v>
      </c>
      <c r="BJ453" t="s">
        <v>64</v>
      </c>
      <c r="BK453" t="s">
        <v>64</v>
      </c>
      <c r="BL453" t="s">
        <v>66</v>
      </c>
      <c r="BM453">
        <v>1</v>
      </c>
      <c r="BN453">
        <v>1</v>
      </c>
      <c r="BO453" t="s">
        <v>75</v>
      </c>
      <c r="BP453" t="s">
        <v>116</v>
      </c>
      <c r="BQ453" t="s">
        <v>69</v>
      </c>
      <c r="BR453">
        <v>1</v>
      </c>
    </row>
    <row r="454" spans="1:70" x14ac:dyDescent="0.3">
      <c r="A454" t="s">
        <v>1034</v>
      </c>
      <c r="B454">
        <v>453</v>
      </c>
      <c r="C454" t="s">
        <v>240</v>
      </c>
      <c r="D454" t="s">
        <v>241</v>
      </c>
      <c r="E454" t="s">
        <v>1035</v>
      </c>
      <c r="F454">
        <f t="shared" si="14"/>
        <v>1</v>
      </c>
      <c r="G454">
        <f t="shared" si="15"/>
        <v>4</v>
      </c>
      <c r="AB454">
        <f>VLOOKUP(A454,Honda_corr!A:B,2,FALSE)</f>
        <v>4</v>
      </c>
      <c r="AC454">
        <v>1</v>
      </c>
      <c r="AF454" t="s">
        <v>90</v>
      </c>
      <c r="AQ454">
        <v>6</v>
      </c>
      <c r="AR454">
        <v>2</v>
      </c>
      <c r="AS454">
        <v>2</v>
      </c>
      <c r="AT454">
        <v>2</v>
      </c>
      <c r="AU454">
        <v>4</v>
      </c>
      <c r="AV454">
        <v>41.1</v>
      </c>
      <c r="AW454">
        <v>28.3</v>
      </c>
      <c r="AX454">
        <v>9.3000000000000007</v>
      </c>
      <c r="AY454">
        <v>11.4</v>
      </c>
      <c r="AZ454">
        <v>28.2</v>
      </c>
      <c r="BA454">
        <v>124.3</v>
      </c>
      <c r="BB454">
        <v>22.3</v>
      </c>
      <c r="BC454">
        <v>100.1</v>
      </c>
      <c r="BD454">
        <v>18.2</v>
      </c>
      <c r="BE454">
        <v>215</v>
      </c>
      <c r="BF454">
        <v>97.1</v>
      </c>
      <c r="BG454" t="s">
        <v>84</v>
      </c>
      <c r="BH454" t="s">
        <v>192</v>
      </c>
      <c r="BI454" t="s">
        <v>65</v>
      </c>
      <c r="BJ454" t="s">
        <v>64</v>
      </c>
      <c r="BK454" t="s">
        <v>64</v>
      </c>
      <c r="BL454" t="s">
        <v>66</v>
      </c>
      <c r="BM454">
        <v>1</v>
      </c>
      <c r="BN454">
        <v>1</v>
      </c>
      <c r="BO454" t="s">
        <v>75</v>
      </c>
      <c r="BP454" t="s">
        <v>116</v>
      </c>
      <c r="BQ454" t="s">
        <v>69</v>
      </c>
      <c r="BR454">
        <v>0</v>
      </c>
    </row>
    <row r="455" spans="1:70" x14ac:dyDescent="0.3">
      <c r="A455" t="s">
        <v>1036</v>
      </c>
      <c r="B455">
        <v>454</v>
      </c>
      <c r="C455" t="s">
        <v>261</v>
      </c>
      <c r="D455" t="s">
        <v>254</v>
      </c>
      <c r="E455" t="s">
        <v>1037</v>
      </c>
      <c r="F455">
        <f t="shared" si="14"/>
        <v>0</v>
      </c>
      <c r="G455">
        <f t="shared" si="15"/>
        <v>7</v>
      </c>
      <c r="AG455">
        <f>VLOOKUP(A455,Florencia_corr!A:B,2,FALSE)</f>
        <v>7</v>
      </c>
      <c r="AH455">
        <v>0</v>
      </c>
      <c r="AI455">
        <v>1</v>
      </c>
      <c r="AK455" t="s">
        <v>62</v>
      </c>
      <c r="AQ455">
        <v>5</v>
      </c>
      <c r="AR455">
        <v>0</v>
      </c>
      <c r="AS455">
        <v>3</v>
      </c>
      <c r="AT455">
        <v>2</v>
      </c>
      <c r="AU455">
        <v>4</v>
      </c>
      <c r="AV455">
        <v>28.7</v>
      </c>
      <c r="AW455">
        <v>21.2</v>
      </c>
      <c r="AX455">
        <v>8</v>
      </c>
      <c r="AY455">
        <v>9.3000000000000007</v>
      </c>
      <c r="AZ455">
        <v>16.7</v>
      </c>
      <c r="BA455">
        <v>107.6</v>
      </c>
      <c r="BB455">
        <v>24.2</v>
      </c>
      <c r="BC455">
        <v>84.3</v>
      </c>
      <c r="BD455">
        <v>22.2</v>
      </c>
      <c r="BE455">
        <v>106.2</v>
      </c>
      <c r="BF455">
        <v>62.8</v>
      </c>
      <c r="BG455" t="s">
        <v>63</v>
      </c>
      <c r="BH455" t="s">
        <v>64</v>
      </c>
      <c r="BI455" t="s">
        <v>65</v>
      </c>
      <c r="BJ455" t="s">
        <v>64</v>
      </c>
      <c r="BK455" t="s">
        <v>64</v>
      </c>
      <c r="BL455" t="s">
        <v>66</v>
      </c>
      <c r="BM455">
        <v>1</v>
      </c>
      <c r="BN455">
        <v>1</v>
      </c>
      <c r="BO455" t="s">
        <v>75</v>
      </c>
      <c r="BP455" t="s">
        <v>91</v>
      </c>
      <c r="BQ455" t="s">
        <v>69</v>
      </c>
      <c r="BR455">
        <v>1</v>
      </c>
    </row>
    <row r="456" spans="1:70" x14ac:dyDescent="0.3">
      <c r="A456" t="s">
        <v>1038</v>
      </c>
      <c r="B456">
        <v>455</v>
      </c>
      <c r="C456" t="s">
        <v>261</v>
      </c>
      <c r="D456" t="s">
        <v>254</v>
      </c>
      <c r="E456" t="s">
        <v>1039</v>
      </c>
      <c r="F456">
        <f t="shared" si="14"/>
        <v>0</v>
      </c>
      <c r="G456">
        <f t="shared" si="15"/>
        <v>13</v>
      </c>
      <c r="AG456">
        <f>VLOOKUP(A456,Florencia_corr!A:B,2,FALSE)</f>
        <v>13</v>
      </c>
      <c r="AH456">
        <v>0</v>
      </c>
      <c r="AI456">
        <v>1</v>
      </c>
      <c r="AK456" t="s">
        <v>62</v>
      </c>
      <c r="AQ456">
        <v>6</v>
      </c>
      <c r="AR456">
        <v>0</v>
      </c>
      <c r="AS456">
        <v>1</v>
      </c>
      <c r="AT456">
        <v>5</v>
      </c>
      <c r="AU456">
        <v>4</v>
      </c>
      <c r="AV456">
        <v>37</v>
      </c>
      <c r="AW456">
        <v>25.9</v>
      </c>
      <c r="AX456">
        <v>9.1</v>
      </c>
      <c r="AY456">
        <v>11.2</v>
      </c>
      <c r="AZ456">
        <v>19.2</v>
      </c>
      <c r="BA456">
        <v>125.5</v>
      </c>
      <c r="BB456">
        <v>27.6</v>
      </c>
      <c r="BC456">
        <v>98.4</v>
      </c>
      <c r="BD456">
        <v>21.9</v>
      </c>
      <c r="BE456">
        <v>114.3</v>
      </c>
      <c r="BF456">
        <v>87.9</v>
      </c>
      <c r="BG456" t="s">
        <v>63</v>
      </c>
      <c r="BH456" t="s">
        <v>64</v>
      </c>
      <c r="BI456" t="s">
        <v>65</v>
      </c>
      <c r="BJ456" t="s">
        <v>64</v>
      </c>
      <c r="BK456" t="s">
        <v>64</v>
      </c>
      <c r="BL456" t="s">
        <v>66</v>
      </c>
      <c r="BM456">
        <v>1</v>
      </c>
      <c r="BN456">
        <v>1</v>
      </c>
      <c r="BO456" t="s">
        <v>75</v>
      </c>
      <c r="BP456" t="s">
        <v>91</v>
      </c>
      <c r="BQ456" t="s">
        <v>69</v>
      </c>
      <c r="BR456">
        <v>1</v>
      </c>
    </row>
    <row r="457" spans="1:70" x14ac:dyDescent="0.3">
      <c r="A457" t="s">
        <v>1040</v>
      </c>
      <c r="B457">
        <v>456</v>
      </c>
      <c r="C457" t="s">
        <v>261</v>
      </c>
      <c r="D457" t="s">
        <v>254</v>
      </c>
      <c r="E457" t="s">
        <v>1041</v>
      </c>
      <c r="F457">
        <f t="shared" si="14"/>
        <v>7</v>
      </c>
      <c r="G457">
        <f t="shared" si="15"/>
        <v>6</v>
      </c>
      <c r="AG457">
        <f>VLOOKUP(A457,Florencia_corr!A:B,2,FALSE)</f>
        <v>6</v>
      </c>
      <c r="AH457">
        <v>7</v>
      </c>
      <c r="AK457" t="s">
        <v>90</v>
      </c>
      <c r="AQ457">
        <v>4</v>
      </c>
      <c r="AR457">
        <v>2</v>
      </c>
      <c r="AS457">
        <v>2</v>
      </c>
      <c r="AT457">
        <v>0</v>
      </c>
      <c r="AU457">
        <v>4</v>
      </c>
      <c r="AV457">
        <v>37.5</v>
      </c>
      <c r="AW457">
        <v>28.1</v>
      </c>
      <c r="AX457">
        <v>9.5</v>
      </c>
      <c r="AY457">
        <v>12.1</v>
      </c>
      <c r="AZ457">
        <v>21.2</v>
      </c>
      <c r="BA457">
        <v>127.8</v>
      </c>
      <c r="BB457">
        <v>21.4</v>
      </c>
      <c r="BC457">
        <v>106.3</v>
      </c>
      <c r="BD457">
        <v>16.8</v>
      </c>
      <c r="BE457">
        <v>118.8</v>
      </c>
      <c r="BF457">
        <v>80.7</v>
      </c>
      <c r="BG457" t="s">
        <v>63</v>
      </c>
      <c r="BH457" t="s">
        <v>64</v>
      </c>
      <c r="BI457" t="s">
        <v>65</v>
      </c>
      <c r="BJ457" t="s">
        <v>64</v>
      </c>
      <c r="BK457" t="s">
        <v>64</v>
      </c>
      <c r="BL457" t="s">
        <v>66</v>
      </c>
      <c r="BM457">
        <v>1</v>
      </c>
      <c r="BN457">
        <v>1</v>
      </c>
      <c r="BO457" t="s">
        <v>75</v>
      </c>
      <c r="BP457" t="s">
        <v>91</v>
      </c>
      <c r="BQ457" t="s">
        <v>69</v>
      </c>
      <c r="BR457">
        <v>0</v>
      </c>
    </row>
    <row r="458" spans="1:70" x14ac:dyDescent="0.3">
      <c r="A458" t="s">
        <v>1042</v>
      </c>
      <c r="B458">
        <v>457</v>
      </c>
      <c r="C458" t="s">
        <v>113</v>
      </c>
      <c r="D458" t="s">
        <v>114</v>
      </c>
      <c r="E458" t="s">
        <v>1043</v>
      </c>
      <c r="F458">
        <f t="shared" si="14"/>
        <v>1</v>
      </c>
      <c r="G458">
        <f t="shared" si="15"/>
        <v>0</v>
      </c>
      <c r="AG458">
        <v>0</v>
      </c>
      <c r="AH458">
        <v>1</v>
      </c>
      <c r="AJ458">
        <v>1</v>
      </c>
      <c r="AK458" t="s">
        <v>80</v>
      </c>
      <c r="AQ458">
        <v>9</v>
      </c>
      <c r="AR458">
        <v>2</v>
      </c>
      <c r="AS458">
        <v>1</v>
      </c>
      <c r="AT458">
        <v>6</v>
      </c>
      <c r="AU458">
        <v>4</v>
      </c>
      <c r="AV458">
        <v>46.1</v>
      </c>
      <c r="AW458">
        <v>36.1</v>
      </c>
      <c r="AX458">
        <v>7.9</v>
      </c>
      <c r="AY458">
        <v>9.4</v>
      </c>
      <c r="AZ458">
        <v>32.700000000000003</v>
      </c>
      <c r="BA458">
        <v>115.5</v>
      </c>
      <c r="BB458">
        <v>16.7</v>
      </c>
      <c r="BC458">
        <v>108.8</v>
      </c>
      <c r="BD458">
        <v>13.2</v>
      </c>
      <c r="BE458">
        <v>96.2</v>
      </c>
      <c r="BF458">
        <v>100</v>
      </c>
      <c r="BG458" t="s">
        <v>63</v>
      </c>
      <c r="BH458" t="s">
        <v>64</v>
      </c>
      <c r="BI458" t="s">
        <v>65</v>
      </c>
      <c r="BJ458" t="s">
        <v>64</v>
      </c>
      <c r="BK458" t="s">
        <v>64</v>
      </c>
      <c r="BL458" t="s">
        <v>96</v>
      </c>
      <c r="BM458">
        <v>1</v>
      </c>
      <c r="BN458">
        <v>1</v>
      </c>
      <c r="BO458" t="s">
        <v>75</v>
      </c>
      <c r="BP458" t="s">
        <v>97</v>
      </c>
      <c r="BQ458" t="s">
        <v>98</v>
      </c>
      <c r="BR458">
        <v>0</v>
      </c>
    </row>
    <row r="459" spans="1:70" x14ac:dyDescent="0.3">
      <c r="A459" t="s">
        <v>1044</v>
      </c>
      <c r="B459">
        <v>458</v>
      </c>
      <c r="C459" t="s">
        <v>113</v>
      </c>
      <c r="D459" t="s">
        <v>114</v>
      </c>
      <c r="E459" t="s">
        <v>1045</v>
      </c>
      <c r="F459">
        <f t="shared" si="14"/>
        <v>0</v>
      </c>
      <c r="G459">
        <f t="shared" si="15"/>
        <v>3</v>
      </c>
      <c r="M459">
        <f>VLOOKUP(A459,Barbacoas_H_corr!A:B,2,FALSE)</f>
        <v>3</v>
      </c>
      <c r="N459">
        <v>0</v>
      </c>
      <c r="O459">
        <v>1</v>
      </c>
      <c r="Q459" t="s">
        <v>62</v>
      </c>
      <c r="AQ459">
        <v>1</v>
      </c>
      <c r="AR459">
        <v>0</v>
      </c>
      <c r="AS459">
        <v>1</v>
      </c>
      <c r="AT459">
        <v>0</v>
      </c>
      <c r="AU459">
        <v>1</v>
      </c>
      <c r="AV459">
        <v>21.5</v>
      </c>
      <c r="AW459">
        <v>10.1</v>
      </c>
      <c r="AX459">
        <v>3.4</v>
      </c>
      <c r="AY459">
        <v>6.4</v>
      </c>
      <c r="AZ459">
        <v>28</v>
      </c>
      <c r="BA459">
        <v>97</v>
      </c>
      <c r="BB459">
        <v>23</v>
      </c>
      <c r="BC459">
        <v>74</v>
      </c>
      <c r="BD459">
        <v>23.7</v>
      </c>
      <c r="BE459">
        <v>30</v>
      </c>
      <c r="BF459">
        <v>58.3</v>
      </c>
      <c r="BG459" t="s">
        <v>361</v>
      </c>
      <c r="BH459" t="s">
        <v>64</v>
      </c>
      <c r="BI459" t="s">
        <v>362</v>
      </c>
      <c r="BJ459" t="s">
        <v>559</v>
      </c>
      <c r="BK459" t="s">
        <v>1046</v>
      </c>
      <c r="BL459" t="s">
        <v>96</v>
      </c>
      <c r="BM459">
        <v>2</v>
      </c>
      <c r="BN459">
        <v>2</v>
      </c>
      <c r="BO459" t="s">
        <v>75</v>
      </c>
      <c r="BP459" t="s">
        <v>97</v>
      </c>
      <c r="BQ459" t="s">
        <v>98</v>
      </c>
      <c r="BR459">
        <v>1</v>
      </c>
    </row>
    <row r="460" spans="1:70" x14ac:dyDescent="0.3">
      <c r="A460" t="s">
        <v>1047</v>
      </c>
      <c r="B460">
        <v>459</v>
      </c>
      <c r="C460" t="s">
        <v>347</v>
      </c>
      <c r="D460" t="s">
        <v>88</v>
      </c>
      <c r="E460" t="s">
        <v>1048</v>
      </c>
      <c r="F460">
        <f t="shared" si="14"/>
        <v>66</v>
      </c>
      <c r="G460">
        <f t="shared" si="15"/>
        <v>10</v>
      </c>
      <c r="H460">
        <f>VLOOKUP(A460,Miraflores_corr!A:B,2,FALSE)</f>
        <v>5</v>
      </c>
      <c r="I460">
        <f>VLOOKUP(A460,Miraflores_corr!G:L,6,FALSE)</f>
        <v>8</v>
      </c>
      <c r="L460" t="s">
        <v>90</v>
      </c>
      <c r="R460">
        <f>VLOOKUP(A460,'San Agustin_corr'!A:B,2,FALSE)</f>
        <v>1</v>
      </c>
      <c r="S460">
        <v>33</v>
      </c>
      <c r="V460" t="s">
        <v>90</v>
      </c>
      <c r="W460">
        <v>0</v>
      </c>
      <c r="X460">
        <v>8</v>
      </c>
      <c r="Z460">
        <v>1</v>
      </c>
      <c r="AA460" t="s">
        <v>80</v>
      </c>
      <c r="AL460">
        <f>VLOOKUP(A460,Fusa_corr!A:B,2,FALSE)</f>
        <v>4</v>
      </c>
      <c r="AM460">
        <v>17</v>
      </c>
      <c r="AP460" t="s">
        <v>90</v>
      </c>
      <c r="AQ460">
        <v>56</v>
      </c>
      <c r="AR460">
        <v>12</v>
      </c>
      <c r="AS460">
        <v>24</v>
      </c>
      <c r="AT460">
        <v>20</v>
      </c>
      <c r="AU460">
        <v>17</v>
      </c>
      <c r="AV460">
        <v>14.8</v>
      </c>
      <c r="AW460">
        <v>6.8</v>
      </c>
      <c r="AX460">
        <v>4.5999999999999996</v>
      </c>
      <c r="AY460">
        <v>3.7</v>
      </c>
      <c r="AZ460">
        <v>20.5</v>
      </c>
      <c r="BA460">
        <v>84.1</v>
      </c>
      <c r="BB460">
        <v>19.600000000000001</v>
      </c>
      <c r="BC460">
        <v>64.5</v>
      </c>
      <c r="BD460">
        <v>23.3</v>
      </c>
      <c r="BE460">
        <v>78.2</v>
      </c>
      <c r="BF460">
        <v>29.1</v>
      </c>
      <c r="BG460" t="s">
        <v>63</v>
      </c>
      <c r="BH460" t="s">
        <v>64</v>
      </c>
      <c r="BI460" t="s">
        <v>65</v>
      </c>
      <c r="BJ460" t="s">
        <v>64</v>
      </c>
      <c r="BK460" t="s">
        <v>64</v>
      </c>
      <c r="BL460" t="s">
        <v>66</v>
      </c>
      <c r="BM460">
        <v>1</v>
      </c>
      <c r="BN460">
        <v>2</v>
      </c>
      <c r="BO460" t="s">
        <v>116</v>
      </c>
      <c r="BP460" t="s">
        <v>91</v>
      </c>
      <c r="BQ460" t="s">
        <v>69</v>
      </c>
      <c r="BR460">
        <v>0</v>
      </c>
    </row>
    <row r="461" spans="1:70" x14ac:dyDescent="0.3">
      <c r="A461" t="s">
        <v>1049</v>
      </c>
      <c r="B461">
        <v>460</v>
      </c>
      <c r="C461" t="s">
        <v>209</v>
      </c>
      <c r="D461" t="s">
        <v>88</v>
      </c>
      <c r="E461" t="s">
        <v>1050</v>
      </c>
      <c r="F461">
        <f t="shared" si="14"/>
        <v>19</v>
      </c>
      <c r="G461">
        <f t="shared" si="15"/>
        <v>6</v>
      </c>
      <c r="H461">
        <f>VLOOKUP(A461,Miraflores_corr!A:B,2,FALSE)</f>
        <v>1</v>
      </c>
      <c r="I461">
        <f>VLOOKUP(A461,Miraflores_corr!G:L,6,FALSE)</f>
        <v>4</v>
      </c>
      <c r="L461" t="s">
        <v>90</v>
      </c>
      <c r="R461">
        <v>0</v>
      </c>
      <c r="S461">
        <v>3</v>
      </c>
      <c r="U461">
        <v>1</v>
      </c>
      <c r="V461" t="s">
        <v>80</v>
      </c>
      <c r="AB461">
        <f>VLOOKUP(A461,Honda_corr!A:B,2,FALSE)</f>
        <v>5</v>
      </c>
      <c r="AC461">
        <v>12</v>
      </c>
      <c r="AF461" t="s">
        <v>90</v>
      </c>
      <c r="AQ461">
        <v>5</v>
      </c>
      <c r="AR461">
        <v>2</v>
      </c>
      <c r="AS461">
        <v>3</v>
      </c>
      <c r="AT461">
        <v>0</v>
      </c>
      <c r="AU461">
        <v>4</v>
      </c>
      <c r="AV461">
        <v>21.6</v>
      </c>
      <c r="AW461">
        <v>13.7</v>
      </c>
      <c r="AX461">
        <v>7.4</v>
      </c>
      <c r="AY461">
        <v>5.8</v>
      </c>
      <c r="AZ461">
        <v>22.3</v>
      </c>
      <c r="BA461">
        <v>87.4</v>
      </c>
      <c r="BB461">
        <v>7.3</v>
      </c>
      <c r="BC461">
        <v>79.400000000000006</v>
      </c>
      <c r="BD461">
        <v>8.4</v>
      </c>
      <c r="BE461">
        <v>88.8</v>
      </c>
      <c r="BF461">
        <v>29.2</v>
      </c>
      <c r="BG461" t="s">
        <v>63</v>
      </c>
      <c r="BH461" t="s">
        <v>64</v>
      </c>
      <c r="BI461" t="s">
        <v>65</v>
      </c>
      <c r="BJ461" t="s">
        <v>64</v>
      </c>
      <c r="BK461" t="s">
        <v>64</v>
      </c>
      <c r="BL461" t="s">
        <v>135</v>
      </c>
      <c r="BM461">
        <v>2</v>
      </c>
      <c r="BN461">
        <v>1</v>
      </c>
      <c r="BO461" t="s">
        <v>116</v>
      </c>
      <c r="BP461" t="s">
        <v>91</v>
      </c>
      <c r="BQ461" t="s">
        <v>69</v>
      </c>
      <c r="BR461">
        <v>0</v>
      </c>
    </row>
    <row r="462" spans="1:70" x14ac:dyDescent="0.3">
      <c r="A462" t="s">
        <v>1051</v>
      </c>
      <c r="B462">
        <v>461</v>
      </c>
      <c r="C462" t="s">
        <v>209</v>
      </c>
      <c r="D462" t="s">
        <v>88</v>
      </c>
      <c r="E462" t="s">
        <v>1052</v>
      </c>
      <c r="F462">
        <f t="shared" si="14"/>
        <v>27</v>
      </c>
      <c r="G462">
        <f t="shared" si="15"/>
        <v>9</v>
      </c>
      <c r="H462">
        <f>VLOOKUP(A462,Miraflores_corr!A:B,2,FALSE)</f>
        <v>3</v>
      </c>
      <c r="I462">
        <f>VLOOKUP(A462,Miraflores_corr!G:L,6,FALSE)</f>
        <v>3</v>
      </c>
      <c r="L462" t="s">
        <v>90</v>
      </c>
      <c r="R462">
        <f>VLOOKUP(A462,'San Agustin_corr'!A:B,2,FALSE)</f>
        <v>3</v>
      </c>
      <c r="S462">
        <v>4</v>
      </c>
      <c r="V462" t="s">
        <v>90</v>
      </c>
      <c r="W462">
        <f>VLOOKUP(A462,Toche_corr!A:B,2,FALSE)</f>
        <v>3</v>
      </c>
      <c r="X462">
        <v>19</v>
      </c>
      <c r="AA462" t="s">
        <v>90</v>
      </c>
      <c r="AL462">
        <v>0</v>
      </c>
      <c r="AM462">
        <v>1</v>
      </c>
      <c r="AO462">
        <v>1</v>
      </c>
      <c r="AP462" t="s">
        <v>80</v>
      </c>
      <c r="AQ462">
        <v>21</v>
      </c>
      <c r="AR462">
        <v>6</v>
      </c>
      <c r="AS462">
        <v>9</v>
      </c>
      <c r="AT462">
        <v>6</v>
      </c>
      <c r="AU462">
        <v>4</v>
      </c>
      <c r="AV462">
        <v>21.7</v>
      </c>
      <c r="AW462">
        <v>12.4</v>
      </c>
      <c r="AX462">
        <v>6.5</v>
      </c>
      <c r="AY462">
        <v>5.7</v>
      </c>
      <c r="AZ462">
        <v>21.3</v>
      </c>
      <c r="BA462">
        <v>88.8</v>
      </c>
      <c r="BB462">
        <v>14.4</v>
      </c>
      <c r="BC462">
        <v>74.5</v>
      </c>
      <c r="BD462">
        <v>16.2</v>
      </c>
      <c r="BE462">
        <v>87.4</v>
      </c>
      <c r="BF462">
        <v>26.3</v>
      </c>
      <c r="BG462" t="s">
        <v>63</v>
      </c>
      <c r="BH462" t="s">
        <v>64</v>
      </c>
      <c r="BI462" t="s">
        <v>65</v>
      </c>
      <c r="BJ462" t="s">
        <v>64</v>
      </c>
      <c r="BK462" t="s">
        <v>64</v>
      </c>
      <c r="BL462" t="s">
        <v>66</v>
      </c>
      <c r="BM462">
        <v>2</v>
      </c>
      <c r="BN462">
        <v>1</v>
      </c>
      <c r="BO462" t="s">
        <v>75</v>
      </c>
      <c r="BP462" t="s">
        <v>91</v>
      </c>
      <c r="BQ462" t="s">
        <v>69</v>
      </c>
      <c r="BR462">
        <v>0</v>
      </c>
    </row>
    <row r="463" spans="1:70" x14ac:dyDescent="0.3">
      <c r="A463" t="s">
        <v>1053</v>
      </c>
      <c r="B463">
        <v>462</v>
      </c>
      <c r="C463" t="s">
        <v>209</v>
      </c>
      <c r="D463" t="s">
        <v>88</v>
      </c>
      <c r="E463" t="s">
        <v>1054</v>
      </c>
      <c r="F463">
        <f t="shared" si="14"/>
        <v>1</v>
      </c>
      <c r="G463">
        <f t="shared" si="15"/>
        <v>0</v>
      </c>
      <c r="AB463">
        <v>0</v>
      </c>
      <c r="AC463">
        <v>1</v>
      </c>
      <c r="AE463">
        <v>1</v>
      </c>
      <c r="AF463" t="s">
        <v>80</v>
      </c>
      <c r="AQ463">
        <v>18</v>
      </c>
      <c r="AR463">
        <v>4</v>
      </c>
      <c r="AS463">
        <v>6</v>
      </c>
      <c r="AT463">
        <v>8</v>
      </c>
      <c r="AU463">
        <v>4</v>
      </c>
      <c r="AV463">
        <v>22.7</v>
      </c>
      <c r="AW463">
        <v>15.5</v>
      </c>
      <c r="AX463">
        <v>8.5</v>
      </c>
      <c r="AY463">
        <v>6.9</v>
      </c>
      <c r="AZ463">
        <v>21.8</v>
      </c>
      <c r="BA463">
        <v>98.8</v>
      </c>
      <c r="BB463">
        <v>21.6</v>
      </c>
      <c r="BC463">
        <v>79.400000000000006</v>
      </c>
      <c r="BD463">
        <v>21.4</v>
      </c>
      <c r="BE463">
        <v>88.1</v>
      </c>
      <c r="BF463">
        <v>32.1</v>
      </c>
      <c r="BG463" t="s">
        <v>63</v>
      </c>
      <c r="BH463" t="s">
        <v>64</v>
      </c>
      <c r="BI463" t="s">
        <v>65</v>
      </c>
      <c r="BJ463" t="s">
        <v>64</v>
      </c>
      <c r="BK463" t="s">
        <v>64</v>
      </c>
      <c r="BL463" t="s">
        <v>74</v>
      </c>
      <c r="BM463">
        <v>1</v>
      </c>
      <c r="BN463">
        <v>3</v>
      </c>
      <c r="BO463" t="s">
        <v>116</v>
      </c>
      <c r="BP463" t="s">
        <v>91</v>
      </c>
      <c r="BQ463" t="s">
        <v>69</v>
      </c>
      <c r="BR463">
        <v>0</v>
      </c>
    </row>
    <row r="464" spans="1:70" x14ac:dyDescent="0.3">
      <c r="A464" t="s">
        <v>1055</v>
      </c>
      <c r="B464">
        <v>463</v>
      </c>
      <c r="C464" t="s">
        <v>209</v>
      </c>
      <c r="D464" t="s">
        <v>88</v>
      </c>
      <c r="E464" t="s">
        <v>1056</v>
      </c>
      <c r="F464">
        <f t="shared" si="14"/>
        <v>16</v>
      </c>
      <c r="G464">
        <f t="shared" si="15"/>
        <v>3</v>
      </c>
      <c r="AG464">
        <f>VLOOKUP(A464,Florencia_corr!A:B,2,FALSE)</f>
        <v>3</v>
      </c>
      <c r="AH464">
        <v>16</v>
      </c>
      <c r="AK464" t="s">
        <v>90</v>
      </c>
      <c r="AQ464">
        <v>24</v>
      </c>
      <c r="AR464">
        <v>9</v>
      </c>
      <c r="AS464">
        <v>14</v>
      </c>
      <c r="AT464">
        <v>1</v>
      </c>
      <c r="AU464">
        <v>4</v>
      </c>
      <c r="AV464">
        <v>21.7</v>
      </c>
      <c r="AW464">
        <v>14.4</v>
      </c>
      <c r="AX464">
        <v>7.7</v>
      </c>
      <c r="AY464">
        <v>5.8</v>
      </c>
      <c r="AZ464">
        <v>21.8</v>
      </c>
      <c r="BA464">
        <v>85.8</v>
      </c>
      <c r="BB464">
        <v>12.2</v>
      </c>
      <c r="BC464">
        <v>73.400000000000006</v>
      </c>
      <c r="BD464">
        <v>14.2</v>
      </c>
      <c r="BE464">
        <v>86.9</v>
      </c>
      <c r="BF464">
        <v>27.5</v>
      </c>
      <c r="BG464" t="s">
        <v>63</v>
      </c>
      <c r="BH464" t="s">
        <v>64</v>
      </c>
      <c r="BI464" t="s">
        <v>65</v>
      </c>
      <c r="BJ464" t="s">
        <v>64</v>
      </c>
      <c r="BK464" t="s">
        <v>64</v>
      </c>
      <c r="BL464" t="s">
        <v>66</v>
      </c>
      <c r="BM464">
        <v>2</v>
      </c>
      <c r="BN464">
        <v>1</v>
      </c>
      <c r="BO464" t="s">
        <v>116</v>
      </c>
      <c r="BP464" t="s">
        <v>91</v>
      </c>
      <c r="BQ464" t="s">
        <v>69</v>
      </c>
      <c r="BR464">
        <v>0</v>
      </c>
    </row>
    <row r="465" spans="1:70" x14ac:dyDescent="0.3">
      <c r="A465" t="s">
        <v>1057</v>
      </c>
      <c r="B465">
        <v>464</v>
      </c>
      <c r="C465" t="s">
        <v>209</v>
      </c>
      <c r="D465" t="s">
        <v>88</v>
      </c>
      <c r="E465" t="s">
        <v>1058</v>
      </c>
      <c r="F465">
        <f t="shared" si="14"/>
        <v>5</v>
      </c>
      <c r="G465">
        <f t="shared" si="15"/>
        <v>0</v>
      </c>
      <c r="AB465">
        <v>0</v>
      </c>
      <c r="AC465">
        <v>5</v>
      </c>
      <c r="AE465">
        <v>1</v>
      </c>
      <c r="AF465" t="s">
        <v>80</v>
      </c>
      <c r="AQ465">
        <v>7</v>
      </c>
      <c r="AR465">
        <v>3</v>
      </c>
      <c r="AS465">
        <v>3</v>
      </c>
      <c r="AT465">
        <v>1</v>
      </c>
      <c r="AU465">
        <v>6</v>
      </c>
      <c r="AV465">
        <v>21.6</v>
      </c>
      <c r="AW465">
        <v>14.6</v>
      </c>
      <c r="AX465">
        <v>7.7</v>
      </c>
      <c r="AY465">
        <v>6.4</v>
      </c>
      <c r="AZ465">
        <v>23</v>
      </c>
      <c r="BA465">
        <v>90.4</v>
      </c>
      <c r="BB465">
        <v>15.5</v>
      </c>
      <c r="BC465">
        <v>74.7</v>
      </c>
      <c r="BD465">
        <v>17.2</v>
      </c>
      <c r="BE465">
        <v>88.6</v>
      </c>
      <c r="BF465">
        <v>31.7</v>
      </c>
      <c r="BG465" t="s">
        <v>63</v>
      </c>
      <c r="BH465" t="s">
        <v>64</v>
      </c>
      <c r="BI465" t="s">
        <v>65</v>
      </c>
      <c r="BJ465" t="s">
        <v>64</v>
      </c>
      <c r="BK465" t="s">
        <v>64</v>
      </c>
      <c r="BL465" t="s">
        <v>74</v>
      </c>
      <c r="BM465">
        <v>2</v>
      </c>
      <c r="BN465">
        <v>1</v>
      </c>
      <c r="BO465" t="s">
        <v>116</v>
      </c>
      <c r="BP465" t="s">
        <v>91</v>
      </c>
      <c r="BQ465" t="s">
        <v>69</v>
      </c>
      <c r="BR465">
        <v>0</v>
      </c>
    </row>
    <row r="466" spans="1:70" x14ac:dyDescent="0.3">
      <c r="A466" t="s">
        <v>1059</v>
      </c>
      <c r="B466">
        <v>465</v>
      </c>
      <c r="C466" t="s">
        <v>209</v>
      </c>
      <c r="D466" t="s">
        <v>88</v>
      </c>
      <c r="E466" t="s">
        <v>1060</v>
      </c>
      <c r="F466">
        <f t="shared" si="14"/>
        <v>0</v>
      </c>
      <c r="G466">
        <f t="shared" si="15"/>
        <v>1</v>
      </c>
      <c r="AG466">
        <f>VLOOKUP(A466,Florencia_corr!A:B,2,FALSE)</f>
        <v>1</v>
      </c>
      <c r="AH466">
        <v>0</v>
      </c>
      <c r="AI466">
        <v>1</v>
      </c>
      <c r="AK466" t="s">
        <v>62</v>
      </c>
      <c r="AQ466">
        <v>15</v>
      </c>
      <c r="AR466">
        <v>6</v>
      </c>
      <c r="AS466">
        <v>8</v>
      </c>
      <c r="AT466">
        <v>1</v>
      </c>
      <c r="AU466">
        <v>4</v>
      </c>
      <c r="AV466">
        <v>20.2</v>
      </c>
      <c r="AW466">
        <v>14.6</v>
      </c>
      <c r="AX466">
        <v>7</v>
      </c>
      <c r="AY466">
        <v>5.7</v>
      </c>
      <c r="AZ466">
        <v>20.6</v>
      </c>
      <c r="BA466">
        <v>88.6</v>
      </c>
      <c r="BB466">
        <v>15</v>
      </c>
      <c r="BC466">
        <v>73.2</v>
      </c>
      <c r="BD466">
        <v>17</v>
      </c>
      <c r="BE466">
        <v>82.9</v>
      </c>
      <c r="BF466">
        <v>25.1</v>
      </c>
      <c r="BG466" t="s">
        <v>63</v>
      </c>
      <c r="BH466" t="s">
        <v>64</v>
      </c>
      <c r="BI466" t="s">
        <v>65</v>
      </c>
      <c r="BJ466" t="s">
        <v>64</v>
      </c>
      <c r="BK466" t="s">
        <v>64</v>
      </c>
      <c r="BL466" t="s">
        <v>66</v>
      </c>
      <c r="BM466">
        <v>2</v>
      </c>
      <c r="BN466">
        <v>3</v>
      </c>
      <c r="BO466" t="s">
        <v>75</v>
      </c>
      <c r="BP466" t="s">
        <v>91</v>
      </c>
      <c r="BQ466" t="s">
        <v>69</v>
      </c>
      <c r="BR466">
        <v>1</v>
      </c>
    </row>
    <row r="467" spans="1:70" x14ac:dyDescent="0.3">
      <c r="A467" t="s">
        <v>1061</v>
      </c>
      <c r="B467">
        <v>466</v>
      </c>
      <c r="C467" t="s">
        <v>209</v>
      </c>
      <c r="D467" t="s">
        <v>88</v>
      </c>
      <c r="E467" t="s">
        <v>1062</v>
      </c>
      <c r="F467">
        <f t="shared" si="14"/>
        <v>18</v>
      </c>
      <c r="G467">
        <f t="shared" si="15"/>
        <v>1</v>
      </c>
      <c r="H467">
        <f>VLOOKUP(A467,Miraflores_corr!A:B,2,FALSE)</f>
        <v>1</v>
      </c>
      <c r="I467">
        <f>VLOOKUP(A467,Miraflores_corr!G:L,6,FALSE)</f>
        <v>6</v>
      </c>
      <c r="L467" t="s">
        <v>90</v>
      </c>
      <c r="AG467">
        <v>0</v>
      </c>
      <c r="AH467">
        <v>12</v>
      </c>
      <c r="AJ467">
        <v>1</v>
      </c>
      <c r="AK467" t="s">
        <v>80</v>
      </c>
      <c r="AQ467">
        <v>49</v>
      </c>
      <c r="AR467">
        <v>10</v>
      </c>
      <c r="AS467">
        <v>17</v>
      </c>
      <c r="AT467">
        <v>22</v>
      </c>
      <c r="AU467">
        <v>10</v>
      </c>
      <c r="AV467">
        <v>21.1</v>
      </c>
      <c r="AW467">
        <v>12.9</v>
      </c>
      <c r="AX467">
        <v>7.1</v>
      </c>
      <c r="AY467">
        <v>5.2</v>
      </c>
      <c r="AZ467">
        <v>20.100000000000001</v>
      </c>
      <c r="BA467">
        <v>80.400000000000006</v>
      </c>
      <c r="BB467">
        <v>15.5</v>
      </c>
      <c r="BC467">
        <v>66.8</v>
      </c>
      <c r="BD467">
        <v>18.8</v>
      </c>
      <c r="BE467">
        <v>76.5</v>
      </c>
      <c r="BF467">
        <v>17.7</v>
      </c>
      <c r="BG467" t="s">
        <v>63</v>
      </c>
      <c r="BH467" t="s">
        <v>64</v>
      </c>
      <c r="BI467" t="s">
        <v>65</v>
      </c>
      <c r="BJ467" t="s">
        <v>64</v>
      </c>
      <c r="BK467" t="s">
        <v>64</v>
      </c>
      <c r="BL467" t="s">
        <v>66</v>
      </c>
      <c r="BM467">
        <v>1</v>
      </c>
      <c r="BN467">
        <v>1</v>
      </c>
      <c r="BO467" t="s">
        <v>75</v>
      </c>
      <c r="BP467" t="s">
        <v>91</v>
      </c>
      <c r="BQ467" t="s">
        <v>69</v>
      </c>
      <c r="BR467">
        <v>0</v>
      </c>
    </row>
    <row r="468" spans="1:70" x14ac:dyDescent="0.3">
      <c r="A468" t="s">
        <v>1063</v>
      </c>
      <c r="B468">
        <v>467</v>
      </c>
      <c r="C468" t="s">
        <v>1064</v>
      </c>
      <c r="D468" t="s">
        <v>88</v>
      </c>
      <c r="E468" t="s">
        <v>1065</v>
      </c>
      <c r="F468">
        <f t="shared" si="14"/>
        <v>14</v>
      </c>
      <c r="G468">
        <f t="shared" si="15"/>
        <v>11</v>
      </c>
      <c r="M468">
        <f>VLOOKUP(A468,Barbacoas_H_corr!A:B,2,FALSE)</f>
        <v>5</v>
      </c>
      <c r="N468">
        <v>14</v>
      </c>
      <c r="Q468" t="s">
        <v>90</v>
      </c>
      <c r="AG468">
        <f>VLOOKUP(A468,Florencia_corr!A:B,2,FALSE)</f>
        <v>6</v>
      </c>
      <c r="AH468">
        <v>0</v>
      </c>
      <c r="AI468">
        <v>1</v>
      </c>
      <c r="AK468" t="s">
        <v>62</v>
      </c>
      <c r="AQ468">
        <v>15</v>
      </c>
      <c r="AR468">
        <v>4</v>
      </c>
      <c r="AS468">
        <v>8</v>
      </c>
      <c r="AT468">
        <v>3</v>
      </c>
      <c r="AU468">
        <v>4</v>
      </c>
      <c r="AV468">
        <v>12.9</v>
      </c>
      <c r="AW468">
        <v>7</v>
      </c>
      <c r="AX468">
        <v>4.3</v>
      </c>
      <c r="AY468">
        <v>3.7</v>
      </c>
      <c r="AZ468">
        <v>14.8</v>
      </c>
      <c r="BA468">
        <v>62.5</v>
      </c>
      <c r="BB468">
        <v>10.7</v>
      </c>
      <c r="BC468">
        <v>52.6</v>
      </c>
      <c r="BD468">
        <v>16.8</v>
      </c>
      <c r="BE468">
        <v>54.3</v>
      </c>
      <c r="BF468">
        <v>11</v>
      </c>
      <c r="BG468" t="s">
        <v>84</v>
      </c>
      <c r="BH468" t="s">
        <v>85</v>
      </c>
      <c r="BI468" t="s">
        <v>65</v>
      </c>
      <c r="BJ468" t="s">
        <v>64</v>
      </c>
      <c r="BK468" t="s">
        <v>64</v>
      </c>
      <c r="BL468" t="s">
        <v>66</v>
      </c>
      <c r="BM468">
        <v>1</v>
      </c>
      <c r="BN468">
        <v>1</v>
      </c>
      <c r="BO468" t="s">
        <v>75</v>
      </c>
      <c r="BP468" t="s">
        <v>91</v>
      </c>
      <c r="BQ468" t="s">
        <v>69</v>
      </c>
      <c r="BR468">
        <v>1</v>
      </c>
    </row>
    <row r="469" spans="1:70" x14ac:dyDescent="0.3">
      <c r="A469" t="s">
        <v>1066</v>
      </c>
      <c r="B469">
        <v>468</v>
      </c>
      <c r="C469" t="s">
        <v>244</v>
      </c>
      <c r="D469" t="s">
        <v>88</v>
      </c>
      <c r="E469" t="s">
        <v>1067</v>
      </c>
      <c r="F469">
        <f t="shared" si="14"/>
        <v>98</v>
      </c>
      <c r="G469">
        <f t="shared" si="15"/>
        <v>37</v>
      </c>
      <c r="H469">
        <f>VLOOKUP(A469,Miraflores_corr!A:B,2,FALSE)</f>
        <v>9</v>
      </c>
      <c r="I469">
        <f>VLOOKUP(A469,Miraflores_corr!G:L,6,FALSE)</f>
        <v>13</v>
      </c>
      <c r="L469" t="s">
        <v>90</v>
      </c>
      <c r="R469">
        <f>VLOOKUP(A469,'San Agustin_corr'!A:B,2,FALSE)</f>
        <v>13</v>
      </c>
      <c r="S469">
        <v>40</v>
      </c>
      <c r="V469" t="s">
        <v>90</v>
      </c>
      <c r="W469">
        <f>VLOOKUP(A469,Toche_corr!A:B,2,FALSE)</f>
        <v>1</v>
      </c>
      <c r="X469">
        <v>35</v>
      </c>
      <c r="AA469" t="s">
        <v>90</v>
      </c>
      <c r="AL469">
        <f>VLOOKUP(A469,Fusa_corr!A:B,2,FALSE)</f>
        <v>14</v>
      </c>
      <c r="AM469">
        <v>10</v>
      </c>
      <c r="AP469" t="s">
        <v>90</v>
      </c>
      <c r="AQ469">
        <v>66</v>
      </c>
      <c r="AR469">
        <v>8</v>
      </c>
      <c r="AS469">
        <v>38</v>
      </c>
      <c r="AT469">
        <v>20</v>
      </c>
      <c r="AU469">
        <v>12</v>
      </c>
      <c r="AV469">
        <v>11.9</v>
      </c>
      <c r="AW469">
        <v>7</v>
      </c>
      <c r="AX469">
        <v>4.0999999999999996</v>
      </c>
      <c r="AY469">
        <v>3.3</v>
      </c>
      <c r="AZ469">
        <v>17.7</v>
      </c>
      <c r="BA469">
        <v>63.6</v>
      </c>
      <c r="BB469">
        <v>10.6</v>
      </c>
      <c r="BC469">
        <v>52</v>
      </c>
      <c r="BD469">
        <v>17</v>
      </c>
      <c r="BE469">
        <v>64.900000000000006</v>
      </c>
      <c r="BF469">
        <v>9</v>
      </c>
      <c r="BG469" t="s">
        <v>63</v>
      </c>
      <c r="BH469" t="s">
        <v>64</v>
      </c>
      <c r="BI469" t="s">
        <v>65</v>
      </c>
      <c r="BJ469" t="s">
        <v>64</v>
      </c>
      <c r="BK469" t="s">
        <v>64</v>
      </c>
      <c r="BL469" t="s">
        <v>66</v>
      </c>
      <c r="BM469">
        <v>1</v>
      </c>
      <c r="BN469">
        <v>1</v>
      </c>
      <c r="BO469" t="s">
        <v>75</v>
      </c>
      <c r="BP469" t="s">
        <v>91</v>
      </c>
      <c r="BQ469" t="s">
        <v>69</v>
      </c>
      <c r="BR469">
        <v>0</v>
      </c>
    </row>
    <row r="470" spans="1:70" x14ac:dyDescent="0.3">
      <c r="A470" t="s">
        <v>1068</v>
      </c>
      <c r="B470">
        <v>469</v>
      </c>
      <c r="C470" t="s">
        <v>244</v>
      </c>
      <c r="D470" t="s">
        <v>88</v>
      </c>
      <c r="E470" t="s">
        <v>1069</v>
      </c>
      <c r="F470">
        <f t="shared" si="14"/>
        <v>118</v>
      </c>
      <c r="G470">
        <f t="shared" si="15"/>
        <v>22</v>
      </c>
      <c r="R470">
        <v>0</v>
      </c>
      <c r="S470">
        <v>1</v>
      </c>
      <c r="U470">
        <v>1</v>
      </c>
      <c r="V470" t="s">
        <v>80</v>
      </c>
      <c r="W470">
        <f>VLOOKUP(A470,Toche_corr!A:B,2,FALSE)</f>
        <v>17</v>
      </c>
      <c r="X470">
        <v>104</v>
      </c>
      <c r="AA470" t="s">
        <v>90</v>
      </c>
      <c r="AL470">
        <f>VLOOKUP(A470,Fusa_corr!A:B,2,FALSE)</f>
        <v>5</v>
      </c>
      <c r="AM470">
        <v>13</v>
      </c>
      <c r="AP470" t="s">
        <v>90</v>
      </c>
      <c r="AQ470">
        <v>21</v>
      </c>
      <c r="AR470">
        <v>3</v>
      </c>
      <c r="AS470">
        <v>10</v>
      </c>
      <c r="AT470">
        <v>8</v>
      </c>
      <c r="AU470">
        <v>4</v>
      </c>
      <c r="AV470">
        <v>12.3</v>
      </c>
      <c r="AW470">
        <v>6.9</v>
      </c>
      <c r="AX470">
        <v>4.3</v>
      </c>
      <c r="AY470">
        <v>3.7</v>
      </c>
      <c r="AZ470">
        <v>19.399999999999999</v>
      </c>
      <c r="BA470">
        <v>68.7</v>
      </c>
      <c r="BB470">
        <v>10.3</v>
      </c>
      <c r="BC470">
        <v>58.8</v>
      </c>
      <c r="BD470">
        <v>14.9</v>
      </c>
      <c r="BE470">
        <v>69.7</v>
      </c>
      <c r="BF470">
        <v>11.7</v>
      </c>
      <c r="BG470" t="s">
        <v>63</v>
      </c>
      <c r="BH470" t="s">
        <v>64</v>
      </c>
      <c r="BI470" t="s">
        <v>65</v>
      </c>
      <c r="BJ470" t="s">
        <v>64</v>
      </c>
      <c r="BK470" t="s">
        <v>64</v>
      </c>
      <c r="BL470" t="s">
        <v>66</v>
      </c>
      <c r="BM470">
        <v>1</v>
      </c>
      <c r="BN470">
        <v>1</v>
      </c>
      <c r="BO470" t="s">
        <v>75</v>
      </c>
      <c r="BP470" t="s">
        <v>91</v>
      </c>
      <c r="BQ470" t="s">
        <v>69</v>
      </c>
      <c r="BR470">
        <v>0</v>
      </c>
    </row>
    <row r="471" spans="1:70" x14ac:dyDescent="0.3">
      <c r="A471" t="s">
        <v>1070</v>
      </c>
      <c r="B471">
        <v>470</v>
      </c>
      <c r="C471" t="s">
        <v>209</v>
      </c>
      <c r="D471" t="s">
        <v>88</v>
      </c>
      <c r="E471" t="s">
        <v>1071</v>
      </c>
      <c r="F471">
        <f t="shared" si="14"/>
        <v>22</v>
      </c>
      <c r="G471">
        <f t="shared" si="15"/>
        <v>8</v>
      </c>
      <c r="H471" s="9">
        <v>0</v>
      </c>
      <c r="I471">
        <f>VLOOKUP(A471,Miraflores_corr!G:L,6,FALSE)</f>
        <v>2</v>
      </c>
      <c r="K471">
        <v>1</v>
      </c>
      <c r="L471" t="s">
        <v>80</v>
      </c>
      <c r="R471">
        <f>VLOOKUP(A471,'San Agustin_corr'!A:B,2,FALSE)</f>
        <v>7</v>
      </c>
      <c r="S471">
        <v>3</v>
      </c>
      <c r="V471" t="s">
        <v>90</v>
      </c>
      <c r="W471">
        <f>VLOOKUP(A471,Toche_corr!A:B,2,FALSE)</f>
        <v>1</v>
      </c>
      <c r="X471">
        <v>15</v>
      </c>
      <c r="AA471" t="s">
        <v>90</v>
      </c>
      <c r="AL471">
        <v>0</v>
      </c>
      <c r="AM471">
        <v>2</v>
      </c>
      <c r="AO471">
        <v>1</v>
      </c>
      <c r="AP471" t="s">
        <v>80</v>
      </c>
      <c r="AQ471">
        <v>18</v>
      </c>
      <c r="AR471">
        <v>7</v>
      </c>
      <c r="AS471">
        <v>9</v>
      </c>
      <c r="AT471">
        <v>2</v>
      </c>
      <c r="AU471">
        <v>4</v>
      </c>
      <c r="AV471">
        <v>26.6</v>
      </c>
      <c r="AW471">
        <v>17.7</v>
      </c>
      <c r="AX471">
        <v>11.1</v>
      </c>
      <c r="AY471">
        <v>7.7</v>
      </c>
      <c r="AZ471">
        <v>18.5</v>
      </c>
      <c r="BA471">
        <v>106</v>
      </c>
      <c r="BB471">
        <v>22.6</v>
      </c>
      <c r="BC471">
        <v>83.8</v>
      </c>
      <c r="BD471">
        <v>21.2</v>
      </c>
      <c r="BE471">
        <v>89.1</v>
      </c>
      <c r="BF471">
        <v>38.299999999999997</v>
      </c>
      <c r="BG471" t="s">
        <v>63</v>
      </c>
      <c r="BH471" t="s">
        <v>64</v>
      </c>
      <c r="BI471" t="s">
        <v>65</v>
      </c>
      <c r="BJ471" t="s">
        <v>64</v>
      </c>
      <c r="BK471" t="s">
        <v>64</v>
      </c>
      <c r="BL471" t="s">
        <v>66</v>
      </c>
      <c r="BM471">
        <v>2</v>
      </c>
      <c r="BN471">
        <v>1</v>
      </c>
      <c r="BO471" t="s">
        <v>116</v>
      </c>
      <c r="BP471" t="s">
        <v>91</v>
      </c>
      <c r="BQ471" t="s">
        <v>69</v>
      </c>
      <c r="BR471">
        <v>0</v>
      </c>
    </row>
    <row r="472" spans="1:70" x14ac:dyDescent="0.3">
      <c r="A472" t="s">
        <v>1072</v>
      </c>
      <c r="B472">
        <v>471</v>
      </c>
      <c r="C472" t="s">
        <v>209</v>
      </c>
      <c r="D472" t="s">
        <v>88</v>
      </c>
      <c r="E472" t="s">
        <v>1073</v>
      </c>
      <c r="F472">
        <f t="shared" si="14"/>
        <v>28</v>
      </c>
      <c r="G472">
        <f t="shared" si="15"/>
        <v>0</v>
      </c>
      <c r="R472">
        <v>0</v>
      </c>
      <c r="S472">
        <v>1</v>
      </c>
      <c r="U472">
        <v>1</v>
      </c>
      <c r="V472" t="s">
        <v>80</v>
      </c>
      <c r="AB472">
        <v>0</v>
      </c>
      <c r="AC472">
        <v>14</v>
      </c>
      <c r="AE472">
        <v>1</v>
      </c>
      <c r="AF472" t="s">
        <v>80</v>
      </c>
      <c r="AG472">
        <v>0</v>
      </c>
      <c r="AH472">
        <v>13</v>
      </c>
      <c r="AJ472">
        <v>1</v>
      </c>
      <c r="AK472" t="s">
        <v>80</v>
      </c>
      <c r="AQ472">
        <v>30</v>
      </c>
      <c r="AR472">
        <v>8</v>
      </c>
      <c r="AS472">
        <v>16</v>
      </c>
      <c r="AT472">
        <v>6</v>
      </c>
      <c r="AU472">
        <v>10</v>
      </c>
      <c r="AV472">
        <v>26.3</v>
      </c>
      <c r="AW472">
        <v>18.3</v>
      </c>
      <c r="AX472">
        <v>10.6</v>
      </c>
      <c r="AY472">
        <v>8.4</v>
      </c>
      <c r="AZ472">
        <v>19.600000000000001</v>
      </c>
      <c r="BA472">
        <v>106.9</v>
      </c>
      <c r="BB472">
        <v>22.3</v>
      </c>
      <c r="BC472">
        <v>84.1</v>
      </c>
      <c r="BD472">
        <v>21</v>
      </c>
      <c r="BE472">
        <v>85.5</v>
      </c>
      <c r="BF472">
        <v>43.2</v>
      </c>
      <c r="BG472" t="s">
        <v>63</v>
      </c>
      <c r="BH472" t="s">
        <v>64</v>
      </c>
      <c r="BI472" t="s">
        <v>65</v>
      </c>
      <c r="BJ472" t="s">
        <v>64</v>
      </c>
      <c r="BK472" t="s">
        <v>64</v>
      </c>
      <c r="BL472" t="s">
        <v>66</v>
      </c>
      <c r="BM472">
        <v>2</v>
      </c>
      <c r="BN472">
        <v>3</v>
      </c>
      <c r="BO472" t="s">
        <v>75</v>
      </c>
      <c r="BP472" t="s">
        <v>91</v>
      </c>
      <c r="BQ472" t="s">
        <v>69</v>
      </c>
      <c r="BR472">
        <v>0</v>
      </c>
    </row>
    <row r="473" spans="1:70" x14ac:dyDescent="0.3">
      <c r="A473" t="s">
        <v>1074</v>
      </c>
      <c r="B473">
        <v>472</v>
      </c>
      <c r="C473" t="s">
        <v>209</v>
      </c>
      <c r="D473" t="s">
        <v>88</v>
      </c>
      <c r="E473" t="s">
        <v>1075</v>
      </c>
      <c r="F473">
        <f t="shared" si="14"/>
        <v>1</v>
      </c>
      <c r="G473">
        <f t="shared" si="15"/>
        <v>0</v>
      </c>
      <c r="M473">
        <v>0</v>
      </c>
      <c r="N473">
        <v>1</v>
      </c>
      <c r="P473">
        <v>1</v>
      </c>
      <c r="Q473" t="s">
        <v>80</v>
      </c>
      <c r="AQ473">
        <v>9</v>
      </c>
      <c r="AR473">
        <v>5</v>
      </c>
      <c r="AS473">
        <v>4</v>
      </c>
      <c r="AT473">
        <v>0</v>
      </c>
      <c r="AU473">
        <v>5</v>
      </c>
      <c r="AV473">
        <v>11.5</v>
      </c>
      <c r="AW473">
        <v>6.9</v>
      </c>
      <c r="AX473">
        <v>3.5</v>
      </c>
      <c r="AY473">
        <v>3.1</v>
      </c>
      <c r="AZ473">
        <v>16.3</v>
      </c>
      <c r="BA473">
        <v>58.5</v>
      </c>
      <c r="BB473">
        <v>11.1</v>
      </c>
      <c r="BC473">
        <v>49</v>
      </c>
      <c r="BD473">
        <v>18.5</v>
      </c>
      <c r="BE473">
        <v>50.6</v>
      </c>
      <c r="BF473">
        <v>10.5</v>
      </c>
      <c r="BG473" t="s">
        <v>63</v>
      </c>
      <c r="BH473" t="s">
        <v>64</v>
      </c>
      <c r="BI473" t="s">
        <v>65</v>
      </c>
      <c r="BJ473" t="s">
        <v>64</v>
      </c>
      <c r="BK473" t="s">
        <v>64</v>
      </c>
      <c r="BL473" t="s">
        <v>66</v>
      </c>
      <c r="BM473">
        <v>1</v>
      </c>
      <c r="BN473">
        <v>1</v>
      </c>
      <c r="BO473" t="s">
        <v>75</v>
      </c>
      <c r="BP473" t="s">
        <v>91</v>
      </c>
      <c r="BQ473" t="s">
        <v>69</v>
      </c>
      <c r="BR473">
        <v>0</v>
      </c>
    </row>
    <row r="474" spans="1:70" x14ac:dyDescent="0.3">
      <c r="A474" t="s">
        <v>1076</v>
      </c>
      <c r="B474">
        <v>473</v>
      </c>
      <c r="C474" t="s">
        <v>209</v>
      </c>
      <c r="D474" t="s">
        <v>88</v>
      </c>
      <c r="E474" t="s">
        <v>1077</v>
      </c>
      <c r="F474">
        <f t="shared" si="14"/>
        <v>6</v>
      </c>
      <c r="G474">
        <f t="shared" si="15"/>
        <v>0</v>
      </c>
      <c r="AB474">
        <v>0</v>
      </c>
      <c r="AC474">
        <v>5</v>
      </c>
      <c r="AE474">
        <v>1</v>
      </c>
      <c r="AF474" t="s">
        <v>80</v>
      </c>
      <c r="AG474">
        <v>0</v>
      </c>
      <c r="AH474">
        <v>1</v>
      </c>
      <c r="AJ474">
        <v>1</v>
      </c>
      <c r="AK474" t="s">
        <v>80</v>
      </c>
      <c r="AQ474">
        <v>7</v>
      </c>
      <c r="AR474">
        <v>2</v>
      </c>
      <c r="AS474">
        <v>4</v>
      </c>
      <c r="AT474">
        <v>1</v>
      </c>
      <c r="AU474">
        <v>4</v>
      </c>
      <c r="AV474">
        <v>11.3</v>
      </c>
      <c r="AW474">
        <v>6.9</v>
      </c>
      <c r="AX474">
        <v>3.9</v>
      </c>
      <c r="AY474">
        <v>3.2</v>
      </c>
      <c r="AZ474">
        <v>17.8</v>
      </c>
      <c r="BA474">
        <v>57.3</v>
      </c>
      <c r="BB474">
        <v>10.3</v>
      </c>
      <c r="BC474">
        <v>46.1</v>
      </c>
      <c r="BD474">
        <v>18.399999999999999</v>
      </c>
      <c r="BE474">
        <v>52.8</v>
      </c>
      <c r="BF474">
        <v>12</v>
      </c>
      <c r="BG474" t="s">
        <v>63</v>
      </c>
      <c r="BH474" t="s">
        <v>64</v>
      </c>
      <c r="BI474" t="s">
        <v>65</v>
      </c>
      <c r="BJ474" t="s">
        <v>64</v>
      </c>
      <c r="BK474" t="s">
        <v>64</v>
      </c>
      <c r="BL474" t="s">
        <v>66</v>
      </c>
      <c r="BM474">
        <v>1</v>
      </c>
      <c r="BN474">
        <v>1</v>
      </c>
      <c r="BO474" t="s">
        <v>75</v>
      </c>
      <c r="BP474" t="s">
        <v>91</v>
      </c>
      <c r="BQ474" t="s">
        <v>69</v>
      </c>
      <c r="BR474">
        <v>0</v>
      </c>
    </row>
    <row r="475" spans="1:70" x14ac:dyDescent="0.3">
      <c r="A475" t="s">
        <v>1078</v>
      </c>
      <c r="B475">
        <v>474</v>
      </c>
      <c r="C475" t="s">
        <v>209</v>
      </c>
      <c r="D475" t="s">
        <v>88</v>
      </c>
      <c r="E475" t="s">
        <v>1079</v>
      </c>
      <c r="F475">
        <f t="shared" si="14"/>
        <v>14</v>
      </c>
      <c r="G475">
        <f t="shared" si="15"/>
        <v>3</v>
      </c>
      <c r="AB475">
        <f>VLOOKUP(A475,Honda_corr!A:B,2,FALSE)</f>
        <v>3</v>
      </c>
      <c r="AC475">
        <v>14</v>
      </c>
      <c r="AF475" t="s">
        <v>90</v>
      </c>
      <c r="AQ475">
        <v>18</v>
      </c>
      <c r="AR475">
        <v>7</v>
      </c>
      <c r="AS475">
        <v>8</v>
      </c>
      <c r="AT475">
        <v>3</v>
      </c>
      <c r="AU475">
        <v>8</v>
      </c>
      <c r="AV475">
        <v>11.8</v>
      </c>
      <c r="AW475">
        <v>7.1</v>
      </c>
      <c r="AX475">
        <v>3.8</v>
      </c>
      <c r="AY475">
        <v>3.6</v>
      </c>
      <c r="AZ475">
        <v>16.899999999999999</v>
      </c>
      <c r="BA475">
        <v>60</v>
      </c>
      <c r="BB475">
        <v>11.3</v>
      </c>
      <c r="BC475">
        <v>47.8</v>
      </c>
      <c r="BD475">
        <v>19</v>
      </c>
      <c r="BE475">
        <v>55.3</v>
      </c>
      <c r="BF475">
        <v>11.5</v>
      </c>
      <c r="BG475" t="s">
        <v>63</v>
      </c>
      <c r="BH475" t="s">
        <v>64</v>
      </c>
      <c r="BI475" t="s">
        <v>65</v>
      </c>
      <c r="BJ475" t="s">
        <v>64</v>
      </c>
      <c r="BK475" t="s">
        <v>64</v>
      </c>
      <c r="BL475" t="s">
        <v>66</v>
      </c>
      <c r="BM475">
        <v>2</v>
      </c>
      <c r="BN475">
        <v>3</v>
      </c>
      <c r="BO475" t="s">
        <v>116</v>
      </c>
      <c r="BP475" t="s">
        <v>91</v>
      </c>
      <c r="BQ475" t="s">
        <v>69</v>
      </c>
      <c r="BR475">
        <v>0</v>
      </c>
    </row>
    <row r="476" spans="1:70" x14ac:dyDescent="0.3">
      <c r="A476" t="s">
        <v>1080</v>
      </c>
      <c r="B476">
        <v>475</v>
      </c>
      <c r="C476" t="s">
        <v>209</v>
      </c>
      <c r="D476" t="s">
        <v>88</v>
      </c>
      <c r="E476" t="s">
        <v>1081</v>
      </c>
      <c r="F476">
        <f t="shared" si="14"/>
        <v>3</v>
      </c>
      <c r="G476">
        <f t="shared" si="15"/>
        <v>0</v>
      </c>
      <c r="M476">
        <v>0</v>
      </c>
      <c r="N476">
        <v>2</v>
      </c>
      <c r="P476">
        <v>1</v>
      </c>
      <c r="Q476" t="s">
        <v>80</v>
      </c>
      <c r="AB476">
        <v>0</v>
      </c>
      <c r="AC476">
        <v>1</v>
      </c>
      <c r="AE476">
        <v>1</v>
      </c>
      <c r="AF476" t="s">
        <v>80</v>
      </c>
      <c r="AQ476">
        <v>39</v>
      </c>
      <c r="AR476">
        <v>12</v>
      </c>
      <c r="AS476">
        <v>13</v>
      </c>
      <c r="AT476">
        <v>14</v>
      </c>
      <c r="AU476">
        <v>8</v>
      </c>
      <c r="AV476">
        <v>13.6</v>
      </c>
      <c r="AW476">
        <v>7.4</v>
      </c>
      <c r="AX476">
        <v>5.0999999999999996</v>
      </c>
      <c r="AY476">
        <v>3.6</v>
      </c>
      <c r="AZ476">
        <v>16.5</v>
      </c>
      <c r="BA476">
        <v>59.1</v>
      </c>
      <c r="BB476">
        <v>10.9</v>
      </c>
      <c r="BC476">
        <v>48.4</v>
      </c>
      <c r="BD476">
        <v>18.399999999999999</v>
      </c>
      <c r="BE476">
        <v>54.2</v>
      </c>
      <c r="BF476">
        <v>9.9</v>
      </c>
      <c r="BG476" t="s">
        <v>63</v>
      </c>
      <c r="BH476" t="s">
        <v>64</v>
      </c>
      <c r="BI476" t="s">
        <v>65</v>
      </c>
      <c r="BJ476" t="s">
        <v>64</v>
      </c>
      <c r="BK476" t="s">
        <v>64</v>
      </c>
      <c r="BL476" t="s">
        <v>135</v>
      </c>
      <c r="BM476">
        <v>2</v>
      </c>
      <c r="BN476">
        <v>3</v>
      </c>
      <c r="BO476" t="s">
        <v>75</v>
      </c>
      <c r="BP476" t="s">
        <v>91</v>
      </c>
      <c r="BQ476" t="s">
        <v>69</v>
      </c>
      <c r="BR476">
        <v>0</v>
      </c>
    </row>
    <row r="477" spans="1:70" x14ac:dyDescent="0.3">
      <c r="A477" t="s">
        <v>1082</v>
      </c>
      <c r="B477">
        <v>476</v>
      </c>
      <c r="C477" t="s">
        <v>209</v>
      </c>
      <c r="D477" t="s">
        <v>88</v>
      </c>
      <c r="E477" t="s">
        <v>1083</v>
      </c>
      <c r="F477">
        <f t="shared" si="14"/>
        <v>10</v>
      </c>
      <c r="G477">
        <f t="shared" si="15"/>
        <v>6</v>
      </c>
      <c r="R477">
        <v>0</v>
      </c>
      <c r="S477">
        <v>2</v>
      </c>
      <c r="U477">
        <v>1</v>
      </c>
      <c r="V477" t="s">
        <v>80</v>
      </c>
      <c r="W477">
        <f>VLOOKUP(A477,Toche_corr!A:B,2,FALSE)</f>
        <v>2</v>
      </c>
      <c r="X477">
        <v>5</v>
      </c>
      <c r="AA477" t="s">
        <v>90</v>
      </c>
      <c r="AL477">
        <f>VLOOKUP(A477,Fusa_corr!A:B,2,FALSE)</f>
        <v>4</v>
      </c>
      <c r="AM477">
        <v>3</v>
      </c>
      <c r="AP477" t="s">
        <v>90</v>
      </c>
      <c r="AQ477">
        <v>8</v>
      </c>
      <c r="AR477">
        <v>2</v>
      </c>
      <c r="AS477">
        <v>3</v>
      </c>
      <c r="AT477">
        <v>3</v>
      </c>
      <c r="AU477">
        <v>4</v>
      </c>
      <c r="AV477">
        <v>13.9</v>
      </c>
      <c r="AW477">
        <v>6.7</v>
      </c>
      <c r="AX477">
        <v>4.2</v>
      </c>
      <c r="AY477">
        <v>3.4</v>
      </c>
      <c r="AZ477">
        <v>17.8</v>
      </c>
      <c r="BA477">
        <v>68</v>
      </c>
      <c r="BB477">
        <v>11.8</v>
      </c>
      <c r="BC477">
        <v>56.1</v>
      </c>
      <c r="BD477">
        <v>17.3</v>
      </c>
      <c r="BE477">
        <v>55.8</v>
      </c>
      <c r="BF477">
        <v>12.7</v>
      </c>
      <c r="BG477" t="s">
        <v>63</v>
      </c>
      <c r="BH477" t="s">
        <v>64</v>
      </c>
      <c r="BI477" t="s">
        <v>65</v>
      </c>
      <c r="BJ477" t="s">
        <v>64</v>
      </c>
      <c r="BK477" t="s">
        <v>64</v>
      </c>
      <c r="BL477" t="s">
        <v>66</v>
      </c>
      <c r="BM477">
        <v>1</v>
      </c>
      <c r="BN477">
        <v>1</v>
      </c>
      <c r="BO477" t="s">
        <v>75</v>
      </c>
      <c r="BP477" t="s">
        <v>91</v>
      </c>
      <c r="BQ477" t="s">
        <v>69</v>
      </c>
      <c r="BR477">
        <v>0</v>
      </c>
    </row>
    <row r="478" spans="1:70" x14ac:dyDescent="0.3">
      <c r="A478" t="s">
        <v>1084</v>
      </c>
      <c r="B478">
        <v>477</v>
      </c>
      <c r="C478" t="s">
        <v>209</v>
      </c>
      <c r="D478" t="s">
        <v>88</v>
      </c>
      <c r="E478" t="s">
        <v>1085</v>
      </c>
      <c r="F478">
        <f t="shared" si="14"/>
        <v>10</v>
      </c>
      <c r="G478">
        <f t="shared" si="15"/>
        <v>1</v>
      </c>
      <c r="M478">
        <f>VLOOKUP(A478,Barbacoas_H_corr!A:B,2,FALSE)</f>
        <v>1</v>
      </c>
      <c r="N478">
        <v>10</v>
      </c>
      <c r="Q478" t="s">
        <v>90</v>
      </c>
      <c r="AQ478">
        <v>4</v>
      </c>
      <c r="AR478">
        <v>1</v>
      </c>
      <c r="AS478">
        <v>3</v>
      </c>
      <c r="AT478">
        <v>0</v>
      </c>
      <c r="AU478">
        <v>4</v>
      </c>
      <c r="AV478">
        <v>11.7</v>
      </c>
      <c r="AW478">
        <v>7.2</v>
      </c>
      <c r="AX478">
        <v>3.8</v>
      </c>
      <c r="AY478">
        <v>2.9</v>
      </c>
      <c r="AZ478">
        <v>12.8</v>
      </c>
      <c r="BA478">
        <v>34.5</v>
      </c>
      <c r="BB478">
        <v>5.2</v>
      </c>
      <c r="BC478">
        <v>29.3</v>
      </c>
      <c r="BD478">
        <v>14.9</v>
      </c>
      <c r="BE478">
        <v>16.100000000000001</v>
      </c>
      <c r="BF478">
        <v>5.7</v>
      </c>
      <c r="BG478" t="s">
        <v>63</v>
      </c>
      <c r="BH478" t="s">
        <v>64</v>
      </c>
      <c r="BI478" t="s">
        <v>65</v>
      </c>
      <c r="BJ478" t="s">
        <v>64</v>
      </c>
      <c r="BK478" t="s">
        <v>64</v>
      </c>
      <c r="BL478" t="s">
        <v>66</v>
      </c>
      <c r="BM478">
        <v>1</v>
      </c>
      <c r="BN478">
        <v>1</v>
      </c>
      <c r="BO478" t="s">
        <v>75</v>
      </c>
      <c r="BP478" t="s">
        <v>91</v>
      </c>
      <c r="BQ478" t="s">
        <v>69</v>
      </c>
      <c r="BR478">
        <v>0</v>
      </c>
    </row>
    <row r="479" spans="1:70" x14ac:dyDescent="0.3">
      <c r="A479" t="s">
        <v>1086</v>
      </c>
      <c r="B479">
        <v>478</v>
      </c>
      <c r="C479" t="s">
        <v>209</v>
      </c>
      <c r="D479" t="s">
        <v>88</v>
      </c>
      <c r="E479" t="s">
        <v>1087</v>
      </c>
      <c r="F479">
        <f t="shared" si="14"/>
        <v>4</v>
      </c>
      <c r="G479">
        <f t="shared" si="15"/>
        <v>4</v>
      </c>
      <c r="W479">
        <f>VLOOKUP(A479,Toche_corr!A:B,2,FALSE)</f>
        <v>4</v>
      </c>
      <c r="X479">
        <v>1</v>
      </c>
      <c r="AA479" t="s">
        <v>90</v>
      </c>
      <c r="AL479">
        <v>0</v>
      </c>
      <c r="AM479">
        <v>3</v>
      </c>
      <c r="AO479">
        <v>1</v>
      </c>
      <c r="AP479" t="s">
        <v>80</v>
      </c>
      <c r="AQ479">
        <v>11</v>
      </c>
      <c r="AR479">
        <v>1</v>
      </c>
      <c r="AS479">
        <v>6</v>
      </c>
      <c r="AT479">
        <v>4</v>
      </c>
      <c r="AU479">
        <v>4</v>
      </c>
      <c r="AV479">
        <v>23.7</v>
      </c>
      <c r="AW479">
        <v>13.4</v>
      </c>
      <c r="AX479">
        <v>7.1</v>
      </c>
      <c r="AY479">
        <v>5.3</v>
      </c>
      <c r="AZ479">
        <v>23.4</v>
      </c>
      <c r="BA479">
        <v>110.1</v>
      </c>
      <c r="BB479">
        <v>23.6</v>
      </c>
      <c r="BC479">
        <v>86.5</v>
      </c>
      <c r="BD479">
        <v>21.4</v>
      </c>
      <c r="BE479">
        <v>84.8</v>
      </c>
      <c r="BF479">
        <v>33.4</v>
      </c>
      <c r="BG479" t="s">
        <v>63</v>
      </c>
      <c r="BH479" t="s">
        <v>64</v>
      </c>
      <c r="BI479" t="s">
        <v>65</v>
      </c>
      <c r="BJ479" t="s">
        <v>64</v>
      </c>
      <c r="BK479" t="s">
        <v>64</v>
      </c>
      <c r="BL479" t="s">
        <v>66</v>
      </c>
      <c r="BM479">
        <v>2</v>
      </c>
      <c r="BN479">
        <v>1</v>
      </c>
      <c r="BO479" t="s">
        <v>75</v>
      </c>
      <c r="BP479" t="s">
        <v>91</v>
      </c>
      <c r="BQ479" t="s">
        <v>69</v>
      </c>
      <c r="BR479">
        <v>0</v>
      </c>
    </row>
    <row r="480" spans="1:70" x14ac:dyDescent="0.3">
      <c r="A480" t="s">
        <v>1088</v>
      </c>
      <c r="B480">
        <v>479</v>
      </c>
      <c r="C480" t="s">
        <v>209</v>
      </c>
      <c r="D480" t="s">
        <v>88</v>
      </c>
      <c r="E480" t="s">
        <v>1089</v>
      </c>
      <c r="F480">
        <f t="shared" si="14"/>
        <v>9</v>
      </c>
      <c r="G480">
        <f t="shared" si="15"/>
        <v>0</v>
      </c>
      <c r="W480">
        <v>0</v>
      </c>
      <c r="X480">
        <v>9</v>
      </c>
      <c r="Z480">
        <v>1</v>
      </c>
      <c r="AA480" t="s">
        <v>80</v>
      </c>
      <c r="AQ480">
        <v>15</v>
      </c>
      <c r="AR480">
        <v>3</v>
      </c>
      <c r="AS480">
        <v>7</v>
      </c>
      <c r="AT480">
        <v>5</v>
      </c>
      <c r="AU480">
        <v>4</v>
      </c>
      <c r="AV480">
        <v>27.4</v>
      </c>
      <c r="AW480">
        <v>16.100000000000001</v>
      </c>
      <c r="AX480">
        <v>8.1999999999999993</v>
      </c>
      <c r="AY480">
        <v>6.9</v>
      </c>
      <c r="AZ480">
        <v>25.3</v>
      </c>
      <c r="BA480">
        <v>140.1</v>
      </c>
      <c r="BB480">
        <v>36.200000000000003</v>
      </c>
      <c r="BC480">
        <v>103.7</v>
      </c>
      <c r="BD480">
        <v>25.8</v>
      </c>
      <c r="BE480">
        <v>98.8</v>
      </c>
      <c r="BF480">
        <v>61.2</v>
      </c>
      <c r="BG480" t="s">
        <v>63</v>
      </c>
      <c r="BH480" t="s">
        <v>64</v>
      </c>
      <c r="BI480" t="s">
        <v>65</v>
      </c>
      <c r="BJ480" t="s">
        <v>64</v>
      </c>
      <c r="BK480" t="s">
        <v>64</v>
      </c>
      <c r="BL480" t="s">
        <v>135</v>
      </c>
      <c r="BM480">
        <v>2</v>
      </c>
      <c r="BN480">
        <v>1</v>
      </c>
      <c r="BO480" t="s">
        <v>75</v>
      </c>
      <c r="BP480" t="s">
        <v>91</v>
      </c>
      <c r="BQ480" t="s">
        <v>69</v>
      </c>
      <c r="BR480">
        <v>0</v>
      </c>
    </row>
    <row r="481" spans="1:70" x14ac:dyDescent="0.3">
      <c r="A481" t="s">
        <v>1090</v>
      </c>
      <c r="B481">
        <v>480</v>
      </c>
      <c r="C481" t="s">
        <v>244</v>
      </c>
      <c r="D481" t="s">
        <v>88</v>
      </c>
      <c r="E481" t="s">
        <v>1091</v>
      </c>
      <c r="F481">
        <f t="shared" si="14"/>
        <v>42</v>
      </c>
      <c r="G481">
        <f t="shared" si="15"/>
        <v>15</v>
      </c>
      <c r="H481">
        <f>VLOOKUP(A481,Miraflores_corr!A:B,2,FALSE)</f>
        <v>3</v>
      </c>
      <c r="J481">
        <v>1</v>
      </c>
      <c r="L481" t="s">
        <v>62</v>
      </c>
      <c r="R481">
        <f>VLOOKUP(A481,'San Agustin_corr'!A:B,2,FALSE)</f>
        <v>1</v>
      </c>
      <c r="S481">
        <v>14</v>
      </c>
      <c r="V481" t="s">
        <v>90</v>
      </c>
      <c r="W481">
        <f>VLOOKUP(A481,Toche_corr!A:B,2,FALSE)</f>
        <v>3</v>
      </c>
      <c r="X481">
        <v>19</v>
      </c>
      <c r="AA481" t="s">
        <v>90</v>
      </c>
      <c r="AL481">
        <f>VLOOKUP(A481,Fusa_corr!A:B,2,FALSE)</f>
        <v>8</v>
      </c>
      <c r="AM481">
        <v>9</v>
      </c>
      <c r="AP481" t="s">
        <v>90</v>
      </c>
      <c r="AQ481">
        <v>78</v>
      </c>
      <c r="AR481">
        <v>11</v>
      </c>
      <c r="AS481">
        <v>9</v>
      </c>
      <c r="AT481">
        <v>58</v>
      </c>
      <c r="AU481">
        <v>18</v>
      </c>
      <c r="AV481">
        <v>15.2</v>
      </c>
      <c r="AW481">
        <v>7.7</v>
      </c>
      <c r="AX481">
        <v>4.3</v>
      </c>
      <c r="AY481">
        <v>4.2</v>
      </c>
      <c r="AZ481">
        <v>22.7</v>
      </c>
      <c r="BA481">
        <v>68.3</v>
      </c>
      <c r="BB481">
        <v>9.9</v>
      </c>
      <c r="BC481">
        <v>58.6</v>
      </c>
      <c r="BD481">
        <v>14.4</v>
      </c>
      <c r="BE481">
        <v>61.3</v>
      </c>
      <c r="BF481">
        <v>16.3</v>
      </c>
      <c r="BG481" t="s">
        <v>63</v>
      </c>
      <c r="BH481" t="s">
        <v>64</v>
      </c>
      <c r="BI481" t="s">
        <v>65</v>
      </c>
      <c r="BJ481" t="s">
        <v>64</v>
      </c>
      <c r="BK481" t="s">
        <v>64</v>
      </c>
      <c r="BL481" t="s">
        <v>66</v>
      </c>
      <c r="BM481">
        <v>1</v>
      </c>
      <c r="BN481">
        <v>1</v>
      </c>
      <c r="BO481" t="s">
        <v>75</v>
      </c>
      <c r="BP481" t="s">
        <v>91</v>
      </c>
      <c r="BQ481" t="s">
        <v>69</v>
      </c>
      <c r="BR481">
        <v>1</v>
      </c>
    </row>
    <row r="482" spans="1:70" x14ac:dyDescent="0.3">
      <c r="A482" t="s">
        <v>1092</v>
      </c>
      <c r="B482">
        <v>481</v>
      </c>
      <c r="C482" t="s">
        <v>244</v>
      </c>
      <c r="D482" t="s">
        <v>88</v>
      </c>
      <c r="E482" t="s">
        <v>1093</v>
      </c>
      <c r="F482">
        <f t="shared" si="14"/>
        <v>17</v>
      </c>
      <c r="G482">
        <f t="shared" si="15"/>
        <v>5</v>
      </c>
      <c r="H482" s="9">
        <v>0</v>
      </c>
      <c r="I482">
        <f>VLOOKUP(A482,Miraflores_corr!G:L,6,FALSE)</f>
        <v>3</v>
      </c>
      <c r="K482">
        <v>1</v>
      </c>
      <c r="L482" t="s">
        <v>80</v>
      </c>
      <c r="M482">
        <f>VLOOKUP(A482,Barbacoas_H_corr!A:B,2,FALSE)</f>
        <v>5</v>
      </c>
      <c r="N482">
        <v>6</v>
      </c>
      <c r="Q482" t="s">
        <v>90</v>
      </c>
      <c r="AB482">
        <v>0</v>
      </c>
      <c r="AC482">
        <v>8</v>
      </c>
      <c r="AE482">
        <v>1</v>
      </c>
      <c r="AF482" t="s">
        <v>80</v>
      </c>
      <c r="AQ482">
        <v>19</v>
      </c>
      <c r="AR482">
        <v>4</v>
      </c>
      <c r="AS482">
        <v>4</v>
      </c>
      <c r="AT482">
        <v>11</v>
      </c>
      <c r="AU482">
        <v>4</v>
      </c>
      <c r="AV482">
        <v>14.3</v>
      </c>
      <c r="AW482">
        <v>8.6</v>
      </c>
      <c r="AX482">
        <v>4.5</v>
      </c>
      <c r="AY482">
        <v>3.9</v>
      </c>
      <c r="AZ482">
        <v>22.5</v>
      </c>
      <c r="BA482">
        <v>63.3</v>
      </c>
      <c r="BB482">
        <v>9.8000000000000007</v>
      </c>
      <c r="BC482">
        <v>54.5</v>
      </c>
      <c r="BD482">
        <v>15.3</v>
      </c>
      <c r="BE482">
        <v>49.7</v>
      </c>
      <c r="BF482">
        <v>14.9</v>
      </c>
      <c r="BG482" t="s">
        <v>63</v>
      </c>
      <c r="BH482" t="s">
        <v>64</v>
      </c>
      <c r="BI482" t="s">
        <v>65</v>
      </c>
      <c r="BJ482" t="s">
        <v>64</v>
      </c>
      <c r="BK482" t="s">
        <v>64</v>
      </c>
      <c r="BL482" t="s">
        <v>66</v>
      </c>
      <c r="BM482">
        <v>1</v>
      </c>
      <c r="BN482">
        <v>1</v>
      </c>
      <c r="BO482" t="s">
        <v>75</v>
      </c>
      <c r="BP482" t="s">
        <v>91</v>
      </c>
      <c r="BQ482" t="s">
        <v>98</v>
      </c>
      <c r="BR482">
        <v>0</v>
      </c>
    </row>
    <row r="483" spans="1:70" x14ac:dyDescent="0.3">
      <c r="A483" t="s">
        <v>1094</v>
      </c>
      <c r="B483">
        <v>482</v>
      </c>
      <c r="C483" t="s">
        <v>244</v>
      </c>
      <c r="D483" t="s">
        <v>88</v>
      </c>
      <c r="E483" t="s">
        <v>1095</v>
      </c>
      <c r="F483">
        <f t="shared" si="14"/>
        <v>6</v>
      </c>
      <c r="G483">
        <f t="shared" si="15"/>
        <v>2</v>
      </c>
      <c r="W483">
        <f>VLOOKUP(A483,Toche_corr!A:B,2,FALSE)</f>
        <v>2</v>
      </c>
      <c r="X483">
        <v>0</v>
      </c>
      <c r="Y483">
        <v>1</v>
      </c>
      <c r="AA483" t="s">
        <v>62</v>
      </c>
      <c r="AL483">
        <v>0</v>
      </c>
      <c r="AM483">
        <v>6</v>
      </c>
      <c r="AO483">
        <v>1</v>
      </c>
      <c r="AP483" t="s">
        <v>80</v>
      </c>
      <c r="AQ483">
        <v>78</v>
      </c>
      <c r="AR483">
        <v>24</v>
      </c>
      <c r="AS483">
        <v>18</v>
      </c>
      <c r="AT483">
        <v>36</v>
      </c>
      <c r="AU483">
        <v>25</v>
      </c>
      <c r="AV483">
        <v>15.4</v>
      </c>
      <c r="AW483">
        <v>7.3</v>
      </c>
      <c r="AX483">
        <v>4.0999999999999996</v>
      </c>
      <c r="AY483">
        <v>3.9</v>
      </c>
      <c r="AZ483">
        <v>23</v>
      </c>
      <c r="BA483">
        <v>66.5</v>
      </c>
      <c r="BB483">
        <v>8.8000000000000007</v>
      </c>
      <c r="BC483">
        <v>57.5</v>
      </c>
      <c r="BD483">
        <v>13.4</v>
      </c>
      <c r="BE483">
        <v>63.9</v>
      </c>
      <c r="BF483">
        <v>12.9</v>
      </c>
      <c r="BG483" t="s">
        <v>63</v>
      </c>
      <c r="BH483" t="s">
        <v>64</v>
      </c>
      <c r="BI483" t="s">
        <v>65</v>
      </c>
      <c r="BJ483" t="s">
        <v>64</v>
      </c>
      <c r="BK483" t="s">
        <v>64</v>
      </c>
      <c r="BL483" t="s">
        <v>66</v>
      </c>
      <c r="BM483">
        <v>1</v>
      </c>
      <c r="BN483">
        <v>1</v>
      </c>
      <c r="BO483" t="s">
        <v>75</v>
      </c>
      <c r="BP483" t="s">
        <v>91</v>
      </c>
      <c r="BQ483" t="s">
        <v>69</v>
      </c>
      <c r="BR483">
        <v>1</v>
      </c>
    </row>
    <row r="484" spans="1:70" x14ac:dyDescent="0.3">
      <c r="A484" t="s">
        <v>1096</v>
      </c>
      <c r="B484">
        <v>483</v>
      </c>
      <c r="C484" t="s">
        <v>244</v>
      </c>
      <c r="D484" t="s">
        <v>88</v>
      </c>
      <c r="E484" t="s">
        <v>1097</v>
      </c>
      <c r="F484">
        <f t="shared" si="14"/>
        <v>35</v>
      </c>
      <c r="G484">
        <f t="shared" si="15"/>
        <v>4</v>
      </c>
      <c r="W484">
        <v>0</v>
      </c>
      <c r="X484">
        <v>10</v>
      </c>
      <c r="Z484">
        <v>1</v>
      </c>
      <c r="AA484" t="s">
        <v>80</v>
      </c>
      <c r="AL484">
        <f>VLOOKUP(A484,Fusa_corr!A:B,2,FALSE)</f>
        <v>4</v>
      </c>
      <c r="AM484">
        <v>25</v>
      </c>
      <c r="AP484" t="s">
        <v>90</v>
      </c>
      <c r="AQ484">
        <v>13</v>
      </c>
      <c r="AR484">
        <v>5</v>
      </c>
      <c r="AS484">
        <v>6</v>
      </c>
      <c r="AT484">
        <v>2</v>
      </c>
      <c r="AU484">
        <v>4</v>
      </c>
      <c r="AV484">
        <v>14.4</v>
      </c>
      <c r="AW484">
        <v>8.1</v>
      </c>
      <c r="AX484">
        <v>4.8</v>
      </c>
      <c r="AY484">
        <v>3.9</v>
      </c>
      <c r="AZ484">
        <v>22.5</v>
      </c>
      <c r="BA484">
        <v>61.5</v>
      </c>
      <c r="BB484">
        <v>5.9</v>
      </c>
      <c r="BC484">
        <v>55.6</v>
      </c>
      <c r="BD484">
        <v>9.6</v>
      </c>
      <c r="BE484">
        <v>58.2</v>
      </c>
      <c r="BF484">
        <v>13.6</v>
      </c>
      <c r="BG484" t="s">
        <v>63</v>
      </c>
      <c r="BH484" t="s">
        <v>64</v>
      </c>
      <c r="BI484" t="s">
        <v>65</v>
      </c>
      <c r="BJ484" t="s">
        <v>64</v>
      </c>
      <c r="BK484" t="s">
        <v>64</v>
      </c>
      <c r="BL484" t="s">
        <v>66</v>
      </c>
      <c r="BM484">
        <v>2</v>
      </c>
      <c r="BN484">
        <v>1</v>
      </c>
      <c r="BO484" t="s">
        <v>75</v>
      </c>
      <c r="BP484" t="s">
        <v>91</v>
      </c>
      <c r="BQ484" t="s">
        <v>69</v>
      </c>
      <c r="BR484">
        <v>0</v>
      </c>
    </row>
    <row r="485" spans="1:70" x14ac:dyDescent="0.3">
      <c r="A485" t="s">
        <v>1098</v>
      </c>
      <c r="B485">
        <v>484</v>
      </c>
      <c r="C485" t="s">
        <v>209</v>
      </c>
      <c r="D485" t="s">
        <v>88</v>
      </c>
      <c r="E485" t="s">
        <v>1099</v>
      </c>
      <c r="F485">
        <f t="shared" si="14"/>
        <v>0</v>
      </c>
      <c r="G485">
        <f t="shared" si="15"/>
        <v>4</v>
      </c>
      <c r="O485">
        <v>1</v>
      </c>
      <c r="Q485" t="s">
        <v>62</v>
      </c>
      <c r="AL485">
        <f>VLOOKUP(A485,Fusa_corr!A:B,2,FALSE)</f>
        <v>4</v>
      </c>
      <c r="AM485">
        <v>0</v>
      </c>
      <c r="AN485">
        <v>1</v>
      </c>
      <c r="AP485" t="s">
        <v>62</v>
      </c>
      <c r="AQ485">
        <v>12</v>
      </c>
      <c r="AR485">
        <v>2</v>
      </c>
      <c r="AS485">
        <v>4</v>
      </c>
      <c r="AT485">
        <v>6</v>
      </c>
      <c r="AU485">
        <v>5</v>
      </c>
      <c r="AV485">
        <v>13.1</v>
      </c>
      <c r="AW485">
        <v>6.7</v>
      </c>
      <c r="AX485">
        <v>4.8</v>
      </c>
      <c r="AY485">
        <v>3.4</v>
      </c>
      <c r="AZ485">
        <v>15</v>
      </c>
      <c r="BA485">
        <v>61.6</v>
      </c>
      <c r="BB485">
        <v>11.8</v>
      </c>
      <c r="BC485">
        <v>49.1</v>
      </c>
      <c r="BD485">
        <v>19.399999999999999</v>
      </c>
      <c r="BE485">
        <v>47.1</v>
      </c>
      <c r="BF485">
        <v>9.9</v>
      </c>
      <c r="BG485" t="s">
        <v>63</v>
      </c>
      <c r="BH485" t="s">
        <v>64</v>
      </c>
      <c r="BI485" t="s">
        <v>65</v>
      </c>
      <c r="BJ485" t="s">
        <v>64</v>
      </c>
      <c r="BK485" t="s">
        <v>64</v>
      </c>
      <c r="BL485" t="s">
        <v>66</v>
      </c>
      <c r="BM485">
        <v>1</v>
      </c>
      <c r="BN485">
        <v>1</v>
      </c>
      <c r="BO485" t="s">
        <v>75</v>
      </c>
      <c r="BP485" t="s">
        <v>91</v>
      </c>
      <c r="BQ485" t="s">
        <v>69</v>
      </c>
      <c r="BR485">
        <v>1</v>
      </c>
    </row>
    <row r="486" spans="1:70" x14ac:dyDescent="0.3">
      <c r="A486" t="s">
        <v>1100</v>
      </c>
      <c r="B486">
        <v>485</v>
      </c>
      <c r="C486" t="s">
        <v>209</v>
      </c>
      <c r="D486" t="s">
        <v>88</v>
      </c>
      <c r="E486" t="s">
        <v>1101</v>
      </c>
      <c r="F486">
        <f t="shared" si="14"/>
        <v>89</v>
      </c>
      <c r="G486">
        <f t="shared" si="15"/>
        <v>8</v>
      </c>
      <c r="H486">
        <f>VLOOKUP(A486,Miraflores_corr!A:B,2,FALSE)</f>
        <v>1</v>
      </c>
      <c r="I486">
        <f>VLOOKUP(A486,Miraflores_corr!G:L,6,FALSE)</f>
        <v>2</v>
      </c>
      <c r="L486" t="s">
        <v>90</v>
      </c>
      <c r="M486">
        <f>VLOOKUP(A486,Barbacoas_H_corr!A:B,2,FALSE)</f>
        <v>1</v>
      </c>
      <c r="N486">
        <v>36</v>
      </c>
      <c r="Q486" t="s">
        <v>90</v>
      </c>
      <c r="R486">
        <f>VLOOKUP(A486,'San Agustin_corr'!A:B,2,FALSE)</f>
        <v>3</v>
      </c>
      <c r="S486">
        <v>8</v>
      </c>
      <c r="V486" t="s">
        <v>90</v>
      </c>
      <c r="AB486">
        <f>VLOOKUP(A486,Honda_corr!A:B,2,FALSE)</f>
        <v>2</v>
      </c>
      <c r="AC486">
        <v>42</v>
      </c>
      <c r="AF486" t="s">
        <v>90</v>
      </c>
      <c r="AG486">
        <v>0</v>
      </c>
      <c r="AH486">
        <v>1</v>
      </c>
      <c r="AJ486">
        <v>1</v>
      </c>
      <c r="AK486" t="s">
        <v>80</v>
      </c>
      <c r="AL486">
        <f>VLOOKUP(A486,Fusa_corr!A:B,2,FALSE)</f>
        <v>1</v>
      </c>
      <c r="AM486">
        <v>0</v>
      </c>
      <c r="AN486">
        <v>1</v>
      </c>
      <c r="AP486" t="s">
        <v>62</v>
      </c>
      <c r="AQ486">
        <v>21</v>
      </c>
      <c r="AR486">
        <v>4</v>
      </c>
      <c r="AS486">
        <v>7</v>
      </c>
      <c r="AT486">
        <v>10</v>
      </c>
      <c r="AU486">
        <v>4</v>
      </c>
      <c r="AV486">
        <v>14.4</v>
      </c>
      <c r="AW486">
        <v>9.8000000000000007</v>
      </c>
      <c r="AX486">
        <v>5.4</v>
      </c>
      <c r="AY486">
        <v>4.5999999999999996</v>
      </c>
      <c r="AZ486">
        <v>20.399999999999999</v>
      </c>
      <c r="BA486">
        <v>84.1</v>
      </c>
      <c r="BB486">
        <v>12.8</v>
      </c>
      <c r="BC486">
        <v>70</v>
      </c>
      <c r="BD486">
        <v>15.4</v>
      </c>
      <c r="BE486">
        <v>71.400000000000006</v>
      </c>
      <c r="BF486">
        <v>25.9</v>
      </c>
      <c r="BG486" t="s">
        <v>63</v>
      </c>
      <c r="BH486" t="s">
        <v>64</v>
      </c>
      <c r="BI486" t="s">
        <v>65</v>
      </c>
      <c r="BJ486" t="s">
        <v>64</v>
      </c>
      <c r="BK486" t="s">
        <v>64</v>
      </c>
      <c r="BL486" t="s">
        <v>135</v>
      </c>
      <c r="BM486">
        <v>2</v>
      </c>
      <c r="BN486">
        <v>1</v>
      </c>
      <c r="BO486" t="s">
        <v>75</v>
      </c>
      <c r="BP486" t="s">
        <v>91</v>
      </c>
      <c r="BQ486" t="s">
        <v>69</v>
      </c>
      <c r="BR486">
        <v>1</v>
      </c>
    </row>
    <row r="487" spans="1:70" x14ac:dyDescent="0.3">
      <c r="A487" t="s">
        <v>1102</v>
      </c>
      <c r="B487">
        <v>486</v>
      </c>
      <c r="C487" t="s">
        <v>209</v>
      </c>
      <c r="D487" t="s">
        <v>88</v>
      </c>
      <c r="E487" t="s">
        <v>1103</v>
      </c>
      <c r="F487">
        <f t="shared" si="14"/>
        <v>9</v>
      </c>
      <c r="G487">
        <f t="shared" si="15"/>
        <v>3</v>
      </c>
      <c r="M487">
        <f>VLOOKUP(A487,Barbacoas_H_corr!A:B,2,FALSE)</f>
        <v>1</v>
      </c>
      <c r="N487">
        <v>1</v>
      </c>
      <c r="Q487" t="s">
        <v>90</v>
      </c>
      <c r="AG487">
        <f>VLOOKUP(A487,Florencia_corr!A:B,2,FALSE)</f>
        <v>2</v>
      </c>
      <c r="AH487">
        <v>8</v>
      </c>
      <c r="AK487" t="s">
        <v>90</v>
      </c>
      <c r="AQ487">
        <v>14</v>
      </c>
      <c r="AR487">
        <v>6</v>
      </c>
      <c r="AS487">
        <v>5</v>
      </c>
      <c r="AT487">
        <v>3</v>
      </c>
      <c r="AU487">
        <v>4</v>
      </c>
      <c r="AV487">
        <v>17.8</v>
      </c>
      <c r="AW487">
        <v>9.8000000000000007</v>
      </c>
      <c r="AX487">
        <v>5.7</v>
      </c>
      <c r="AY487">
        <v>5.0999999999999996</v>
      </c>
      <c r="AZ487">
        <v>17.8</v>
      </c>
      <c r="BA487">
        <v>86.6</v>
      </c>
      <c r="BB487">
        <v>14.2</v>
      </c>
      <c r="BC487">
        <v>73.8</v>
      </c>
      <c r="BD487">
        <v>16.2</v>
      </c>
      <c r="BE487">
        <v>66.8</v>
      </c>
      <c r="BF487">
        <v>29.3</v>
      </c>
      <c r="BG487" t="s">
        <v>63</v>
      </c>
      <c r="BH487" t="s">
        <v>64</v>
      </c>
      <c r="BI487" t="s">
        <v>65</v>
      </c>
      <c r="BJ487" t="s">
        <v>64</v>
      </c>
      <c r="BK487" t="s">
        <v>64</v>
      </c>
      <c r="BL487" t="s">
        <v>66</v>
      </c>
      <c r="BM487">
        <v>2</v>
      </c>
      <c r="BN487">
        <v>1</v>
      </c>
      <c r="BO487" t="s">
        <v>116</v>
      </c>
      <c r="BP487" t="s">
        <v>91</v>
      </c>
      <c r="BQ487" t="s">
        <v>69</v>
      </c>
      <c r="BR487">
        <v>0</v>
      </c>
    </row>
    <row r="488" spans="1:70" x14ac:dyDescent="0.3">
      <c r="A488" t="s">
        <v>1104</v>
      </c>
      <c r="B488">
        <v>487</v>
      </c>
      <c r="C488" t="s">
        <v>209</v>
      </c>
      <c r="D488" t="s">
        <v>88</v>
      </c>
      <c r="E488" t="s">
        <v>1105</v>
      </c>
      <c r="F488">
        <f t="shared" si="14"/>
        <v>16</v>
      </c>
      <c r="G488">
        <f t="shared" si="15"/>
        <v>1</v>
      </c>
      <c r="R488">
        <v>0</v>
      </c>
      <c r="S488">
        <v>2</v>
      </c>
      <c r="U488">
        <v>1</v>
      </c>
      <c r="V488" t="s">
        <v>80</v>
      </c>
      <c r="AB488">
        <v>0</v>
      </c>
      <c r="AC488">
        <v>4</v>
      </c>
      <c r="AE488">
        <v>1</v>
      </c>
      <c r="AF488" t="s">
        <v>80</v>
      </c>
      <c r="AG488">
        <f>VLOOKUP(A488,Florencia_corr!A:B,2,FALSE)</f>
        <v>1</v>
      </c>
      <c r="AH488">
        <v>10</v>
      </c>
      <c r="AK488" t="s">
        <v>90</v>
      </c>
      <c r="AQ488">
        <v>34</v>
      </c>
      <c r="AR488">
        <v>11</v>
      </c>
      <c r="AS488">
        <v>12</v>
      </c>
      <c r="AT488">
        <v>11</v>
      </c>
      <c r="AU488">
        <v>4</v>
      </c>
      <c r="AV488">
        <v>17.399999999999999</v>
      </c>
      <c r="AW488">
        <v>9.6999999999999993</v>
      </c>
      <c r="AX488">
        <v>5.5</v>
      </c>
      <c r="AY488">
        <v>4.9000000000000004</v>
      </c>
      <c r="AZ488">
        <v>19.600000000000001</v>
      </c>
      <c r="BA488">
        <v>87</v>
      </c>
      <c r="BB488">
        <v>14.5</v>
      </c>
      <c r="BC488">
        <v>73.8</v>
      </c>
      <c r="BD488">
        <v>16.399999999999999</v>
      </c>
      <c r="BE488">
        <v>69.099999999999994</v>
      </c>
      <c r="BF488">
        <v>28</v>
      </c>
      <c r="BG488" t="s">
        <v>63</v>
      </c>
      <c r="BH488" t="s">
        <v>64</v>
      </c>
      <c r="BI488" t="s">
        <v>65</v>
      </c>
      <c r="BJ488" t="s">
        <v>64</v>
      </c>
      <c r="BK488" t="s">
        <v>64</v>
      </c>
      <c r="BL488" t="s">
        <v>135</v>
      </c>
      <c r="BM488">
        <v>2</v>
      </c>
      <c r="BN488">
        <v>2</v>
      </c>
      <c r="BO488" t="s">
        <v>75</v>
      </c>
      <c r="BP488" t="s">
        <v>91</v>
      </c>
      <c r="BQ488" t="s">
        <v>69</v>
      </c>
      <c r="BR488">
        <v>0</v>
      </c>
    </row>
    <row r="489" spans="1:70" x14ac:dyDescent="0.3">
      <c r="A489" t="s">
        <v>1106</v>
      </c>
      <c r="B489">
        <v>488</v>
      </c>
      <c r="C489" t="s">
        <v>87</v>
      </c>
      <c r="D489" t="s">
        <v>88</v>
      </c>
      <c r="E489" t="s">
        <v>1107</v>
      </c>
      <c r="F489">
        <f t="shared" si="14"/>
        <v>6</v>
      </c>
      <c r="G489">
        <f t="shared" si="15"/>
        <v>4</v>
      </c>
      <c r="W489">
        <f>VLOOKUP(A489,Toche_corr!A:B,2,FALSE)</f>
        <v>3</v>
      </c>
      <c r="X489">
        <v>5</v>
      </c>
      <c r="AA489" t="s">
        <v>90</v>
      </c>
      <c r="AL489">
        <f>VLOOKUP(A489,Fusa_corr!A:B,2,FALSE)</f>
        <v>1</v>
      </c>
      <c r="AM489">
        <v>1</v>
      </c>
      <c r="AP489" t="s">
        <v>90</v>
      </c>
      <c r="AQ489">
        <v>5</v>
      </c>
      <c r="AR489">
        <v>3</v>
      </c>
      <c r="AS489">
        <v>2</v>
      </c>
      <c r="AT489">
        <v>0</v>
      </c>
      <c r="AU489">
        <v>4</v>
      </c>
      <c r="AV489">
        <v>16.600000000000001</v>
      </c>
      <c r="AW489">
        <v>8.6999999999999993</v>
      </c>
      <c r="AX489">
        <v>3.5</v>
      </c>
      <c r="AY489">
        <v>4.4000000000000004</v>
      </c>
      <c r="AZ489">
        <v>21.7</v>
      </c>
      <c r="BA489">
        <v>56.9</v>
      </c>
      <c r="BB489">
        <v>7.2</v>
      </c>
      <c r="BC489">
        <v>50.1</v>
      </c>
      <c r="BD489">
        <v>12.5</v>
      </c>
      <c r="BE489">
        <v>62.7</v>
      </c>
      <c r="BF489">
        <v>21.2</v>
      </c>
      <c r="BG489" t="s">
        <v>63</v>
      </c>
      <c r="BH489" t="s">
        <v>64</v>
      </c>
      <c r="BI489" t="s">
        <v>65</v>
      </c>
      <c r="BJ489" t="s">
        <v>64</v>
      </c>
      <c r="BK489" t="s">
        <v>64</v>
      </c>
      <c r="BL489" t="s">
        <v>66</v>
      </c>
      <c r="BM489">
        <v>1</v>
      </c>
      <c r="BN489">
        <v>1</v>
      </c>
      <c r="BO489" t="s">
        <v>75</v>
      </c>
      <c r="BP489" t="s">
        <v>91</v>
      </c>
      <c r="BQ489" t="s">
        <v>69</v>
      </c>
      <c r="BR489">
        <v>0</v>
      </c>
    </row>
    <row r="490" spans="1:70" x14ac:dyDescent="0.3">
      <c r="A490" t="s">
        <v>1108</v>
      </c>
      <c r="B490">
        <v>489</v>
      </c>
      <c r="C490" t="s">
        <v>110</v>
      </c>
      <c r="D490" t="s">
        <v>88</v>
      </c>
      <c r="E490" t="s">
        <v>1109</v>
      </c>
      <c r="F490">
        <f t="shared" si="14"/>
        <v>23</v>
      </c>
      <c r="G490">
        <f t="shared" si="15"/>
        <v>4</v>
      </c>
      <c r="AB490">
        <f>VLOOKUP(A490,Honda_corr!A:B,2,FALSE)</f>
        <v>4</v>
      </c>
      <c r="AC490">
        <v>23</v>
      </c>
      <c r="AF490" t="s">
        <v>90</v>
      </c>
      <c r="AQ490">
        <v>11</v>
      </c>
      <c r="AR490">
        <v>4</v>
      </c>
      <c r="AS490">
        <v>7</v>
      </c>
      <c r="AT490">
        <v>0</v>
      </c>
      <c r="AU490">
        <v>4</v>
      </c>
      <c r="AV490">
        <v>20.3</v>
      </c>
      <c r="AW490">
        <v>12</v>
      </c>
      <c r="AX490">
        <v>4.3</v>
      </c>
      <c r="AY490">
        <v>4.5</v>
      </c>
      <c r="AZ490">
        <v>29.2</v>
      </c>
      <c r="BA490">
        <v>64.8</v>
      </c>
      <c r="BB490">
        <v>4</v>
      </c>
      <c r="BC490">
        <v>61.3</v>
      </c>
      <c r="BD490">
        <v>6.4</v>
      </c>
      <c r="BE490">
        <v>53.1</v>
      </c>
      <c r="BF490">
        <v>27.9</v>
      </c>
      <c r="BG490" t="s">
        <v>63</v>
      </c>
      <c r="BH490" t="s">
        <v>64</v>
      </c>
      <c r="BI490" t="s">
        <v>65</v>
      </c>
      <c r="BJ490" t="s">
        <v>64</v>
      </c>
      <c r="BK490" t="s">
        <v>64</v>
      </c>
      <c r="BL490" t="s">
        <v>74</v>
      </c>
      <c r="BM490">
        <v>1</v>
      </c>
      <c r="BN490">
        <v>1</v>
      </c>
      <c r="BO490" t="s">
        <v>75</v>
      </c>
      <c r="BP490" t="s">
        <v>91</v>
      </c>
      <c r="BQ490" t="s">
        <v>98</v>
      </c>
      <c r="BR490">
        <v>0</v>
      </c>
    </row>
    <row r="491" spans="1:70" x14ac:dyDescent="0.3">
      <c r="A491" t="s">
        <v>1110</v>
      </c>
      <c r="B491">
        <v>490</v>
      </c>
      <c r="C491" t="s">
        <v>110</v>
      </c>
      <c r="D491" t="s">
        <v>88</v>
      </c>
      <c r="E491" t="s">
        <v>1111</v>
      </c>
      <c r="F491">
        <f t="shared" si="14"/>
        <v>1</v>
      </c>
      <c r="G491">
        <f t="shared" si="15"/>
        <v>4</v>
      </c>
      <c r="AG491">
        <f>VLOOKUP(A491,Florencia_corr!A:B,2,FALSE)</f>
        <v>4</v>
      </c>
      <c r="AH491">
        <v>1</v>
      </c>
      <c r="AK491" t="s">
        <v>90</v>
      </c>
      <c r="AQ491">
        <v>10</v>
      </c>
      <c r="AR491">
        <v>4</v>
      </c>
      <c r="AS491">
        <v>6</v>
      </c>
      <c r="AT491">
        <v>0</v>
      </c>
      <c r="AU491">
        <v>5</v>
      </c>
      <c r="AV491">
        <v>21.9</v>
      </c>
      <c r="AW491">
        <v>12.3</v>
      </c>
      <c r="AX491">
        <v>4.5</v>
      </c>
      <c r="AY491">
        <v>4.9000000000000004</v>
      </c>
      <c r="AZ491">
        <v>26.2</v>
      </c>
      <c r="BA491">
        <v>66.099999999999994</v>
      </c>
      <c r="BB491">
        <v>6.3</v>
      </c>
      <c r="BC491">
        <v>60.8</v>
      </c>
      <c r="BD491">
        <v>9.5</v>
      </c>
      <c r="BE491">
        <v>56.4</v>
      </c>
      <c r="BF491">
        <v>25.7</v>
      </c>
      <c r="BG491" t="s">
        <v>63</v>
      </c>
      <c r="BH491" t="s">
        <v>64</v>
      </c>
      <c r="BI491" t="s">
        <v>65</v>
      </c>
      <c r="BJ491" t="s">
        <v>64</v>
      </c>
      <c r="BK491" t="s">
        <v>64</v>
      </c>
      <c r="BL491" t="s">
        <v>66</v>
      </c>
      <c r="BM491">
        <v>1</v>
      </c>
      <c r="BN491">
        <v>1</v>
      </c>
      <c r="BO491" t="s">
        <v>75</v>
      </c>
      <c r="BP491" t="s">
        <v>91</v>
      </c>
      <c r="BQ491" t="s">
        <v>77</v>
      </c>
      <c r="BR491">
        <v>0</v>
      </c>
    </row>
    <row r="492" spans="1:70" x14ac:dyDescent="0.3">
      <c r="A492" t="s">
        <v>1112</v>
      </c>
      <c r="B492">
        <v>491</v>
      </c>
      <c r="C492" t="s">
        <v>110</v>
      </c>
      <c r="D492" t="s">
        <v>88</v>
      </c>
      <c r="E492" t="s">
        <v>1113</v>
      </c>
      <c r="F492">
        <f t="shared" si="14"/>
        <v>0</v>
      </c>
      <c r="G492">
        <f t="shared" si="15"/>
        <v>5</v>
      </c>
      <c r="AG492">
        <f>VLOOKUP(A492,Florencia_corr!A:B,2,FALSE)</f>
        <v>5</v>
      </c>
      <c r="AH492">
        <v>0</v>
      </c>
      <c r="AI492">
        <v>1</v>
      </c>
      <c r="AK492" t="s">
        <v>62</v>
      </c>
      <c r="AQ492">
        <v>19</v>
      </c>
      <c r="AR492">
        <v>9</v>
      </c>
      <c r="AS492">
        <v>10</v>
      </c>
      <c r="AT492">
        <v>0</v>
      </c>
      <c r="AU492">
        <v>5</v>
      </c>
      <c r="AV492">
        <v>18</v>
      </c>
      <c r="AW492">
        <v>10.8</v>
      </c>
      <c r="AX492">
        <v>4.5</v>
      </c>
      <c r="AY492">
        <v>4.7</v>
      </c>
      <c r="AZ492">
        <v>25.2</v>
      </c>
      <c r="BA492">
        <v>64.900000000000006</v>
      </c>
      <c r="BB492">
        <v>8.6999999999999993</v>
      </c>
      <c r="BC492">
        <v>56.4</v>
      </c>
      <c r="BD492">
        <v>13.6</v>
      </c>
      <c r="BE492">
        <v>43.8</v>
      </c>
      <c r="BF492">
        <v>21.5</v>
      </c>
      <c r="BG492" t="s">
        <v>63</v>
      </c>
      <c r="BH492" t="s">
        <v>64</v>
      </c>
      <c r="BI492" t="s">
        <v>65</v>
      </c>
      <c r="BJ492" t="s">
        <v>64</v>
      </c>
      <c r="BK492" t="s">
        <v>64</v>
      </c>
      <c r="BL492" t="s">
        <v>66</v>
      </c>
      <c r="BM492">
        <v>1</v>
      </c>
      <c r="BN492">
        <v>1</v>
      </c>
      <c r="BO492" t="s">
        <v>75</v>
      </c>
      <c r="BP492" t="s">
        <v>91</v>
      </c>
      <c r="BQ492" t="s">
        <v>69</v>
      </c>
      <c r="BR492">
        <v>1</v>
      </c>
    </row>
    <row r="493" spans="1:70" x14ac:dyDescent="0.3">
      <c r="A493" t="s">
        <v>1114</v>
      </c>
      <c r="B493">
        <v>492</v>
      </c>
      <c r="C493" t="s">
        <v>110</v>
      </c>
      <c r="D493" t="s">
        <v>88</v>
      </c>
      <c r="E493" t="s">
        <v>1115</v>
      </c>
      <c r="F493">
        <f t="shared" si="14"/>
        <v>1</v>
      </c>
      <c r="G493">
        <f t="shared" si="15"/>
        <v>10</v>
      </c>
      <c r="AG493">
        <f>VLOOKUP(A493,Florencia_corr!A:B,2,FALSE)</f>
        <v>10</v>
      </c>
      <c r="AH493">
        <v>1</v>
      </c>
      <c r="AK493" t="s">
        <v>90</v>
      </c>
      <c r="AQ493">
        <v>33</v>
      </c>
      <c r="AR493">
        <v>10</v>
      </c>
      <c r="AS493">
        <v>22</v>
      </c>
      <c r="AT493">
        <v>1</v>
      </c>
      <c r="AU493">
        <v>2</v>
      </c>
      <c r="AV493">
        <v>17.899999999999999</v>
      </c>
      <c r="AW493">
        <v>10.199999999999999</v>
      </c>
      <c r="AX493">
        <v>4.2</v>
      </c>
      <c r="AY493">
        <v>4.5999999999999996</v>
      </c>
      <c r="AZ493">
        <v>25.7</v>
      </c>
      <c r="BA493">
        <v>62</v>
      </c>
      <c r="BB493">
        <v>9.1999999999999993</v>
      </c>
      <c r="BC493">
        <v>53.4</v>
      </c>
      <c r="BD493">
        <v>14.8</v>
      </c>
      <c r="BE493">
        <v>40.1</v>
      </c>
      <c r="BF493">
        <v>18.8</v>
      </c>
      <c r="BG493" t="s">
        <v>63</v>
      </c>
      <c r="BH493" t="s">
        <v>64</v>
      </c>
      <c r="BI493" t="s">
        <v>65</v>
      </c>
      <c r="BJ493" t="s">
        <v>64</v>
      </c>
      <c r="BK493" t="s">
        <v>64</v>
      </c>
      <c r="BL493" t="s">
        <v>66</v>
      </c>
      <c r="BM493">
        <v>1</v>
      </c>
      <c r="BN493">
        <v>1</v>
      </c>
      <c r="BO493" t="s">
        <v>75</v>
      </c>
      <c r="BP493" t="s">
        <v>91</v>
      </c>
      <c r="BQ493" t="s">
        <v>69</v>
      </c>
      <c r="BR493">
        <v>0</v>
      </c>
    </row>
    <row r="494" spans="1:70" x14ac:dyDescent="0.3">
      <c r="A494" t="s">
        <v>1116</v>
      </c>
      <c r="B494">
        <v>493</v>
      </c>
      <c r="C494" t="s">
        <v>783</v>
      </c>
      <c r="D494" t="s">
        <v>88</v>
      </c>
      <c r="E494" t="s">
        <v>1117</v>
      </c>
      <c r="F494">
        <f t="shared" si="14"/>
        <v>0</v>
      </c>
      <c r="G494">
        <f t="shared" si="15"/>
        <v>4</v>
      </c>
      <c r="AG494">
        <f>VLOOKUP(A494,Florencia_corr!A:B,2,FALSE)</f>
        <v>4</v>
      </c>
      <c r="AH494">
        <v>0</v>
      </c>
      <c r="AI494">
        <v>1</v>
      </c>
      <c r="AK494" t="s">
        <v>62</v>
      </c>
      <c r="AQ494">
        <v>110</v>
      </c>
      <c r="AR494">
        <v>32</v>
      </c>
      <c r="AS494">
        <v>63</v>
      </c>
      <c r="AT494">
        <v>15</v>
      </c>
      <c r="AU494">
        <v>4</v>
      </c>
      <c r="AV494">
        <v>20.8</v>
      </c>
      <c r="AW494">
        <v>12</v>
      </c>
      <c r="AX494">
        <v>5.4</v>
      </c>
      <c r="AY494">
        <v>5.8</v>
      </c>
      <c r="AZ494">
        <v>40.1</v>
      </c>
      <c r="BA494">
        <v>77.5</v>
      </c>
      <c r="BB494">
        <v>5.8</v>
      </c>
      <c r="BC494">
        <v>75.400000000000006</v>
      </c>
      <c r="BD494">
        <v>7.1</v>
      </c>
      <c r="BE494">
        <v>35.200000000000003</v>
      </c>
      <c r="BF494">
        <v>47</v>
      </c>
      <c r="BG494" t="s">
        <v>63</v>
      </c>
      <c r="BH494" t="s">
        <v>64</v>
      </c>
      <c r="BI494" t="s">
        <v>65</v>
      </c>
      <c r="BJ494" t="s">
        <v>64</v>
      </c>
      <c r="BK494" t="s">
        <v>64</v>
      </c>
      <c r="BL494" t="s">
        <v>66</v>
      </c>
      <c r="BM494">
        <v>1</v>
      </c>
      <c r="BN494">
        <v>1</v>
      </c>
      <c r="BO494" t="s">
        <v>75</v>
      </c>
      <c r="BP494" t="s">
        <v>91</v>
      </c>
      <c r="BQ494" t="s">
        <v>98</v>
      </c>
      <c r="BR494">
        <v>1</v>
      </c>
    </row>
    <row r="495" spans="1:70" x14ac:dyDescent="0.3">
      <c r="A495" t="s">
        <v>1118</v>
      </c>
      <c r="B495">
        <v>494</v>
      </c>
      <c r="C495" t="s">
        <v>783</v>
      </c>
      <c r="D495" t="s">
        <v>88</v>
      </c>
      <c r="E495" t="s">
        <v>1119</v>
      </c>
      <c r="F495">
        <f t="shared" si="14"/>
        <v>0</v>
      </c>
      <c r="G495">
        <f t="shared" si="15"/>
        <v>5</v>
      </c>
      <c r="M495">
        <f>VLOOKUP(A495,Barbacoas_H_corr!A:B,2,FALSE)</f>
        <v>5</v>
      </c>
      <c r="N495">
        <v>0</v>
      </c>
      <c r="O495">
        <v>1</v>
      </c>
      <c r="Q495" t="s">
        <v>62</v>
      </c>
      <c r="AQ495">
        <v>22</v>
      </c>
      <c r="AR495">
        <v>3</v>
      </c>
      <c r="AS495">
        <v>16</v>
      </c>
      <c r="AT495">
        <v>3</v>
      </c>
      <c r="AU495">
        <v>4</v>
      </c>
      <c r="AV495">
        <v>20.8</v>
      </c>
      <c r="AW495">
        <v>12.6</v>
      </c>
      <c r="AX495">
        <v>5.2</v>
      </c>
      <c r="AY495">
        <v>5.3</v>
      </c>
      <c r="AZ495">
        <v>36.4</v>
      </c>
      <c r="BA495">
        <v>75.400000000000006</v>
      </c>
      <c r="BB495">
        <v>5.7</v>
      </c>
      <c r="BC495">
        <v>73.099999999999994</v>
      </c>
      <c r="BD495">
        <v>7.2</v>
      </c>
      <c r="BE495">
        <v>34.1</v>
      </c>
      <c r="BF495">
        <v>44</v>
      </c>
      <c r="BG495" t="s">
        <v>63</v>
      </c>
      <c r="BH495" t="s">
        <v>64</v>
      </c>
      <c r="BI495" t="s">
        <v>65</v>
      </c>
      <c r="BJ495" t="s">
        <v>64</v>
      </c>
      <c r="BK495" t="s">
        <v>64</v>
      </c>
      <c r="BL495" t="s">
        <v>66</v>
      </c>
      <c r="BM495">
        <v>1</v>
      </c>
      <c r="BN495">
        <v>1</v>
      </c>
      <c r="BO495" t="s">
        <v>75</v>
      </c>
      <c r="BP495" t="s">
        <v>91</v>
      </c>
      <c r="BQ495" t="s">
        <v>98</v>
      </c>
      <c r="BR495">
        <v>1</v>
      </c>
    </row>
    <row r="496" spans="1:70" x14ac:dyDescent="0.3">
      <c r="A496" s="2" t="s">
        <v>1817</v>
      </c>
      <c r="B496">
        <v>495</v>
      </c>
      <c r="C496" s="2" t="s">
        <v>783</v>
      </c>
      <c r="D496" s="2" t="s">
        <v>88</v>
      </c>
      <c r="E496" s="2"/>
      <c r="F496">
        <f t="shared" si="14"/>
        <v>0</v>
      </c>
      <c r="G496">
        <f t="shared" si="15"/>
        <v>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>
        <v>1</v>
      </c>
      <c r="AH496" s="2">
        <v>0</v>
      </c>
      <c r="AI496" s="2">
        <v>1</v>
      </c>
      <c r="AJ496" s="2"/>
      <c r="AK496" s="2" t="s">
        <v>62</v>
      </c>
      <c r="AL496" s="2"/>
      <c r="AM496" s="2"/>
      <c r="AN496" s="2"/>
      <c r="AO496" s="2"/>
      <c r="AP496" s="2"/>
      <c r="AQ496" s="2">
        <v>39</v>
      </c>
      <c r="AR496" s="2">
        <v>9</v>
      </c>
      <c r="AS496" s="2">
        <v>28</v>
      </c>
      <c r="AT496" s="2">
        <v>2</v>
      </c>
      <c r="AU496" s="2">
        <v>4</v>
      </c>
      <c r="AV496" s="2">
        <v>22</v>
      </c>
      <c r="AW496" s="2">
        <v>13</v>
      </c>
      <c r="AX496" s="2">
        <v>5.4</v>
      </c>
      <c r="AY496" s="2">
        <v>6</v>
      </c>
      <c r="AZ496" s="2">
        <v>36.1</v>
      </c>
      <c r="BA496" s="2">
        <v>77.3</v>
      </c>
      <c r="BB496" s="2">
        <v>9.8000000000000007</v>
      </c>
      <c r="BC496" s="2">
        <v>71.400000000000006</v>
      </c>
      <c r="BD496" s="2">
        <v>12.3</v>
      </c>
      <c r="BE496" s="2">
        <v>34.200000000000003</v>
      </c>
      <c r="BF496" s="2">
        <v>41</v>
      </c>
      <c r="BG496" s="2" t="s">
        <v>63</v>
      </c>
      <c r="BH496" s="2" t="s">
        <v>64</v>
      </c>
      <c r="BI496" s="2" t="s">
        <v>65</v>
      </c>
      <c r="BJ496" s="2" t="s">
        <v>64</v>
      </c>
      <c r="BK496" s="2" t="s">
        <v>64</v>
      </c>
      <c r="BL496" s="2" t="s">
        <v>66</v>
      </c>
      <c r="BM496" s="2">
        <v>1</v>
      </c>
      <c r="BN496" s="2">
        <v>1</v>
      </c>
      <c r="BO496" s="2" t="s">
        <v>75</v>
      </c>
      <c r="BP496" s="2" t="s">
        <v>91</v>
      </c>
      <c r="BQ496" s="2" t="s">
        <v>98</v>
      </c>
      <c r="BR496">
        <v>1</v>
      </c>
    </row>
    <row r="497" spans="1:71" x14ac:dyDescent="0.3">
      <c r="A497" t="s">
        <v>1120</v>
      </c>
      <c r="B497">
        <v>496</v>
      </c>
      <c r="C497" t="s">
        <v>110</v>
      </c>
      <c r="D497" t="s">
        <v>88</v>
      </c>
      <c r="E497" t="s">
        <v>1121</v>
      </c>
      <c r="F497">
        <f t="shared" si="14"/>
        <v>21</v>
      </c>
      <c r="G497">
        <f t="shared" si="15"/>
        <v>12</v>
      </c>
      <c r="M497">
        <f>VLOOKUP(A497,Barbacoas_H_corr!A:B,2,FALSE)</f>
        <v>2</v>
      </c>
      <c r="N497">
        <v>21</v>
      </c>
      <c r="Q497" t="s">
        <v>90</v>
      </c>
      <c r="AG497">
        <f>VLOOKUP(A497,Florencia_corr!A:B,2,FALSE)</f>
        <v>10</v>
      </c>
      <c r="AH497">
        <v>0</v>
      </c>
      <c r="AI497">
        <v>1</v>
      </c>
      <c r="AK497" t="s">
        <v>62</v>
      </c>
      <c r="AQ497">
        <v>65</v>
      </c>
      <c r="AR497">
        <v>26</v>
      </c>
      <c r="AS497">
        <v>38</v>
      </c>
      <c r="AT497">
        <v>1</v>
      </c>
      <c r="AU497">
        <v>9</v>
      </c>
      <c r="AV497">
        <v>15</v>
      </c>
      <c r="AW497">
        <v>9.1</v>
      </c>
      <c r="AX497">
        <v>3.4</v>
      </c>
      <c r="AY497">
        <v>3.7</v>
      </c>
      <c r="AZ497">
        <v>15.5</v>
      </c>
      <c r="BA497">
        <v>51.1</v>
      </c>
      <c r="BB497">
        <v>7.5</v>
      </c>
      <c r="BC497">
        <v>44.4</v>
      </c>
      <c r="BD497">
        <v>14.8</v>
      </c>
      <c r="BE497">
        <v>36.5</v>
      </c>
      <c r="BF497">
        <v>8.1</v>
      </c>
      <c r="BG497" t="s">
        <v>63</v>
      </c>
      <c r="BH497" t="s">
        <v>64</v>
      </c>
      <c r="BI497" t="s">
        <v>65</v>
      </c>
      <c r="BJ497" t="s">
        <v>64</v>
      </c>
      <c r="BK497" t="s">
        <v>64</v>
      </c>
      <c r="BL497" t="s">
        <v>66</v>
      </c>
      <c r="BM497">
        <v>1</v>
      </c>
      <c r="BN497">
        <v>1</v>
      </c>
      <c r="BO497" t="s">
        <v>75</v>
      </c>
      <c r="BP497" t="s">
        <v>91</v>
      </c>
      <c r="BQ497" t="s">
        <v>69</v>
      </c>
      <c r="BR497">
        <v>1</v>
      </c>
    </row>
    <row r="498" spans="1:71" x14ac:dyDescent="0.3">
      <c r="A498" t="s">
        <v>1122</v>
      </c>
      <c r="B498">
        <v>497</v>
      </c>
      <c r="C498" t="s">
        <v>110</v>
      </c>
      <c r="D498" t="s">
        <v>88</v>
      </c>
      <c r="E498" t="s">
        <v>1123</v>
      </c>
      <c r="F498">
        <f t="shared" si="14"/>
        <v>0</v>
      </c>
      <c r="G498">
        <f t="shared" si="15"/>
        <v>2</v>
      </c>
      <c r="AG498">
        <f>VLOOKUP(A498,Florencia_corr!A:B,2,FALSE)</f>
        <v>2</v>
      </c>
      <c r="AH498">
        <v>0</v>
      </c>
      <c r="AI498">
        <v>1</v>
      </c>
      <c r="AK498" t="s">
        <v>62</v>
      </c>
      <c r="AQ498">
        <v>9</v>
      </c>
      <c r="AR498">
        <v>3</v>
      </c>
      <c r="AS498">
        <v>6</v>
      </c>
      <c r="AT498">
        <v>0</v>
      </c>
      <c r="AU498">
        <v>4</v>
      </c>
      <c r="AV498">
        <v>13.5</v>
      </c>
      <c r="AW498">
        <v>8.5</v>
      </c>
      <c r="AX498">
        <v>3.1</v>
      </c>
      <c r="AY498">
        <v>3</v>
      </c>
      <c r="AZ498">
        <v>16.2</v>
      </c>
      <c r="BA498">
        <v>43.6</v>
      </c>
      <c r="BB498">
        <v>4.2</v>
      </c>
      <c r="BC498">
        <v>39.700000000000003</v>
      </c>
      <c r="BD498">
        <v>9.5</v>
      </c>
      <c r="BE498">
        <v>19.5</v>
      </c>
      <c r="BF498">
        <v>6.4</v>
      </c>
      <c r="BG498" t="s">
        <v>63</v>
      </c>
      <c r="BH498" t="s">
        <v>64</v>
      </c>
      <c r="BI498" t="s">
        <v>65</v>
      </c>
      <c r="BJ498" t="s">
        <v>64</v>
      </c>
      <c r="BK498" t="s">
        <v>64</v>
      </c>
      <c r="BL498" t="s">
        <v>66</v>
      </c>
      <c r="BM498">
        <v>1</v>
      </c>
      <c r="BN498">
        <v>1</v>
      </c>
      <c r="BO498" t="s">
        <v>75</v>
      </c>
      <c r="BP498" t="s">
        <v>91</v>
      </c>
      <c r="BQ498" t="s">
        <v>69</v>
      </c>
      <c r="BR498">
        <v>1</v>
      </c>
    </row>
    <row r="499" spans="1:71" x14ac:dyDescent="0.3">
      <c r="A499" t="s">
        <v>1124</v>
      </c>
      <c r="B499">
        <v>498</v>
      </c>
      <c r="C499" t="s">
        <v>110</v>
      </c>
      <c r="D499" t="s">
        <v>88</v>
      </c>
      <c r="E499" t="s">
        <v>1125</v>
      </c>
      <c r="F499">
        <f t="shared" si="14"/>
        <v>0</v>
      </c>
      <c r="G499">
        <f t="shared" si="15"/>
        <v>1</v>
      </c>
      <c r="AG499">
        <f>VLOOKUP(A499,Florencia_corr!A:B,2,FALSE)</f>
        <v>1</v>
      </c>
      <c r="AH499">
        <v>0</v>
      </c>
      <c r="AI499">
        <v>1</v>
      </c>
      <c r="AK499" t="s">
        <v>62</v>
      </c>
      <c r="AQ499">
        <v>12</v>
      </c>
      <c r="AR499">
        <v>4</v>
      </c>
      <c r="AS499">
        <v>8</v>
      </c>
      <c r="AT499">
        <v>0</v>
      </c>
      <c r="AU499">
        <v>4</v>
      </c>
      <c r="AV499">
        <v>15.6</v>
      </c>
      <c r="AW499">
        <v>9.8000000000000007</v>
      </c>
      <c r="AX499">
        <v>3.7</v>
      </c>
      <c r="AY499">
        <v>3.5</v>
      </c>
      <c r="AZ499">
        <v>16.100000000000001</v>
      </c>
      <c r="BA499">
        <v>52.3</v>
      </c>
      <c r="BB499">
        <v>7.6</v>
      </c>
      <c r="BC499">
        <v>45.7</v>
      </c>
      <c r="BD499">
        <v>14.4</v>
      </c>
      <c r="BE499">
        <v>29.8</v>
      </c>
      <c r="BF499">
        <v>8.6</v>
      </c>
      <c r="BG499" t="s">
        <v>63</v>
      </c>
      <c r="BH499" t="s">
        <v>64</v>
      </c>
      <c r="BI499" t="s">
        <v>65</v>
      </c>
      <c r="BJ499" t="s">
        <v>64</v>
      </c>
      <c r="BK499" t="s">
        <v>64</v>
      </c>
      <c r="BL499" t="s">
        <v>66</v>
      </c>
      <c r="BM499">
        <v>1</v>
      </c>
      <c r="BN499">
        <v>1</v>
      </c>
      <c r="BO499" t="s">
        <v>75</v>
      </c>
      <c r="BP499" t="s">
        <v>91</v>
      </c>
      <c r="BQ499" t="s">
        <v>69</v>
      </c>
      <c r="BR499">
        <v>1</v>
      </c>
    </row>
    <row r="500" spans="1:71" x14ac:dyDescent="0.3">
      <c r="A500" t="s">
        <v>1126</v>
      </c>
      <c r="B500">
        <v>499</v>
      </c>
      <c r="C500" t="s">
        <v>110</v>
      </c>
      <c r="D500" t="s">
        <v>88</v>
      </c>
      <c r="E500" t="s">
        <v>1127</v>
      </c>
      <c r="F500">
        <f t="shared" si="14"/>
        <v>27</v>
      </c>
      <c r="G500">
        <f t="shared" si="15"/>
        <v>3</v>
      </c>
      <c r="M500">
        <f>VLOOKUP(A500,Barbacoas_H_corr!A:B,2,FALSE)</f>
        <v>3</v>
      </c>
      <c r="N500">
        <v>27</v>
      </c>
      <c r="Q500" t="s">
        <v>90</v>
      </c>
      <c r="AQ500">
        <v>10</v>
      </c>
      <c r="AR500">
        <v>4</v>
      </c>
      <c r="AS500">
        <v>6</v>
      </c>
      <c r="AT500">
        <v>0</v>
      </c>
      <c r="AU500">
        <v>4</v>
      </c>
      <c r="AV500">
        <v>15.3</v>
      </c>
      <c r="AW500">
        <v>9.6999999999999993</v>
      </c>
      <c r="AX500">
        <v>3.6</v>
      </c>
      <c r="AY500">
        <v>3.2</v>
      </c>
      <c r="AZ500">
        <v>17.5</v>
      </c>
      <c r="BA500">
        <v>50.6</v>
      </c>
      <c r="BB500">
        <v>5.4</v>
      </c>
      <c r="BC500">
        <v>46.1</v>
      </c>
      <c r="BD500">
        <v>10.7</v>
      </c>
      <c r="BE500">
        <v>28</v>
      </c>
      <c r="BF500">
        <v>10.1</v>
      </c>
      <c r="BG500" t="s">
        <v>63</v>
      </c>
      <c r="BH500" t="s">
        <v>64</v>
      </c>
      <c r="BI500" t="s">
        <v>65</v>
      </c>
      <c r="BJ500" t="s">
        <v>64</v>
      </c>
      <c r="BK500" t="s">
        <v>64</v>
      </c>
      <c r="BL500" t="s">
        <v>135</v>
      </c>
      <c r="BM500">
        <v>2</v>
      </c>
      <c r="BN500">
        <v>1</v>
      </c>
      <c r="BO500" t="s">
        <v>75</v>
      </c>
      <c r="BP500" t="s">
        <v>91</v>
      </c>
      <c r="BQ500" t="s">
        <v>69</v>
      </c>
      <c r="BR500">
        <v>0</v>
      </c>
    </row>
    <row r="501" spans="1:71" x14ac:dyDescent="0.3">
      <c r="A501" t="s">
        <v>1128</v>
      </c>
      <c r="B501">
        <v>500</v>
      </c>
      <c r="C501" t="s">
        <v>110</v>
      </c>
      <c r="D501" t="s">
        <v>88</v>
      </c>
      <c r="E501" t="s">
        <v>1129</v>
      </c>
      <c r="F501">
        <f t="shared" si="14"/>
        <v>3</v>
      </c>
      <c r="G501">
        <f t="shared" si="15"/>
        <v>14</v>
      </c>
      <c r="H501">
        <f>VLOOKUP(A501,Miraflores_corr!A:B,2,FALSE)</f>
        <v>5</v>
      </c>
      <c r="I501">
        <f>VLOOKUP(A501,Miraflores_corr!G:L,6,FALSE)</f>
        <v>3</v>
      </c>
      <c r="L501" t="s">
        <v>90</v>
      </c>
      <c r="R501">
        <f>VLOOKUP(A501,'San Agustin_corr'!A:B,2,FALSE)</f>
        <v>8</v>
      </c>
      <c r="S501">
        <v>0</v>
      </c>
      <c r="T501">
        <v>1</v>
      </c>
      <c r="V501" t="s">
        <v>62</v>
      </c>
      <c r="AL501">
        <f>VLOOKUP(A501,Fusa_corr!A:B,2,FALSE)</f>
        <v>1</v>
      </c>
      <c r="AM501">
        <v>0</v>
      </c>
      <c r="AN501">
        <v>1</v>
      </c>
      <c r="AP501" t="s">
        <v>62</v>
      </c>
      <c r="AQ501">
        <v>12</v>
      </c>
      <c r="AR501">
        <v>6</v>
      </c>
      <c r="AS501">
        <v>6</v>
      </c>
      <c r="AT501">
        <v>0</v>
      </c>
      <c r="AU501">
        <v>5</v>
      </c>
      <c r="AV501">
        <v>15.5</v>
      </c>
      <c r="AW501">
        <v>8.1999999999999993</v>
      </c>
      <c r="AX501">
        <v>3.3</v>
      </c>
      <c r="AY501">
        <v>3.4</v>
      </c>
      <c r="AZ501">
        <v>15.6</v>
      </c>
      <c r="BA501">
        <v>54.9</v>
      </c>
      <c r="BB501">
        <v>7.3</v>
      </c>
      <c r="BC501">
        <v>48.7</v>
      </c>
      <c r="BD501">
        <v>13.4</v>
      </c>
      <c r="BE501">
        <v>36.9</v>
      </c>
      <c r="BF501">
        <v>9.6</v>
      </c>
      <c r="BG501" t="s">
        <v>63</v>
      </c>
      <c r="BH501" t="s">
        <v>64</v>
      </c>
      <c r="BI501" t="s">
        <v>65</v>
      </c>
      <c r="BJ501" t="s">
        <v>64</v>
      </c>
      <c r="BK501" t="s">
        <v>64</v>
      </c>
      <c r="BL501" t="s">
        <v>66</v>
      </c>
      <c r="BM501">
        <v>1</v>
      </c>
      <c r="BN501">
        <v>1</v>
      </c>
      <c r="BO501" t="s">
        <v>75</v>
      </c>
      <c r="BP501" t="s">
        <v>91</v>
      </c>
      <c r="BQ501" t="s">
        <v>69</v>
      </c>
      <c r="BR501">
        <v>1</v>
      </c>
    </row>
    <row r="502" spans="1:71" x14ac:dyDescent="0.3">
      <c r="A502" t="s">
        <v>1255</v>
      </c>
      <c r="B502">
        <v>501</v>
      </c>
      <c r="C502" t="s">
        <v>1256</v>
      </c>
      <c r="D502" t="s">
        <v>1257</v>
      </c>
      <c r="E502" t="s">
        <v>1258</v>
      </c>
      <c r="F502">
        <f t="shared" si="14"/>
        <v>2</v>
      </c>
      <c r="G502">
        <f t="shared" si="15"/>
        <v>0</v>
      </c>
      <c r="M502">
        <v>0</v>
      </c>
      <c r="N502">
        <v>2</v>
      </c>
      <c r="P502">
        <v>1</v>
      </c>
      <c r="Q502" t="s">
        <v>80</v>
      </c>
      <c r="AQ502">
        <v>10</v>
      </c>
      <c r="AR502">
        <v>4</v>
      </c>
      <c r="AS502">
        <v>5</v>
      </c>
      <c r="AT502">
        <v>1</v>
      </c>
      <c r="AU502">
        <v>2</v>
      </c>
      <c r="AV502">
        <v>62.6</v>
      </c>
      <c r="AW502">
        <v>44.6</v>
      </c>
      <c r="AX502">
        <v>11.9</v>
      </c>
      <c r="AY502">
        <v>14.9</v>
      </c>
      <c r="AZ502">
        <v>48.7</v>
      </c>
      <c r="BA502">
        <v>275.39999999999998</v>
      </c>
      <c r="BB502">
        <v>91.8</v>
      </c>
      <c r="BC502">
        <v>191.7</v>
      </c>
      <c r="BD502">
        <v>32.4</v>
      </c>
      <c r="BE502">
        <v>187.2</v>
      </c>
      <c r="BF502">
        <v>1239.3</v>
      </c>
      <c r="BG502" t="s">
        <v>63</v>
      </c>
      <c r="BH502" t="s">
        <v>64</v>
      </c>
      <c r="BI502" t="s">
        <v>65</v>
      </c>
      <c r="BJ502" t="s">
        <v>64</v>
      </c>
      <c r="BK502" t="s">
        <v>64</v>
      </c>
      <c r="BL502" t="s">
        <v>96</v>
      </c>
      <c r="BM502">
        <v>3</v>
      </c>
      <c r="BN502">
        <v>1</v>
      </c>
      <c r="BO502" t="s">
        <v>75</v>
      </c>
      <c r="BP502" t="s">
        <v>97</v>
      </c>
      <c r="BQ502" t="s">
        <v>77</v>
      </c>
      <c r="BR502">
        <v>0</v>
      </c>
    </row>
    <row r="503" spans="1:71" x14ac:dyDescent="0.3">
      <c r="A503" t="s">
        <v>1130</v>
      </c>
      <c r="B503">
        <v>502</v>
      </c>
      <c r="C503" t="s">
        <v>209</v>
      </c>
      <c r="D503" t="s">
        <v>88</v>
      </c>
      <c r="E503" t="s">
        <v>1131</v>
      </c>
      <c r="F503">
        <f t="shared" si="14"/>
        <v>2</v>
      </c>
      <c r="G503">
        <f t="shared" si="15"/>
        <v>4</v>
      </c>
      <c r="R503">
        <v>0</v>
      </c>
      <c r="S503">
        <v>2</v>
      </c>
      <c r="U503">
        <v>1</v>
      </c>
      <c r="V503" t="s">
        <v>80</v>
      </c>
      <c r="AL503">
        <f>VLOOKUP(A503,Fusa_corr!A:B,2,FALSE)</f>
        <v>4</v>
      </c>
      <c r="AM503">
        <v>0</v>
      </c>
      <c r="AN503">
        <v>1</v>
      </c>
      <c r="AP503" t="s">
        <v>62</v>
      </c>
      <c r="AQ503">
        <v>9</v>
      </c>
      <c r="AR503">
        <v>2</v>
      </c>
      <c r="AS503">
        <v>6</v>
      </c>
      <c r="AT503">
        <v>1</v>
      </c>
      <c r="AU503">
        <v>4</v>
      </c>
      <c r="AV503">
        <v>12.4</v>
      </c>
      <c r="AW503">
        <v>5.0999999999999996</v>
      </c>
      <c r="AX503">
        <v>3.4</v>
      </c>
      <c r="AY503">
        <v>2.5</v>
      </c>
      <c r="AZ503">
        <v>15.4</v>
      </c>
      <c r="BA503">
        <v>54.1</v>
      </c>
      <c r="BB503">
        <v>8.4</v>
      </c>
      <c r="BC503">
        <v>45.7</v>
      </c>
      <c r="BD503">
        <v>15.6</v>
      </c>
      <c r="BE503">
        <v>42.1</v>
      </c>
      <c r="BF503">
        <v>9.5</v>
      </c>
      <c r="BG503" t="s">
        <v>63</v>
      </c>
      <c r="BH503" t="s">
        <v>64</v>
      </c>
      <c r="BI503" t="s">
        <v>65</v>
      </c>
      <c r="BJ503" t="s">
        <v>64</v>
      </c>
      <c r="BK503" t="s">
        <v>64</v>
      </c>
      <c r="BL503" t="s">
        <v>66</v>
      </c>
      <c r="BM503">
        <v>1</v>
      </c>
      <c r="BN503">
        <v>1</v>
      </c>
      <c r="BO503" t="s">
        <v>75</v>
      </c>
      <c r="BP503" t="s">
        <v>91</v>
      </c>
      <c r="BQ503" t="s">
        <v>69</v>
      </c>
      <c r="BR503">
        <v>1</v>
      </c>
    </row>
    <row r="504" spans="1:71" x14ac:dyDescent="0.3">
      <c r="A504" s="9" t="s">
        <v>1862</v>
      </c>
      <c r="B504">
        <v>503</v>
      </c>
      <c r="C504" s="9" t="s">
        <v>209</v>
      </c>
      <c r="D504" s="9" t="s">
        <v>88</v>
      </c>
      <c r="E504" s="9" t="s">
        <v>1238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>
        <v>34</v>
      </c>
      <c r="AR504" s="9">
        <v>9</v>
      </c>
      <c r="AS504" s="9">
        <v>9</v>
      </c>
      <c r="AT504" s="9">
        <v>16</v>
      </c>
      <c r="AU504" s="9">
        <v>11</v>
      </c>
      <c r="AV504" s="9">
        <v>11.2</v>
      </c>
      <c r="AW504" s="9">
        <v>6.3</v>
      </c>
      <c r="AX504" s="9">
        <v>4</v>
      </c>
      <c r="AY504" s="9">
        <v>3.2</v>
      </c>
      <c r="AZ504" s="9">
        <v>18.7</v>
      </c>
      <c r="BA504" s="9">
        <v>55.7</v>
      </c>
      <c r="BB504" s="9">
        <v>8.6999999999999993</v>
      </c>
      <c r="BC504" s="9">
        <v>47.5</v>
      </c>
      <c r="BD504" s="9">
        <v>15.3</v>
      </c>
      <c r="BE504" s="9">
        <v>52</v>
      </c>
      <c r="BF504" s="9">
        <v>10</v>
      </c>
      <c r="BG504" s="9" t="s">
        <v>63</v>
      </c>
      <c r="BH504" s="9" t="s">
        <v>64</v>
      </c>
      <c r="BI504" s="9" t="s">
        <v>65</v>
      </c>
      <c r="BJ504" s="9" t="s">
        <v>64</v>
      </c>
      <c r="BK504" s="9" t="s">
        <v>64</v>
      </c>
      <c r="BL504" s="9" t="s">
        <v>135</v>
      </c>
      <c r="BM504" s="9">
        <v>2</v>
      </c>
      <c r="BN504" s="9">
        <v>1</v>
      </c>
      <c r="BO504" s="9" t="s">
        <v>116</v>
      </c>
      <c r="BP504" s="9" t="s">
        <v>91</v>
      </c>
      <c r="BQ504" s="9" t="s">
        <v>69</v>
      </c>
      <c r="BR504">
        <v>0</v>
      </c>
      <c r="BS504" s="9" t="s">
        <v>1891</v>
      </c>
    </row>
    <row r="505" spans="1:71" x14ac:dyDescent="0.3">
      <c r="A505" t="s">
        <v>1132</v>
      </c>
      <c r="B505">
        <v>504</v>
      </c>
      <c r="C505" t="s">
        <v>261</v>
      </c>
      <c r="D505" t="s">
        <v>254</v>
      </c>
      <c r="E505" t="s">
        <v>1133</v>
      </c>
      <c r="F505">
        <f t="shared" ref="F505:F568" si="16">N505+S505+X505+AC505+AH505+AM505+I505</f>
        <v>0</v>
      </c>
      <c r="G505">
        <f t="shared" ref="G505:G568" si="17">M505+R505+W505+AB505+AG505+AL505+H505</f>
        <v>2</v>
      </c>
      <c r="AB505">
        <f>VLOOKUP(A505,Honda_corr!A:B,2,FALSE)</f>
        <v>2</v>
      </c>
      <c r="AC505">
        <v>0</v>
      </c>
      <c r="AD505">
        <v>1</v>
      </c>
      <c r="AF505" t="s">
        <v>62</v>
      </c>
      <c r="AQ505">
        <v>10</v>
      </c>
      <c r="AR505">
        <v>3</v>
      </c>
      <c r="AS505">
        <v>5</v>
      </c>
      <c r="AT505">
        <v>2</v>
      </c>
      <c r="AU505">
        <v>7</v>
      </c>
      <c r="AV505">
        <v>50.2</v>
      </c>
      <c r="AW505">
        <v>40</v>
      </c>
      <c r="AX505">
        <v>16.399999999999999</v>
      </c>
      <c r="AY505">
        <v>17.3</v>
      </c>
      <c r="AZ505">
        <v>19.899999999999999</v>
      </c>
      <c r="BA505">
        <v>114.7</v>
      </c>
      <c r="BB505">
        <v>30.1</v>
      </c>
      <c r="BC505">
        <v>83.8</v>
      </c>
      <c r="BD505">
        <v>26.3</v>
      </c>
      <c r="BE505">
        <v>89.3</v>
      </c>
      <c r="BF505">
        <v>95.9</v>
      </c>
      <c r="BG505" t="s">
        <v>63</v>
      </c>
      <c r="BH505" t="s">
        <v>64</v>
      </c>
      <c r="BI505" t="s">
        <v>65</v>
      </c>
      <c r="BJ505" t="s">
        <v>64</v>
      </c>
      <c r="BK505" t="s">
        <v>64</v>
      </c>
      <c r="BL505" t="s">
        <v>66</v>
      </c>
      <c r="BM505">
        <v>2</v>
      </c>
      <c r="BN505">
        <v>1</v>
      </c>
      <c r="BO505" t="s">
        <v>75</v>
      </c>
      <c r="BP505" t="s">
        <v>91</v>
      </c>
      <c r="BQ505" t="s">
        <v>69</v>
      </c>
      <c r="BR505">
        <v>1</v>
      </c>
    </row>
    <row r="506" spans="1:71" x14ac:dyDescent="0.3">
      <c r="A506" t="s">
        <v>1134</v>
      </c>
      <c r="B506">
        <v>505</v>
      </c>
      <c r="C506" t="s">
        <v>261</v>
      </c>
      <c r="D506" t="s">
        <v>254</v>
      </c>
      <c r="E506" t="s">
        <v>1135</v>
      </c>
      <c r="F506">
        <f t="shared" si="16"/>
        <v>17</v>
      </c>
      <c r="G506">
        <f t="shared" si="17"/>
        <v>9</v>
      </c>
      <c r="M506">
        <f>VLOOKUP(A506,Barbacoas_H_corr!A:B,2,FALSE)</f>
        <v>9</v>
      </c>
      <c r="N506">
        <v>17</v>
      </c>
      <c r="Q506" t="s">
        <v>90</v>
      </c>
      <c r="AQ506">
        <v>4</v>
      </c>
      <c r="AR506">
        <v>0</v>
      </c>
      <c r="AS506">
        <v>3</v>
      </c>
      <c r="AT506">
        <v>1</v>
      </c>
      <c r="AU506">
        <v>4</v>
      </c>
      <c r="AV506">
        <v>35</v>
      </c>
      <c r="AW506">
        <v>25.6</v>
      </c>
      <c r="AX506">
        <v>11.9</v>
      </c>
      <c r="AY506">
        <v>13</v>
      </c>
      <c r="AZ506">
        <v>16.5</v>
      </c>
      <c r="BA506">
        <v>97.5</v>
      </c>
      <c r="BB506">
        <v>28.4</v>
      </c>
      <c r="BC506">
        <v>69.099999999999994</v>
      </c>
      <c r="BD506">
        <v>29.1</v>
      </c>
      <c r="BE506">
        <v>83.8</v>
      </c>
      <c r="BF506">
        <v>69.099999999999994</v>
      </c>
      <c r="BG506" t="s">
        <v>63</v>
      </c>
      <c r="BH506" t="s">
        <v>64</v>
      </c>
      <c r="BI506" t="s">
        <v>65</v>
      </c>
      <c r="BJ506" t="s">
        <v>64</v>
      </c>
      <c r="BK506" t="s">
        <v>64</v>
      </c>
      <c r="BL506" t="s">
        <v>66</v>
      </c>
      <c r="BM506">
        <v>1</v>
      </c>
      <c r="BN506">
        <v>1</v>
      </c>
      <c r="BO506" t="s">
        <v>75</v>
      </c>
      <c r="BP506" t="s">
        <v>91</v>
      </c>
      <c r="BQ506" t="s">
        <v>69</v>
      </c>
      <c r="BR506">
        <v>0</v>
      </c>
    </row>
    <row r="507" spans="1:71" x14ac:dyDescent="0.3">
      <c r="A507" t="s">
        <v>1136</v>
      </c>
      <c r="B507">
        <v>506</v>
      </c>
      <c r="C507" t="s">
        <v>261</v>
      </c>
      <c r="D507" t="s">
        <v>254</v>
      </c>
      <c r="E507" t="s">
        <v>1137</v>
      </c>
      <c r="F507">
        <f t="shared" si="16"/>
        <v>1</v>
      </c>
      <c r="G507">
        <f t="shared" si="17"/>
        <v>4</v>
      </c>
      <c r="M507">
        <f>VLOOKUP(A507,Barbacoas_H_corr!A:B,2,FALSE)</f>
        <v>4</v>
      </c>
      <c r="N507">
        <v>0</v>
      </c>
      <c r="O507">
        <v>1</v>
      </c>
      <c r="Q507" t="s">
        <v>62</v>
      </c>
      <c r="AB507">
        <v>0</v>
      </c>
      <c r="AC507">
        <v>1</v>
      </c>
      <c r="AE507">
        <v>1</v>
      </c>
      <c r="AF507" t="s">
        <v>80</v>
      </c>
      <c r="AQ507">
        <v>10</v>
      </c>
      <c r="AR507">
        <v>4</v>
      </c>
      <c r="AS507">
        <v>4</v>
      </c>
      <c r="AT507">
        <v>2</v>
      </c>
      <c r="AU507">
        <v>7</v>
      </c>
      <c r="AV507">
        <v>24.9</v>
      </c>
      <c r="AW507">
        <v>17.8</v>
      </c>
      <c r="AX507">
        <v>8.6</v>
      </c>
      <c r="AY507">
        <v>9.4</v>
      </c>
      <c r="AZ507">
        <v>12.9</v>
      </c>
      <c r="BA507">
        <v>71.8</v>
      </c>
      <c r="BB507">
        <v>19</v>
      </c>
      <c r="BC507">
        <v>53</v>
      </c>
      <c r="BD507">
        <v>26.4</v>
      </c>
      <c r="BE507">
        <v>53.7</v>
      </c>
      <c r="BF507">
        <v>26.8</v>
      </c>
      <c r="BG507" t="s">
        <v>63</v>
      </c>
      <c r="BH507" t="s">
        <v>64</v>
      </c>
      <c r="BI507" t="s">
        <v>65</v>
      </c>
      <c r="BJ507" t="s">
        <v>64</v>
      </c>
      <c r="BK507" t="s">
        <v>64</v>
      </c>
      <c r="BL507" t="s">
        <v>66</v>
      </c>
      <c r="BM507">
        <v>2</v>
      </c>
      <c r="BN507">
        <v>1</v>
      </c>
      <c r="BO507" t="s">
        <v>75</v>
      </c>
      <c r="BP507" t="s">
        <v>91</v>
      </c>
      <c r="BQ507" t="s">
        <v>69</v>
      </c>
      <c r="BR507">
        <v>1</v>
      </c>
    </row>
    <row r="508" spans="1:71" x14ac:dyDescent="0.3">
      <c r="A508" t="s">
        <v>1138</v>
      </c>
      <c r="B508">
        <v>507</v>
      </c>
      <c r="C508" t="s">
        <v>576</v>
      </c>
      <c r="D508" t="s">
        <v>577</v>
      </c>
      <c r="E508" t="s">
        <v>1139</v>
      </c>
      <c r="F508">
        <f t="shared" si="16"/>
        <v>1</v>
      </c>
      <c r="G508">
        <f t="shared" si="17"/>
        <v>0</v>
      </c>
      <c r="R508">
        <v>0</v>
      </c>
      <c r="S508">
        <v>1</v>
      </c>
      <c r="U508">
        <v>1</v>
      </c>
      <c r="V508" t="s">
        <v>80</v>
      </c>
      <c r="AQ508">
        <v>6</v>
      </c>
      <c r="AR508">
        <v>1</v>
      </c>
      <c r="AS508">
        <v>1</v>
      </c>
      <c r="AT508">
        <v>4</v>
      </c>
      <c r="AU508">
        <v>4</v>
      </c>
      <c r="AV508">
        <v>36.5</v>
      </c>
      <c r="AW508">
        <v>10.199999999999999</v>
      </c>
      <c r="AX508">
        <v>4.8</v>
      </c>
      <c r="AY508">
        <v>5.6</v>
      </c>
      <c r="AZ508">
        <v>68.8</v>
      </c>
      <c r="BA508">
        <v>212</v>
      </c>
      <c r="BB508">
        <v>31.2</v>
      </c>
      <c r="BC508">
        <v>180.8</v>
      </c>
      <c r="BD508">
        <v>14.7</v>
      </c>
      <c r="BE508">
        <v>60</v>
      </c>
      <c r="BF508">
        <v>763</v>
      </c>
      <c r="BG508" t="s">
        <v>63</v>
      </c>
      <c r="BH508" t="s">
        <v>64</v>
      </c>
      <c r="BI508" t="s">
        <v>65</v>
      </c>
      <c r="BJ508" t="s">
        <v>64</v>
      </c>
      <c r="BK508" t="s">
        <v>64</v>
      </c>
      <c r="BL508" t="s">
        <v>66</v>
      </c>
      <c r="BM508">
        <v>1</v>
      </c>
      <c r="BN508">
        <v>1</v>
      </c>
      <c r="BO508" t="s">
        <v>67</v>
      </c>
      <c r="BP508" t="s">
        <v>116</v>
      </c>
      <c r="BQ508" t="s">
        <v>98</v>
      </c>
      <c r="BR508">
        <v>0</v>
      </c>
    </row>
    <row r="509" spans="1:71" x14ac:dyDescent="0.3">
      <c r="A509" t="s">
        <v>1140</v>
      </c>
      <c r="B509">
        <v>508</v>
      </c>
      <c r="C509" t="s">
        <v>1141</v>
      </c>
      <c r="D509" t="s">
        <v>101</v>
      </c>
      <c r="E509" t="s">
        <v>1142</v>
      </c>
      <c r="F509">
        <f t="shared" si="16"/>
        <v>1</v>
      </c>
      <c r="G509">
        <f t="shared" si="17"/>
        <v>0</v>
      </c>
      <c r="AG509">
        <v>0</v>
      </c>
      <c r="AH509">
        <v>1</v>
      </c>
      <c r="AJ509">
        <v>1</v>
      </c>
      <c r="AK509" t="s">
        <v>80</v>
      </c>
      <c r="AQ509">
        <v>7</v>
      </c>
      <c r="AR509">
        <v>1</v>
      </c>
      <c r="AS509">
        <v>5</v>
      </c>
      <c r="AT509">
        <v>1</v>
      </c>
      <c r="AU509">
        <v>4</v>
      </c>
      <c r="AV509">
        <v>45.3</v>
      </c>
      <c r="AW509">
        <v>16.399999999999999</v>
      </c>
      <c r="AX509">
        <v>6.7</v>
      </c>
      <c r="AY509">
        <v>7.6</v>
      </c>
      <c r="AZ509">
        <v>16.8</v>
      </c>
      <c r="BA509">
        <v>374.1</v>
      </c>
      <c r="BB509">
        <v>164</v>
      </c>
      <c r="BC509">
        <v>211.2</v>
      </c>
      <c r="BD509">
        <v>44</v>
      </c>
      <c r="BE509">
        <v>250.9</v>
      </c>
      <c r="BF509">
        <v>547</v>
      </c>
      <c r="BG509" t="s">
        <v>63</v>
      </c>
      <c r="BH509" t="s">
        <v>64</v>
      </c>
      <c r="BI509" t="s">
        <v>65</v>
      </c>
      <c r="BJ509" t="s">
        <v>64</v>
      </c>
      <c r="BK509" t="s">
        <v>64</v>
      </c>
      <c r="BL509" t="s">
        <v>66</v>
      </c>
      <c r="BM509">
        <v>1</v>
      </c>
      <c r="BN509">
        <v>1</v>
      </c>
      <c r="BO509" t="s">
        <v>75</v>
      </c>
      <c r="BP509" t="s">
        <v>91</v>
      </c>
      <c r="BQ509" t="s">
        <v>69</v>
      </c>
      <c r="BR509">
        <v>0</v>
      </c>
    </row>
    <row r="510" spans="1:71" x14ac:dyDescent="0.3">
      <c r="A510" t="s">
        <v>1143</v>
      </c>
      <c r="B510">
        <v>509</v>
      </c>
      <c r="C510" t="s">
        <v>1141</v>
      </c>
      <c r="D510" t="s">
        <v>101</v>
      </c>
      <c r="E510" t="s">
        <v>1144</v>
      </c>
      <c r="F510">
        <f t="shared" si="16"/>
        <v>3</v>
      </c>
      <c r="G510">
        <f t="shared" si="17"/>
        <v>0</v>
      </c>
      <c r="H510" s="9">
        <v>0</v>
      </c>
      <c r="I510">
        <f>VLOOKUP(A510,Miraflores_corr!G:L,6,FALSE)</f>
        <v>2</v>
      </c>
      <c r="K510">
        <v>1</v>
      </c>
      <c r="L510" t="s">
        <v>80</v>
      </c>
      <c r="AB510">
        <v>0</v>
      </c>
      <c r="AC510">
        <v>1</v>
      </c>
      <c r="AE510">
        <v>1</v>
      </c>
      <c r="AF510" t="s">
        <v>80</v>
      </c>
      <c r="AQ510">
        <v>9</v>
      </c>
      <c r="AR510">
        <v>4</v>
      </c>
      <c r="AS510">
        <v>2</v>
      </c>
      <c r="AT510">
        <v>3</v>
      </c>
      <c r="AU510">
        <v>4</v>
      </c>
      <c r="AV510">
        <v>28.6</v>
      </c>
      <c r="AW510">
        <v>11.9</v>
      </c>
      <c r="AX510">
        <v>5.0999999999999996</v>
      </c>
      <c r="AY510">
        <v>6.3</v>
      </c>
      <c r="AZ510">
        <v>10.4</v>
      </c>
      <c r="BA510">
        <v>256.39999999999998</v>
      </c>
      <c r="BB510">
        <v>111</v>
      </c>
      <c r="BC510">
        <v>143</v>
      </c>
      <c r="BD510">
        <v>43.8</v>
      </c>
      <c r="BE510">
        <v>181.8</v>
      </c>
      <c r="BF510">
        <v>172</v>
      </c>
      <c r="BG510" t="s">
        <v>63</v>
      </c>
      <c r="BH510" t="s">
        <v>64</v>
      </c>
      <c r="BI510" t="s">
        <v>65</v>
      </c>
      <c r="BJ510" t="s">
        <v>64</v>
      </c>
      <c r="BK510" t="s">
        <v>64</v>
      </c>
      <c r="BL510" t="s">
        <v>66</v>
      </c>
      <c r="BM510">
        <v>1</v>
      </c>
      <c r="BN510">
        <v>1</v>
      </c>
      <c r="BO510" t="s">
        <v>75</v>
      </c>
      <c r="BP510" t="s">
        <v>91</v>
      </c>
      <c r="BQ510" t="s">
        <v>69</v>
      </c>
      <c r="BR510">
        <v>0</v>
      </c>
    </row>
    <row r="511" spans="1:71" x14ac:dyDescent="0.3">
      <c r="A511" t="s">
        <v>1145</v>
      </c>
      <c r="B511">
        <v>510</v>
      </c>
      <c r="C511" t="s">
        <v>185</v>
      </c>
      <c r="D511" t="s">
        <v>186</v>
      </c>
      <c r="E511" t="s">
        <v>1146</v>
      </c>
      <c r="F511">
        <f t="shared" si="16"/>
        <v>0</v>
      </c>
      <c r="G511">
        <f t="shared" si="17"/>
        <v>1</v>
      </c>
      <c r="AG511">
        <f>VLOOKUP(A511,Florencia_corr!A:B,2,FALSE)</f>
        <v>1</v>
      </c>
      <c r="AH511">
        <v>0</v>
      </c>
      <c r="AI511">
        <v>1</v>
      </c>
      <c r="AK511" t="s">
        <v>62</v>
      </c>
      <c r="AQ511">
        <v>10</v>
      </c>
      <c r="AR511">
        <v>4</v>
      </c>
      <c r="AS511">
        <v>4</v>
      </c>
      <c r="AT511">
        <v>2</v>
      </c>
      <c r="AU511">
        <v>4</v>
      </c>
      <c r="AV511">
        <v>80.5</v>
      </c>
      <c r="AW511">
        <v>56.7</v>
      </c>
      <c r="AX511">
        <v>12.1</v>
      </c>
      <c r="AY511">
        <v>18.600000000000001</v>
      </c>
      <c r="AZ511">
        <v>69.2</v>
      </c>
      <c r="BA511">
        <v>285.7</v>
      </c>
      <c r="BB511">
        <v>92.7</v>
      </c>
      <c r="BC511">
        <v>187.8</v>
      </c>
      <c r="BD511">
        <v>33.1</v>
      </c>
      <c r="BE511">
        <v>95.8</v>
      </c>
      <c r="BF511">
        <v>810</v>
      </c>
      <c r="BG511" t="s">
        <v>63</v>
      </c>
      <c r="BH511" t="s">
        <v>64</v>
      </c>
      <c r="BI511" t="s">
        <v>65</v>
      </c>
      <c r="BJ511" t="s">
        <v>64</v>
      </c>
      <c r="BK511" t="s">
        <v>64</v>
      </c>
      <c r="BL511" t="s">
        <v>96</v>
      </c>
      <c r="BM511">
        <v>3</v>
      </c>
      <c r="BN511">
        <v>3</v>
      </c>
      <c r="BO511" t="s">
        <v>75</v>
      </c>
      <c r="BP511" t="s">
        <v>97</v>
      </c>
      <c r="BQ511" t="s">
        <v>98</v>
      </c>
      <c r="BR511">
        <v>1</v>
      </c>
    </row>
    <row r="512" spans="1:71" x14ac:dyDescent="0.3">
      <c r="A512" t="s">
        <v>1147</v>
      </c>
      <c r="B512">
        <v>511</v>
      </c>
      <c r="C512" t="s">
        <v>450</v>
      </c>
      <c r="D512" t="s">
        <v>101</v>
      </c>
      <c r="E512" t="s">
        <v>1148</v>
      </c>
      <c r="F512">
        <f t="shared" si="16"/>
        <v>10</v>
      </c>
      <c r="G512">
        <f t="shared" si="17"/>
        <v>3</v>
      </c>
      <c r="H512" s="9">
        <v>0</v>
      </c>
      <c r="I512">
        <f>VLOOKUP(A512,Miraflores_corr!G:L,6,FALSE)</f>
        <v>3</v>
      </c>
      <c r="K512">
        <v>1</v>
      </c>
      <c r="L512" t="s">
        <v>80</v>
      </c>
      <c r="M512">
        <f>VLOOKUP(A512,Barbacoas_H_corr!A:B,2,FALSE)</f>
        <v>1</v>
      </c>
      <c r="N512">
        <v>0</v>
      </c>
      <c r="O512">
        <v>1</v>
      </c>
      <c r="Q512" t="s">
        <v>62</v>
      </c>
      <c r="R512">
        <f>VLOOKUP(A512,'San Agustin_corr'!A:B,2,FALSE)</f>
        <v>2</v>
      </c>
      <c r="S512">
        <v>3</v>
      </c>
      <c r="V512" t="s">
        <v>90</v>
      </c>
      <c r="AB512">
        <v>0</v>
      </c>
      <c r="AC512">
        <v>1</v>
      </c>
      <c r="AE512">
        <v>1</v>
      </c>
      <c r="AF512" t="s">
        <v>80</v>
      </c>
      <c r="AG512">
        <v>0</v>
      </c>
      <c r="AH512">
        <v>3</v>
      </c>
      <c r="AJ512">
        <v>1</v>
      </c>
      <c r="AK512" t="s">
        <v>80</v>
      </c>
      <c r="AQ512">
        <v>26</v>
      </c>
      <c r="AR512">
        <v>8</v>
      </c>
      <c r="AS512">
        <v>15</v>
      </c>
      <c r="AT512">
        <v>3</v>
      </c>
      <c r="AU512">
        <v>8</v>
      </c>
      <c r="AV512">
        <v>16.2</v>
      </c>
      <c r="AW512">
        <v>7.2</v>
      </c>
      <c r="AX512">
        <v>5</v>
      </c>
      <c r="AY512">
        <v>3.5</v>
      </c>
      <c r="AZ512">
        <v>22.1</v>
      </c>
      <c r="BA512">
        <v>150.9</v>
      </c>
      <c r="BB512">
        <v>53</v>
      </c>
      <c r="BC512">
        <v>95.6</v>
      </c>
      <c r="BD512">
        <v>35.799999999999997</v>
      </c>
      <c r="BE512">
        <v>136.19999999999999</v>
      </c>
      <c r="BF512">
        <v>57.8</v>
      </c>
      <c r="BG512" t="s">
        <v>63</v>
      </c>
      <c r="BH512" t="s">
        <v>64</v>
      </c>
      <c r="BI512" t="s">
        <v>65</v>
      </c>
      <c r="BJ512" t="s">
        <v>64</v>
      </c>
      <c r="BK512" t="s">
        <v>64</v>
      </c>
      <c r="BL512" t="s">
        <v>74</v>
      </c>
      <c r="BM512">
        <v>2</v>
      </c>
      <c r="BN512">
        <v>1</v>
      </c>
      <c r="BO512" t="s">
        <v>75</v>
      </c>
      <c r="BP512" t="s">
        <v>91</v>
      </c>
      <c r="BQ512" t="s">
        <v>69</v>
      </c>
      <c r="BR512">
        <v>1</v>
      </c>
    </row>
    <row r="513" spans="1:71" x14ac:dyDescent="0.3">
      <c r="A513" t="s">
        <v>1149</v>
      </c>
      <c r="B513">
        <v>512</v>
      </c>
      <c r="C513" t="s">
        <v>450</v>
      </c>
      <c r="D513" t="s">
        <v>101</v>
      </c>
      <c r="E513" t="s">
        <v>1150</v>
      </c>
      <c r="F513">
        <f t="shared" si="16"/>
        <v>0</v>
      </c>
      <c r="G513">
        <f t="shared" si="17"/>
        <v>2</v>
      </c>
      <c r="M513">
        <f>VLOOKUP(A513,Barbacoas_H_corr!A:B,2,FALSE)</f>
        <v>2</v>
      </c>
      <c r="N513">
        <v>0</v>
      </c>
      <c r="O513">
        <v>1</v>
      </c>
      <c r="Q513" t="s">
        <v>62</v>
      </c>
      <c r="AQ513">
        <v>4</v>
      </c>
      <c r="AR513">
        <v>2</v>
      </c>
      <c r="AS513">
        <v>2</v>
      </c>
      <c r="AT513">
        <v>0</v>
      </c>
      <c r="AU513">
        <v>3</v>
      </c>
      <c r="AV513">
        <v>14</v>
      </c>
      <c r="AW513">
        <v>6.2</v>
      </c>
      <c r="AX513">
        <v>5.4</v>
      </c>
      <c r="AY513">
        <v>3.6</v>
      </c>
      <c r="AZ513">
        <v>17.5</v>
      </c>
      <c r="BA513">
        <v>123.8</v>
      </c>
      <c r="BB513">
        <v>41.5</v>
      </c>
      <c r="BC513">
        <v>82.3</v>
      </c>
      <c r="BD513">
        <v>33.4</v>
      </c>
      <c r="BE513">
        <v>94.5</v>
      </c>
      <c r="BF513">
        <v>52</v>
      </c>
      <c r="BG513" t="s">
        <v>63</v>
      </c>
      <c r="BH513" t="s">
        <v>64</v>
      </c>
      <c r="BI513" t="s">
        <v>65</v>
      </c>
      <c r="BJ513" t="s">
        <v>64</v>
      </c>
      <c r="BK513" t="s">
        <v>64</v>
      </c>
      <c r="BL513" t="s">
        <v>66</v>
      </c>
      <c r="BM513">
        <v>1</v>
      </c>
      <c r="BN513">
        <v>1</v>
      </c>
      <c r="BO513" t="s">
        <v>75</v>
      </c>
      <c r="BP513" t="s">
        <v>91</v>
      </c>
      <c r="BQ513" t="s">
        <v>81</v>
      </c>
      <c r="BR513">
        <v>1</v>
      </c>
    </row>
    <row r="514" spans="1:71" x14ac:dyDescent="0.3">
      <c r="A514" t="s">
        <v>1151</v>
      </c>
      <c r="B514">
        <v>513</v>
      </c>
      <c r="C514" t="s">
        <v>261</v>
      </c>
      <c r="D514" t="s">
        <v>254</v>
      </c>
      <c r="E514" t="s">
        <v>1152</v>
      </c>
      <c r="F514">
        <f t="shared" si="16"/>
        <v>0</v>
      </c>
      <c r="G514">
        <f t="shared" si="17"/>
        <v>3</v>
      </c>
      <c r="M514">
        <f>VLOOKUP(A514,Barbacoas_H_corr!A:B,2,FALSE)</f>
        <v>2</v>
      </c>
      <c r="N514">
        <v>0</v>
      </c>
      <c r="O514">
        <v>1</v>
      </c>
      <c r="Q514" t="s">
        <v>62</v>
      </c>
      <c r="AB514">
        <f>VLOOKUP(A514,Honda_corr!A:B,2,FALSE)</f>
        <v>1</v>
      </c>
      <c r="AC514">
        <v>0</v>
      </c>
      <c r="AD514">
        <v>1</v>
      </c>
      <c r="AF514" t="s">
        <v>62</v>
      </c>
      <c r="AQ514">
        <v>5</v>
      </c>
      <c r="AR514">
        <v>3</v>
      </c>
      <c r="AS514">
        <v>1</v>
      </c>
      <c r="AT514">
        <v>1</v>
      </c>
      <c r="AU514">
        <v>4</v>
      </c>
      <c r="AV514">
        <v>30.4</v>
      </c>
      <c r="AW514">
        <v>23.8</v>
      </c>
      <c r="AX514">
        <v>10.6</v>
      </c>
      <c r="AY514">
        <v>12.3</v>
      </c>
      <c r="AZ514">
        <v>16.899999999999999</v>
      </c>
      <c r="BA514">
        <v>91.6</v>
      </c>
      <c r="BB514">
        <v>20.399999999999999</v>
      </c>
      <c r="BC514">
        <v>69.3</v>
      </c>
      <c r="BD514">
        <v>22.8</v>
      </c>
      <c r="BE514">
        <v>78.2</v>
      </c>
      <c r="BF514">
        <v>61</v>
      </c>
      <c r="BG514" t="s">
        <v>63</v>
      </c>
      <c r="BH514" t="s">
        <v>64</v>
      </c>
      <c r="BI514" t="s">
        <v>65</v>
      </c>
      <c r="BJ514" t="s">
        <v>64</v>
      </c>
      <c r="BK514" t="s">
        <v>64</v>
      </c>
      <c r="BL514" t="s">
        <v>66</v>
      </c>
      <c r="BM514">
        <v>1</v>
      </c>
      <c r="BN514">
        <v>1</v>
      </c>
      <c r="BO514" t="s">
        <v>75</v>
      </c>
      <c r="BP514" t="s">
        <v>91</v>
      </c>
      <c r="BQ514" t="s">
        <v>69</v>
      </c>
      <c r="BR514">
        <v>1</v>
      </c>
    </row>
    <row r="515" spans="1:71" x14ac:dyDescent="0.3">
      <c r="A515" t="s">
        <v>1153</v>
      </c>
      <c r="B515">
        <v>514</v>
      </c>
      <c r="C515" t="s">
        <v>209</v>
      </c>
      <c r="D515" t="s">
        <v>88</v>
      </c>
      <c r="E515" t="s">
        <v>1154</v>
      </c>
      <c r="F515">
        <f t="shared" si="16"/>
        <v>29</v>
      </c>
      <c r="G515">
        <f t="shared" si="17"/>
        <v>10</v>
      </c>
      <c r="R515">
        <f>VLOOKUP(A515,'San Agustin_corr'!A:B,2,FALSE)</f>
        <v>6</v>
      </c>
      <c r="S515">
        <v>0</v>
      </c>
      <c r="T515">
        <v>1</v>
      </c>
      <c r="V515" t="s">
        <v>62</v>
      </c>
      <c r="W515">
        <f>VLOOKUP(A515,Toche_corr!A:B,2,FALSE)</f>
        <v>2</v>
      </c>
      <c r="X515">
        <v>21</v>
      </c>
      <c r="AA515" t="s">
        <v>90</v>
      </c>
      <c r="AL515">
        <f>VLOOKUP(A515,Fusa_corr!A:B,2,FALSE)</f>
        <v>2</v>
      </c>
      <c r="AM515">
        <v>8</v>
      </c>
      <c r="AP515" t="s">
        <v>90</v>
      </c>
      <c r="AQ515">
        <v>80</v>
      </c>
      <c r="AR515">
        <v>19</v>
      </c>
      <c r="AS515">
        <v>24</v>
      </c>
      <c r="AT515">
        <v>37</v>
      </c>
      <c r="AU515">
        <v>17</v>
      </c>
      <c r="AV515">
        <v>13.4</v>
      </c>
      <c r="AW515">
        <v>7.2</v>
      </c>
      <c r="AX515">
        <v>4.8</v>
      </c>
      <c r="AY515">
        <v>3.4</v>
      </c>
      <c r="AZ515">
        <v>18.7</v>
      </c>
      <c r="BA515">
        <v>65.2</v>
      </c>
      <c r="BB515">
        <v>11.9</v>
      </c>
      <c r="BC515">
        <v>54.8</v>
      </c>
      <c r="BD515">
        <v>17.899999999999999</v>
      </c>
      <c r="BE515">
        <v>57.3</v>
      </c>
      <c r="BF515">
        <v>12</v>
      </c>
      <c r="BG515" t="s">
        <v>63</v>
      </c>
      <c r="BH515" t="s">
        <v>64</v>
      </c>
      <c r="BI515" t="s">
        <v>65</v>
      </c>
      <c r="BJ515" t="s">
        <v>64</v>
      </c>
      <c r="BK515" t="s">
        <v>64</v>
      </c>
      <c r="BL515" t="s">
        <v>135</v>
      </c>
      <c r="BM515">
        <v>1</v>
      </c>
      <c r="BN515">
        <v>1</v>
      </c>
      <c r="BO515" t="s">
        <v>75</v>
      </c>
      <c r="BP515" t="s">
        <v>91</v>
      </c>
      <c r="BQ515" t="s">
        <v>69</v>
      </c>
      <c r="BR515">
        <v>1</v>
      </c>
    </row>
    <row r="516" spans="1:71" x14ac:dyDescent="0.3">
      <c r="A516" t="s">
        <v>1155</v>
      </c>
      <c r="B516">
        <v>515</v>
      </c>
      <c r="C516" t="s">
        <v>209</v>
      </c>
      <c r="D516" t="s">
        <v>88</v>
      </c>
      <c r="E516" t="s">
        <v>1156</v>
      </c>
      <c r="F516">
        <f t="shared" si="16"/>
        <v>23</v>
      </c>
      <c r="G516">
        <f t="shared" si="17"/>
        <v>6</v>
      </c>
      <c r="W516">
        <f>VLOOKUP(A516,Toche_corr!A:B,2,FALSE)</f>
        <v>4</v>
      </c>
      <c r="X516">
        <v>12</v>
      </c>
      <c r="AA516" t="s">
        <v>90</v>
      </c>
      <c r="AL516">
        <f>VLOOKUP(A516,Fusa_corr!A:B,2,FALSE)</f>
        <v>2</v>
      </c>
      <c r="AM516">
        <v>11</v>
      </c>
      <c r="AP516" t="s">
        <v>90</v>
      </c>
      <c r="AQ516">
        <v>25</v>
      </c>
      <c r="AR516">
        <v>2</v>
      </c>
      <c r="AS516">
        <v>8</v>
      </c>
      <c r="AT516">
        <v>15</v>
      </c>
      <c r="AU516">
        <v>4</v>
      </c>
      <c r="AV516">
        <v>12.7</v>
      </c>
      <c r="AW516">
        <v>6.8</v>
      </c>
      <c r="AX516">
        <v>4.0999999999999996</v>
      </c>
      <c r="AY516">
        <v>3.5</v>
      </c>
      <c r="AZ516">
        <v>19.3</v>
      </c>
      <c r="BA516">
        <v>63</v>
      </c>
      <c r="BB516">
        <v>11</v>
      </c>
      <c r="BC516">
        <v>52.4</v>
      </c>
      <c r="BD516">
        <v>17.3</v>
      </c>
      <c r="BE516">
        <v>55.1</v>
      </c>
      <c r="BF516">
        <v>11.5</v>
      </c>
      <c r="BG516" t="s">
        <v>63</v>
      </c>
      <c r="BH516" t="s">
        <v>64</v>
      </c>
      <c r="BI516" t="s">
        <v>65</v>
      </c>
      <c r="BJ516" t="s">
        <v>64</v>
      </c>
      <c r="BK516" t="s">
        <v>64</v>
      </c>
      <c r="BL516" t="s">
        <v>66</v>
      </c>
      <c r="BM516">
        <v>1</v>
      </c>
      <c r="BN516">
        <v>1</v>
      </c>
      <c r="BO516" t="s">
        <v>75</v>
      </c>
      <c r="BP516" t="s">
        <v>91</v>
      </c>
      <c r="BQ516" t="s">
        <v>69</v>
      </c>
      <c r="BR516">
        <v>0</v>
      </c>
    </row>
    <row r="517" spans="1:71" x14ac:dyDescent="0.3">
      <c r="A517" t="s">
        <v>1157</v>
      </c>
      <c r="B517">
        <v>516</v>
      </c>
      <c r="C517" t="s">
        <v>209</v>
      </c>
      <c r="D517" t="s">
        <v>88</v>
      </c>
      <c r="E517" t="s">
        <v>1158</v>
      </c>
      <c r="F517">
        <f t="shared" si="16"/>
        <v>4</v>
      </c>
      <c r="G517">
        <f t="shared" si="17"/>
        <v>0</v>
      </c>
      <c r="W517">
        <v>0</v>
      </c>
      <c r="X517">
        <v>4</v>
      </c>
      <c r="Z517">
        <v>1</v>
      </c>
      <c r="AA517" t="s">
        <v>80</v>
      </c>
      <c r="AQ517">
        <v>44</v>
      </c>
      <c r="AR517">
        <v>25</v>
      </c>
      <c r="AS517">
        <v>11</v>
      </c>
      <c r="AT517">
        <v>8</v>
      </c>
      <c r="AU517">
        <v>8</v>
      </c>
      <c r="AV517">
        <v>12.1</v>
      </c>
      <c r="AW517">
        <v>6.3</v>
      </c>
      <c r="AX517">
        <v>3.5</v>
      </c>
      <c r="AY517">
        <v>3.3</v>
      </c>
      <c r="AZ517">
        <v>21</v>
      </c>
      <c r="BA517">
        <v>65.2</v>
      </c>
      <c r="BB517">
        <v>9.5</v>
      </c>
      <c r="BC517">
        <v>55.5</v>
      </c>
      <c r="BD517">
        <v>14.7</v>
      </c>
      <c r="BE517">
        <v>57.5</v>
      </c>
      <c r="BF517">
        <v>10</v>
      </c>
      <c r="BG517" t="s">
        <v>63</v>
      </c>
      <c r="BH517" t="s">
        <v>64</v>
      </c>
      <c r="BI517" t="s">
        <v>65</v>
      </c>
      <c r="BJ517" t="s">
        <v>64</v>
      </c>
      <c r="BK517" t="s">
        <v>64</v>
      </c>
      <c r="BL517" t="s">
        <v>66</v>
      </c>
      <c r="BM517">
        <v>1</v>
      </c>
      <c r="BN517">
        <v>1</v>
      </c>
      <c r="BO517" t="s">
        <v>75</v>
      </c>
      <c r="BP517" t="s">
        <v>91</v>
      </c>
      <c r="BQ517" t="s">
        <v>69</v>
      </c>
      <c r="BR517">
        <v>0</v>
      </c>
    </row>
    <row r="518" spans="1:71" x14ac:dyDescent="0.3">
      <c r="A518" t="s">
        <v>1159</v>
      </c>
      <c r="B518">
        <v>517</v>
      </c>
      <c r="C518" t="s">
        <v>209</v>
      </c>
      <c r="D518" t="s">
        <v>88</v>
      </c>
      <c r="E518" t="s">
        <v>1160</v>
      </c>
      <c r="F518">
        <f t="shared" si="16"/>
        <v>2</v>
      </c>
      <c r="G518">
        <f t="shared" si="17"/>
        <v>3</v>
      </c>
      <c r="W518">
        <v>0</v>
      </c>
      <c r="X518">
        <v>2</v>
      </c>
      <c r="Z518">
        <v>1</v>
      </c>
      <c r="AA518" t="s">
        <v>80</v>
      </c>
      <c r="AL518">
        <f>VLOOKUP(A518,Fusa_corr!A:B,2,FALSE)</f>
        <v>3</v>
      </c>
      <c r="AM518">
        <v>0</v>
      </c>
      <c r="AN518">
        <v>1</v>
      </c>
      <c r="AP518" t="s">
        <v>62</v>
      </c>
      <c r="AQ518">
        <v>20</v>
      </c>
      <c r="AR518">
        <v>11</v>
      </c>
      <c r="AS518">
        <v>7</v>
      </c>
      <c r="AT518">
        <v>2</v>
      </c>
      <c r="AU518">
        <v>8</v>
      </c>
      <c r="AV518">
        <v>15.3</v>
      </c>
      <c r="AW518">
        <v>8.3000000000000007</v>
      </c>
      <c r="AX518">
        <v>3.9</v>
      </c>
      <c r="AY518">
        <v>3.6</v>
      </c>
      <c r="AZ518">
        <v>23.9</v>
      </c>
      <c r="BA518">
        <v>82.7</v>
      </c>
      <c r="BB518">
        <v>15.7</v>
      </c>
      <c r="BC518">
        <v>67</v>
      </c>
      <c r="BD518">
        <v>19</v>
      </c>
      <c r="BE518">
        <v>74.7</v>
      </c>
      <c r="BF518">
        <v>16.600000000000001</v>
      </c>
      <c r="BG518" t="s">
        <v>63</v>
      </c>
      <c r="BH518" t="s">
        <v>64</v>
      </c>
      <c r="BI518" t="s">
        <v>65</v>
      </c>
      <c r="BJ518" t="s">
        <v>64</v>
      </c>
      <c r="BK518" t="s">
        <v>64</v>
      </c>
      <c r="BL518" t="s">
        <v>207</v>
      </c>
      <c r="BM518">
        <v>2</v>
      </c>
      <c r="BN518">
        <v>1</v>
      </c>
      <c r="BO518" t="s">
        <v>75</v>
      </c>
      <c r="BP518" t="s">
        <v>91</v>
      </c>
      <c r="BQ518" t="s">
        <v>69</v>
      </c>
      <c r="BR518">
        <v>1</v>
      </c>
    </row>
    <row r="519" spans="1:71" x14ac:dyDescent="0.3">
      <c r="A519" t="s">
        <v>1161</v>
      </c>
      <c r="B519">
        <v>518</v>
      </c>
      <c r="C519" t="s">
        <v>209</v>
      </c>
      <c r="D519" t="s">
        <v>88</v>
      </c>
      <c r="E519" t="s">
        <v>1162</v>
      </c>
      <c r="F519">
        <f t="shared" si="16"/>
        <v>6</v>
      </c>
      <c r="G519">
        <f t="shared" si="17"/>
        <v>16</v>
      </c>
      <c r="W519">
        <f>VLOOKUP(A519,Toche_corr!A:B,2,FALSE)</f>
        <v>16</v>
      </c>
      <c r="X519">
        <v>6</v>
      </c>
      <c r="AA519" t="s">
        <v>90</v>
      </c>
      <c r="AQ519">
        <v>49</v>
      </c>
      <c r="AR519">
        <v>8</v>
      </c>
      <c r="AS519">
        <v>9</v>
      </c>
      <c r="AT519">
        <v>32</v>
      </c>
      <c r="AU519">
        <v>26</v>
      </c>
      <c r="AV519">
        <v>13.7</v>
      </c>
      <c r="AW519">
        <v>6.5</v>
      </c>
      <c r="AX519">
        <v>3.5</v>
      </c>
      <c r="AY519">
        <v>3</v>
      </c>
      <c r="AZ519">
        <v>19.8</v>
      </c>
      <c r="BA519">
        <v>66.3</v>
      </c>
      <c r="BB519">
        <v>13</v>
      </c>
      <c r="BC519">
        <v>53.3</v>
      </c>
      <c r="BD519">
        <v>19.600000000000001</v>
      </c>
      <c r="BE519">
        <v>61.5</v>
      </c>
      <c r="BF519">
        <v>10</v>
      </c>
      <c r="BG519" t="s">
        <v>63</v>
      </c>
      <c r="BH519" t="s">
        <v>64</v>
      </c>
      <c r="BI519" t="s">
        <v>65</v>
      </c>
      <c r="BJ519" t="s">
        <v>64</v>
      </c>
      <c r="BK519" t="s">
        <v>64</v>
      </c>
      <c r="BL519" t="s">
        <v>66</v>
      </c>
      <c r="BM519">
        <v>2</v>
      </c>
      <c r="BN519">
        <v>1</v>
      </c>
      <c r="BO519" t="s">
        <v>75</v>
      </c>
      <c r="BP519" t="s">
        <v>91</v>
      </c>
      <c r="BQ519" t="s">
        <v>69</v>
      </c>
      <c r="BR519">
        <v>0</v>
      </c>
    </row>
    <row r="520" spans="1:71" x14ac:dyDescent="0.3">
      <c r="A520" t="s">
        <v>1163</v>
      </c>
      <c r="B520">
        <v>519</v>
      </c>
      <c r="C520" t="s">
        <v>209</v>
      </c>
      <c r="D520" t="s">
        <v>88</v>
      </c>
      <c r="E520" t="s">
        <v>1164</v>
      </c>
      <c r="F520">
        <f t="shared" si="16"/>
        <v>3</v>
      </c>
      <c r="G520">
        <f t="shared" si="17"/>
        <v>2</v>
      </c>
      <c r="AG520">
        <f>VLOOKUP(A520,Florencia_corr!A:B,2,FALSE)</f>
        <v>2</v>
      </c>
      <c r="AH520">
        <v>3</v>
      </c>
      <c r="AK520" t="s">
        <v>90</v>
      </c>
      <c r="AQ520">
        <v>5</v>
      </c>
      <c r="AR520">
        <v>2</v>
      </c>
      <c r="AS520">
        <v>3</v>
      </c>
      <c r="AT520">
        <v>0</v>
      </c>
      <c r="AU520">
        <v>4</v>
      </c>
      <c r="AV520">
        <v>14.5</v>
      </c>
      <c r="AW520">
        <v>8.1999999999999993</v>
      </c>
      <c r="AX520">
        <v>4.5999999999999996</v>
      </c>
      <c r="AY520">
        <v>3.2</v>
      </c>
      <c r="AZ520">
        <v>17.2</v>
      </c>
      <c r="BA520">
        <v>70.2</v>
      </c>
      <c r="BB520">
        <v>12.3</v>
      </c>
      <c r="BC520">
        <v>57.5</v>
      </c>
      <c r="BD520">
        <v>17.600000000000001</v>
      </c>
      <c r="BE520">
        <v>54.6</v>
      </c>
      <c r="BF520">
        <v>13.4</v>
      </c>
      <c r="BG520" t="s">
        <v>63</v>
      </c>
      <c r="BH520" t="s">
        <v>64</v>
      </c>
      <c r="BI520" t="s">
        <v>65</v>
      </c>
      <c r="BJ520" t="s">
        <v>64</v>
      </c>
      <c r="BK520" t="s">
        <v>64</v>
      </c>
      <c r="BL520" t="s">
        <v>226</v>
      </c>
      <c r="BM520">
        <v>3</v>
      </c>
      <c r="BN520">
        <v>1</v>
      </c>
      <c r="BO520" t="s">
        <v>75</v>
      </c>
      <c r="BP520" t="s">
        <v>91</v>
      </c>
      <c r="BQ520" t="s">
        <v>69</v>
      </c>
      <c r="BR520">
        <v>0</v>
      </c>
    </row>
    <row r="521" spans="1:71" x14ac:dyDescent="0.3">
      <c r="A521" t="s">
        <v>1165</v>
      </c>
      <c r="B521">
        <v>520</v>
      </c>
      <c r="C521" t="s">
        <v>100</v>
      </c>
      <c r="D521" t="s">
        <v>101</v>
      </c>
      <c r="E521" t="s">
        <v>1166</v>
      </c>
      <c r="F521">
        <f t="shared" si="16"/>
        <v>54</v>
      </c>
      <c r="G521">
        <f t="shared" si="17"/>
        <v>16</v>
      </c>
      <c r="H521">
        <f>VLOOKUP(A521,Miraflores_corr!A:B,2,FALSE)</f>
        <v>8</v>
      </c>
      <c r="I521">
        <f>VLOOKUP(A521,Miraflores_corr!G:L,6,FALSE)</f>
        <v>4</v>
      </c>
      <c r="L521" t="s">
        <v>90</v>
      </c>
      <c r="R521">
        <f>VLOOKUP(A521,'San Agustin_corr'!A:B,2,FALSE)</f>
        <v>6</v>
      </c>
      <c r="S521">
        <v>23</v>
      </c>
      <c r="V521" t="s">
        <v>90</v>
      </c>
      <c r="W521">
        <v>0</v>
      </c>
      <c r="X521">
        <v>18</v>
      </c>
      <c r="Z521">
        <v>1</v>
      </c>
      <c r="AA521" t="s">
        <v>80</v>
      </c>
      <c r="AL521">
        <f>VLOOKUP(A521,Fusa_corr!A:B,2,FALSE)</f>
        <v>2</v>
      </c>
      <c r="AM521">
        <v>9</v>
      </c>
      <c r="AP521" t="s">
        <v>90</v>
      </c>
      <c r="AQ521">
        <v>21</v>
      </c>
      <c r="AR521">
        <v>10</v>
      </c>
      <c r="AS521">
        <v>10</v>
      </c>
      <c r="AT521">
        <v>1</v>
      </c>
      <c r="AU521">
        <v>4</v>
      </c>
      <c r="AV521">
        <v>17.600000000000001</v>
      </c>
      <c r="AW521">
        <v>16.2</v>
      </c>
      <c r="AX521">
        <v>2</v>
      </c>
      <c r="AY521">
        <v>1.7</v>
      </c>
      <c r="AZ521">
        <v>4.5</v>
      </c>
      <c r="BA521">
        <v>42.6</v>
      </c>
      <c r="BB521">
        <v>29.3</v>
      </c>
      <c r="BC521">
        <v>13.4</v>
      </c>
      <c r="BD521">
        <v>68.7</v>
      </c>
      <c r="BE521">
        <v>51.1</v>
      </c>
      <c r="BF521">
        <v>3</v>
      </c>
      <c r="BG521" t="s">
        <v>63</v>
      </c>
      <c r="BH521" t="s">
        <v>64</v>
      </c>
      <c r="BI521" t="s">
        <v>65</v>
      </c>
      <c r="BJ521" t="s">
        <v>64</v>
      </c>
      <c r="BK521" t="s">
        <v>64</v>
      </c>
      <c r="BL521" t="s">
        <v>66</v>
      </c>
      <c r="BM521">
        <v>1</v>
      </c>
      <c r="BN521">
        <v>1</v>
      </c>
      <c r="BO521" t="s">
        <v>67</v>
      </c>
      <c r="BP521" t="s">
        <v>103</v>
      </c>
      <c r="BQ521" t="s">
        <v>81</v>
      </c>
      <c r="BR521">
        <v>0</v>
      </c>
    </row>
    <row r="522" spans="1:71" x14ac:dyDescent="0.3">
      <c r="A522" t="s">
        <v>1167</v>
      </c>
      <c r="B522">
        <v>521</v>
      </c>
      <c r="C522" t="s">
        <v>515</v>
      </c>
      <c r="D522" t="s">
        <v>60</v>
      </c>
      <c r="E522" t="s">
        <v>1168</v>
      </c>
      <c r="F522">
        <f t="shared" si="16"/>
        <v>0</v>
      </c>
      <c r="G522">
        <f t="shared" si="17"/>
        <v>1</v>
      </c>
      <c r="AG522">
        <f>VLOOKUP(A522,Florencia_corr!A:B,2,FALSE)</f>
        <v>1</v>
      </c>
      <c r="AH522">
        <v>0</v>
      </c>
      <c r="AI522">
        <v>1</v>
      </c>
      <c r="AK522" t="s">
        <v>62</v>
      </c>
      <c r="AQ522">
        <v>7</v>
      </c>
      <c r="AR522">
        <v>2</v>
      </c>
      <c r="AS522">
        <v>5</v>
      </c>
      <c r="AT522">
        <v>0</v>
      </c>
      <c r="AU522">
        <v>6</v>
      </c>
      <c r="AV522">
        <v>19.7</v>
      </c>
      <c r="AW522">
        <v>11.2</v>
      </c>
      <c r="AX522">
        <v>7.9</v>
      </c>
      <c r="AY522">
        <v>11.5</v>
      </c>
      <c r="AZ522">
        <v>37.200000000000003</v>
      </c>
      <c r="BA522">
        <v>143.4</v>
      </c>
      <c r="BB522">
        <v>18.8</v>
      </c>
      <c r="BC522">
        <v>122.8</v>
      </c>
      <c r="BD522">
        <v>13.3</v>
      </c>
      <c r="BE522">
        <v>71.3</v>
      </c>
      <c r="BF522">
        <v>314.10000000000002</v>
      </c>
      <c r="BG522" t="s">
        <v>63</v>
      </c>
      <c r="BH522" t="s">
        <v>64</v>
      </c>
      <c r="BI522" t="s">
        <v>65</v>
      </c>
      <c r="BJ522" t="s">
        <v>64</v>
      </c>
      <c r="BK522" t="s">
        <v>64</v>
      </c>
      <c r="BL522" t="s">
        <v>66</v>
      </c>
      <c r="BM522">
        <v>1</v>
      </c>
      <c r="BN522">
        <v>1</v>
      </c>
      <c r="BO522" t="s">
        <v>67</v>
      </c>
      <c r="BP522" t="s">
        <v>116</v>
      </c>
      <c r="BQ522" t="s">
        <v>98</v>
      </c>
      <c r="BR522">
        <v>1</v>
      </c>
    </row>
    <row r="523" spans="1:71" x14ac:dyDescent="0.3">
      <c r="A523" t="s">
        <v>1850</v>
      </c>
      <c r="B523">
        <v>522</v>
      </c>
      <c r="C523" s="9" t="s">
        <v>515</v>
      </c>
      <c r="D523" s="9" t="s">
        <v>60</v>
      </c>
      <c r="E523" s="9" t="s">
        <v>1885</v>
      </c>
      <c r="F523" s="9">
        <f t="shared" si="16"/>
        <v>1</v>
      </c>
      <c r="G523" s="9">
        <f t="shared" si="17"/>
        <v>0</v>
      </c>
      <c r="H523" s="9">
        <v>0</v>
      </c>
      <c r="I523" s="9">
        <v>1</v>
      </c>
      <c r="J523" s="9"/>
      <c r="K523" s="9">
        <v>1</v>
      </c>
      <c r="L523" s="9" t="s">
        <v>80</v>
      </c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>
        <v>8</v>
      </c>
      <c r="AR523" s="9">
        <v>4</v>
      </c>
      <c r="AS523" s="9">
        <v>3</v>
      </c>
      <c r="AT523" s="9">
        <v>1</v>
      </c>
      <c r="AU523" s="9">
        <v>3</v>
      </c>
      <c r="AV523" s="9">
        <v>21.1</v>
      </c>
      <c r="AW523" s="9">
        <v>11.7</v>
      </c>
      <c r="AX523" s="9">
        <v>8.1999999999999993</v>
      </c>
      <c r="AY523" s="9">
        <v>11.9</v>
      </c>
      <c r="AZ523" s="9">
        <v>46.6</v>
      </c>
      <c r="BA523" s="9">
        <v>137.69999999999999</v>
      </c>
      <c r="BB523" s="9">
        <v>23.4</v>
      </c>
      <c r="BC523" s="9">
        <v>112.7</v>
      </c>
      <c r="BD523" s="9">
        <v>17.3</v>
      </c>
      <c r="BE523" s="9">
        <v>59</v>
      </c>
      <c r="BF523" s="9">
        <v>339.3</v>
      </c>
      <c r="BG523" s="9" t="s">
        <v>63</v>
      </c>
      <c r="BH523" s="9" t="s">
        <v>64</v>
      </c>
      <c r="BI523" s="9" t="s">
        <v>65</v>
      </c>
      <c r="BJ523" s="9" t="s">
        <v>64</v>
      </c>
      <c r="BK523" s="9" t="s">
        <v>64</v>
      </c>
      <c r="BL523" s="9" t="s">
        <v>66</v>
      </c>
      <c r="BM523" s="9">
        <v>1</v>
      </c>
      <c r="BN523" s="9">
        <v>1</v>
      </c>
      <c r="BO523" s="9" t="s">
        <v>67</v>
      </c>
      <c r="BP523" s="9" t="s">
        <v>116</v>
      </c>
      <c r="BQ523" s="9" t="s">
        <v>98</v>
      </c>
      <c r="BR523">
        <v>0</v>
      </c>
      <c r="BS523" s="9"/>
    </row>
    <row r="524" spans="1:71" x14ac:dyDescent="0.3">
      <c r="A524" t="s">
        <v>1169</v>
      </c>
      <c r="B524">
        <v>523</v>
      </c>
      <c r="C524" t="s">
        <v>307</v>
      </c>
      <c r="D524" t="s">
        <v>88</v>
      </c>
      <c r="E524" t="s">
        <v>1170</v>
      </c>
      <c r="F524">
        <f t="shared" si="16"/>
        <v>0</v>
      </c>
      <c r="G524">
        <f t="shared" si="17"/>
        <v>1</v>
      </c>
      <c r="R524">
        <f>VLOOKUP(A524,'San Agustin_corr'!A:B,2,FALSE)</f>
        <v>1</v>
      </c>
      <c r="S524">
        <v>0</v>
      </c>
      <c r="T524">
        <v>1</v>
      </c>
      <c r="V524" t="s">
        <v>62</v>
      </c>
      <c r="AQ524">
        <v>5</v>
      </c>
      <c r="AR524">
        <v>2</v>
      </c>
      <c r="AS524">
        <v>3</v>
      </c>
      <c r="AT524">
        <v>0</v>
      </c>
      <c r="AU524">
        <v>4</v>
      </c>
      <c r="AV524">
        <v>14.5</v>
      </c>
      <c r="AW524">
        <v>9.1</v>
      </c>
      <c r="AX524">
        <v>3</v>
      </c>
      <c r="AY524">
        <v>3</v>
      </c>
      <c r="AZ524">
        <v>16.100000000000001</v>
      </c>
      <c r="BA524">
        <v>58.2</v>
      </c>
      <c r="BB524">
        <v>8</v>
      </c>
      <c r="BC524">
        <v>50.2</v>
      </c>
      <c r="BD524">
        <v>13.7</v>
      </c>
      <c r="BE524">
        <v>52.6</v>
      </c>
      <c r="BF524">
        <v>9.6</v>
      </c>
      <c r="BG524" t="s">
        <v>63</v>
      </c>
      <c r="BH524" t="s">
        <v>64</v>
      </c>
      <c r="BI524" t="s">
        <v>65</v>
      </c>
      <c r="BJ524" t="s">
        <v>64</v>
      </c>
      <c r="BK524" t="s">
        <v>64</v>
      </c>
      <c r="BL524" t="s">
        <v>66</v>
      </c>
      <c r="BM524">
        <v>1</v>
      </c>
      <c r="BN524">
        <v>1</v>
      </c>
      <c r="BO524" t="s">
        <v>75</v>
      </c>
      <c r="BP524" t="s">
        <v>91</v>
      </c>
      <c r="BQ524" t="s">
        <v>69</v>
      </c>
      <c r="BR524">
        <v>1</v>
      </c>
    </row>
    <row r="525" spans="1:71" x14ac:dyDescent="0.3">
      <c r="A525" t="s">
        <v>1171</v>
      </c>
      <c r="B525">
        <v>524</v>
      </c>
      <c r="C525" t="s">
        <v>120</v>
      </c>
      <c r="D525" t="s">
        <v>121</v>
      </c>
      <c r="E525" t="s">
        <v>1172</v>
      </c>
      <c r="F525">
        <f t="shared" si="16"/>
        <v>143</v>
      </c>
      <c r="G525">
        <f t="shared" si="17"/>
        <v>27</v>
      </c>
      <c r="H525">
        <f>VLOOKUP(A525,Miraflores_corr!A:B,2,FALSE)</f>
        <v>4</v>
      </c>
      <c r="J525">
        <v>1</v>
      </c>
      <c r="L525" t="s">
        <v>62</v>
      </c>
      <c r="W525">
        <f>VLOOKUP(A525,Toche_corr!A:B,2,FALSE)</f>
        <v>23</v>
      </c>
      <c r="X525">
        <v>143</v>
      </c>
      <c r="AA525" t="s">
        <v>90</v>
      </c>
      <c r="AQ525">
        <v>4</v>
      </c>
      <c r="AR525">
        <v>0</v>
      </c>
      <c r="AS525">
        <v>0</v>
      </c>
      <c r="AT525">
        <v>4</v>
      </c>
      <c r="AU525">
        <v>4</v>
      </c>
      <c r="AV525">
        <v>40.4</v>
      </c>
      <c r="AW525">
        <v>36</v>
      </c>
      <c r="AX525">
        <v>25.2</v>
      </c>
      <c r="AY525">
        <v>44.8</v>
      </c>
      <c r="AZ525">
        <v>20.8</v>
      </c>
      <c r="BA525">
        <v>220</v>
      </c>
      <c r="BB525">
        <v>108.5</v>
      </c>
      <c r="BC525">
        <v>111.5</v>
      </c>
      <c r="BD525">
        <v>49.4</v>
      </c>
      <c r="BE525">
        <v>173.2</v>
      </c>
      <c r="BF525">
        <v>285</v>
      </c>
      <c r="BG525" t="s">
        <v>63</v>
      </c>
      <c r="BH525" t="s">
        <v>64</v>
      </c>
      <c r="BI525" t="s">
        <v>65</v>
      </c>
      <c r="BJ525" t="s">
        <v>64</v>
      </c>
      <c r="BK525" t="s">
        <v>64</v>
      </c>
      <c r="BL525" t="s">
        <v>66</v>
      </c>
      <c r="BM525">
        <v>1</v>
      </c>
      <c r="BN525">
        <v>1</v>
      </c>
      <c r="BO525" t="s">
        <v>67</v>
      </c>
      <c r="BP525" t="s">
        <v>68</v>
      </c>
      <c r="BQ525" t="s">
        <v>69</v>
      </c>
      <c r="BR525">
        <v>1</v>
      </c>
    </row>
    <row r="526" spans="1:71" x14ac:dyDescent="0.3">
      <c r="A526" t="s">
        <v>1173</v>
      </c>
      <c r="B526">
        <v>525</v>
      </c>
      <c r="C526" t="s">
        <v>1174</v>
      </c>
      <c r="D526" t="s">
        <v>1175</v>
      </c>
      <c r="E526" t="s">
        <v>1176</v>
      </c>
      <c r="F526">
        <f t="shared" si="16"/>
        <v>13</v>
      </c>
      <c r="G526">
        <f t="shared" si="17"/>
        <v>0</v>
      </c>
      <c r="AG526">
        <v>0</v>
      </c>
      <c r="AH526">
        <v>13</v>
      </c>
      <c r="AJ526">
        <v>1</v>
      </c>
      <c r="AK526" t="s">
        <v>80</v>
      </c>
      <c r="AQ526">
        <v>6</v>
      </c>
      <c r="AR526">
        <v>2</v>
      </c>
      <c r="AS526">
        <v>1</v>
      </c>
      <c r="AT526">
        <v>3</v>
      </c>
      <c r="AU526">
        <v>4</v>
      </c>
      <c r="AV526">
        <v>32.6</v>
      </c>
      <c r="AW526">
        <v>15.7</v>
      </c>
      <c r="AX526">
        <v>10.199999999999999</v>
      </c>
      <c r="AY526">
        <v>13.7</v>
      </c>
      <c r="AZ526">
        <v>51.3</v>
      </c>
      <c r="BA526">
        <v>322</v>
      </c>
      <c r="BB526">
        <v>47.7</v>
      </c>
      <c r="BC526">
        <v>275.3</v>
      </c>
      <c r="BD526">
        <v>14.8</v>
      </c>
      <c r="BE526">
        <v>290.7</v>
      </c>
      <c r="BF526">
        <v>696</v>
      </c>
      <c r="BG526" t="s">
        <v>63</v>
      </c>
      <c r="BH526" t="s">
        <v>64</v>
      </c>
      <c r="BI526" t="s">
        <v>65</v>
      </c>
      <c r="BJ526" t="s">
        <v>64</v>
      </c>
      <c r="BK526" t="s">
        <v>64</v>
      </c>
      <c r="BL526" t="s">
        <v>226</v>
      </c>
      <c r="BM526">
        <v>2</v>
      </c>
      <c r="BN526">
        <v>1</v>
      </c>
      <c r="BO526" t="s">
        <v>67</v>
      </c>
      <c r="BP526" t="s">
        <v>630</v>
      </c>
      <c r="BQ526" t="s">
        <v>69</v>
      </c>
      <c r="BR526">
        <v>0</v>
      </c>
    </row>
    <row r="527" spans="1:71" x14ac:dyDescent="0.3">
      <c r="A527" t="s">
        <v>1177</v>
      </c>
      <c r="B527">
        <v>526</v>
      </c>
      <c r="C527" t="s">
        <v>100</v>
      </c>
      <c r="D527" t="s">
        <v>101</v>
      </c>
      <c r="E527" t="s">
        <v>1178</v>
      </c>
      <c r="F527">
        <f t="shared" si="16"/>
        <v>7</v>
      </c>
      <c r="G527">
        <f t="shared" si="17"/>
        <v>0</v>
      </c>
      <c r="W527">
        <v>0</v>
      </c>
      <c r="X527">
        <v>7</v>
      </c>
      <c r="Z527">
        <v>1</v>
      </c>
      <c r="AA527" t="s">
        <v>80</v>
      </c>
      <c r="AQ527">
        <v>4</v>
      </c>
      <c r="AR527">
        <v>0</v>
      </c>
      <c r="AS527">
        <v>0</v>
      </c>
      <c r="AT527">
        <v>4</v>
      </c>
      <c r="AU527">
        <v>4</v>
      </c>
      <c r="AV527">
        <v>16.399999999999999</v>
      </c>
      <c r="AW527">
        <v>10.9</v>
      </c>
      <c r="AX527">
        <v>1.9</v>
      </c>
      <c r="AY527">
        <v>1.8</v>
      </c>
      <c r="AZ527">
        <v>6.2</v>
      </c>
      <c r="BA527">
        <v>63.2</v>
      </c>
      <c r="BB527">
        <v>37.799999999999997</v>
      </c>
      <c r="BC527">
        <v>25.5</v>
      </c>
      <c r="BD527">
        <v>59.8</v>
      </c>
      <c r="BE527">
        <v>42.5</v>
      </c>
      <c r="BF527">
        <v>6.2</v>
      </c>
      <c r="BG527" t="s">
        <v>84</v>
      </c>
      <c r="BH527" t="s">
        <v>85</v>
      </c>
      <c r="BI527" t="s">
        <v>65</v>
      </c>
      <c r="BJ527" t="s">
        <v>64</v>
      </c>
      <c r="BK527" t="s">
        <v>64</v>
      </c>
      <c r="BL527" t="s">
        <v>135</v>
      </c>
      <c r="BM527">
        <v>2</v>
      </c>
      <c r="BN527">
        <v>1</v>
      </c>
      <c r="BO527" t="s">
        <v>67</v>
      </c>
      <c r="BP527" t="s">
        <v>103</v>
      </c>
      <c r="BQ527" t="s">
        <v>81</v>
      </c>
      <c r="BR527">
        <v>0</v>
      </c>
    </row>
    <row r="528" spans="1:71" x14ac:dyDescent="0.3">
      <c r="A528" t="s">
        <v>1179</v>
      </c>
      <c r="B528">
        <v>527</v>
      </c>
      <c r="C528" t="s">
        <v>209</v>
      </c>
      <c r="D528" t="s">
        <v>88</v>
      </c>
      <c r="E528" t="s">
        <v>1180</v>
      </c>
      <c r="F528">
        <f t="shared" si="16"/>
        <v>1</v>
      </c>
      <c r="G528">
        <f t="shared" si="17"/>
        <v>0</v>
      </c>
      <c r="M528">
        <v>0</v>
      </c>
      <c r="N528">
        <v>1</v>
      </c>
      <c r="P528">
        <v>1</v>
      </c>
      <c r="Q528" t="s">
        <v>80</v>
      </c>
      <c r="AQ528">
        <v>4</v>
      </c>
      <c r="AR528">
        <v>0</v>
      </c>
      <c r="AS528">
        <v>2</v>
      </c>
      <c r="AT528">
        <v>2</v>
      </c>
      <c r="AU528">
        <v>4</v>
      </c>
      <c r="AV528">
        <v>9.3000000000000007</v>
      </c>
      <c r="AW528">
        <v>5.3</v>
      </c>
      <c r="AX528">
        <v>3</v>
      </c>
      <c r="AY528">
        <v>3.7</v>
      </c>
      <c r="AZ528">
        <v>12.9</v>
      </c>
      <c r="BA528">
        <v>43.5</v>
      </c>
      <c r="BB528">
        <v>5.5</v>
      </c>
      <c r="BC528">
        <v>38</v>
      </c>
      <c r="BD528">
        <v>12.6</v>
      </c>
      <c r="BE528">
        <v>27.1</v>
      </c>
      <c r="BF528">
        <v>7.1</v>
      </c>
      <c r="BG528" t="s">
        <v>63</v>
      </c>
      <c r="BH528" t="s">
        <v>64</v>
      </c>
      <c r="BI528" t="s">
        <v>65</v>
      </c>
      <c r="BJ528" t="s">
        <v>64</v>
      </c>
      <c r="BK528" t="s">
        <v>64</v>
      </c>
      <c r="BL528" t="s">
        <v>66</v>
      </c>
      <c r="BM528">
        <v>1</v>
      </c>
      <c r="BN528">
        <v>1</v>
      </c>
      <c r="BO528" t="s">
        <v>75</v>
      </c>
      <c r="BP528" t="s">
        <v>91</v>
      </c>
      <c r="BQ528" t="s">
        <v>69</v>
      </c>
      <c r="BR528">
        <v>0</v>
      </c>
    </row>
    <row r="529" spans="1:71" x14ac:dyDescent="0.3">
      <c r="A529" t="s">
        <v>1181</v>
      </c>
      <c r="B529">
        <v>528</v>
      </c>
      <c r="C529" t="s">
        <v>224</v>
      </c>
      <c r="D529" t="s">
        <v>88</v>
      </c>
      <c r="E529" t="s">
        <v>1182</v>
      </c>
      <c r="F529">
        <f t="shared" si="16"/>
        <v>61</v>
      </c>
      <c r="G529">
        <f t="shared" si="17"/>
        <v>9</v>
      </c>
      <c r="W529">
        <v>0</v>
      </c>
      <c r="X529">
        <v>18</v>
      </c>
      <c r="Z529">
        <v>1</v>
      </c>
      <c r="AA529" t="s">
        <v>80</v>
      </c>
      <c r="AL529">
        <f>VLOOKUP(A529,Fusa_corr!A:B,2,FALSE)</f>
        <v>9</v>
      </c>
      <c r="AM529">
        <v>43</v>
      </c>
      <c r="AP529" t="s">
        <v>90</v>
      </c>
      <c r="AQ529">
        <v>15</v>
      </c>
      <c r="AR529">
        <v>6</v>
      </c>
      <c r="AS529">
        <v>5</v>
      </c>
      <c r="AT529">
        <v>4</v>
      </c>
      <c r="AU529">
        <v>4</v>
      </c>
      <c r="AV529">
        <v>9.8000000000000007</v>
      </c>
      <c r="AW529">
        <v>4.3</v>
      </c>
      <c r="AX529">
        <v>3.4</v>
      </c>
      <c r="AY529">
        <v>2.2000000000000002</v>
      </c>
      <c r="AZ529">
        <v>11.5</v>
      </c>
      <c r="BA529">
        <v>112.7</v>
      </c>
      <c r="BB529">
        <v>57</v>
      </c>
      <c r="BC529">
        <v>56.3</v>
      </c>
      <c r="BD529">
        <v>50.3</v>
      </c>
      <c r="BE529">
        <v>61.6</v>
      </c>
      <c r="BF529">
        <v>11.7</v>
      </c>
      <c r="BG529" t="s">
        <v>63</v>
      </c>
      <c r="BH529" t="s">
        <v>64</v>
      </c>
      <c r="BI529" t="s">
        <v>65</v>
      </c>
      <c r="BJ529" t="s">
        <v>64</v>
      </c>
      <c r="BK529" t="s">
        <v>64</v>
      </c>
      <c r="BL529" t="s">
        <v>207</v>
      </c>
      <c r="BM529">
        <v>3</v>
      </c>
      <c r="BN529">
        <v>2</v>
      </c>
      <c r="BO529" t="s">
        <v>75</v>
      </c>
      <c r="BP529" t="s">
        <v>91</v>
      </c>
      <c r="BQ529" t="s">
        <v>81</v>
      </c>
      <c r="BR529">
        <v>0</v>
      </c>
    </row>
    <row r="530" spans="1:71" x14ac:dyDescent="0.3">
      <c r="A530" t="s">
        <v>1183</v>
      </c>
      <c r="B530">
        <v>529</v>
      </c>
      <c r="C530" t="s">
        <v>59</v>
      </c>
      <c r="D530" t="s">
        <v>60</v>
      </c>
      <c r="E530" t="s">
        <v>1184</v>
      </c>
      <c r="F530">
        <f t="shared" si="16"/>
        <v>105</v>
      </c>
      <c r="G530">
        <f t="shared" si="17"/>
        <v>8</v>
      </c>
      <c r="H530" s="9">
        <v>0</v>
      </c>
      <c r="I530">
        <f>VLOOKUP(A530,Miraflores_corr!G:L,6,FALSE)</f>
        <v>3</v>
      </c>
      <c r="K530">
        <v>1</v>
      </c>
      <c r="L530" t="s">
        <v>80</v>
      </c>
      <c r="R530">
        <f>VLOOKUP(A530,'San Agustin_corr'!A:B,2,FALSE)</f>
        <v>7</v>
      </c>
      <c r="S530">
        <v>76</v>
      </c>
      <c r="V530" t="s">
        <v>90</v>
      </c>
      <c r="W530">
        <v>0</v>
      </c>
      <c r="X530">
        <v>21</v>
      </c>
      <c r="Z530">
        <v>1</v>
      </c>
      <c r="AA530" t="s">
        <v>80</v>
      </c>
      <c r="AB530">
        <v>0</v>
      </c>
      <c r="AC530">
        <v>5</v>
      </c>
      <c r="AE530">
        <v>1</v>
      </c>
      <c r="AF530" t="s">
        <v>80</v>
      </c>
      <c r="AL530">
        <f>VLOOKUP(A530,Fusa_corr!A:B,2,FALSE)</f>
        <v>1</v>
      </c>
      <c r="AM530">
        <v>0</v>
      </c>
      <c r="AN530">
        <v>1</v>
      </c>
      <c r="AP530" t="s">
        <v>62</v>
      </c>
      <c r="AQ530">
        <v>10</v>
      </c>
      <c r="AR530">
        <v>2</v>
      </c>
      <c r="AS530">
        <v>3</v>
      </c>
      <c r="AT530">
        <v>5</v>
      </c>
      <c r="AU530">
        <v>4</v>
      </c>
      <c r="AV530">
        <v>30.7</v>
      </c>
      <c r="AW530">
        <v>11.4</v>
      </c>
      <c r="AX530">
        <v>7.8</v>
      </c>
      <c r="AY530">
        <v>9.4</v>
      </c>
      <c r="AZ530">
        <v>62.6</v>
      </c>
      <c r="BA530">
        <v>225.6</v>
      </c>
      <c r="BB530">
        <v>27</v>
      </c>
      <c r="BC530">
        <v>197.9</v>
      </c>
      <c r="BD530">
        <v>11.9</v>
      </c>
      <c r="BE530">
        <v>269.89999999999998</v>
      </c>
      <c r="BF530">
        <v>547.70000000000005</v>
      </c>
      <c r="BG530" t="s">
        <v>171</v>
      </c>
      <c r="BH530" t="s">
        <v>64</v>
      </c>
      <c r="BI530" t="s">
        <v>65</v>
      </c>
      <c r="BJ530" t="s">
        <v>64</v>
      </c>
      <c r="BK530" t="s">
        <v>64</v>
      </c>
      <c r="BL530" t="s">
        <v>135</v>
      </c>
      <c r="BM530">
        <v>1</v>
      </c>
      <c r="BN530">
        <v>1</v>
      </c>
      <c r="BO530" t="s">
        <v>67</v>
      </c>
      <c r="BP530" t="s">
        <v>68</v>
      </c>
      <c r="BQ530" t="s">
        <v>69</v>
      </c>
      <c r="BR530">
        <v>1</v>
      </c>
    </row>
    <row r="531" spans="1:71" x14ac:dyDescent="0.3">
      <c r="A531" t="s">
        <v>1185</v>
      </c>
      <c r="B531">
        <v>530</v>
      </c>
      <c r="C531" t="s">
        <v>59</v>
      </c>
      <c r="D531" t="s">
        <v>60</v>
      </c>
      <c r="E531" t="s">
        <v>1186</v>
      </c>
      <c r="F531">
        <f t="shared" si="16"/>
        <v>12</v>
      </c>
      <c r="G531">
        <f t="shared" si="17"/>
        <v>0</v>
      </c>
      <c r="AG531">
        <v>0</v>
      </c>
      <c r="AH531">
        <v>12</v>
      </c>
      <c r="AJ531">
        <v>1</v>
      </c>
      <c r="AK531" t="s">
        <v>80</v>
      </c>
      <c r="AQ531">
        <v>18</v>
      </c>
      <c r="AR531">
        <v>8</v>
      </c>
      <c r="AS531">
        <v>6</v>
      </c>
      <c r="AT531">
        <v>4</v>
      </c>
      <c r="AU531">
        <v>4</v>
      </c>
      <c r="AV531">
        <v>28.2</v>
      </c>
      <c r="AW531">
        <v>11.6</v>
      </c>
      <c r="AX531">
        <v>6.3</v>
      </c>
      <c r="AY531">
        <v>9.1</v>
      </c>
      <c r="AZ531">
        <v>53.6</v>
      </c>
      <c r="BA531">
        <v>192.3</v>
      </c>
      <c r="BB531">
        <v>29.3</v>
      </c>
      <c r="BC531">
        <v>165.6</v>
      </c>
      <c r="BD531">
        <v>15</v>
      </c>
      <c r="BE531">
        <v>214.5</v>
      </c>
      <c r="BF531">
        <v>547.70000000000005</v>
      </c>
      <c r="BG531" t="s">
        <v>63</v>
      </c>
      <c r="BH531" t="s">
        <v>64</v>
      </c>
      <c r="BI531" t="s">
        <v>65</v>
      </c>
      <c r="BJ531" t="s">
        <v>64</v>
      </c>
      <c r="BK531" t="s">
        <v>64</v>
      </c>
      <c r="BL531" t="s">
        <v>135</v>
      </c>
      <c r="BM531">
        <v>1</v>
      </c>
      <c r="BN531">
        <v>1</v>
      </c>
      <c r="BO531" t="s">
        <v>67</v>
      </c>
      <c r="BP531" t="s">
        <v>68</v>
      </c>
      <c r="BQ531" t="s">
        <v>69</v>
      </c>
      <c r="BR531">
        <v>0</v>
      </c>
    </row>
    <row r="532" spans="1:71" x14ac:dyDescent="0.3">
      <c r="A532" t="s">
        <v>1187</v>
      </c>
      <c r="B532">
        <v>531</v>
      </c>
      <c r="C532" t="s">
        <v>120</v>
      </c>
      <c r="D532" t="s">
        <v>121</v>
      </c>
      <c r="E532" t="s">
        <v>1188</v>
      </c>
      <c r="F532">
        <f t="shared" si="16"/>
        <v>10</v>
      </c>
      <c r="G532">
        <f t="shared" si="17"/>
        <v>2</v>
      </c>
      <c r="R532">
        <f>VLOOKUP(A532,'San Agustin_corr'!A:B,2,FALSE)</f>
        <v>2</v>
      </c>
      <c r="S532">
        <v>0</v>
      </c>
      <c r="T532">
        <v>1</v>
      </c>
      <c r="V532" t="s">
        <v>62</v>
      </c>
      <c r="AG532">
        <v>0</v>
      </c>
      <c r="AH532">
        <v>10</v>
      </c>
      <c r="AJ532">
        <v>1</v>
      </c>
      <c r="AK532" t="s">
        <v>80</v>
      </c>
      <c r="AQ532">
        <v>11</v>
      </c>
      <c r="AR532">
        <v>4</v>
      </c>
      <c r="AS532">
        <v>4</v>
      </c>
      <c r="AT532">
        <v>3</v>
      </c>
      <c r="AU532">
        <v>8</v>
      </c>
      <c r="AV532">
        <v>30.5</v>
      </c>
      <c r="AW532">
        <v>27.7</v>
      </c>
      <c r="AX532">
        <v>17</v>
      </c>
      <c r="AY532">
        <v>30.8</v>
      </c>
      <c r="AZ532">
        <v>20.6</v>
      </c>
      <c r="BA532">
        <v>239.8</v>
      </c>
      <c r="BB532">
        <v>99.9</v>
      </c>
      <c r="BC532">
        <v>139.9</v>
      </c>
      <c r="BD532">
        <v>41.5</v>
      </c>
      <c r="BE532">
        <v>214.5</v>
      </c>
      <c r="BF532">
        <v>372</v>
      </c>
      <c r="BG532" t="s">
        <v>63</v>
      </c>
      <c r="BH532" t="s">
        <v>64</v>
      </c>
      <c r="BI532" t="s">
        <v>65</v>
      </c>
      <c r="BJ532" t="s">
        <v>64</v>
      </c>
      <c r="BK532" t="s">
        <v>64</v>
      </c>
      <c r="BL532" t="s">
        <v>74</v>
      </c>
      <c r="BM532">
        <v>2</v>
      </c>
      <c r="BN532">
        <v>2</v>
      </c>
      <c r="BO532" t="s">
        <v>67</v>
      </c>
      <c r="BP532" t="s">
        <v>68</v>
      </c>
      <c r="BQ532" t="s">
        <v>69</v>
      </c>
      <c r="BR532">
        <v>1</v>
      </c>
    </row>
    <row r="533" spans="1:71" x14ac:dyDescent="0.3">
      <c r="A533" t="s">
        <v>1189</v>
      </c>
      <c r="B533">
        <v>532</v>
      </c>
      <c r="C533" t="s">
        <v>1190</v>
      </c>
      <c r="D533" t="s">
        <v>88</v>
      </c>
      <c r="E533" t="s">
        <v>1191</v>
      </c>
      <c r="F533">
        <f t="shared" si="16"/>
        <v>0</v>
      </c>
      <c r="G533">
        <f t="shared" si="17"/>
        <v>1</v>
      </c>
      <c r="AG533">
        <f>VLOOKUP(A533,Florencia_corr!A:B,2,FALSE)</f>
        <v>1</v>
      </c>
      <c r="AH533">
        <v>0</v>
      </c>
      <c r="AI533">
        <v>1</v>
      </c>
      <c r="AK533" t="s">
        <v>62</v>
      </c>
      <c r="AQ533">
        <v>15</v>
      </c>
      <c r="AR533">
        <v>3</v>
      </c>
      <c r="AS533">
        <v>12</v>
      </c>
      <c r="AT533">
        <v>0</v>
      </c>
      <c r="AU533">
        <v>6</v>
      </c>
      <c r="AV533">
        <v>14.3</v>
      </c>
      <c r="AW533">
        <v>9.6</v>
      </c>
      <c r="AX533">
        <v>6.2</v>
      </c>
      <c r="AY533">
        <v>5.0999999999999996</v>
      </c>
      <c r="AZ533">
        <v>18.3</v>
      </c>
      <c r="BA533">
        <v>74.099999999999994</v>
      </c>
      <c r="BB533">
        <v>14</v>
      </c>
      <c r="BC533">
        <v>62.4</v>
      </c>
      <c r="BD533">
        <v>18.3</v>
      </c>
      <c r="BE533">
        <v>59.9</v>
      </c>
      <c r="BF533">
        <v>19.5</v>
      </c>
      <c r="BG533" t="s">
        <v>63</v>
      </c>
      <c r="BH533" t="s">
        <v>64</v>
      </c>
      <c r="BI533" t="s">
        <v>65</v>
      </c>
      <c r="BJ533" t="s">
        <v>64</v>
      </c>
      <c r="BK533" t="s">
        <v>64</v>
      </c>
      <c r="BL533" t="s">
        <v>66</v>
      </c>
      <c r="BM533">
        <v>1</v>
      </c>
      <c r="BN533">
        <v>1</v>
      </c>
      <c r="BO533" t="s">
        <v>75</v>
      </c>
      <c r="BP533" t="s">
        <v>91</v>
      </c>
      <c r="BQ533" t="s">
        <v>69</v>
      </c>
      <c r="BR533">
        <v>1</v>
      </c>
    </row>
    <row r="534" spans="1:71" x14ac:dyDescent="0.3">
      <c r="A534" t="s">
        <v>1192</v>
      </c>
      <c r="B534">
        <v>533</v>
      </c>
      <c r="C534" t="s">
        <v>1190</v>
      </c>
      <c r="D534" t="s">
        <v>88</v>
      </c>
      <c r="E534" t="s">
        <v>1193</v>
      </c>
      <c r="F534">
        <f t="shared" si="16"/>
        <v>7</v>
      </c>
      <c r="G534">
        <f t="shared" si="17"/>
        <v>11</v>
      </c>
      <c r="M534">
        <f>VLOOKUP(A534,Barbacoas_H_corr!A:B,2,FALSE)</f>
        <v>11</v>
      </c>
      <c r="N534">
        <v>5</v>
      </c>
      <c r="Q534" t="s">
        <v>90</v>
      </c>
      <c r="AB534">
        <v>0</v>
      </c>
      <c r="AC534">
        <v>2</v>
      </c>
      <c r="AE534">
        <v>1</v>
      </c>
      <c r="AF534" t="s">
        <v>80</v>
      </c>
      <c r="AQ534">
        <v>21</v>
      </c>
      <c r="AR534">
        <v>5</v>
      </c>
      <c r="AS534">
        <v>11</v>
      </c>
      <c r="AT534">
        <v>5</v>
      </c>
      <c r="AU534">
        <v>4</v>
      </c>
      <c r="AV534">
        <v>16.8</v>
      </c>
      <c r="AW534">
        <v>10.6</v>
      </c>
      <c r="AX534">
        <v>7.6</v>
      </c>
      <c r="AY534">
        <v>5.6</v>
      </c>
      <c r="AZ534">
        <v>19.7</v>
      </c>
      <c r="BA534">
        <v>77</v>
      </c>
      <c r="BB534">
        <v>16.100000000000001</v>
      </c>
      <c r="BC534">
        <v>61.5</v>
      </c>
      <c r="BD534">
        <v>20.7</v>
      </c>
      <c r="BE534">
        <v>59.4</v>
      </c>
      <c r="BF534">
        <v>20.3</v>
      </c>
      <c r="BG534" t="s">
        <v>63</v>
      </c>
      <c r="BH534" t="s">
        <v>64</v>
      </c>
      <c r="BI534" t="s">
        <v>65</v>
      </c>
      <c r="BJ534" t="s">
        <v>64</v>
      </c>
      <c r="BK534" t="s">
        <v>64</v>
      </c>
      <c r="BL534" t="s">
        <v>66</v>
      </c>
      <c r="BM534">
        <v>1</v>
      </c>
      <c r="BN534">
        <v>1</v>
      </c>
      <c r="BO534" t="s">
        <v>75</v>
      </c>
      <c r="BP534" t="s">
        <v>91</v>
      </c>
      <c r="BQ534" t="s">
        <v>69</v>
      </c>
      <c r="BR534">
        <v>0</v>
      </c>
    </row>
    <row r="535" spans="1:71" x14ac:dyDescent="0.3">
      <c r="A535" t="s">
        <v>1194</v>
      </c>
      <c r="B535">
        <v>534</v>
      </c>
      <c r="C535" t="s">
        <v>1190</v>
      </c>
      <c r="D535" t="s">
        <v>88</v>
      </c>
      <c r="E535" t="s">
        <v>1195</v>
      </c>
      <c r="F535">
        <f t="shared" si="16"/>
        <v>2</v>
      </c>
      <c r="G535">
        <f t="shared" si="17"/>
        <v>0</v>
      </c>
      <c r="M535">
        <v>0</v>
      </c>
      <c r="N535">
        <v>2</v>
      </c>
      <c r="P535">
        <v>1</v>
      </c>
      <c r="Q535" t="s">
        <v>80</v>
      </c>
      <c r="AQ535">
        <v>4</v>
      </c>
      <c r="AR535">
        <v>2</v>
      </c>
      <c r="AS535">
        <v>2</v>
      </c>
      <c r="AT535">
        <v>0</v>
      </c>
      <c r="AU535">
        <v>4</v>
      </c>
      <c r="AV535">
        <v>19.399999999999999</v>
      </c>
      <c r="AW535">
        <v>13.3</v>
      </c>
      <c r="AX535">
        <v>7.7</v>
      </c>
      <c r="AY535">
        <v>7.4</v>
      </c>
      <c r="AZ535">
        <v>20.6</v>
      </c>
      <c r="BA535">
        <v>87.5</v>
      </c>
      <c r="BB535">
        <v>18</v>
      </c>
      <c r="BC535">
        <v>69.5</v>
      </c>
      <c r="BD535">
        <v>20.6</v>
      </c>
      <c r="BE535">
        <v>71.2</v>
      </c>
      <c r="BF535">
        <v>37.299999999999997</v>
      </c>
      <c r="BG535" t="s">
        <v>63</v>
      </c>
      <c r="BH535" t="s">
        <v>64</v>
      </c>
      <c r="BI535" t="s">
        <v>65</v>
      </c>
      <c r="BJ535" t="s">
        <v>64</v>
      </c>
      <c r="BK535" t="s">
        <v>64</v>
      </c>
      <c r="BL535" t="s">
        <v>66</v>
      </c>
      <c r="BM535">
        <v>1</v>
      </c>
      <c r="BN535">
        <v>2</v>
      </c>
      <c r="BO535" t="s">
        <v>116</v>
      </c>
      <c r="BP535" t="s">
        <v>116</v>
      </c>
      <c r="BQ535" t="s">
        <v>69</v>
      </c>
      <c r="BR535">
        <v>0</v>
      </c>
    </row>
    <row r="536" spans="1:71" x14ac:dyDescent="0.3">
      <c r="A536" t="s">
        <v>1196</v>
      </c>
      <c r="B536">
        <v>535</v>
      </c>
      <c r="C536" t="s">
        <v>1190</v>
      </c>
      <c r="D536" t="s">
        <v>88</v>
      </c>
      <c r="E536" t="s">
        <v>1197</v>
      </c>
      <c r="F536">
        <f t="shared" si="16"/>
        <v>0</v>
      </c>
      <c r="G536">
        <f t="shared" si="17"/>
        <v>3</v>
      </c>
      <c r="AG536">
        <f>VLOOKUP(A536,Florencia_corr!A:B,2,FALSE)</f>
        <v>3</v>
      </c>
      <c r="AH536">
        <v>0</v>
      </c>
      <c r="AI536">
        <v>1</v>
      </c>
      <c r="AK536" t="s">
        <v>62</v>
      </c>
      <c r="AQ536">
        <v>9</v>
      </c>
      <c r="AR536">
        <v>4</v>
      </c>
      <c r="AS536">
        <v>5</v>
      </c>
      <c r="AT536">
        <v>0</v>
      </c>
      <c r="AU536">
        <v>6</v>
      </c>
      <c r="AV536">
        <v>19.3</v>
      </c>
      <c r="AW536">
        <v>13.5</v>
      </c>
      <c r="AX536">
        <v>8.4</v>
      </c>
      <c r="AY536">
        <v>7.6</v>
      </c>
      <c r="AZ536">
        <v>20.9</v>
      </c>
      <c r="BA536">
        <v>89.2</v>
      </c>
      <c r="BB536">
        <v>18</v>
      </c>
      <c r="BC536">
        <v>71</v>
      </c>
      <c r="BD536">
        <v>20.3</v>
      </c>
      <c r="BE536">
        <v>65.099999999999994</v>
      </c>
      <c r="BF536">
        <v>36.6</v>
      </c>
      <c r="BG536" t="s">
        <v>63</v>
      </c>
      <c r="BH536" t="s">
        <v>64</v>
      </c>
      <c r="BI536" t="s">
        <v>65</v>
      </c>
      <c r="BJ536" t="s">
        <v>64</v>
      </c>
      <c r="BK536" t="s">
        <v>64</v>
      </c>
      <c r="BL536" t="s">
        <v>66</v>
      </c>
      <c r="BM536">
        <v>1</v>
      </c>
      <c r="BN536">
        <v>2</v>
      </c>
      <c r="BO536" t="s">
        <v>116</v>
      </c>
      <c r="BP536" t="s">
        <v>116</v>
      </c>
      <c r="BQ536" t="s">
        <v>69</v>
      </c>
      <c r="BR536">
        <v>1</v>
      </c>
    </row>
    <row r="537" spans="1:71" x14ac:dyDescent="0.3">
      <c r="A537" t="s">
        <v>1198</v>
      </c>
      <c r="B537">
        <v>536</v>
      </c>
      <c r="C537" t="s">
        <v>1190</v>
      </c>
      <c r="D537" t="s">
        <v>88</v>
      </c>
      <c r="E537" t="s">
        <v>1199</v>
      </c>
      <c r="F537">
        <f t="shared" si="16"/>
        <v>17</v>
      </c>
      <c r="G537">
        <f t="shared" si="17"/>
        <v>7</v>
      </c>
      <c r="H537">
        <f>VLOOKUP(A537,Miraflores_corr!A:B,2,FALSE)</f>
        <v>1</v>
      </c>
      <c r="I537">
        <f>VLOOKUP(A537,Miraflores_corr!G:L,6,FALSE)</f>
        <v>3</v>
      </c>
      <c r="L537" t="s">
        <v>90</v>
      </c>
      <c r="AG537">
        <f>VLOOKUP(A537,Florencia_corr!A:B,2,FALSE)</f>
        <v>3</v>
      </c>
      <c r="AH537">
        <v>14</v>
      </c>
      <c r="AK537" t="s">
        <v>90</v>
      </c>
      <c r="AL537">
        <f>VLOOKUP(A537,Fusa_corr!A:B,2,FALSE)</f>
        <v>3</v>
      </c>
      <c r="AM537">
        <v>0</v>
      </c>
      <c r="AN537">
        <v>1</v>
      </c>
      <c r="AP537" t="s">
        <v>62</v>
      </c>
      <c r="AQ537">
        <v>45</v>
      </c>
      <c r="AR537">
        <v>14</v>
      </c>
      <c r="AS537">
        <v>28</v>
      </c>
      <c r="AT537">
        <v>3</v>
      </c>
      <c r="AU537">
        <v>12</v>
      </c>
      <c r="AV537">
        <v>14.9</v>
      </c>
      <c r="AW537">
        <v>10.4</v>
      </c>
      <c r="AX537">
        <v>7</v>
      </c>
      <c r="AY537">
        <v>5.7</v>
      </c>
      <c r="AZ537">
        <v>18.7</v>
      </c>
      <c r="BA537">
        <v>72</v>
      </c>
      <c r="BB537">
        <v>16.399999999999999</v>
      </c>
      <c r="BC537">
        <v>58.5</v>
      </c>
      <c r="BD537">
        <v>21.8</v>
      </c>
      <c r="BE537">
        <v>55.7</v>
      </c>
      <c r="BF537">
        <v>20.8</v>
      </c>
      <c r="BG537" t="s">
        <v>63</v>
      </c>
      <c r="BH537" t="s">
        <v>64</v>
      </c>
      <c r="BI537" t="s">
        <v>65</v>
      </c>
      <c r="BJ537" t="s">
        <v>64</v>
      </c>
      <c r="BK537" t="s">
        <v>64</v>
      </c>
      <c r="BL537" t="s">
        <v>66</v>
      </c>
      <c r="BM537">
        <v>2</v>
      </c>
      <c r="BN537">
        <v>1</v>
      </c>
      <c r="BO537" t="s">
        <v>116</v>
      </c>
      <c r="BP537" t="s">
        <v>91</v>
      </c>
      <c r="BQ537" t="s">
        <v>69</v>
      </c>
      <c r="BR537">
        <v>1</v>
      </c>
    </row>
    <row r="538" spans="1:71" x14ac:dyDescent="0.3">
      <c r="A538" s="9" t="s">
        <v>1861</v>
      </c>
      <c r="B538">
        <v>537</v>
      </c>
      <c r="C538" s="9" t="s">
        <v>1190</v>
      </c>
      <c r="D538" s="9" t="s">
        <v>88</v>
      </c>
      <c r="E538" s="9" t="s">
        <v>1886</v>
      </c>
      <c r="F538" s="9">
        <f t="shared" si="16"/>
        <v>1</v>
      </c>
      <c r="G538" s="9">
        <f t="shared" si="17"/>
        <v>0</v>
      </c>
      <c r="H538" s="9">
        <v>0</v>
      </c>
      <c r="I538" s="9">
        <f>VLOOKUP(A538,Miraflores_corr!G:L,6,FALSE)</f>
        <v>1</v>
      </c>
      <c r="J538" s="9"/>
      <c r="K538" s="9">
        <v>1</v>
      </c>
      <c r="L538" s="9" t="s">
        <v>80</v>
      </c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>
        <v>9</v>
      </c>
      <c r="AR538" s="9">
        <v>4</v>
      </c>
      <c r="AS538" s="9">
        <v>5</v>
      </c>
      <c r="AT538" s="9">
        <v>0</v>
      </c>
      <c r="AU538" s="9">
        <v>4</v>
      </c>
      <c r="AV538" s="9">
        <v>14.6</v>
      </c>
      <c r="AW538" s="9">
        <v>10</v>
      </c>
      <c r="AX538" s="9">
        <v>6.6</v>
      </c>
      <c r="AY538" s="9">
        <v>5.4</v>
      </c>
      <c r="AZ538" s="9">
        <v>17.5</v>
      </c>
      <c r="BA538" s="9">
        <v>67.599999999999994</v>
      </c>
      <c r="BB538" s="9">
        <v>14.2</v>
      </c>
      <c r="BC538" s="9">
        <v>54</v>
      </c>
      <c r="BD538" s="9">
        <v>20.8</v>
      </c>
      <c r="BE538" s="9">
        <v>48.4</v>
      </c>
      <c r="BF538" s="9">
        <v>18.8</v>
      </c>
      <c r="BG538" s="9" t="s">
        <v>63</v>
      </c>
      <c r="BH538" s="9" t="s">
        <v>64</v>
      </c>
      <c r="BI538" s="9" t="s">
        <v>65</v>
      </c>
      <c r="BJ538" s="9" t="s">
        <v>64</v>
      </c>
      <c r="BK538" s="9" t="s">
        <v>64</v>
      </c>
      <c r="BL538" s="9" t="s">
        <v>66</v>
      </c>
      <c r="BM538" s="9">
        <v>2</v>
      </c>
      <c r="BN538" s="9">
        <v>1</v>
      </c>
      <c r="BO538" s="9" t="s">
        <v>75</v>
      </c>
      <c r="BP538" s="9" t="s">
        <v>91</v>
      </c>
      <c r="BQ538" s="9" t="s">
        <v>69</v>
      </c>
      <c r="BR538">
        <v>0</v>
      </c>
      <c r="BS538" s="9"/>
    </row>
    <row r="539" spans="1:71" x14ac:dyDescent="0.3">
      <c r="A539" t="s">
        <v>1200</v>
      </c>
      <c r="B539">
        <v>538</v>
      </c>
      <c r="C539" t="s">
        <v>1190</v>
      </c>
      <c r="D539" t="s">
        <v>88</v>
      </c>
      <c r="E539" t="s">
        <v>1201</v>
      </c>
      <c r="F539">
        <f t="shared" si="16"/>
        <v>7</v>
      </c>
      <c r="G539">
        <f t="shared" si="17"/>
        <v>5</v>
      </c>
      <c r="H539">
        <f>VLOOKUP(A539,Miraflores_corr!A:B,2,FALSE)</f>
        <v>2</v>
      </c>
      <c r="J539">
        <v>1</v>
      </c>
      <c r="L539" t="s">
        <v>62</v>
      </c>
      <c r="R539">
        <v>0</v>
      </c>
      <c r="S539">
        <v>1</v>
      </c>
      <c r="U539">
        <v>1</v>
      </c>
      <c r="V539" t="s">
        <v>80</v>
      </c>
      <c r="W539">
        <v>0</v>
      </c>
      <c r="X539">
        <v>2</v>
      </c>
      <c r="Z539">
        <v>1</v>
      </c>
      <c r="AA539" t="s">
        <v>80</v>
      </c>
      <c r="AL539">
        <f>VLOOKUP(A539,Fusa_corr!A:B,2,FALSE)</f>
        <v>3</v>
      </c>
      <c r="AM539">
        <v>4</v>
      </c>
      <c r="AP539" t="s">
        <v>90</v>
      </c>
      <c r="AQ539">
        <v>21</v>
      </c>
      <c r="AR539">
        <v>8</v>
      </c>
      <c r="AS539">
        <v>13</v>
      </c>
      <c r="AT539">
        <v>0</v>
      </c>
      <c r="AU539">
        <v>4</v>
      </c>
      <c r="AV539">
        <v>12.6</v>
      </c>
      <c r="AW539">
        <v>7.4</v>
      </c>
      <c r="AX539">
        <v>5.2</v>
      </c>
      <c r="AY539">
        <v>4.4000000000000004</v>
      </c>
      <c r="AZ539">
        <v>16.2</v>
      </c>
      <c r="BA539">
        <v>64.599999999999994</v>
      </c>
      <c r="BB539">
        <v>13.5</v>
      </c>
      <c r="BC539">
        <v>52.1</v>
      </c>
      <c r="BD539">
        <v>20.6</v>
      </c>
      <c r="BE539">
        <v>51.7</v>
      </c>
      <c r="BF539">
        <v>15.5</v>
      </c>
      <c r="BG539" t="s">
        <v>63</v>
      </c>
      <c r="BH539" t="s">
        <v>64</v>
      </c>
      <c r="BI539" t="s">
        <v>65</v>
      </c>
      <c r="BJ539" t="s">
        <v>64</v>
      </c>
      <c r="BK539" t="s">
        <v>64</v>
      </c>
      <c r="BL539" t="s">
        <v>66</v>
      </c>
      <c r="BM539">
        <v>1</v>
      </c>
      <c r="BN539">
        <v>1</v>
      </c>
      <c r="BO539" t="s">
        <v>75</v>
      </c>
      <c r="BP539" t="s">
        <v>91</v>
      </c>
      <c r="BQ539" t="s">
        <v>69</v>
      </c>
      <c r="BR539">
        <v>1</v>
      </c>
    </row>
    <row r="540" spans="1:71" x14ac:dyDescent="0.3">
      <c r="A540" t="s">
        <v>1202</v>
      </c>
      <c r="B540">
        <v>539</v>
      </c>
      <c r="C540" t="s">
        <v>599</v>
      </c>
      <c r="D540" t="s">
        <v>88</v>
      </c>
      <c r="E540" t="s">
        <v>1203</v>
      </c>
      <c r="F540">
        <f t="shared" si="16"/>
        <v>10</v>
      </c>
      <c r="G540">
        <f t="shared" si="17"/>
        <v>0</v>
      </c>
      <c r="M540">
        <v>0</v>
      </c>
      <c r="N540">
        <v>10</v>
      </c>
      <c r="P540">
        <v>1</v>
      </c>
      <c r="Q540" t="s">
        <v>80</v>
      </c>
      <c r="AQ540">
        <v>34</v>
      </c>
      <c r="AR540">
        <v>8</v>
      </c>
      <c r="AS540">
        <v>20</v>
      </c>
      <c r="AT540">
        <v>6</v>
      </c>
      <c r="AU540">
        <v>5</v>
      </c>
      <c r="AV540">
        <v>14.6</v>
      </c>
      <c r="AW540">
        <v>8.4</v>
      </c>
      <c r="AX540">
        <v>3.5</v>
      </c>
      <c r="AY540">
        <v>3.7</v>
      </c>
      <c r="AZ540">
        <v>16.899999999999999</v>
      </c>
      <c r="BA540">
        <v>52.5</v>
      </c>
      <c r="BB540">
        <v>6.8</v>
      </c>
      <c r="BC540">
        <v>46.7</v>
      </c>
      <c r="BD540">
        <v>12.8</v>
      </c>
      <c r="BE540">
        <v>36</v>
      </c>
      <c r="BF540">
        <v>8.5</v>
      </c>
      <c r="BG540" t="s">
        <v>63</v>
      </c>
      <c r="BH540" t="s">
        <v>64</v>
      </c>
      <c r="BI540" t="s">
        <v>65</v>
      </c>
      <c r="BJ540" t="s">
        <v>64</v>
      </c>
      <c r="BK540" t="s">
        <v>64</v>
      </c>
      <c r="BL540" t="s">
        <v>66</v>
      </c>
      <c r="BM540">
        <v>2</v>
      </c>
      <c r="BN540">
        <v>1</v>
      </c>
      <c r="BO540" t="s">
        <v>75</v>
      </c>
      <c r="BP540" t="s">
        <v>91</v>
      </c>
      <c r="BQ540" t="s">
        <v>69</v>
      </c>
      <c r="BR540">
        <v>0</v>
      </c>
    </row>
    <row r="541" spans="1:71" x14ac:dyDescent="0.3">
      <c r="A541" t="s">
        <v>1204</v>
      </c>
      <c r="B541">
        <v>540</v>
      </c>
      <c r="C541" t="s">
        <v>599</v>
      </c>
      <c r="D541" t="s">
        <v>88</v>
      </c>
      <c r="E541" t="s">
        <v>1205</v>
      </c>
      <c r="F541">
        <f t="shared" si="16"/>
        <v>6</v>
      </c>
      <c r="G541">
        <f t="shared" si="17"/>
        <v>2</v>
      </c>
      <c r="H541" s="9">
        <v>0</v>
      </c>
      <c r="I541">
        <f>VLOOKUP(A541,Miraflores_corr!G:L,6,FALSE)</f>
        <v>4</v>
      </c>
      <c r="K541">
        <v>1</v>
      </c>
      <c r="L541" t="s">
        <v>80</v>
      </c>
      <c r="R541">
        <f>VLOOKUP(A541,'San Agustin_corr'!A:B,2,FALSE)</f>
        <v>2</v>
      </c>
      <c r="S541">
        <v>0</v>
      </c>
      <c r="T541">
        <v>1</v>
      </c>
      <c r="V541" t="s">
        <v>62</v>
      </c>
      <c r="AB541">
        <v>0</v>
      </c>
      <c r="AC541">
        <v>2</v>
      </c>
      <c r="AE541">
        <v>1</v>
      </c>
      <c r="AF541" t="s">
        <v>80</v>
      </c>
      <c r="AQ541">
        <v>16</v>
      </c>
      <c r="AR541">
        <v>0</v>
      </c>
      <c r="AS541">
        <v>6</v>
      </c>
      <c r="AT541">
        <v>10</v>
      </c>
      <c r="AU541">
        <v>4</v>
      </c>
      <c r="AV541">
        <v>16</v>
      </c>
      <c r="AW541">
        <v>9</v>
      </c>
      <c r="AX541">
        <v>4</v>
      </c>
      <c r="AY541">
        <v>4.3</v>
      </c>
      <c r="AZ541">
        <v>17.899999999999999</v>
      </c>
      <c r="BA541">
        <v>62.2</v>
      </c>
      <c r="BB541">
        <v>7.8</v>
      </c>
      <c r="BC541">
        <v>54.4</v>
      </c>
      <c r="BD541">
        <v>12.6</v>
      </c>
      <c r="BE541">
        <v>50.1</v>
      </c>
      <c r="BF541">
        <v>11.4</v>
      </c>
      <c r="BG541" t="s">
        <v>63</v>
      </c>
      <c r="BH541" t="s">
        <v>64</v>
      </c>
      <c r="BI541" t="s">
        <v>65</v>
      </c>
      <c r="BJ541" t="s">
        <v>64</v>
      </c>
      <c r="BK541" t="s">
        <v>64</v>
      </c>
      <c r="BL541" t="s">
        <v>66</v>
      </c>
      <c r="BM541">
        <v>1</v>
      </c>
      <c r="BN541">
        <v>1</v>
      </c>
      <c r="BO541" t="s">
        <v>75</v>
      </c>
      <c r="BP541" t="s">
        <v>91</v>
      </c>
      <c r="BQ541" t="s">
        <v>69</v>
      </c>
      <c r="BR541">
        <v>1</v>
      </c>
    </row>
    <row r="542" spans="1:71" x14ac:dyDescent="0.3">
      <c r="A542" t="s">
        <v>1206</v>
      </c>
      <c r="B542">
        <v>541</v>
      </c>
      <c r="C542" t="s">
        <v>1207</v>
      </c>
      <c r="D542" t="s">
        <v>72</v>
      </c>
      <c r="E542" t="s">
        <v>1208</v>
      </c>
      <c r="F542">
        <f t="shared" si="16"/>
        <v>1</v>
      </c>
      <c r="G542">
        <f t="shared" si="17"/>
        <v>0</v>
      </c>
      <c r="AG542">
        <v>0</v>
      </c>
      <c r="AH542">
        <v>1</v>
      </c>
      <c r="AJ542">
        <v>1</v>
      </c>
      <c r="AK542" t="s">
        <v>80</v>
      </c>
      <c r="AQ542">
        <v>12</v>
      </c>
      <c r="AR542">
        <v>5</v>
      </c>
      <c r="AS542">
        <v>4</v>
      </c>
      <c r="AT542">
        <v>3</v>
      </c>
      <c r="AU542">
        <v>8</v>
      </c>
      <c r="AV542">
        <v>47</v>
      </c>
      <c r="AW542">
        <v>27.7</v>
      </c>
      <c r="AX542">
        <v>17.3</v>
      </c>
      <c r="AY542">
        <v>19.600000000000001</v>
      </c>
      <c r="AZ542">
        <v>49.8</v>
      </c>
      <c r="BA542">
        <v>468.4</v>
      </c>
      <c r="BB542">
        <v>204.8</v>
      </c>
      <c r="BC542">
        <v>253</v>
      </c>
      <c r="BD542">
        <v>44.9</v>
      </c>
      <c r="BE542">
        <v>201.3</v>
      </c>
      <c r="BF542">
        <v>1483.2</v>
      </c>
      <c r="BG542" t="s">
        <v>63</v>
      </c>
      <c r="BH542" t="s">
        <v>64</v>
      </c>
      <c r="BI542" t="s">
        <v>65</v>
      </c>
      <c r="BJ542" t="s">
        <v>64</v>
      </c>
      <c r="BK542" t="s">
        <v>64</v>
      </c>
      <c r="BL542" t="s">
        <v>1209</v>
      </c>
      <c r="BM542">
        <v>3</v>
      </c>
      <c r="BN542">
        <v>3</v>
      </c>
      <c r="BO542" t="s">
        <v>75</v>
      </c>
      <c r="BP542" t="s">
        <v>97</v>
      </c>
      <c r="BQ542" t="s">
        <v>81</v>
      </c>
      <c r="BR542">
        <v>0</v>
      </c>
    </row>
    <row r="543" spans="1:71" x14ac:dyDescent="0.3">
      <c r="A543" t="s">
        <v>1210</v>
      </c>
      <c r="B543">
        <v>542</v>
      </c>
      <c r="C543" t="s">
        <v>105</v>
      </c>
      <c r="D543" t="s">
        <v>101</v>
      </c>
      <c r="E543" t="s">
        <v>1211</v>
      </c>
      <c r="F543">
        <f t="shared" si="16"/>
        <v>15</v>
      </c>
      <c r="G543">
        <f t="shared" si="17"/>
        <v>0</v>
      </c>
      <c r="M543">
        <v>0</v>
      </c>
      <c r="N543">
        <v>15</v>
      </c>
      <c r="P543">
        <v>1</v>
      </c>
      <c r="Q543" t="s">
        <v>80</v>
      </c>
      <c r="AQ543">
        <v>9</v>
      </c>
      <c r="AR543">
        <v>1</v>
      </c>
      <c r="AS543">
        <v>2</v>
      </c>
      <c r="AT543">
        <v>6</v>
      </c>
      <c r="AU543">
        <v>5</v>
      </c>
      <c r="AV543">
        <v>8.1999999999999993</v>
      </c>
      <c r="AW543">
        <v>3.8</v>
      </c>
      <c r="AX543">
        <v>3</v>
      </c>
      <c r="AY543">
        <v>2.1</v>
      </c>
      <c r="AZ543">
        <v>7.8</v>
      </c>
      <c r="BA543">
        <v>118.8</v>
      </c>
      <c r="BB543">
        <v>81.2</v>
      </c>
      <c r="BC543">
        <v>37.299999999999997</v>
      </c>
      <c r="BD543">
        <v>68.5</v>
      </c>
      <c r="BE543">
        <v>52.4</v>
      </c>
      <c r="BF543">
        <v>21.1</v>
      </c>
      <c r="BG543" t="s">
        <v>63</v>
      </c>
      <c r="BH543" t="s">
        <v>64</v>
      </c>
      <c r="BI543" t="s">
        <v>65</v>
      </c>
      <c r="BJ543" t="s">
        <v>64</v>
      </c>
      <c r="BK543" t="s">
        <v>64</v>
      </c>
      <c r="BL543" t="s">
        <v>66</v>
      </c>
      <c r="BM543">
        <v>1</v>
      </c>
      <c r="BN543">
        <v>1</v>
      </c>
      <c r="BO543" t="s">
        <v>75</v>
      </c>
      <c r="BP543" t="s">
        <v>91</v>
      </c>
      <c r="BQ543" t="s">
        <v>81</v>
      </c>
      <c r="BR543">
        <v>0</v>
      </c>
    </row>
    <row r="544" spans="1:71" x14ac:dyDescent="0.3">
      <c r="A544" t="s">
        <v>1212</v>
      </c>
      <c r="B544">
        <v>543</v>
      </c>
      <c r="C544" t="s">
        <v>71</v>
      </c>
      <c r="D544" t="s">
        <v>72</v>
      </c>
      <c r="E544" t="s">
        <v>1213</v>
      </c>
      <c r="F544">
        <f t="shared" si="16"/>
        <v>1</v>
      </c>
      <c r="G544">
        <f t="shared" si="17"/>
        <v>0</v>
      </c>
      <c r="W544">
        <v>0</v>
      </c>
      <c r="X544">
        <v>1</v>
      </c>
      <c r="Z544">
        <v>1</v>
      </c>
      <c r="AA544" t="s">
        <v>80</v>
      </c>
      <c r="AQ544">
        <v>5</v>
      </c>
      <c r="AR544">
        <v>2</v>
      </c>
      <c r="AS544">
        <v>3</v>
      </c>
      <c r="AT544">
        <v>0</v>
      </c>
      <c r="AU544">
        <v>4</v>
      </c>
      <c r="AV544">
        <v>29</v>
      </c>
      <c r="AW544">
        <v>17</v>
      </c>
      <c r="AX544">
        <v>9.8000000000000007</v>
      </c>
      <c r="AY544">
        <v>14.2</v>
      </c>
      <c r="AZ544">
        <v>62.6</v>
      </c>
      <c r="BA544">
        <v>241</v>
      </c>
      <c r="BB544">
        <v>65.5</v>
      </c>
      <c r="BC544">
        <v>174.2</v>
      </c>
      <c r="BD544">
        <v>27.3</v>
      </c>
      <c r="BE544">
        <v>171.6</v>
      </c>
      <c r="BF544">
        <v>290</v>
      </c>
      <c r="BG544" t="s">
        <v>63</v>
      </c>
      <c r="BH544" t="s">
        <v>64</v>
      </c>
      <c r="BI544" t="s">
        <v>65</v>
      </c>
      <c r="BJ544" t="s">
        <v>64</v>
      </c>
      <c r="BK544" t="s">
        <v>64</v>
      </c>
      <c r="BL544" t="s">
        <v>66</v>
      </c>
      <c r="BM544">
        <v>1</v>
      </c>
      <c r="BN544">
        <v>1</v>
      </c>
      <c r="BO544" t="s">
        <v>75</v>
      </c>
      <c r="BP544" t="s">
        <v>76</v>
      </c>
      <c r="BQ544" t="s">
        <v>69</v>
      </c>
      <c r="BR544">
        <v>0</v>
      </c>
    </row>
    <row r="545" spans="1:70" x14ac:dyDescent="0.3">
      <c r="A545" s="9" t="s">
        <v>1833</v>
      </c>
      <c r="B545">
        <v>544</v>
      </c>
      <c r="C545" s="9" t="s">
        <v>71</v>
      </c>
      <c r="D545" s="9" t="s">
        <v>72</v>
      </c>
      <c r="E545" s="9" t="s">
        <v>1871</v>
      </c>
      <c r="F545" s="9">
        <f t="shared" si="16"/>
        <v>0</v>
      </c>
      <c r="G545" s="9">
        <f t="shared" si="17"/>
        <v>1</v>
      </c>
      <c r="H545" s="9">
        <f>VLOOKUP(A545,Miraflores_corr!A:B,2,FALSE)</f>
        <v>1</v>
      </c>
      <c r="I545" s="9"/>
      <c r="J545" s="9">
        <v>1</v>
      </c>
      <c r="K545" s="9"/>
      <c r="L545" s="9" t="s">
        <v>62</v>
      </c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>
        <v>5</v>
      </c>
      <c r="AR545" s="9">
        <v>2</v>
      </c>
      <c r="AS545" s="9">
        <v>3</v>
      </c>
      <c r="AT545" s="9">
        <v>0</v>
      </c>
      <c r="AU545" s="9">
        <v>4</v>
      </c>
      <c r="AV545" s="9">
        <v>34.4</v>
      </c>
      <c r="AW545" s="9">
        <v>21.4</v>
      </c>
      <c r="AX545" s="9">
        <v>11.4</v>
      </c>
      <c r="AY545" s="9">
        <v>16.600000000000001</v>
      </c>
      <c r="AZ545" s="9">
        <v>81.599999999999994</v>
      </c>
      <c r="BA545" s="9">
        <v>320.8</v>
      </c>
      <c r="BB545" s="9">
        <v>99.8</v>
      </c>
      <c r="BC545" s="9">
        <v>223.2</v>
      </c>
      <c r="BD545" s="9">
        <v>30.8</v>
      </c>
      <c r="BE545" s="9">
        <v>222</v>
      </c>
      <c r="BF545" s="9">
        <v>850.3</v>
      </c>
      <c r="BG545" s="9" t="s">
        <v>63</v>
      </c>
      <c r="BH545" s="9" t="s">
        <v>64</v>
      </c>
      <c r="BI545" s="9" t="s">
        <v>65</v>
      </c>
      <c r="BJ545" s="9" t="s">
        <v>64</v>
      </c>
      <c r="BK545" s="9" t="s">
        <v>64</v>
      </c>
      <c r="BL545" s="9" t="s">
        <v>135</v>
      </c>
      <c r="BM545" s="9">
        <v>2</v>
      </c>
      <c r="BN545" s="9">
        <v>2</v>
      </c>
      <c r="BO545" s="9" t="s">
        <v>75</v>
      </c>
      <c r="BP545" s="9" t="s">
        <v>76</v>
      </c>
      <c r="BQ545" s="9" t="s">
        <v>69</v>
      </c>
      <c r="BR545">
        <v>1</v>
      </c>
    </row>
    <row r="546" spans="1:70" x14ac:dyDescent="0.3">
      <c r="A546" t="s">
        <v>1214</v>
      </c>
      <c r="B546">
        <v>545</v>
      </c>
      <c r="C546" t="s">
        <v>244</v>
      </c>
      <c r="D546" t="s">
        <v>88</v>
      </c>
      <c r="E546" t="s">
        <v>1215</v>
      </c>
      <c r="F546">
        <f t="shared" si="16"/>
        <v>1</v>
      </c>
      <c r="G546">
        <f t="shared" si="17"/>
        <v>4</v>
      </c>
      <c r="R546">
        <f>VLOOKUP(A546,'San Agustin_corr'!A:B,2,FALSE)</f>
        <v>1</v>
      </c>
      <c r="S546">
        <v>0</v>
      </c>
      <c r="T546">
        <v>1</v>
      </c>
      <c r="V546" t="s">
        <v>62</v>
      </c>
      <c r="W546">
        <f>VLOOKUP(A546,Toche_corr!A:B,2,FALSE)</f>
        <v>2</v>
      </c>
      <c r="X546">
        <v>0</v>
      </c>
      <c r="Y546">
        <v>1</v>
      </c>
      <c r="AA546" t="s">
        <v>62</v>
      </c>
      <c r="AB546">
        <f>VLOOKUP(A546,Honda_corr!A:B,2,FALSE)</f>
        <v>1</v>
      </c>
      <c r="AC546">
        <v>1</v>
      </c>
      <c r="AF546" t="s">
        <v>90</v>
      </c>
      <c r="AQ546">
        <v>57</v>
      </c>
      <c r="AR546">
        <v>4</v>
      </c>
      <c r="AS546">
        <v>6</v>
      </c>
      <c r="AT546">
        <v>47</v>
      </c>
      <c r="AU546">
        <v>4</v>
      </c>
      <c r="AV546">
        <v>18.8</v>
      </c>
      <c r="AW546">
        <v>9.6999999999999993</v>
      </c>
      <c r="AX546">
        <v>3.5</v>
      </c>
      <c r="AY546">
        <v>3.7</v>
      </c>
      <c r="AZ546">
        <v>23</v>
      </c>
      <c r="BA546">
        <v>73.900000000000006</v>
      </c>
      <c r="BB546">
        <v>21</v>
      </c>
      <c r="BC546">
        <v>54.2</v>
      </c>
      <c r="BD546">
        <v>28</v>
      </c>
      <c r="BE546">
        <v>49.9</v>
      </c>
      <c r="BF546">
        <v>16.3</v>
      </c>
      <c r="BG546" t="s">
        <v>63</v>
      </c>
      <c r="BH546" t="s">
        <v>64</v>
      </c>
      <c r="BI546" t="s">
        <v>65</v>
      </c>
      <c r="BJ546" t="s">
        <v>64</v>
      </c>
      <c r="BK546" t="s">
        <v>64</v>
      </c>
      <c r="BL546" t="s">
        <v>135</v>
      </c>
      <c r="BM546">
        <v>1</v>
      </c>
      <c r="BN546">
        <v>3</v>
      </c>
      <c r="BO546" t="s">
        <v>75</v>
      </c>
      <c r="BP546" t="s">
        <v>91</v>
      </c>
      <c r="BQ546" t="s">
        <v>98</v>
      </c>
      <c r="BR546">
        <v>1</v>
      </c>
    </row>
    <row r="547" spans="1:70" x14ac:dyDescent="0.3">
      <c r="A547" t="s">
        <v>1216</v>
      </c>
      <c r="B547">
        <v>546</v>
      </c>
      <c r="C547" t="s">
        <v>163</v>
      </c>
      <c r="D547" t="s">
        <v>88</v>
      </c>
      <c r="E547" t="s">
        <v>1217</v>
      </c>
      <c r="F547">
        <f t="shared" si="16"/>
        <v>10</v>
      </c>
      <c r="G547">
        <f t="shared" si="17"/>
        <v>6</v>
      </c>
      <c r="AG547">
        <f>VLOOKUP(A547,Florencia_corr!A:B,2,FALSE)</f>
        <v>6</v>
      </c>
      <c r="AH547">
        <v>10</v>
      </c>
      <c r="AK547" t="s">
        <v>90</v>
      </c>
      <c r="AQ547">
        <v>5</v>
      </c>
      <c r="AR547">
        <v>2</v>
      </c>
      <c r="AS547">
        <v>1</v>
      </c>
      <c r="AT547">
        <v>2</v>
      </c>
      <c r="AU547">
        <v>4</v>
      </c>
      <c r="AV547">
        <v>16.600000000000001</v>
      </c>
      <c r="AW547">
        <v>10.4</v>
      </c>
      <c r="AX547">
        <v>4.7</v>
      </c>
      <c r="AY547">
        <v>6</v>
      </c>
      <c r="AZ547">
        <v>22.3</v>
      </c>
      <c r="BA547">
        <v>83.6</v>
      </c>
      <c r="BB547">
        <v>12.9</v>
      </c>
      <c r="BC547">
        <v>70.900000000000006</v>
      </c>
      <c r="BD547">
        <v>15.3</v>
      </c>
      <c r="BE547">
        <v>69</v>
      </c>
      <c r="BF547">
        <v>23.6</v>
      </c>
      <c r="BG547" t="s">
        <v>63</v>
      </c>
      <c r="BH547" t="s">
        <v>64</v>
      </c>
      <c r="BI547" t="s">
        <v>65</v>
      </c>
      <c r="BJ547" t="s">
        <v>64</v>
      </c>
      <c r="BK547" t="s">
        <v>64</v>
      </c>
      <c r="BL547" t="s">
        <v>135</v>
      </c>
      <c r="BM547">
        <v>2</v>
      </c>
      <c r="BN547">
        <v>1</v>
      </c>
      <c r="BO547" t="s">
        <v>67</v>
      </c>
      <c r="BP547" t="s">
        <v>116</v>
      </c>
      <c r="BQ547" t="s">
        <v>98</v>
      </c>
      <c r="BR547">
        <v>0</v>
      </c>
    </row>
    <row r="548" spans="1:70" x14ac:dyDescent="0.3">
      <c r="A548" t="s">
        <v>1218</v>
      </c>
      <c r="B548">
        <v>547</v>
      </c>
      <c r="C548" t="s">
        <v>473</v>
      </c>
      <c r="D548" t="s">
        <v>474</v>
      </c>
      <c r="E548" t="s">
        <v>1219</v>
      </c>
      <c r="F548">
        <f t="shared" si="16"/>
        <v>39</v>
      </c>
      <c r="G548">
        <f t="shared" si="17"/>
        <v>2</v>
      </c>
      <c r="H548">
        <f>VLOOKUP(A548,Miraflores_corr!A:B,2,FALSE)</f>
        <v>2</v>
      </c>
      <c r="I548">
        <f>VLOOKUP(A548,Miraflores_corr!G:L,6,FALSE)</f>
        <v>1</v>
      </c>
      <c r="L548" t="s">
        <v>90</v>
      </c>
      <c r="M548">
        <v>0</v>
      </c>
      <c r="N548">
        <v>4</v>
      </c>
      <c r="P548">
        <v>1</v>
      </c>
      <c r="Q548" t="s">
        <v>80</v>
      </c>
      <c r="R548">
        <v>0</v>
      </c>
      <c r="S548">
        <v>4</v>
      </c>
      <c r="U548">
        <v>1</v>
      </c>
      <c r="V548" t="s">
        <v>80</v>
      </c>
      <c r="AB548">
        <v>0</v>
      </c>
      <c r="AC548">
        <v>20</v>
      </c>
      <c r="AE548">
        <v>1</v>
      </c>
      <c r="AF548" t="s">
        <v>80</v>
      </c>
      <c r="AG548">
        <v>0</v>
      </c>
      <c r="AH548">
        <v>10</v>
      </c>
      <c r="AJ548">
        <v>1</v>
      </c>
      <c r="AK548" t="s">
        <v>80</v>
      </c>
      <c r="AQ548">
        <v>13</v>
      </c>
      <c r="AR548">
        <v>5</v>
      </c>
      <c r="AS548">
        <v>8</v>
      </c>
      <c r="AT548">
        <v>0</v>
      </c>
      <c r="AU548">
        <v>6</v>
      </c>
      <c r="AV548">
        <v>24.5</v>
      </c>
      <c r="AW548">
        <v>12.1</v>
      </c>
      <c r="AX548">
        <v>4.5999999999999996</v>
      </c>
      <c r="AY548">
        <v>5.5</v>
      </c>
      <c r="AZ548">
        <v>23.4</v>
      </c>
      <c r="BA548">
        <v>180.3</v>
      </c>
      <c r="BB548">
        <v>62.8</v>
      </c>
      <c r="BC548">
        <v>115.9</v>
      </c>
      <c r="BD548">
        <v>35.1</v>
      </c>
      <c r="BE548">
        <v>112.7</v>
      </c>
      <c r="BF548">
        <v>229</v>
      </c>
      <c r="BG548" t="s">
        <v>63</v>
      </c>
      <c r="BH548" t="s">
        <v>64</v>
      </c>
      <c r="BI548" t="s">
        <v>65</v>
      </c>
      <c r="BJ548" t="s">
        <v>64</v>
      </c>
      <c r="BK548" t="s">
        <v>64</v>
      </c>
      <c r="BL548" t="s">
        <v>66</v>
      </c>
      <c r="BM548">
        <v>3</v>
      </c>
      <c r="BN548">
        <v>1</v>
      </c>
      <c r="BO548" t="s">
        <v>67</v>
      </c>
      <c r="BP548" t="s">
        <v>68</v>
      </c>
      <c r="BQ548" t="s">
        <v>69</v>
      </c>
      <c r="BR548">
        <v>0</v>
      </c>
    </row>
    <row r="549" spans="1:70" x14ac:dyDescent="0.3">
      <c r="A549" t="s">
        <v>1220</v>
      </c>
      <c r="B549">
        <v>548</v>
      </c>
      <c r="C549" t="s">
        <v>473</v>
      </c>
      <c r="D549" t="s">
        <v>474</v>
      </c>
      <c r="E549" t="s">
        <v>1221</v>
      </c>
      <c r="F549">
        <f t="shared" si="16"/>
        <v>97</v>
      </c>
      <c r="G549">
        <f t="shared" si="17"/>
        <v>5</v>
      </c>
      <c r="H549">
        <f>VLOOKUP(A549,Miraflores_corr!A:B,2,FALSE)</f>
        <v>1</v>
      </c>
      <c r="I549">
        <f>VLOOKUP(A549,Miraflores_corr!G:L,6,FALSE)</f>
        <v>2</v>
      </c>
      <c r="L549" t="s">
        <v>90</v>
      </c>
      <c r="R549">
        <f>VLOOKUP(A549,'San Agustin_corr'!A:B,2,FALSE)</f>
        <v>1</v>
      </c>
      <c r="S549">
        <v>23</v>
      </c>
      <c r="V549" t="s">
        <v>90</v>
      </c>
      <c r="W549">
        <f>VLOOKUP(A549,Toche_corr!A:B,2,FALSE)</f>
        <v>3</v>
      </c>
      <c r="X549">
        <v>72</v>
      </c>
      <c r="AA549" t="s">
        <v>90</v>
      </c>
      <c r="AQ549">
        <v>20</v>
      </c>
      <c r="AR549">
        <v>7</v>
      </c>
      <c r="AS549">
        <v>11</v>
      </c>
      <c r="AT549">
        <v>2</v>
      </c>
      <c r="AU549">
        <v>7</v>
      </c>
      <c r="AV549">
        <v>25.5</v>
      </c>
      <c r="AW549">
        <v>15.1</v>
      </c>
      <c r="AX549">
        <v>6</v>
      </c>
      <c r="AY549">
        <v>6.1</v>
      </c>
      <c r="AZ549">
        <v>26.5</v>
      </c>
      <c r="BA549">
        <v>205.4</v>
      </c>
      <c r="BB549">
        <v>73.8</v>
      </c>
      <c r="BC549">
        <v>131.30000000000001</v>
      </c>
      <c r="BD549">
        <v>36</v>
      </c>
      <c r="BE549">
        <v>141.5</v>
      </c>
      <c r="BF549">
        <v>366.3</v>
      </c>
      <c r="BG549" t="s">
        <v>63</v>
      </c>
      <c r="BH549" t="s">
        <v>64</v>
      </c>
      <c r="BI549" t="s">
        <v>65</v>
      </c>
      <c r="BJ549" t="s">
        <v>64</v>
      </c>
      <c r="BK549" t="s">
        <v>64</v>
      </c>
      <c r="BL549" t="s">
        <v>66</v>
      </c>
      <c r="BM549">
        <v>2</v>
      </c>
      <c r="BN549">
        <v>1</v>
      </c>
      <c r="BO549" t="s">
        <v>67</v>
      </c>
      <c r="BP549" t="s">
        <v>136</v>
      </c>
      <c r="BQ549" t="s">
        <v>98</v>
      </c>
      <c r="BR549">
        <v>0</v>
      </c>
    </row>
    <row r="550" spans="1:70" x14ac:dyDescent="0.3">
      <c r="A550" t="s">
        <v>1222</v>
      </c>
      <c r="B550">
        <v>549</v>
      </c>
      <c r="C550" t="s">
        <v>473</v>
      </c>
      <c r="D550" t="s">
        <v>474</v>
      </c>
      <c r="E550" t="s">
        <v>1223</v>
      </c>
      <c r="F550">
        <f t="shared" si="16"/>
        <v>26</v>
      </c>
      <c r="G550">
        <f t="shared" si="17"/>
        <v>0</v>
      </c>
      <c r="M550">
        <v>0</v>
      </c>
      <c r="N550">
        <v>26</v>
      </c>
      <c r="P550">
        <v>1</v>
      </c>
      <c r="Q550" t="s">
        <v>80</v>
      </c>
      <c r="AQ550">
        <v>6</v>
      </c>
      <c r="AR550">
        <v>4</v>
      </c>
      <c r="AS550">
        <v>2</v>
      </c>
      <c r="AT550">
        <v>0</v>
      </c>
      <c r="AU550">
        <v>6</v>
      </c>
      <c r="AV550">
        <v>17</v>
      </c>
      <c r="AW550">
        <v>9.1</v>
      </c>
      <c r="AX550">
        <v>4</v>
      </c>
      <c r="AY550">
        <v>5.2</v>
      </c>
      <c r="AZ550">
        <v>20</v>
      </c>
      <c r="BA550">
        <v>148.69999999999999</v>
      </c>
      <c r="BB550">
        <v>50.9</v>
      </c>
      <c r="BC550">
        <v>97.8</v>
      </c>
      <c r="BD550">
        <v>34.200000000000003</v>
      </c>
      <c r="BE550">
        <v>99.6</v>
      </c>
      <c r="BF550">
        <v>176</v>
      </c>
      <c r="BG550" t="s">
        <v>361</v>
      </c>
      <c r="BH550" t="s">
        <v>64</v>
      </c>
      <c r="BI550" t="s">
        <v>362</v>
      </c>
      <c r="BJ550" t="s">
        <v>559</v>
      </c>
      <c r="BK550" t="s">
        <v>1224</v>
      </c>
      <c r="BL550" t="s">
        <v>66</v>
      </c>
      <c r="BM550">
        <v>2</v>
      </c>
      <c r="BN550">
        <v>1</v>
      </c>
      <c r="BO550" t="s">
        <v>67</v>
      </c>
      <c r="BP550" t="s">
        <v>68</v>
      </c>
      <c r="BQ550" t="s">
        <v>69</v>
      </c>
      <c r="BR550">
        <v>0</v>
      </c>
    </row>
    <row r="551" spans="1:70" x14ac:dyDescent="0.3">
      <c r="A551" t="s">
        <v>1225</v>
      </c>
      <c r="B551">
        <v>550</v>
      </c>
      <c r="C551" t="s">
        <v>473</v>
      </c>
      <c r="D551" t="s">
        <v>474</v>
      </c>
      <c r="E551" t="s">
        <v>1226</v>
      </c>
      <c r="F551">
        <f t="shared" si="16"/>
        <v>1</v>
      </c>
      <c r="G551">
        <f t="shared" si="17"/>
        <v>0</v>
      </c>
      <c r="R551">
        <v>0</v>
      </c>
      <c r="S551">
        <v>1</v>
      </c>
      <c r="U551">
        <v>1</v>
      </c>
      <c r="V551" t="s">
        <v>80</v>
      </c>
      <c r="AQ551">
        <v>13</v>
      </c>
      <c r="AR551">
        <v>5</v>
      </c>
      <c r="AS551">
        <v>7</v>
      </c>
      <c r="AT551">
        <v>1</v>
      </c>
      <c r="AU551">
        <v>4</v>
      </c>
      <c r="AV551">
        <v>23.1</v>
      </c>
      <c r="AW551">
        <v>12.9</v>
      </c>
      <c r="AX551">
        <v>4.3</v>
      </c>
      <c r="AY551">
        <v>5.0999999999999996</v>
      </c>
      <c r="AZ551">
        <v>23.1</v>
      </c>
      <c r="BA551">
        <v>177.8</v>
      </c>
      <c r="BB551">
        <v>61.9</v>
      </c>
      <c r="BC551">
        <v>115.7</v>
      </c>
      <c r="BD551">
        <v>34.9</v>
      </c>
      <c r="BE551">
        <v>141.6</v>
      </c>
      <c r="BF551">
        <v>178.8</v>
      </c>
      <c r="BG551" t="s">
        <v>63</v>
      </c>
      <c r="BH551" t="s">
        <v>64</v>
      </c>
      <c r="BI551" t="s">
        <v>65</v>
      </c>
      <c r="BJ551" t="s">
        <v>64</v>
      </c>
      <c r="BK551" t="s">
        <v>64</v>
      </c>
      <c r="BL551" t="s">
        <v>66</v>
      </c>
      <c r="BM551">
        <v>1</v>
      </c>
      <c r="BN551">
        <v>1</v>
      </c>
      <c r="BO551" t="s">
        <v>67</v>
      </c>
      <c r="BP551" t="s">
        <v>68</v>
      </c>
      <c r="BQ551" t="s">
        <v>69</v>
      </c>
      <c r="BR551">
        <v>0</v>
      </c>
    </row>
    <row r="552" spans="1:70" x14ac:dyDescent="0.3">
      <c r="A552" t="s">
        <v>1227</v>
      </c>
      <c r="B552">
        <v>551</v>
      </c>
      <c r="C552" t="s">
        <v>473</v>
      </c>
      <c r="D552" t="s">
        <v>474</v>
      </c>
      <c r="E552" t="s">
        <v>1228</v>
      </c>
      <c r="F552">
        <f t="shared" si="16"/>
        <v>3</v>
      </c>
      <c r="G552">
        <f t="shared" si="17"/>
        <v>0</v>
      </c>
      <c r="M552">
        <v>0</v>
      </c>
      <c r="N552">
        <v>3</v>
      </c>
      <c r="P552">
        <v>1</v>
      </c>
      <c r="Q552" t="s">
        <v>80</v>
      </c>
      <c r="AQ552">
        <v>6</v>
      </c>
      <c r="AR552">
        <v>1</v>
      </c>
      <c r="AS552">
        <v>5</v>
      </c>
      <c r="AT552">
        <v>0</v>
      </c>
      <c r="AU552">
        <v>4</v>
      </c>
      <c r="AV552">
        <v>24.5</v>
      </c>
      <c r="AW552">
        <v>12.3</v>
      </c>
      <c r="AX552">
        <v>4.8</v>
      </c>
      <c r="AY552">
        <v>6</v>
      </c>
      <c r="AZ552">
        <v>23.7</v>
      </c>
      <c r="BA552">
        <v>184.7</v>
      </c>
      <c r="BB552">
        <v>65.5</v>
      </c>
      <c r="BC552">
        <v>114</v>
      </c>
      <c r="BD552">
        <v>36.5</v>
      </c>
      <c r="BE552">
        <v>98.3</v>
      </c>
      <c r="BF552">
        <v>258.5</v>
      </c>
      <c r="BG552" t="s">
        <v>63</v>
      </c>
      <c r="BH552" t="s">
        <v>64</v>
      </c>
      <c r="BI552" t="s">
        <v>65</v>
      </c>
      <c r="BJ552" t="s">
        <v>64</v>
      </c>
      <c r="BK552" t="s">
        <v>64</v>
      </c>
      <c r="BL552" t="s">
        <v>66</v>
      </c>
      <c r="BM552">
        <v>1</v>
      </c>
      <c r="BN552">
        <v>1</v>
      </c>
      <c r="BO552" t="s">
        <v>67</v>
      </c>
      <c r="BP552" t="s">
        <v>68</v>
      </c>
      <c r="BQ552" t="s">
        <v>69</v>
      </c>
      <c r="BR552">
        <v>0</v>
      </c>
    </row>
    <row r="553" spans="1:70" x14ac:dyDescent="0.3">
      <c r="A553" t="s">
        <v>1229</v>
      </c>
      <c r="B553">
        <v>552</v>
      </c>
      <c r="C553" t="s">
        <v>473</v>
      </c>
      <c r="D553" t="s">
        <v>474</v>
      </c>
      <c r="E553" t="s">
        <v>1230</v>
      </c>
      <c r="F553">
        <f t="shared" si="16"/>
        <v>5</v>
      </c>
      <c r="G553">
        <f t="shared" si="17"/>
        <v>1</v>
      </c>
      <c r="R553">
        <v>0</v>
      </c>
      <c r="S553">
        <v>5</v>
      </c>
      <c r="U553">
        <v>1</v>
      </c>
      <c r="V553" t="s">
        <v>80</v>
      </c>
      <c r="AG553">
        <f>VLOOKUP(A553,Florencia_corr!A:B,2,FALSE)</f>
        <v>1</v>
      </c>
      <c r="AH553">
        <v>0</v>
      </c>
      <c r="AI553">
        <v>1</v>
      </c>
      <c r="AK553" t="s">
        <v>62</v>
      </c>
      <c r="AQ553">
        <v>8</v>
      </c>
      <c r="AR553">
        <v>3</v>
      </c>
      <c r="AS553">
        <v>5</v>
      </c>
      <c r="AT553">
        <v>0</v>
      </c>
      <c r="AU553">
        <v>4</v>
      </c>
      <c r="AV553">
        <v>18.8</v>
      </c>
      <c r="AW553">
        <v>9.8000000000000007</v>
      </c>
      <c r="AX553">
        <v>3.8</v>
      </c>
      <c r="AY553">
        <v>4.0999999999999996</v>
      </c>
      <c r="AZ553">
        <v>20.8</v>
      </c>
      <c r="BA553">
        <v>156.30000000000001</v>
      </c>
      <c r="BB553">
        <v>53.6</v>
      </c>
      <c r="BC553">
        <v>102.7</v>
      </c>
      <c r="BD553">
        <v>34.299999999999997</v>
      </c>
      <c r="BE553">
        <v>114.4</v>
      </c>
      <c r="BF553">
        <v>162.5</v>
      </c>
      <c r="BG553" t="s">
        <v>63</v>
      </c>
      <c r="BH553" t="s">
        <v>64</v>
      </c>
      <c r="BI553" t="s">
        <v>65</v>
      </c>
      <c r="BJ553" t="s">
        <v>64</v>
      </c>
      <c r="BK553" t="s">
        <v>64</v>
      </c>
      <c r="BL553" t="s">
        <v>66</v>
      </c>
      <c r="BM553">
        <v>2</v>
      </c>
      <c r="BN553">
        <v>1</v>
      </c>
      <c r="BO553" t="s">
        <v>67</v>
      </c>
      <c r="BP553" t="s">
        <v>68</v>
      </c>
      <c r="BQ553" t="s">
        <v>69</v>
      </c>
      <c r="BR553">
        <v>1</v>
      </c>
    </row>
    <row r="554" spans="1:70" x14ac:dyDescent="0.3">
      <c r="A554" t="s">
        <v>1231</v>
      </c>
      <c r="B554">
        <v>553</v>
      </c>
      <c r="C554" t="s">
        <v>59</v>
      </c>
      <c r="D554" t="s">
        <v>60</v>
      </c>
      <c r="E554" t="s">
        <v>1232</v>
      </c>
      <c r="F554">
        <f t="shared" si="16"/>
        <v>3</v>
      </c>
      <c r="G554">
        <f t="shared" si="17"/>
        <v>0</v>
      </c>
      <c r="AG554">
        <v>0</v>
      </c>
      <c r="AH554">
        <v>3</v>
      </c>
      <c r="AJ554">
        <v>1</v>
      </c>
      <c r="AK554" t="s">
        <v>80</v>
      </c>
      <c r="AQ554">
        <v>8</v>
      </c>
      <c r="AR554">
        <v>2</v>
      </c>
      <c r="AS554">
        <v>5</v>
      </c>
      <c r="AT554">
        <v>1</v>
      </c>
      <c r="AU554">
        <v>4</v>
      </c>
      <c r="AV554">
        <v>38.4</v>
      </c>
      <c r="AW554">
        <v>14.8</v>
      </c>
      <c r="AX554">
        <v>8.8000000000000007</v>
      </c>
      <c r="AY554">
        <v>10.4</v>
      </c>
      <c r="AZ554">
        <v>79.7</v>
      </c>
      <c r="BA554">
        <v>296.39999999999998</v>
      </c>
      <c r="BB554">
        <v>30.3</v>
      </c>
      <c r="BC554">
        <v>268.39999999999998</v>
      </c>
      <c r="BD554">
        <v>10.3</v>
      </c>
      <c r="BE554">
        <v>322.39999999999998</v>
      </c>
      <c r="BF554">
        <v>1487.9</v>
      </c>
      <c r="BG554" t="s">
        <v>63</v>
      </c>
      <c r="BH554" t="s">
        <v>64</v>
      </c>
      <c r="BI554" t="s">
        <v>65</v>
      </c>
      <c r="BJ554" t="s">
        <v>64</v>
      </c>
      <c r="BK554" t="s">
        <v>64</v>
      </c>
      <c r="BL554" t="s">
        <v>66</v>
      </c>
      <c r="BM554">
        <v>1</v>
      </c>
      <c r="BN554">
        <v>1</v>
      </c>
      <c r="BO554" t="s">
        <v>67</v>
      </c>
      <c r="BP554" t="s">
        <v>68</v>
      </c>
      <c r="BQ554" t="s">
        <v>69</v>
      </c>
      <c r="BR554">
        <v>0</v>
      </c>
    </row>
    <row r="555" spans="1:70" x14ac:dyDescent="0.3">
      <c r="A555" t="s">
        <v>1233</v>
      </c>
      <c r="B555">
        <v>554</v>
      </c>
      <c r="C555" t="s">
        <v>59</v>
      </c>
      <c r="D555" t="s">
        <v>60</v>
      </c>
      <c r="E555" t="s">
        <v>1234</v>
      </c>
      <c r="F555">
        <f t="shared" si="16"/>
        <v>23</v>
      </c>
      <c r="G555">
        <f t="shared" si="17"/>
        <v>1</v>
      </c>
      <c r="R555">
        <f>VLOOKUP(A555,'San Agustin_corr'!A:B,2,FALSE)</f>
        <v>1</v>
      </c>
      <c r="S555">
        <v>0</v>
      </c>
      <c r="T555">
        <v>1</v>
      </c>
      <c r="V555" t="s">
        <v>62</v>
      </c>
      <c r="W555">
        <v>0</v>
      </c>
      <c r="X555">
        <v>23</v>
      </c>
      <c r="Z555">
        <v>1</v>
      </c>
      <c r="AA555" t="s">
        <v>80</v>
      </c>
      <c r="AQ555">
        <v>11</v>
      </c>
      <c r="AR555">
        <v>4</v>
      </c>
      <c r="AS555">
        <v>6</v>
      </c>
      <c r="AT555">
        <v>1</v>
      </c>
      <c r="AU555">
        <v>4</v>
      </c>
      <c r="AV555">
        <v>34.799999999999997</v>
      </c>
      <c r="AW555">
        <v>14.6</v>
      </c>
      <c r="AX555">
        <v>9.1</v>
      </c>
      <c r="AY555">
        <v>10.1</v>
      </c>
      <c r="AZ555">
        <v>58.7</v>
      </c>
      <c r="BA555">
        <v>241.5</v>
      </c>
      <c r="BB555">
        <v>30.9</v>
      </c>
      <c r="BC555">
        <v>219.7</v>
      </c>
      <c r="BD555">
        <v>12.2</v>
      </c>
      <c r="BE555">
        <v>250.8</v>
      </c>
      <c r="BF555">
        <v>706</v>
      </c>
      <c r="BG555" t="s">
        <v>63</v>
      </c>
      <c r="BH555" t="s">
        <v>64</v>
      </c>
      <c r="BI555" t="s">
        <v>65</v>
      </c>
      <c r="BJ555" t="s">
        <v>64</v>
      </c>
      <c r="BK555" t="s">
        <v>64</v>
      </c>
      <c r="BL555" t="s">
        <v>66</v>
      </c>
      <c r="BM555">
        <v>1</v>
      </c>
      <c r="BN555">
        <v>1</v>
      </c>
      <c r="BO555" t="s">
        <v>67</v>
      </c>
      <c r="BP555" t="s">
        <v>68</v>
      </c>
      <c r="BQ555" t="s">
        <v>69</v>
      </c>
      <c r="BR555">
        <v>1</v>
      </c>
    </row>
    <row r="556" spans="1:70" x14ac:dyDescent="0.3">
      <c r="A556" s="9" t="s">
        <v>1834</v>
      </c>
      <c r="B556">
        <v>555</v>
      </c>
      <c r="C556" s="9" t="s">
        <v>59</v>
      </c>
      <c r="D556" s="9" t="s">
        <v>60</v>
      </c>
      <c r="E556" s="9" t="s">
        <v>1872</v>
      </c>
      <c r="F556" s="9">
        <f t="shared" si="16"/>
        <v>0</v>
      </c>
      <c r="G556" s="9">
        <f t="shared" si="17"/>
        <v>1</v>
      </c>
      <c r="H556" s="9">
        <f>VLOOKUP(A556,Miraflores_corr!A:B,2,FALSE)</f>
        <v>1</v>
      </c>
      <c r="I556" s="9"/>
      <c r="J556" s="9">
        <v>1</v>
      </c>
      <c r="K556" s="9"/>
      <c r="L556" s="9" t="s">
        <v>62</v>
      </c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>
        <v>2</v>
      </c>
      <c r="AR556" s="9">
        <v>0</v>
      </c>
      <c r="AS556" s="9">
        <v>1</v>
      </c>
      <c r="AT556" s="9">
        <v>1</v>
      </c>
      <c r="AU556" s="9">
        <v>1</v>
      </c>
      <c r="AV556" s="9">
        <v>40.5</v>
      </c>
      <c r="AW556" s="9">
        <v>15.5</v>
      </c>
      <c r="AX556" s="9">
        <v>8.8000000000000007</v>
      </c>
      <c r="AY556" s="9">
        <v>10.7</v>
      </c>
      <c r="AZ556" s="9">
        <v>86.2</v>
      </c>
      <c r="BA556" s="9">
        <v>325</v>
      </c>
      <c r="BB556" s="9">
        <v>43</v>
      </c>
      <c r="BC556" s="9">
        <v>309</v>
      </c>
      <c r="BD556" s="9">
        <v>12.2</v>
      </c>
      <c r="BE556" s="9">
        <v>333.5</v>
      </c>
      <c r="BF556" s="9">
        <v>1197</v>
      </c>
      <c r="BG556" s="9" t="s">
        <v>84</v>
      </c>
      <c r="BH556" s="9" t="s">
        <v>85</v>
      </c>
      <c r="BI556" s="9" t="s">
        <v>65</v>
      </c>
      <c r="BJ556" s="9" t="s">
        <v>64</v>
      </c>
      <c r="BK556" s="9" t="s">
        <v>64</v>
      </c>
      <c r="BL556" s="9" t="s">
        <v>66</v>
      </c>
      <c r="BM556" s="9">
        <v>1</v>
      </c>
      <c r="BN556" s="9">
        <v>1</v>
      </c>
      <c r="BO556" s="9" t="s">
        <v>67</v>
      </c>
      <c r="BP556" s="9" t="s">
        <v>68</v>
      </c>
      <c r="BQ556" s="9" t="s">
        <v>69</v>
      </c>
      <c r="BR556">
        <v>1</v>
      </c>
    </row>
    <row r="557" spans="1:70" x14ac:dyDescent="0.3">
      <c r="A557" t="s">
        <v>1235</v>
      </c>
      <c r="B557">
        <v>556</v>
      </c>
      <c r="C557" t="s">
        <v>110</v>
      </c>
      <c r="D557" t="s">
        <v>88</v>
      </c>
      <c r="E557" t="s">
        <v>1236</v>
      </c>
      <c r="F557">
        <f t="shared" si="16"/>
        <v>13</v>
      </c>
      <c r="G557">
        <f t="shared" si="17"/>
        <v>2</v>
      </c>
      <c r="M557">
        <f>VLOOKUP(A557,Barbacoas_H_corr!A:B,2,FALSE)</f>
        <v>2</v>
      </c>
      <c r="N557">
        <v>13</v>
      </c>
      <c r="Q557" t="s">
        <v>90</v>
      </c>
      <c r="AQ557">
        <v>8</v>
      </c>
      <c r="AR557">
        <v>4</v>
      </c>
      <c r="AS557">
        <v>4</v>
      </c>
      <c r="AT557">
        <v>0</v>
      </c>
      <c r="AU557">
        <v>4</v>
      </c>
      <c r="AV557">
        <v>23.4</v>
      </c>
      <c r="AW557">
        <v>13.9</v>
      </c>
      <c r="AX557">
        <v>5.0999999999999996</v>
      </c>
      <c r="AY557">
        <v>6.9</v>
      </c>
      <c r="AZ557">
        <v>32.200000000000003</v>
      </c>
      <c r="BA557">
        <v>89.8</v>
      </c>
      <c r="BB557">
        <v>12.5</v>
      </c>
      <c r="BC557">
        <v>79.099999999999994</v>
      </c>
      <c r="BD557">
        <v>13.7</v>
      </c>
      <c r="BE557">
        <v>83.2</v>
      </c>
      <c r="BF557">
        <v>51.1</v>
      </c>
      <c r="BG557" t="s">
        <v>63</v>
      </c>
      <c r="BH557" t="s">
        <v>64</v>
      </c>
      <c r="BI557" t="s">
        <v>65</v>
      </c>
      <c r="BJ557" t="s">
        <v>64</v>
      </c>
      <c r="BK557" t="s">
        <v>64</v>
      </c>
      <c r="BL557" t="s">
        <v>66</v>
      </c>
      <c r="BM557">
        <v>1</v>
      </c>
      <c r="BN557">
        <v>1</v>
      </c>
      <c r="BO557" t="s">
        <v>75</v>
      </c>
      <c r="BP557" t="s">
        <v>91</v>
      </c>
      <c r="BQ557" t="s">
        <v>69</v>
      </c>
      <c r="BR557">
        <v>0</v>
      </c>
    </row>
    <row r="558" spans="1:70" x14ac:dyDescent="0.3">
      <c r="A558" t="s">
        <v>1237</v>
      </c>
      <c r="B558">
        <v>557</v>
      </c>
      <c r="C558" t="s">
        <v>209</v>
      </c>
      <c r="D558" t="s">
        <v>88</v>
      </c>
      <c r="E558" t="s">
        <v>1238</v>
      </c>
      <c r="F558">
        <f t="shared" si="16"/>
        <v>16</v>
      </c>
      <c r="G558">
        <f t="shared" si="17"/>
        <v>4</v>
      </c>
      <c r="R558">
        <v>0</v>
      </c>
      <c r="S558">
        <v>2</v>
      </c>
      <c r="U558">
        <v>1</v>
      </c>
      <c r="V558" t="s">
        <v>80</v>
      </c>
      <c r="AB558">
        <f>VLOOKUP(A558,Honda_corr!A:B,2,FALSE)</f>
        <v>3</v>
      </c>
      <c r="AC558">
        <v>7</v>
      </c>
      <c r="AF558" t="s">
        <v>90</v>
      </c>
      <c r="AG558">
        <v>0</v>
      </c>
      <c r="AH558">
        <v>7</v>
      </c>
      <c r="AJ558">
        <v>1</v>
      </c>
      <c r="AK558" t="s">
        <v>80</v>
      </c>
      <c r="AL558">
        <f>VLOOKUP(A558,Fusa_corr!A:B,2,FALSE)</f>
        <v>1</v>
      </c>
      <c r="AM558">
        <v>0</v>
      </c>
      <c r="AN558">
        <v>1</v>
      </c>
      <c r="AP558" t="s">
        <v>62</v>
      </c>
      <c r="AQ558">
        <v>34</v>
      </c>
      <c r="AR558">
        <v>9</v>
      </c>
      <c r="AS558">
        <v>9</v>
      </c>
      <c r="AT558">
        <v>16</v>
      </c>
      <c r="AU558">
        <v>11</v>
      </c>
      <c r="AV558">
        <v>11.2</v>
      </c>
      <c r="AW558">
        <v>6.3</v>
      </c>
      <c r="AX558">
        <v>4</v>
      </c>
      <c r="AY558">
        <v>3.2</v>
      </c>
      <c r="AZ558">
        <v>18.7</v>
      </c>
      <c r="BA558">
        <v>55.7</v>
      </c>
      <c r="BB558">
        <v>8.6999999999999993</v>
      </c>
      <c r="BC558">
        <v>47.5</v>
      </c>
      <c r="BD558">
        <v>15.3</v>
      </c>
      <c r="BE558">
        <v>52</v>
      </c>
      <c r="BF558">
        <v>10</v>
      </c>
      <c r="BG558" t="s">
        <v>63</v>
      </c>
      <c r="BH558" t="s">
        <v>64</v>
      </c>
      <c r="BI558" t="s">
        <v>65</v>
      </c>
      <c r="BJ558" t="s">
        <v>64</v>
      </c>
      <c r="BK558" t="s">
        <v>64</v>
      </c>
      <c r="BL558" t="s">
        <v>135</v>
      </c>
      <c r="BM558">
        <v>2</v>
      </c>
      <c r="BN558">
        <v>1</v>
      </c>
      <c r="BO558" t="s">
        <v>116</v>
      </c>
      <c r="BP558" t="s">
        <v>91</v>
      </c>
      <c r="BQ558" t="s">
        <v>69</v>
      </c>
      <c r="BR558">
        <v>1</v>
      </c>
    </row>
    <row r="559" spans="1:70" x14ac:dyDescent="0.3">
      <c r="A559" t="s">
        <v>1239</v>
      </c>
      <c r="B559">
        <v>558</v>
      </c>
      <c r="C559" t="s">
        <v>100</v>
      </c>
      <c r="D559" t="s">
        <v>101</v>
      </c>
      <c r="E559" t="s">
        <v>1240</v>
      </c>
      <c r="F559">
        <f t="shared" si="16"/>
        <v>15</v>
      </c>
      <c r="G559">
        <f t="shared" si="17"/>
        <v>0</v>
      </c>
      <c r="AB559">
        <v>0</v>
      </c>
      <c r="AC559">
        <v>15</v>
      </c>
      <c r="AE559">
        <v>1</v>
      </c>
      <c r="AF559" t="s">
        <v>80</v>
      </c>
      <c r="AQ559">
        <v>10</v>
      </c>
      <c r="AR559">
        <v>1</v>
      </c>
      <c r="AS559">
        <v>1</v>
      </c>
      <c r="AT559">
        <v>8</v>
      </c>
      <c r="AU559">
        <v>4</v>
      </c>
      <c r="AV559">
        <v>36.4</v>
      </c>
      <c r="AW559">
        <v>31</v>
      </c>
      <c r="AX559">
        <v>2.2999999999999998</v>
      </c>
      <c r="AY559">
        <v>2.2999999999999998</v>
      </c>
      <c r="AZ559">
        <v>4.7</v>
      </c>
      <c r="BA559">
        <v>57.2</v>
      </c>
      <c r="BB559">
        <v>33.9</v>
      </c>
      <c r="BC559">
        <v>23.3</v>
      </c>
      <c r="BD559">
        <v>59.3</v>
      </c>
      <c r="BE559">
        <v>62.9</v>
      </c>
      <c r="BF559">
        <v>5.9</v>
      </c>
      <c r="BG559" t="s">
        <v>63</v>
      </c>
      <c r="BH559" t="s">
        <v>64</v>
      </c>
      <c r="BI559" t="s">
        <v>65</v>
      </c>
      <c r="BJ559" t="s">
        <v>64</v>
      </c>
      <c r="BK559" t="s">
        <v>64</v>
      </c>
      <c r="BL559" t="s">
        <v>66</v>
      </c>
      <c r="BM559">
        <v>1</v>
      </c>
      <c r="BN559">
        <v>1</v>
      </c>
      <c r="BO559" t="s">
        <v>67</v>
      </c>
      <c r="BP559" t="s">
        <v>103</v>
      </c>
      <c r="BQ559" t="s">
        <v>81</v>
      </c>
      <c r="BR559">
        <v>0</v>
      </c>
    </row>
    <row r="560" spans="1:70" x14ac:dyDescent="0.3">
      <c r="A560" t="s">
        <v>1241</v>
      </c>
      <c r="B560">
        <v>559</v>
      </c>
      <c r="C560" t="s">
        <v>100</v>
      </c>
      <c r="D560" t="s">
        <v>101</v>
      </c>
      <c r="E560" t="s">
        <v>1242</v>
      </c>
      <c r="F560">
        <f t="shared" si="16"/>
        <v>30</v>
      </c>
      <c r="G560">
        <f t="shared" si="17"/>
        <v>0</v>
      </c>
      <c r="AG560">
        <v>0</v>
      </c>
      <c r="AH560">
        <v>30</v>
      </c>
      <c r="AJ560">
        <v>1</v>
      </c>
      <c r="AK560" t="s">
        <v>80</v>
      </c>
      <c r="AQ560">
        <v>4</v>
      </c>
      <c r="AR560">
        <v>0</v>
      </c>
      <c r="AS560">
        <v>0</v>
      </c>
      <c r="AT560">
        <v>4</v>
      </c>
      <c r="AU560">
        <v>4</v>
      </c>
      <c r="AV560">
        <v>25.2</v>
      </c>
      <c r="AW560">
        <v>20.5</v>
      </c>
      <c r="AX560">
        <v>1.7</v>
      </c>
      <c r="AY560">
        <v>1.9</v>
      </c>
      <c r="AZ560">
        <v>4</v>
      </c>
      <c r="BA560">
        <v>38.5</v>
      </c>
      <c r="BB560">
        <v>25</v>
      </c>
      <c r="BC560">
        <v>13.5</v>
      </c>
      <c r="BD560">
        <v>65</v>
      </c>
      <c r="BE560">
        <v>33</v>
      </c>
      <c r="BF560">
        <v>2.6</v>
      </c>
      <c r="BG560" t="s">
        <v>63</v>
      </c>
      <c r="BH560" t="s">
        <v>64</v>
      </c>
      <c r="BI560" t="s">
        <v>65</v>
      </c>
      <c r="BJ560" t="s">
        <v>64</v>
      </c>
      <c r="BK560" t="s">
        <v>64</v>
      </c>
      <c r="BL560" t="s">
        <v>66</v>
      </c>
      <c r="BM560">
        <v>1</v>
      </c>
      <c r="BN560">
        <v>1</v>
      </c>
      <c r="BO560" t="s">
        <v>67</v>
      </c>
      <c r="BP560" t="s">
        <v>103</v>
      </c>
      <c r="BQ560" t="s">
        <v>81</v>
      </c>
      <c r="BR560">
        <v>0</v>
      </c>
    </row>
    <row r="561" spans="1:70" x14ac:dyDescent="0.3">
      <c r="A561" t="s">
        <v>1243</v>
      </c>
      <c r="B561">
        <v>560</v>
      </c>
      <c r="C561" t="s">
        <v>100</v>
      </c>
      <c r="D561" t="s">
        <v>101</v>
      </c>
      <c r="E561" t="s">
        <v>1244</v>
      </c>
      <c r="F561">
        <f t="shared" si="16"/>
        <v>3</v>
      </c>
      <c r="G561">
        <f t="shared" si="17"/>
        <v>4</v>
      </c>
      <c r="AG561">
        <f>VLOOKUP(A561,Florencia_corr!A:B,2,FALSE)</f>
        <v>4</v>
      </c>
      <c r="AH561">
        <v>3</v>
      </c>
      <c r="AK561" t="s">
        <v>90</v>
      </c>
      <c r="AQ561">
        <v>9</v>
      </c>
      <c r="AR561">
        <v>0</v>
      </c>
      <c r="AS561">
        <v>7</v>
      </c>
      <c r="AT561">
        <v>2</v>
      </c>
      <c r="AU561">
        <v>8</v>
      </c>
      <c r="AV561">
        <v>34</v>
      </c>
      <c r="AW561">
        <v>29.3</v>
      </c>
      <c r="AX561">
        <v>2.4</v>
      </c>
      <c r="AY561">
        <v>2.7</v>
      </c>
      <c r="AZ561">
        <v>4.2</v>
      </c>
      <c r="BA561">
        <v>56.8</v>
      </c>
      <c r="BB561">
        <v>38.1</v>
      </c>
      <c r="BC561">
        <v>18.5</v>
      </c>
      <c r="BD561">
        <v>67.5</v>
      </c>
      <c r="BE561">
        <v>61.2</v>
      </c>
      <c r="BF561">
        <v>4.3</v>
      </c>
      <c r="BG561" t="s">
        <v>63</v>
      </c>
      <c r="BH561" t="s">
        <v>64</v>
      </c>
      <c r="BI561" t="s">
        <v>65</v>
      </c>
      <c r="BJ561" t="s">
        <v>64</v>
      </c>
      <c r="BK561" t="s">
        <v>64</v>
      </c>
      <c r="BL561" t="s">
        <v>66</v>
      </c>
      <c r="BM561">
        <v>1</v>
      </c>
      <c r="BN561">
        <v>1</v>
      </c>
      <c r="BO561" t="s">
        <v>67</v>
      </c>
      <c r="BP561" t="s">
        <v>103</v>
      </c>
      <c r="BQ561" t="s">
        <v>81</v>
      </c>
      <c r="BR561">
        <v>0</v>
      </c>
    </row>
    <row r="562" spans="1:70" x14ac:dyDescent="0.3">
      <c r="A562" t="s">
        <v>1245</v>
      </c>
      <c r="B562">
        <v>561</v>
      </c>
      <c r="C562" t="s">
        <v>100</v>
      </c>
      <c r="D562" t="s">
        <v>101</v>
      </c>
      <c r="E562" t="s">
        <v>1246</v>
      </c>
      <c r="F562">
        <f t="shared" si="16"/>
        <v>19</v>
      </c>
      <c r="G562">
        <f t="shared" si="17"/>
        <v>9</v>
      </c>
      <c r="H562">
        <f>VLOOKUP(A562,Miraflores_corr!A:B,2,FALSE)</f>
        <v>9</v>
      </c>
      <c r="I562">
        <f>VLOOKUP(A562,Miraflores_corr!G:L,6,FALSE)</f>
        <v>15</v>
      </c>
      <c r="L562" t="s">
        <v>90</v>
      </c>
      <c r="AB562">
        <v>0</v>
      </c>
      <c r="AC562">
        <v>4</v>
      </c>
      <c r="AE562">
        <v>1</v>
      </c>
      <c r="AF562" t="s">
        <v>80</v>
      </c>
      <c r="AQ562">
        <v>38</v>
      </c>
      <c r="AR562">
        <v>13</v>
      </c>
      <c r="AS562">
        <v>8</v>
      </c>
      <c r="AT562">
        <v>17</v>
      </c>
      <c r="AU562">
        <v>8</v>
      </c>
      <c r="AV562">
        <v>42.4</v>
      </c>
      <c r="AW562">
        <v>33.6</v>
      </c>
      <c r="AX562">
        <v>3.3</v>
      </c>
      <c r="AY562">
        <v>2.5</v>
      </c>
      <c r="AZ562">
        <v>4.7</v>
      </c>
      <c r="BA562">
        <v>59.2</v>
      </c>
      <c r="BB562">
        <v>37.5</v>
      </c>
      <c r="BC562">
        <v>21.1</v>
      </c>
      <c r="BD562">
        <v>64</v>
      </c>
      <c r="BE562">
        <v>64.400000000000006</v>
      </c>
      <c r="BF562">
        <v>6.3</v>
      </c>
      <c r="BG562" t="s">
        <v>63</v>
      </c>
      <c r="BH562" t="s">
        <v>64</v>
      </c>
      <c r="BI562" t="s">
        <v>65</v>
      </c>
      <c r="BJ562" t="s">
        <v>64</v>
      </c>
      <c r="BK562" t="s">
        <v>64</v>
      </c>
      <c r="BL562" t="s">
        <v>66</v>
      </c>
      <c r="BM562">
        <v>1</v>
      </c>
      <c r="BN562">
        <v>1</v>
      </c>
      <c r="BO562" t="s">
        <v>67</v>
      </c>
      <c r="BP562" t="s">
        <v>103</v>
      </c>
      <c r="BQ562" t="s">
        <v>81</v>
      </c>
      <c r="BR562">
        <v>0</v>
      </c>
    </row>
    <row r="563" spans="1:70" x14ac:dyDescent="0.3">
      <c r="A563" t="s">
        <v>1247</v>
      </c>
      <c r="B563">
        <v>562</v>
      </c>
      <c r="C563" t="s">
        <v>100</v>
      </c>
      <c r="D563" t="s">
        <v>101</v>
      </c>
      <c r="E563" t="s">
        <v>1248</v>
      </c>
      <c r="F563">
        <f t="shared" si="16"/>
        <v>2</v>
      </c>
      <c r="G563">
        <f t="shared" si="17"/>
        <v>0</v>
      </c>
      <c r="AG563">
        <v>0</v>
      </c>
      <c r="AH563">
        <v>2</v>
      </c>
      <c r="AJ563">
        <v>1</v>
      </c>
      <c r="AK563" t="s">
        <v>80</v>
      </c>
      <c r="AQ563">
        <v>9</v>
      </c>
      <c r="AR563">
        <v>3</v>
      </c>
      <c r="AS563">
        <v>5</v>
      </c>
      <c r="AT563">
        <v>1</v>
      </c>
      <c r="AU563">
        <v>4</v>
      </c>
      <c r="AV563">
        <v>44.3</v>
      </c>
      <c r="AW563">
        <v>38.1</v>
      </c>
      <c r="AX563">
        <v>3</v>
      </c>
      <c r="AY563">
        <v>3.1</v>
      </c>
      <c r="AZ563">
        <v>5.8</v>
      </c>
      <c r="BA563">
        <v>59.2</v>
      </c>
      <c r="BB563">
        <v>38.1</v>
      </c>
      <c r="BC563">
        <v>20.8</v>
      </c>
      <c r="BD563">
        <v>64.900000000000006</v>
      </c>
      <c r="BE563">
        <v>67.8</v>
      </c>
      <c r="BF563">
        <v>5.9</v>
      </c>
      <c r="BG563" t="s">
        <v>63</v>
      </c>
      <c r="BH563" t="s">
        <v>64</v>
      </c>
      <c r="BI563" t="s">
        <v>65</v>
      </c>
      <c r="BJ563" t="s">
        <v>64</v>
      </c>
      <c r="BK563" t="s">
        <v>64</v>
      </c>
      <c r="BL563" t="s">
        <v>66</v>
      </c>
      <c r="BM563">
        <v>1</v>
      </c>
      <c r="BN563">
        <v>1</v>
      </c>
      <c r="BO563" t="s">
        <v>67</v>
      </c>
      <c r="BP563" t="s">
        <v>103</v>
      </c>
      <c r="BQ563" t="s">
        <v>81</v>
      </c>
      <c r="BR563">
        <v>0</v>
      </c>
    </row>
    <row r="564" spans="1:70" x14ac:dyDescent="0.3">
      <c r="A564" t="s">
        <v>1249</v>
      </c>
      <c r="B564">
        <v>563</v>
      </c>
      <c r="C564" t="s">
        <v>100</v>
      </c>
      <c r="D564" t="s">
        <v>101</v>
      </c>
      <c r="E564" t="s">
        <v>1250</v>
      </c>
      <c r="F564">
        <f t="shared" si="16"/>
        <v>16</v>
      </c>
      <c r="G564">
        <f t="shared" si="17"/>
        <v>7</v>
      </c>
      <c r="M564">
        <f>VLOOKUP(A564,Barbacoas_H_corr!A:B,2,FALSE)</f>
        <v>7</v>
      </c>
      <c r="N564">
        <v>13</v>
      </c>
      <c r="Q564" t="s">
        <v>90</v>
      </c>
      <c r="AB564">
        <v>0</v>
      </c>
      <c r="AC564">
        <v>3</v>
      </c>
      <c r="AE564">
        <v>1</v>
      </c>
      <c r="AF564" t="s">
        <v>80</v>
      </c>
      <c r="AQ564">
        <v>47</v>
      </c>
      <c r="AR564">
        <v>2</v>
      </c>
      <c r="AS564">
        <v>2</v>
      </c>
      <c r="AT564">
        <v>43</v>
      </c>
      <c r="AU564">
        <v>4</v>
      </c>
      <c r="AV564">
        <v>23.7</v>
      </c>
      <c r="AW564">
        <v>19.600000000000001</v>
      </c>
      <c r="AX564">
        <v>2.4</v>
      </c>
      <c r="AY564">
        <v>2</v>
      </c>
      <c r="AZ564">
        <v>4</v>
      </c>
      <c r="BA564">
        <v>39.1</v>
      </c>
      <c r="BB564">
        <v>25.4</v>
      </c>
      <c r="BC564">
        <v>13.1</v>
      </c>
      <c r="BD564">
        <v>66.2</v>
      </c>
      <c r="BE564">
        <v>36.4</v>
      </c>
      <c r="BF564">
        <v>3</v>
      </c>
      <c r="BG564" t="s">
        <v>63</v>
      </c>
      <c r="BH564" t="s">
        <v>64</v>
      </c>
      <c r="BI564" t="s">
        <v>65</v>
      </c>
      <c r="BJ564" t="s">
        <v>64</v>
      </c>
      <c r="BK564" t="s">
        <v>64</v>
      </c>
      <c r="BL564" t="s">
        <v>66</v>
      </c>
      <c r="BM564">
        <v>1</v>
      </c>
      <c r="BN564">
        <v>1</v>
      </c>
      <c r="BO564" t="s">
        <v>67</v>
      </c>
      <c r="BP564" t="s">
        <v>103</v>
      </c>
      <c r="BQ564" t="s">
        <v>81</v>
      </c>
      <c r="BR564">
        <v>0</v>
      </c>
    </row>
    <row r="565" spans="1:70" x14ac:dyDescent="0.3">
      <c r="A565" t="s">
        <v>1251</v>
      </c>
      <c r="B565">
        <v>564</v>
      </c>
      <c r="C565" t="s">
        <v>100</v>
      </c>
      <c r="D565" t="s">
        <v>101</v>
      </c>
      <c r="E565" t="s">
        <v>1252</v>
      </c>
      <c r="F565">
        <f t="shared" si="16"/>
        <v>10</v>
      </c>
      <c r="G565">
        <f t="shared" si="17"/>
        <v>0</v>
      </c>
      <c r="H565" s="9">
        <v>0</v>
      </c>
      <c r="I565">
        <f>VLOOKUP(A565,Miraflores_corr!G:L,6,FALSE)</f>
        <v>1</v>
      </c>
      <c r="K565">
        <v>1</v>
      </c>
      <c r="L565" t="s">
        <v>80</v>
      </c>
      <c r="R565">
        <v>0</v>
      </c>
      <c r="S565">
        <v>7</v>
      </c>
      <c r="U565">
        <v>1</v>
      </c>
      <c r="V565" t="s">
        <v>80</v>
      </c>
      <c r="W565">
        <v>0</v>
      </c>
      <c r="X565">
        <v>2</v>
      </c>
      <c r="Z565">
        <v>1</v>
      </c>
      <c r="AA565" t="s">
        <v>80</v>
      </c>
      <c r="AQ565">
        <v>43</v>
      </c>
      <c r="AR565">
        <v>3</v>
      </c>
      <c r="AS565">
        <v>8</v>
      </c>
      <c r="AT565">
        <v>32</v>
      </c>
      <c r="AU565">
        <v>4</v>
      </c>
      <c r="AV565">
        <v>43.1</v>
      </c>
      <c r="AW565">
        <v>34.9</v>
      </c>
      <c r="AX565">
        <v>2.7</v>
      </c>
      <c r="AY565">
        <v>2.4</v>
      </c>
      <c r="AZ565">
        <v>4.5999999999999996</v>
      </c>
      <c r="BA565">
        <v>60.9</v>
      </c>
      <c r="BB565">
        <v>36</v>
      </c>
      <c r="BC565">
        <v>24.9</v>
      </c>
      <c r="BD565">
        <v>59.1</v>
      </c>
      <c r="BE565">
        <v>62.6</v>
      </c>
      <c r="BF565">
        <v>5.8</v>
      </c>
      <c r="BG565" t="s">
        <v>63</v>
      </c>
      <c r="BH565" t="s">
        <v>64</v>
      </c>
      <c r="BI565" t="s">
        <v>65</v>
      </c>
      <c r="BJ565" t="s">
        <v>64</v>
      </c>
      <c r="BK565" t="s">
        <v>64</v>
      </c>
      <c r="BL565" t="s">
        <v>66</v>
      </c>
      <c r="BM565">
        <v>1</v>
      </c>
      <c r="BN565">
        <v>1</v>
      </c>
      <c r="BO565" t="s">
        <v>67</v>
      </c>
      <c r="BP565" t="s">
        <v>103</v>
      </c>
      <c r="BQ565" t="s">
        <v>81</v>
      </c>
      <c r="BR565">
        <v>0</v>
      </c>
    </row>
    <row r="566" spans="1:70" x14ac:dyDescent="0.3">
      <c r="A566" t="s">
        <v>1253</v>
      </c>
      <c r="B566">
        <v>565</v>
      </c>
      <c r="C566" t="s">
        <v>100</v>
      </c>
      <c r="D566" t="s">
        <v>101</v>
      </c>
      <c r="E566" t="s">
        <v>1254</v>
      </c>
      <c r="F566">
        <f t="shared" si="16"/>
        <v>28</v>
      </c>
      <c r="G566">
        <f t="shared" si="17"/>
        <v>4</v>
      </c>
      <c r="M566">
        <f>VLOOKUP(A566,Barbacoas_H_corr!A:B,2,FALSE)</f>
        <v>4</v>
      </c>
      <c r="N566">
        <v>28</v>
      </c>
      <c r="Q566" t="s">
        <v>90</v>
      </c>
      <c r="AQ566">
        <v>5</v>
      </c>
      <c r="AR566">
        <v>2</v>
      </c>
      <c r="AS566">
        <v>3</v>
      </c>
      <c r="AT566">
        <v>0</v>
      </c>
      <c r="AU566">
        <v>4</v>
      </c>
      <c r="AV566">
        <v>45.6</v>
      </c>
      <c r="AW566">
        <v>39.799999999999997</v>
      </c>
      <c r="AX566">
        <v>2.6</v>
      </c>
      <c r="AY566">
        <v>2.7</v>
      </c>
      <c r="AZ566">
        <v>5</v>
      </c>
      <c r="BA566">
        <v>59.5</v>
      </c>
      <c r="BB566">
        <v>37.799999999999997</v>
      </c>
      <c r="BC566">
        <v>21.7</v>
      </c>
      <c r="BD566">
        <v>63.5</v>
      </c>
      <c r="BE566">
        <v>53.8</v>
      </c>
      <c r="BF566">
        <v>5.4</v>
      </c>
      <c r="BG566" t="s">
        <v>63</v>
      </c>
      <c r="BH566" t="s">
        <v>64</v>
      </c>
      <c r="BI566" t="s">
        <v>65</v>
      </c>
      <c r="BJ566" t="s">
        <v>64</v>
      </c>
      <c r="BK566" t="s">
        <v>64</v>
      </c>
      <c r="BL566" t="s">
        <v>66</v>
      </c>
      <c r="BM566">
        <v>1</v>
      </c>
      <c r="BN566">
        <v>1</v>
      </c>
      <c r="BO566" t="s">
        <v>67</v>
      </c>
      <c r="BP566" t="s">
        <v>103</v>
      </c>
      <c r="BQ566" t="s">
        <v>81</v>
      </c>
      <c r="BR566">
        <v>0</v>
      </c>
    </row>
    <row r="567" spans="1:70" x14ac:dyDescent="0.3">
      <c r="A567" t="s">
        <v>1259</v>
      </c>
      <c r="B567">
        <v>566</v>
      </c>
      <c r="C567" t="s">
        <v>330</v>
      </c>
      <c r="D567" t="s">
        <v>331</v>
      </c>
      <c r="E567" t="s">
        <v>1260</v>
      </c>
      <c r="F567">
        <f t="shared" si="16"/>
        <v>2</v>
      </c>
      <c r="G567">
        <f t="shared" si="17"/>
        <v>0</v>
      </c>
      <c r="W567">
        <v>0</v>
      </c>
      <c r="X567">
        <v>2</v>
      </c>
      <c r="Z567">
        <v>1</v>
      </c>
      <c r="AA567" t="s">
        <v>80</v>
      </c>
      <c r="AQ567">
        <v>5</v>
      </c>
      <c r="AR567">
        <v>2</v>
      </c>
      <c r="AS567">
        <v>3</v>
      </c>
      <c r="AT567">
        <v>0</v>
      </c>
      <c r="AU567">
        <v>4</v>
      </c>
      <c r="AV567">
        <v>42.2</v>
      </c>
      <c r="AW567">
        <v>29.3</v>
      </c>
      <c r="AX567">
        <v>13.5</v>
      </c>
      <c r="AY567">
        <v>18.600000000000001</v>
      </c>
      <c r="AZ567">
        <v>77.099999999999994</v>
      </c>
      <c r="BA567">
        <v>384</v>
      </c>
      <c r="BB567">
        <v>171.2</v>
      </c>
      <c r="BC567">
        <v>218.5</v>
      </c>
      <c r="BD567">
        <v>44</v>
      </c>
      <c r="BE567">
        <v>208.4</v>
      </c>
      <c r="BF567">
        <v>788</v>
      </c>
      <c r="BG567" t="s">
        <v>361</v>
      </c>
      <c r="BH567" t="s">
        <v>64</v>
      </c>
      <c r="BI567" t="s">
        <v>362</v>
      </c>
      <c r="BJ567" t="s">
        <v>559</v>
      </c>
      <c r="BK567" t="s">
        <v>1261</v>
      </c>
      <c r="BL567" t="s">
        <v>207</v>
      </c>
      <c r="BM567">
        <v>3</v>
      </c>
      <c r="BN567">
        <v>2</v>
      </c>
      <c r="BO567" t="s">
        <v>116</v>
      </c>
      <c r="BP567" t="s">
        <v>116</v>
      </c>
      <c r="BQ567" t="s">
        <v>98</v>
      </c>
      <c r="BR567">
        <v>0</v>
      </c>
    </row>
    <row r="568" spans="1:70" x14ac:dyDescent="0.3">
      <c r="A568" t="s">
        <v>1262</v>
      </c>
      <c r="B568">
        <v>567</v>
      </c>
      <c r="C568" t="s">
        <v>1263</v>
      </c>
      <c r="D568" t="s">
        <v>1264</v>
      </c>
      <c r="E568" t="s">
        <v>1265</v>
      </c>
      <c r="F568">
        <f t="shared" si="16"/>
        <v>1</v>
      </c>
      <c r="G568">
        <f t="shared" si="17"/>
        <v>0</v>
      </c>
      <c r="R568">
        <v>0</v>
      </c>
      <c r="S568">
        <v>1</v>
      </c>
      <c r="U568">
        <v>1</v>
      </c>
      <c r="V568" t="s">
        <v>80</v>
      </c>
      <c r="AQ568">
        <v>10</v>
      </c>
      <c r="AR568">
        <v>5</v>
      </c>
      <c r="AS568">
        <v>5</v>
      </c>
      <c r="AT568">
        <v>0</v>
      </c>
      <c r="AU568">
        <v>4</v>
      </c>
      <c r="AV568">
        <v>23.3</v>
      </c>
      <c r="AW568">
        <v>11.2</v>
      </c>
      <c r="AX568">
        <v>6.6</v>
      </c>
      <c r="AY568">
        <v>9.1</v>
      </c>
      <c r="AZ568">
        <v>16.8</v>
      </c>
      <c r="BA568">
        <v>188.9</v>
      </c>
      <c r="BB568">
        <v>75.5</v>
      </c>
      <c r="BC568">
        <v>113.7</v>
      </c>
      <c r="BD568">
        <v>39.9</v>
      </c>
      <c r="BE568">
        <v>165.9</v>
      </c>
      <c r="BF568">
        <v>152.1</v>
      </c>
      <c r="BG568" t="s">
        <v>63</v>
      </c>
      <c r="BH568" t="s">
        <v>64</v>
      </c>
      <c r="BI568" t="s">
        <v>65</v>
      </c>
      <c r="BJ568" t="s">
        <v>64</v>
      </c>
      <c r="BK568" t="s">
        <v>64</v>
      </c>
      <c r="BL568" t="s">
        <v>66</v>
      </c>
      <c r="BM568">
        <v>1</v>
      </c>
      <c r="BN568">
        <v>1</v>
      </c>
      <c r="BO568" t="s">
        <v>67</v>
      </c>
      <c r="BP568" t="s">
        <v>68</v>
      </c>
      <c r="BQ568" t="s">
        <v>69</v>
      </c>
      <c r="BR568">
        <v>0</v>
      </c>
    </row>
    <row r="569" spans="1:70" x14ac:dyDescent="0.3">
      <c r="A569" t="s">
        <v>1266</v>
      </c>
      <c r="B569">
        <v>568</v>
      </c>
      <c r="C569" t="s">
        <v>1263</v>
      </c>
      <c r="D569" t="s">
        <v>1264</v>
      </c>
      <c r="E569" t="s">
        <v>1267</v>
      </c>
      <c r="F569">
        <f t="shared" ref="F569:F632" si="18">N569+S569+X569+AC569+AH569+AM569+I569</f>
        <v>3</v>
      </c>
      <c r="G569">
        <f t="shared" ref="G569:G632" si="19">M569+R569+W569+AB569+AG569+AL569+H569</f>
        <v>8</v>
      </c>
      <c r="H569">
        <f>VLOOKUP(A569,Miraflores_corr!A:B,2,FALSE)</f>
        <v>8</v>
      </c>
      <c r="J569">
        <v>1</v>
      </c>
      <c r="L569" t="s">
        <v>62</v>
      </c>
      <c r="R569">
        <v>0</v>
      </c>
      <c r="S569">
        <v>1</v>
      </c>
      <c r="U569">
        <v>1</v>
      </c>
      <c r="V569" t="s">
        <v>80</v>
      </c>
      <c r="W569">
        <v>0</v>
      </c>
      <c r="X569">
        <v>2</v>
      </c>
      <c r="Z569">
        <v>1</v>
      </c>
      <c r="AA569" t="s">
        <v>80</v>
      </c>
      <c r="AQ569">
        <v>14</v>
      </c>
      <c r="AR569">
        <v>5</v>
      </c>
      <c r="AS569">
        <v>8</v>
      </c>
      <c r="AT569">
        <v>1</v>
      </c>
      <c r="AU569">
        <v>2</v>
      </c>
      <c r="AV569">
        <v>26.3</v>
      </c>
      <c r="AW569">
        <v>13.4</v>
      </c>
      <c r="AX569">
        <v>11.5</v>
      </c>
      <c r="AY569">
        <v>10.7</v>
      </c>
      <c r="AZ569">
        <v>18.5</v>
      </c>
      <c r="BA569">
        <v>202.1</v>
      </c>
      <c r="BB569">
        <v>73.7</v>
      </c>
      <c r="BC569">
        <v>127.6</v>
      </c>
      <c r="BD569">
        <v>36.6</v>
      </c>
      <c r="BE569">
        <v>193.4</v>
      </c>
      <c r="BF569">
        <v>180</v>
      </c>
      <c r="BG569" t="s">
        <v>63</v>
      </c>
      <c r="BH569" t="s">
        <v>64</v>
      </c>
      <c r="BI569" t="s">
        <v>65</v>
      </c>
      <c r="BJ569" t="s">
        <v>64</v>
      </c>
      <c r="BK569" t="s">
        <v>64</v>
      </c>
      <c r="BL569" t="s">
        <v>66</v>
      </c>
      <c r="BM569">
        <v>1</v>
      </c>
      <c r="BN569">
        <v>1</v>
      </c>
      <c r="BO569" t="s">
        <v>67</v>
      </c>
      <c r="BP569" t="s">
        <v>68</v>
      </c>
      <c r="BQ569" t="s">
        <v>69</v>
      </c>
      <c r="BR569">
        <v>1</v>
      </c>
    </row>
    <row r="570" spans="1:70" x14ac:dyDescent="0.3">
      <c r="A570" t="s">
        <v>1268</v>
      </c>
      <c r="B570">
        <v>569</v>
      </c>
      <c r="C570" t="s">
        <v>1263</v>
      </c>
      <c r="D570" t="s">
        <v>1264</v>
      </c>
      <c r="E570" t="s">
        <v>1269</v>
      </c>
      <c r="F570">
        <f t="shared" si="18"/>
        <v>0</v>
      </c>
      <c r="G570">
        <f t="shared" si="19"/>
        <v>1</v>
      </c>
      <c r="AG570">
        <f>VLOOKUP(A570,Florencia_corr!A:B,2,FALSE)</f>
        <v>1</v>
      </c>
      <c r="AH570">
        <v>0</v>
      </c>
      <c r="AI570">
        <v>1</v>
      </c>
      <c r="AK570" t="s">
        <v>62</v>
      </c>
      <c r="AQ570">
        <v>9</v>
      </c>
      <c r="AR570">
        <v>4</v>
      </c>
      <c r="AS570">
        <v>5</v>
      </c>
      <c r="AT570">
        <v>0</v>
      </c>
      <c r="AU570">
        <v>8</v>
      </c>
      <c r="AV570">
        <v>24</v>
      </c>
      <c r="AW570">
        <v>13.4</v>
      </c>
      <c r="AX570">
        <v>8.9</v>
      </c>
      <c r="AY570">
        <v>10.199999999999999</v>
      </c>
      <c r="AZ570">
        <v>17.600000000000001</v>
      </c>
      <c r="BA570">
        <v>178.4</v>
      </c>
      <c r="BB570">
        <v>70.099999999999994</v>
      </c>
      <c r="BC570">
        <v>108.3</v>
      </c>
      <c r="BD570">
        <v>39.299999999999997</v>
      </c>
      <c r="BE570">
        <v>161.19999999999999</v>
      </c>
      <c r="BF570">
        <v>163</v>
      </c>
      <c r="BG570" t="s">
        <v>63</v>
      </c>
      <c r="BH570" t="s">
        <v>64</v>
      </c>
      <c r="BI570" t="s">
        <v>65</v>
      </c>
      <c r="BJ570" t="s">
        <v>64</v>
      </c>
      <c r="BK570" t="s">
        <v>64</v>
      </c>
      <c r="BL570" t="s">
        <v>66</v>
      </c>
      <c r="BM570">
        <v>1</v>
      </c>
      <c r="BN570">
        <v>1</v>
      </c>
      <c r="BO570" t="s">
        <v>67</v>
      </c>
      <c r="BP570" t="s">
        <v>68</v>
      </c>
      <c r="BQ570" t="s">
        <v>69</v>
      </c>
      <c r="BR570">
        <v>1</v>
      </c>
    </row>
    <row r="571" spans="1:70" x14ac:dyDescent="0.3">
      <c r="A571" t="s">
        <v>1270</v>
      </c>
      <c r="B571">
        <v>570</v>
      </c>
      <c r="C571" t="s">
        <v>307</v>
      </c>
      <c r="D571" t="s">
        <v>88</v>
      </c>
      <c r="E571" t="s">
        <v>1271</v>
      </c>
      <c r="F571">
        <f t="shared" si="18"/>
        <v>1</v>
      </c>
      <c r="G571">
        <f t="shared" si="19"/>
        <v>0</v>
      </c>
      <c r="AG571">
        <v>0</v>
      </c>
      <c r="AH571">
        <v>1</v>
      </c>
      <c r="AJ571">
        <v>1</v>
      </c>
      <c r="AK571" t="s">
        <v>80</v>
      </c>
      <c r="AQ571">
        <v>5</v>
      </c>
      <c r="AR571">
        <v>2</v>
      </c>
      <c r="AS571">
        <v>3</v>
      </c>
      <c r="AT571">
        <v>0</v>
      </c>
      <c r="AU571">
        <v>4</v>
      </c>
      <c r="AV571">
        <v>19.2</v>
      </c>
      <c r="AW571">
        <v>11.7</v>
      </c>
      <c r="AX571">
        <v>3.8</v>
      </c>
      <c r="AY571">
        <v>4.5</v>
      </c>
      <c r="AZ571">
        <v>22.1</v>
      </c>
      <c r="BA571">
        <v>62.8</v>
      </c>
      <c r="BB571">
        <v>7.1</v>
      </c>
      <c r="BC571">
        <v>54.4</v>
      </c>
      <c r="BD571">
        <v>11.6</v>
      </c>
      <c r="BE571">
        <v>57.4</v>
      </c>
      <c r="BF571">
        <v>17.2</v>
      </c>
      <c r="BG571" t="s">
        <v>63</v>
      </c>
      <c r="BH571" t="s">
        <v>64</v>
      </c>
      <c r="BI571" t="s">
        <v>65</v>
      </c>
      <c r="BJ571" t="s">
        <v>64</v>
      </c>
      <c r="BK571" t="s">
        <v>64</v>
      </c>
      <c r="BL571" t="s">
        <v>66</v>
      </c>
      <c r="BM571">
        <v>1</v>
      </c>
      <c r="BN571">
        <v>1</v>
      </c>
      <c r="BO571" t="s">
        <v>75</v>
      </c>
      <c r="BP571" t="s">
        <v>91</v>
      </c>
      <c r="BQ571" t="s">
        <v>69</v>
      </c>
      <c r="BR571">
        <v>0</v>
      </c>
    </row>
    <row r="572" spans="1:70" x14ac:dyDescent="0.3">
      <c r="A572" t="s">
        <v>1272</v>
      </c>
      <c r="B572">
        <v>571</v>
      </c>
      <c r="C572" t="s">
        <v>307</v>
      </c>
      <c r="D572" t="s">
        <v>88</v>
      </c>
      <c r="E572" t="s">
        <v>1273</v>
      </c>
      <c r="F572">
        <f t="shared" si="18"/>
        <v>12</v>
      </c>
      <c r="G572">
        <f t="shared" si="19"/>
        <v>3</v>
      </c>
      <c r="R572">
        <v>0</v>
      </c>
      <c r="S572">
        <v>3</v>
      </c>
      <c r="U572">
        <v>1</v>
      </c>
      <c r="V572" t="s">
        <v>80</v>
      </c>
      <c r="AB572">
        <f>VLOOKUP(A572,Honda_corr!A:B,2,FALSE)</f>
        <v>2</v>
      </c>
      <c r="AC572">
        <v>9</v>
      </c>
      <c r="AF572" t="s">
        <v>90</v>
      </c>
      <c r="AL572">
        <f>VLOOKUP(A572,Fusa_corr!A:B,2,FALSE)</f>
        <v>1</v>
      </c>
      <c r="AM572">
        <v>0</v>
      </c>
      <c r="AN572">
        <v>1</v>
      </c>
      <c r="AP572" t="s">
        <v>62</v>
      </c>
      <c r="AQ572">
        <v>10</v>
      </c>
      <c r="AR572">
        <v>3</v>
      </c>
      <c r="AS572">
        <v>4</v>
      </c>
      <c r="AT572">
        <v>3</v>
      </c>
      <c r="AU572">
        <v>7</v>
      </c>
      <c r="AV572">
        <v>20.2</v>
      </c>
      <c r="AW572">
        <v>12.4</v>
      </c>
      <c r="AX572">
        <v>4</v>
      </c>
      <c r="AY572">
        <v>5</v>
      </c>
      <c r="AZ572">
        <v>22.6</v>
      </c>
      <c r="BA572">
        <v>67.2</v>
      </c>
      <c r="BB572">
        <v>7.4</v>
      </c>
      <c r="BC572">
        <v>58.3</v>
      </c>
      <c r="BD572">
        <v>11.2</v>
      </c>
      <c r="BE572">
        <v>52.4</v>
      </c>
      <c r="BF572">
        <v>24</v>
      </c>
      <c r="BG572" t="s">
        <v>63</v>
      </c>
      <c r="BH572" t="s">
        <v>64</v>
      </c>
      <c r="BI572" t="s">
        <v>65</v>
      </c>
      <c r="BJ572" t="s">
        <v>64</v>
      </c>
      <c r="BK572" t="s">
        <v>64</v>
      </c>
      <c r="BL572" t="s">
        <v>66</v>
      </c>
      <c r="BM572">
        <v>3</v>
      </c>
      <c r="BN572">
        <v>1</v>
      </c>
      <c r="BO572" t="s">
        <v>75</v>
      </c>
      <c r="BP572" t="s">
        <v>91</v>
      </c>
      <c r="BQ572" t="s">
        <v>69</v>
      </c>
      <c r="BR572">
        <v>1</v>
      </c>
    </row>
    <row r="573" spans="1:70" x14ac:dyDescent="0.3">
      <c r="A573" t="s">
        <v>1274</v>
      </c>
      <c r="B573">
        <v>572</v>
      </c>
      <c r="C573" t="s">
        <v>307</v>
      </c>
      <c r="D573" t="s">
        <v>88</v>
      </c>
      <c r="E573" t="s">
        <v>1275</v>
      </c>
      <c r="F573">
        <f t="shared" si="18"/>
        <v>71</v>
      </c>
      <c r="G573">
        <f t="shared" si="19"/>
        <v>8</v>
      </c>
      <c r="H573">
        <f>VLOOKUP(A573,Miraflores_corr!A:B,2,FALSE)</f>
        <v>6</v>
      </c>
      <c r="I573">
        <f>VLOOKUP(A573,Miraflores_corr!G:L,6,FALSE)</f>
        <v>8</v>
      </c>
      <c r="L573" t="s">
        <v>90</v>
      </c>
      <c r="R573">
        <f>VLOOKUP(A573,'San Agustin_corr'!A:B,2,FALSE)</f>
        <v>2</v>
      </c>
      <c r="S573">
        <v>30</v>
      </c>
      <c r="V573" t="s">
        <v>90</v>
      </c>
      <c r="W573">
        <v>0</v>
      </c>
      <c r="X573">
        <v>31</v>
      </c>
      <c r="Z573">
        <v>1</v>
      </c>
      <c r="AA573" t="s">
        <v>80</v>
      </c>
      <c r="AB573">
        <v>0</v>
      </c>
      <c r="AC573">
        <v>2</v>
      </c>
      <c r="AE573">
        <v>1</v>
      </c>
      <c r="AF573" t="s">
        <v>80</v>
      </c>
      <c r="AQ573">
        <v>6</v>
      </c>
      <c r="AR573">
        <v>0</v>
      </c>
      <c r="AS573">
        <v>3</v>
      </c>
      <c r="AT573">
        <v>3</v>
      </c>
      <c r="AU573">
        <v>4</v>
      </c>
      <c r="AV573">
        <v>19.600000000000001</v>
      </c>
      <c r="AW573">
        <v>11.7</v>
      </c>
      <c r="AX573">
        <v>4</v>
      </c>
      <c r="AY573">
        <v>4.7</v>
      </c>
      <c r="AZ573">
        <v>24.3</v>
      </c>
      <c r="BA573">
        <v>64.5</v>
      </c>
      <c r="BB573">
        <v>5.8</v>
      </c>
      <c r="BC573">
        <v>58.6</v>
      </c>
      <c r="BD573">
        <v>9.1</v>
      </c>
      <c r="BE573">
        <v>59.3</v>
      </c>
      <c r="BF573">
        <v>29</v>
      </c>
      <c r="BG573" t="s">
        <v>63</v>
      </c>
      <c r="BH573" t="s">
        <v>64</v>
      </c>
      <c r="BI573" t="s">
        <v>65</v>
      </c>
      <c r="BJ573" t="s">
        <v>64</v>
      </c>
      <c r="BK573" t="s">
        <v>64</v>
      </c>
      <c r="BL573" t="s">
        <v>66</v>
      </c>
      <c r="BM573">
        <v>1</v>
      </c>
      <c r="BN573">
        <v>1</v>
      </c>
      <c r="BO573" t="s">
        <v>75</v>
      </c>
      <c r="BP573" t="s">
        <v>91</v>
      </c>
      <c r="BQ573" t="s">
        <v>69</v>
      </c>
      <c r="BR573">
        <v>0</v>
      </c>
    </row>
    <row r="574" spans="1:70" x14ac:dyDescent="0.3">
      <c r="A574" t="s">
        <v>1276</v>
      </c>
      <c r="B574">
        <v>573</v>
      </c>
      <c r="C574" t="s">
        <v>307</v>
      </c>
      <c r="D574" t="s">
        <v>88</v>
      </c>
      <c r="E574" t="s">
        <v>1277</v>
      </c>
      <c r="F574">
        <f t="shared" si="18"/>
        <v>6</v>
      </c>
      <c r="G574">
        <f t="shared" si="19"/>
        <v>0</v>
      </c>
      <c r="H574" s="9">
        <v>0</v>
      </c>
      <c r="I574">
        <f>VLOOKUP(A574,Miraflores_corr!G:L,6,FALSE)</f>
        <v>1</v>
      </c>
      <c r="K574">
        <v>1</v>
      </c>
      <c r="L574" t="s">
        <v>80</v>
      </c>
      <c r="AB574">
        <v>0</v>
      </c>
      <c r="AC574">
        <v>5</v>
      </c>
      <c r="AE574">
        <v>1</v>
      </c>
      <c r="AF574" t="s">
        <v>80</v>
      </c>
      <c r="AQ574">
        <v>3</v>
      </c>
      <c r="AR574">
        <v>0</v>
      </c>
      <c r="AS574">
        <v>2</v>
      </c>
      <c r="AT574">
        <v>1</v>
      </c>
      <c r="AU574">
        <v>2</v>
      </c>
      <c r="AV574">
        <v>17.899999999999999</v>
      </c>
      <c r="AW574">
        <v>13.1</v>
      </c>
      <c r="AX574">
        <v>3</v>
      </c>
      <c r="AY574">
        <v>4</v>
      </c>
      <c r="AZ574">
        <v>21.1</v>
      </c>
      <c r="BA574">
        <v>60.3</v>
      </c>
      <c r="BB574">
        <v>7.3</v>
      </c>
      <c r="BC574">
        <v>54.7</v>
      </c>
      <c r="BD574">
        <v>11.9</v>
      </c>
      <c r="BE574">
        <v>55</v>
      </c>
      <c r="BF574">
        <v>20</v>
      </c>
      <c r="BG574" t="s">
        <v>63</v>
      </c>
      <c r="BH574" t="s">
        <v>64</v>
      </c>
      <c r="BI574" t="s">
        <v>65</v>
      </c>
      <c r="BJ574" t="s">
        <v>64</v>
      </c>
      <c r="BK574" t="s">
        <v>64</v>
      </c>
      <c r="BL574" t="s">
        <v>74</v>
      </c>
      <c r="BM574">
        <v>1</v>
      </c>
      <c r="BN574">
        <v>1</v>
      </c>
      <c r="BO574" t="s">
        <v>75</v>
      </c>
      <c r="BP574" t="s">
        <v>91</v>
      </c>
      <c r="BQ574" t="s">
        <v>69</v>
      </c>
      <c r="BR574">
        <v>0</v>
      </c>
    </row>
    <row r="575" spans="1:70" x14ac:dyDescent="0.3">
      <c r="A575" t="s">
        <v>1278</v>
      </c>
      <c r="B575">
        <v>574</v>
      </c>
      <c r="C575" t="s">
        <v>100</v>
      </c>
      <c r="D575" t="s">
        <v>101</v>
      </c>
      <c r="E575" t="s">
        <v>1279</v>
      </c>
      <c r="F575">
        <f t="shared" si="18"/>
        <v>0</v>
      </c>
      <c r="G575">
        <f t="shared" si="19"/>
        <v>3</v>
      </c>
      <c r="M575">
        <f>VLOOKUP(A575,Barbacoas_H_corr!A:B,2,FALSE)</f>
        <v>3</v>
      </c>
      <c r="N575">
        <v>0</v>
      </c>
      <c r="O575">
        <v>1</v>
      </c>
      <c r="Q575" t="s">
        <v>62</v>
      </c>
      <c r="AQ575">
        <v>5</v>
      </c>
      <c r="AR575">
        <v>2</v>
      </c>
      <c r="AS575">
        <v>3</v>
      </c>
      <c r="AT575">
        <v>0</v>
      </c>
      <c r="AU575">
        <v>4</v>
      </c>
      <c r="AV575">
        <v>17.399999999999999</v>
      </c>
      <c r="AW575">
        <v>13</v>
      </c>
      <c r="AX575">
        <v>1.5</v>
      </c>
      <c r="AY575">
        <v>1.3</v>
      </c>
      <c r="AZ575">
        <v>3.9</v>
      </c>
      <c r="BA575">
        <v>35.700000000000003</v>
      </c>
      <c r="BB575">
        <v>23</v>
      </c>
      <c r="BC575">
        <v>12.3</v>
      </c>
      <c r="BD575">
        <v>65.099999999999994</v>
      </c>
      <c r="BE575">
        <v>26.8</v>
      </c>
      <c r="BF575">
        <v>3.1</v>
      </c>
      <c r="BG575" t="s">
        <v>63</v>
      </c>
      <c r="BH575" t="s">
        <v>64</v>
      </c>
      <c r="BI575" t="s">
        <v>65</v>
      </c>
      <c r="BJ575" t="s">
        <v>64</v>
      </c>
      <c r="BK575" t="s">
        <v>64</v>
      </c>
      <c r="BL575" t="s">
        <v>66</v>
      </c>
      <c r="BM575">
        <v>2</v>
      </c>
      <c r="BN575">
        <v>1</v>
      </c>
      <c r="BO575" t="s">
        <v>67</v>
      </c>
      <c r="BP575" t="s">
        <v>103</v>
      </c>
      <c r="BQ575" t="s">
        <v>81</v>
      </c>
      <c r="BR575">
        <v>1</v>
      </c>
    </row>
    <row r="576" spans="1:70" x14ac:dyDescent="0.3">
      <c r="A576" t="s">
        <v>1280</v>
      </c>
      <c r="B576">
        <v>575</v>
      </c>
      <c r="C576" t="s">
        <v>141</v>
      </c>
      <c r="D576" t="s">
        <v>88</v>
      </c>
      <c r="E576" t="s">
        <v>1281</v>
      </c>
      <c r="F576">
        <f t="shared" si="18"/>
        <v>0</v>
      </c>
      <c r="G576">
        <f t="shared" si="19"/>
        <v>1</v>
      </c>
      <c r="AG576">
        <f>VLOOKUP(A576,Florencia_corr!A:B,2,FALSE)</f>
        <v>1</v>
      </c>
      <c r="AH576">
        <v>0</v>
      </c>
      <c r="AI576">
        <v>1</v>
      </c>
      <c r="AK576" t="s">
        <v>62</v>
      </c>
      <c r="AQ576">
        <v>18</v>
      </c>
      <c r="AR576">
        <v>6</v>
      </c>
      <c r="AS576">
        <v>7</v>
      </c>
      <c r="AT576">
        <v>5</v>
      </c>
      <c r="AU576">
        <v>4</v>
      </c>
      <c r="AV576">
        <v>19.899999999999999</v>
      </c>
      <c r="AW576">
        <v>11.9</v>
      </c>
      <c r="AX576">
        <v>4.3</v>
      </c>
      <c r="AY576">
        <v>5.7</v>
      </c>
      <c r="AZ576">
        <v>20.5</v>
      </c>
      <c r="BA576">
        <v>82.6</v>
      </c>
      <c r="BB576">
        <v>15</v>
      </c>
      <c r="BC576">
        <v>67.7</v>
      </c>
      <c r="BD576">
        <v>18.100000000000001</v>
      </c>
      <c r="BE576">
        <v>62.4</v>
      </c>
      <c r="BF576">
        <v>30.5</v>
      </c>
      <c r="BG576" t="s">
        <v>63</v>
      </c>
      <c r="BH576" t="s">
        <v>64</v>
      </c>
      <c r="BI576" t="s">
        <v>65</v>
      </c>
      <c r="BJ576" t="s">
        <v>64</v>
      </c>
      <c r="BK576" t="s">
        <v>64</v>
      </c>
      <c r="BL576" t="s">
        <v>66</v>
      </c>
      <c r="BM576">
        <v>1</v>
      </c>
      <c r="BN576">
        <v>1</v>
      </c>
      <c r="BO576" t="s">
        <v>75</v>
      </c>
      <c r="BP576" t="s">
        <v>91</v>
      </c>
      <c r="BQ576" t="s">
        <v>69</v>
      </c>
      <c r="BR576">
        <v>1</v>
      </c>
    </row>
    <row r="577" spans="1:71" x14ac:dyDescent="0.3">
      <c r="A577" t="s">
        <v>1282</v>
      </c>
      <c r="B577">
        <v>576</v>
      </c>
      <c r="C577" t="s">
        <v>993</v>
      </c>
      <c r="D577" t="s">
        <v>186</v>
      </c>
      <c r="E577" t="s">
        <v>1283</v>
      </c>
      <c r="F577">
        <f t="shared" si="18"/>
        <v>41</v>
      </c>
      <c r="G577">
        <f t="shared" si="19"/>
        <v>0</v>
      </c>
      <c r="R577">
        <v>0</v>
      </c>
      <c r="S577">
        <v>2</v>
      </c>
      <c r="U577">
        <v>1</v>
      </c>
      <c r="V577" t="s">
        <v>80</v>
      </c>
      <c r="W577">
        <v>0</v>
      </c>
      <c r="X577">
        <v>20</v>
      </c>
      <c r="Z577">
        <v>1</v>
      </c>
      <c r="AA577" t="s">
        <v>80</v>
      </c>
      <c r="AB577">
        <v>0</v>
      </c>
      <c r="AC577">
        <v>18</v>
      </c>
      <c r="AE577">
        <v>1</v>
      </c>
      <c r="AF577" t="s">
        <v>80</v>
      </c>
      <c r="AG577">
        <v>0</v>
      </c>
      <c r="AH577">
        <v>1</v>
      </c>
      <c r="AJ577">
        <v>1</v>
      </c>
      <c r="AK577" t="s">
        <v>80</v>
      </c>
      <c r="AQ577">
        <v>6</v>
      </c>
      <c r="AR577">
        <v>2</v>
      </c>
      <c r="AS577">
        <v>0</v>
      </c>
      <c r="AT577">
        <v>4</v>
      </c>
      <c r="AU577">
        <v>4</v>
      </c>
      <c r="AV577">
        <v>115.2</v>
      </c>
      <c r="AW577">
        <v>100.4</v>
      </c>
      <c r="AX577">
        <v>10.199999999999999</v>
      </c>
      <c r="AY577">
        <v>14.7</v>
      </c>
      <c r="AZ577">
        <v>58.1</v>
      </c>
      <c r="BA577">
        <v>265.3</v>
      </c>
      <c r="BB577">
        <v>92.4</v>
      </c>
      <c r="BC577">
        <v>175.1</v>
      </c>
      <c r="BD577">
        <v>34.5</v>
      </c>
      <c r="BE577">
        <v>109.3</v>
      </c>
      <c r="BF577">
        <v>559</v>
      </c>
      <c r="BG577" t="s">
        <v>63</v>
      </c>
      <c r="BH577" t="s">
        <v>64</v>
      </c>
      <c r="BI577" t="s">
        <v>65</v>
      </c>
      <c r="BJ577" t="s">
        <v>64</v>
      </c>
      <c r="BK577" t="s">
        <v>64</v>
      </c>
      <c r="BL577" t="s">
        <v>96</v>
      </c>
      <c r="BM577">
        <v>3</v>
      </c>
      <c r="BN577">
        <v>2</v>
      </c>
      <c r="BO577" t="s">
        <v>75</v>
      </c>
      <c r="BP577" t="s">
        <v>97</v>
      </c>
      <c r="BQ577" t="s">
        <v>98</v>
      </c>
      <c r="BR577">
        <v>0</v>
      </c>
    </row>
    <row r="578" spans="1:71" x14ac:dyDescent="0.3">
      <c r="A578" t="s">
        <v>1284</v>
      </c>
      <c r="B578">
        <v>577</v>
      </c>
      <c r="C578" t="s">
        <v>209</v>
      </c>
      <c r="D578" t="s">
        <v>88</v>
      </c>
      <c r="E578" t="s">
        <v>1285</v>
      </c>
      <c r="F578">
        <f t="shared" si="18"/>
        <v>3</v>
      </c>
      <c r="G578">
        <f t="shared" si="19"/>
        <v>0</v>
      </c>
      <c r="R578">
        <v>0</v>
      </c>
      <c r="S578">
        <v>1</v>
      </c>
      <c r="U578">
        <v>1</v>
      </c>
      <c r="V578" t="s">
        <v>80</v>
      </c>
      <c r="W578">
        <v>0</v>
      </c>
      <c r="X578">
        <v>2</v>
      </c>
      <c r="Z578">
        <v>1</v>
      </c>
      <c r="AA578" t="s">
        <v>80</v>
      </c>
      <c r="AQ578">
        <v>4</v>
      </c>
      <c r="AR578">
        <v>0</v>
      </c>
      <c r="AS578">
        <v>2</v>
      </c>
      <c r="AT578">
        <v>2</v>
      </c>
      <c r="AU578">
        <v>4</v>
      </c>
      <c r="AV578">
        <v>10.4</v>
      </c>
      <c r="AW578">
        <v>5.2</v>
      </c>
      <c r="AX578">
        <v>2.9</v>
      </c>
      <c r="AY578">
        <v>2.2999999999999998</v>
      </c>
      <c r="AZ578">
        <v>14.4</v>
      </c>
      <c r="BA578">
        <v>62.9</v>
      </c>
      <c r="BB578">
        <v>14.1</v>
      </c>
      <c r="BC578">
        <v>48.8</v>
      </c>
      <c r="BD578">
        <v>22.4</v>
      </c>
      <c r="BE578">
        <v>46.1</v>
      </c>
      <c r="BF578">
        <v>9.5</v>
      </c>
      <c r="BG578" t="s">
        <v>63</v>
      </c>
      <c r="BH578" t="s">
        <v>64</v>
      </c>
      <c r="BI578" t="s">
        <v>65</v>
      </c>
      <c r="BJ578" t="s">
        <v>64</v>
      </c>
      <c r="BK578" t="s">
        <v>64</v>
      </c>
      <c r="BL578" t="s">
        <v>66</v>
      </c>
      <c r="BM578">
        <v>1</v>
      </c>
      <c r="BN578">
        <v>1</v>
      </c>
      <c r="BO578" t="s">
        <v>75</v>
      </c>
      <c r="BP578" t="s">
        <v>91</v>
      </c>
      <c r="BQ578" t="s">
        <v>69</v>
      </c>
      <c r="BR578">
        <v>0</v>
      </c>
    </row>
    <row r="579" spans="1:71" x14ac:dyDescent="0.3">
      <c r="A579" t="s">
        <v>1286</v>
      </c>
      <c r="B579">
        <v>578</v>
      </c>
      <c r="C579" t="s">
        <v>209</v>
      </c>
      <c r="D579" t="s">
        <v>88</v>
      </c>
      <c r="E579" t="s">
        <v>1287</v>
      </c>
      <c r="F579">
        <f t="shared" si="18"/>
        <v>4</v>
      </c>
      <c r="G579">
        <f t="shared" si="19"/>
        <v>1</v>
      </c>
      <c r="H579">
        <f>VLOOKUP(A579,Miraflores_corr!A:B,2,FALSE)</f>
        <v>1</v>
      </c>
      <c r="I579">
        <f>VLOOKUP(A579,Miraflores_corr!G:L,6,FALSE)</f>
        <v>1</v>
      </c>
      <c r="L579" t="s">
        <v>90</v>
      </c>
      <c r="R579">
        <v>0</v>
      </c>
      <c r="S579">
        <v>1</v>
      </c>
      <c r="U579">
        <v>1</v>
      </c>
      <c r="V579" t="s">
        <v>80</v>
      </c>
      <c r="AB579">
        <v>0</v>
      </c>
      <c r="AC579">
        <v>2</v>
      </c>
      <c r="AE579">
        <v>1</v>
      </c>
      <c r="AF579" t="s">
        <v>80</v>
      </c>
      <c r="AQ579">
        <v>5</v>
      </c>
      <c r="AR579">
        <v>2</v>
      </c>
      <c r="AS579">
        <v>2</v>
      </c>
      <c r="AT579">
        <v>1</v>
      </c>
      <c r="AU579">
        <v>4</v>
      </c>
      <c r="AV579">
        <v>9</v>
      </c>
      <c r="AW579">
        <v>4.9000000000000004</v>
      </c>
      <c r="AX579">
        <v>3.7</v>
      </c>
      <c r="AY579">
        <v>3.1</v>
      </c>
      <c r="AZ579">
        <v>14.2</v>
      </c>
      <c r="BA579">
        <v>51.6</v>
      </c>
      <c r="BB579">
        <v>9.1999999999999993</v>
      </c>
      <c r="BC579">
        <v>42</v>
      </c>
      <c r="BD579">
        <v>18</v>
      </c>
      <c r="BE579">
        <v>45.2</v>
      </c>
      <c r="BF579">
        <v>7.2</v>
      </c>
      <c r="BG579" t="s">
        <v>63</v>
      </c>
      <c r="BH579" t="s">
        <v>64</v>
      </c>
      <c r="BI579" t="s">
        <v>65</v>
      </c>
      <c r="BJ579" t="s">
        <v>64</v>
      </c>
      <c r="BK579" t="s">
        <v>64</v>
      </c>
      <c r="BL579" t="s">
        <v>66</v>
      </c>
      <c r="BM579">
        <v>1</v>
      </c>
      <c r="BN579">
        <v>1</v>
      </c>
      <c r="BO579" t="s">
        <v>116</v>
      </c>
      <c r="BP579" t="s">
        <v>91</v>
      </c>
      <c r="BQ579" t="s">
        <v>69</v>
      </c>
      <c r="BR579">
        <v>0</v>
      </c>
    </row>
    <row r="580" spans="1:71" x14ac:dyDescent="0.3">
      <c r="A580" t="s">
        <v>1288</v>
      </c>
      <c r="B580">
        <v>579</v>
      </c>
      <c r="C580" t="s">
        <v>209</v>
      </c>
      <c r="D580" t="s">
        <v>88</v>
      </c>
      <c r="E580" t="s">
        <v>1289</v>
      </c>
      <c r="F580">
        <f t="shared" si="18"/>
        <v>8</v>
      </c>
      <c r="G580">
        <f t="shared" si="19"/>
        <v>0</v>
      </c>
      <c r="R580">
        <v>0</v>
      </c>
      <c r="S580">
        <v>2</v>
      </c>
      <c r="U580">
        <v>1</v>
      </c>
      <c r="V580" t="s">
        <v>80</v>
      </c>
      <c r="W580">
        <v>0</v>
      </c>
      <c r="X580">
        <v>6</v>
      </c>
      <c r="Z580">
        <v>1</v>
      </c>
      <c r="AA580" t="s">
        <v>80</v>
      </c>
      <c r="AQ580">
        <v>10</v>
      </c>
      <c r="AR580">
        <v>3</v>
      </c>
      <c r="AS580">
        <v>2</v>
      </c>
      <c r="AT580">
        <v>5</v>
      </c>
      <c r="AU580">
        <v>4</v>
      </c>
      <c r="AV580">
        <v>8.5</v>
      </c>
      <c r="AW580">
        <v>4.0999999999999996</v>
      </c>
      <c r="AX580">
        <v>2.7</v>
      </c>
      <c r="AY580">
        <v>2.8</v>
      </c>
      <c r="AZ580">
        <v>15.7</v>
      </c>
      <c r="BA580">
        <v>60.1</v>
      </c>
      <c r="BB580">
        <v>10.7</v>
      </c>
      <c r="BC580">
        <v>49</v>
      </c>
      <c r="BD580">
        <v>18</v>
      </c>
      <c r="BE580">
        <v>47.5</v>
      </c>
      <c r="BF580">
        <v>9.5</v>
      </c>
      <c r="BG580" t="s">
        <v>63</v>
      </c>
      <c r="BH580" t="s">
        <v>64</v>
      </c>
      <c r="BI580" t="s">
        <v>65</v>
      </c>
      <c r="BJ580" t="s">
        <v>64</v>
      </c>
      <c r="BK580" t="s">
        <v>64</v>
      </c>
      <c r="BL580" t="s">
        <v>66</v>
      </c>
      <c r="BM580">
        <v>1</v>
      </c>
      <c r="BN580">
        <v>1</v>
      </c>
      <c r="BO580" t="s">
        <v>116</v>
      </c>
      <c r="BP580" t="s">
        <v>91</v>
      </c>
      <c r="BQ580" t="s">
        <v>69</v>
      </c>
      <c r="BR580">
        <v>0</v>
      </c>
    </row>
    <row r="581" spans="1:71" x14ac:dyDescent="0.3">
      <c r="A581" t="s">
        <v>1290</v>
      </c>
      <c r="B581">
        <v>580</v>
      </c>
      <c r="C581" t="s">
        <v>209</v>
      </c>
      <c r="D581" t="s">
        <v>88</v>
      </c>
      <c r="E581" t="s">
        <v>1291</v>
      </c>
      <c r="F581">
        <f t="shared" si="18"/>
        <v>2</v>
      </c>
      <c r="G581">
        <f t="shared" si="19"/>
        <v>3</v>
      </c>
      <c r="H581">
        <f>VLOOKUP(A581,Miraflores_corr!A:B,2,FALSE)</f>
        <v>1</v>
      </c>
      <c r="J581">
        <v>1</v>
      </c>
      <c r="L581" t="s">
        <v>62</v>
      </c>
      <c r="R581">
        <f>VLOOKUP(A581,'San Agustin_corr'!A:B,2,FALSE)</f>
        <v>2</v>
      </c>
      <c r="S581">
        <v>0</v>
      </c>
      <c r="T581">
        <v>1</v>
      </c>
      <c r="V581" t="s">
        <v>62</v>
      </c>
      <c r="AB581">
        <v>0</v>
      </c>
      <c r="AC581">
        <v>2</v>
      </c>
      <c r="AE581">
        <v>1</v>
      </c>
      <c r="AF581" t="s">
        <v>80</v>
      </c>
      <c r="AQ581">
        <v>6</v>
      </c>
      <c r="AR581">
        <v>2</v>
      </c>
      <c r="AS581">
        <v>3</v>
      </c>
      <c r="AT581">
        <v>1</v>
      </c>
      <c r="AU581">
        <v>4</v>
      </c>
      <c r="AV581">
        <v>8.9</v>
      </c>
      <c r="AW581">
        <v>5.2</v>
      </c>
      <c r="AX581">
        <v>3.3</v>
      </c>
      <c r="AY581">
        <v>2.9</v>
      </c>
      <c r="AZ581">
        <v>15.7</v>
      </c>
      <c r="BA581">
        <v>59.8</v>
      </c>
      <c r="BB581">
        <v>11.8</v>
      </c>
      <c r="BC581">
        <v>47.2</v>
      </c>
      <c r="BD581">
        <v>20</v>
      </c>
      <c r="BE581">
        <v>55.2</v>
      </c>
      <c r="BF581">
        <v>10.3</v>
      </c>
      <c r="BG581" t="s">
        <v>84</v>
      </c>
      <c r="BH581" t="s">
        <v>85</v>
      </c>
      <c r="BI581" t="s">
        <v>65</v>
      </c>
      <c r="BJ581" t="s">
        <v>64</v>
      </c>
      <c r="BK581" t="s">
        <v>64</v>
      </c>
      <c r="BL581" t="s">
        <v>66</v>
      </c>
      <c r="BM581">
        <v>1</v>
      </c>
      <c r="BN581">
        <v>1</v>
      </c>
      <c r="BO581" t="s">
        <v>116</v>
      </c>
      <c r="BP581" t="s">
        <v>91</v>
      </c>
      <c r="BQ581" t="s">
        <v>69</v>
      </c>
      <c r="BR581">
        <v>1</v>
      </c>
    </row>
    <row r="582" spans="1:71" x14ac:dyDescent="0.3">
      <c r="A582" t="s">
        <v>1292</v>
      </c>
      <c r="B582">
        <v>581</v>
      </c>
      <c r="C582" t="s">
        <v>209</v>
      </c>
      <c r="D582" t="s">
        <v>88</v>
      </c>
      <c r="E582" t="s">
        <v>1293</v>
      </c>
      <c r="F582">
        <f t="shared" si="18"/>
        <v>7</v>
      </c>
      <c r="G582">
        <f t="shared" si="19"/>
        <v>1</v>
      </c>
      <c r="W582">
        <f>VLOOKUP(A582,Toche_corr!A:B,2,FALSE)</f>
        <v>1</v>
      </c>
      <c r="X582">
        <v>5</v>
      </c>
      <c r="AA582" t="s">
        <v>90</v>
      </c>
      <c r="AL582">
        <v>0</v>
      </c>
      <c r="AM582">
        <v>2</v>
      </c>
      <c r="AO582">
        <v>1</v>
      </c>
      <c r="AP582" t="s">
        <v>80</v>
      </c>
      <c r="AQ582">
        <v>17</v>
      </c>
      <c r="AR582">
        <v>6</v>
      </c>
      <c r="AS582">
        <v>9</v>
      </c>
      <c r="AT582">
        <v>2</v>
      </c>
      <c r="AU582">
        <v>4</v>
      </c>
      <c r="AV582">
        <v>10.7</v>
      </c>
      <c r="AW582">
        <v>6.2</v>
      </c>
      <c r="AX582">
        <v>3.7</v>
      </c>
      <c r="AY582">
        <v>3.3</v>
      </c>
      <c r="AZ582">
        <v>15.3</v>
      </c>
      <c r="BA582">
        <v>59.6</v>
      </c>
      <c r="BB582">
        <v>9.6999999999999993</v>
      </c>
      <c r="BC582">
        <v>49</v>
      </c>
      <c r="BD582">
        <v>16.5</v>
      </c>
      <c r="BE582">
        <v>56.6</v>
      </c>
      <c r="BF582">
        <v>9.1999999999999993</v>
      </c>
      <c r="BG582" t="s">
        <v>63</v>
      </c>
      <c r="BH582" t="s">
        <v>64</v>
      </c>
      <c r="BI582" t="s">
        <v>65</v>
      </c>
      <c r="BJ582" t="s">
        <v>64</v>
      </c>
      <c r="BK582" t="s">
        <v>64</v>
      </c>
      <c r="BL582" t="s">
        <v>66</v>
      </c>
      <c r="BM582">
        <v>1</v>
      </c>
      <c r="BN582">
        <v>1</v>
      </c>
      <c r="BO582" t="s">
        <v>75</v>
      </c>
      <c r="BP582" t="s">
        <v>91</v>
      </c>
      <c r="BQ582" t="s">
        <v>69</v>
      </c>
      <c r="BR582">
        <v>0</v>
      </c>
    </row>
    <row r="583" spans="1:71" x14ac:dyDescent="0.3">
      <c r="A583" t="s">
        <v>1294</v>
      </c>
      <c r="B583">
        <v>582</v>
      </c>
      <c r="C583" t="s">
        <v>209</v>
      </c>
      <c r="D583" t="s">
        <v>88</v>
      </c>
      <c r="E583" t="s">
        <v>1295</v>
      </c>
      <c r="F583">
        <f t="shared" si="18"/>
        <v>3</v>
      </c>
      <c r="G583">
        <f t="shared" si="19"/>
        <v>2</v>
      </c>
      <c r="R583">
        <f>VLOOKUP(A583,'San Agustin_corr'!A:B,2,FALSE)</f>
        <v>1</v>
      </c>
      <c r="S583">
        <v>2</v>
      </c>
      <c r="V583" t="s">
        <v>90</v>
      </c>
      <c r="W583">
        <v>0</v>
      </c>
      <c r="X583">
        <v>1</v>
      </c>
      <c r="Z583">
        <v>1</v>
      </c>
      <c r="AA583" t="s">
        <v>80</v>
      </c>
      <c r="AL583">
        <f>VLOOKUP(A583,Fusa_corr!A:B,2,FALSE)</f>
        <v>1</v>
      </c>
      <c r="AM583">
        <v>0</v>
      </c>
      <c r="AN583">
        <v>1</v>
      </c>
      <c r="AP583" t="s">
        <v>62</v>
      </c>
      <c r="AQ583">
        <v>8</v>
      </c>
      <c r="AR583">
        <v>2</v>
      </c>
      <c r="AS583">
        <v>3</v>
      </c>
      <c r="AT583">
        <v>3</v>
      </c>
      <c r="AU583">
        <v>6</v>
      </c>
      <c r="AV583">
        <v>11.7</v>
      </c>
      <c r="AW583">
        <v>6.4</v>
      </c>
      <c r="AX583">
        <v>2.9</v>
      </c>
      <c r="AY583">
        <v>2.5</v>
      </c>
      <c r="AZ583">
        <v>15.6</v>
      </c>
      <c r="BA583">
        <v>57.4</v>
      </c>
      <c r="BB583">
        <v>9.6999999999999993</v>
      </c>
      <c r="BC583">
        <v>47.7</v>
      </c>
      <c r="BD583">
        <v>16.8</v>
      </c>
      <c r="BE583">
        <v>52.3</v>
      </c>
      <c r="BF583">
        <v>8</v>
      </c>
      <c r="BG583" t="s">
        <v>63</v>
      </c>
      <c r="BH583" t="s">
        <v>64</v>
      </c>
      <c r="BI583" t="s">
        <v>65</v>
      </c>
      <c r="BJ583" t="s">
        <v>64</v>
      </c>
      <c r="BK583" t="s">
        <v>64</v>
      </c>
      <c r="BL583" t="s">
        <v>66</v>
      </c>
      <c r="BM583">
        <v>1</v>
      </c>
      <c r="BN583">
        <v>1</v>
      </c>
      <c r="BO583" t="s">
        <v>75</v>
      </c>
      <c r="BP583" t="s">
        <v>91</v>
      </c>
      <c r="BQ583" t="s">
        <v>69</v>
      </c>
      <c r="BR583">
        <v>1</v>
      </c>
    </row>
    <row r="584" spans="1:71" x14ac:dyDescent="0.3">
      <c r="A584" t="s">
        <v>1296</v>
      </c>
      <c r="B584">
        <v>583</v>
      </c>
      <c r="C584" t="s">
        <v>487</v>
      </c>
      <c r="D584" t="s">
        <v>488</v>
      </c>
      <c r="E584" t="s">
        <v>1297</v>
      </c>
      <c r="F584">
        <f t="shared" si="18"/>
        <v>21</v>
      </c>
      <c r="G584">
        <f t="shared" si="19"/>
        <v>8</v>
      </c>
      <c r="H584" s="9">
        <v>0</v>
      </c>
      <c r="I584">
        <f>VLOOKUP(A584,Miraflores_corr!G:L,6,FALSE)</f>
        <v>2</v>
      </c>
      <c r="K584">
        <v>1</v>
      </c>
      <c r="L584" t="s">
        <v>80</v>
      </c>
      <c r="M584">
        <f>VLOOKUP(A584,Barbacoas_H_corr!A:B,2,FALSE)</f>
        <v>2</v>
      </c>
      <c r="N584">
        <v>1</v>
      </c>
      <c r="Q584" t="s">
        <v>90</v>
      </c>
      <c r="R584">
        <f>VLOOKUP(A584,'San Agustin_corr'!A:B,2,FALSE)</f>
        <v>5</v>
      </c>
      <c r="S584">
        <v>7</v>
      </c>
      <c r="V584" t="s">
        <v>90</v>
      </c>
      <c r="W584">
        <v>0</v>
      </c>
      <c r="X584">
        <v>2</v>
      </c>
      <c r="Z584">
        <v>1</v>
      </c>
      <c r="AA584" t="s">
        <v>80</v>
      </c>
      <c r="AB584">
        <v>0</v>
      </c>
      <c r="AC584">
        <v>3</v>
      </c>
      <c r="AE584">
        <v>1</v>
      </c>
      <c r="AF584" t="s">
        <v>80</v>
      </c>
      <c r="AG584">
        <f>VLOOKUP(A584,Florencia_corr!A:B,2,FALSE)</f>
        <v>1</v>
      </c>
      <c r="AH584">
        <v>5</v>
      </c>
      <c r="AK584" t="s">
        <v>90</v>
      </c>
      <c r="AL584">
        <v>0</v>
      </c>
      <c r="AM584">
        <v>1</v>
      </c>
      <c r="AO584">
        <v>1</v>
      </c>
      <c r="AP584" t="s">
        <v>80</v>
      </c>
      <c r="AQ584">
        <v>28</v>
      </c>
      <c r="AR584">
        <v>10</v>
      </c>
      <c r="AS584">
        <v>12</v>
      </c>
      <c r="AT584">
        <v>6</v>
      </c>
      <c r="AU584">
        <v>14</v>
      </c>
      <c r="AV584">
        <v>31.8</v>
      </c>
      <c r="AW584">
        <v>18.399999999999999</v>
      </c>
      <c r="AX584">
        <v>8.5</v>
      </c>
      <c r="AY584">
        <v>10.5</v>
      </c>
      <c r="AZ584">
        <v>34.6</v>
      </c>
      <c r="BA584">
        <v>145.9</v>
      </c>
      <c r="BB584">
        <v>16.2</v>
      </c>
      <c r="BC584">
        <v>129.80000000000001</v>
      </c>
      <c r="BD584">
        <v>11.1</v>
      </c>
      <c r="BE584">
        <v>279.10000000000002</v>
      </c>
      <c r="BF584">
        <v>102</v>
      </c>
      <c r="BG584" t="s">
        <v>63</v>
      </c>
      <c r="BH584" t="s">
        <v>64</v>
      </c>
      <c r="BI584" t="s">
        <v>65</v>
      </c>
      <c r="BJ584" t="s">
        <v>64</v>
      </c>
      <c r="BK584" t="s">
        <v>64</v>
      </c>
      <c r="BL584" t="s">
        <v>66</v>
      </c>
      <c r="BM584">
        <v>1</v>
      </c>
      <c r="BN584">
        <v>1</v>
      </c>
      <c r="BO584" t="s">
        <v>75</v>
      </c>
      <c r="BP584" t="s">
        <v>91</v>
      </c>
      <c r="BQ584" t="s">
        <v>69</v>
      </c>
      <c r="BR584">
        <v>0</v>
      </c>
    </row>
    <row r="585" spans="1:71" x14ac:dyDescent="0.3">
      <c r="A585" t="s">
        <v>1298</v>
      </c>
      <c r="B585">
        <v>584</v>
      </c>
      <c r="C585" t="s">
        <v>284</v>
      </c>
      <c r="D585" t="s">
        <v>151</v>
      </c>
      <c r="E585" t="s">
        <v>1299</v>
      </c>
      <c r="F585">
        <f t="shared" si="18"/>
        <v>1</v>
      </c>
      <c r="G585">
        <f t="shared" si="19"/>
        <v>0</v>
      </c>
      <c r="M585">
        <v>0</v>
      </c>
      <c r="N585">
        <v>1</v>
      </c>
      <c r="P585">
        <v>1</v>
      </c>
      <c r="Q585" t="s">
        <v>80</v>
      </c>
      <c r="AQ585">
        <v>3</v>
      </c>
      <c r="AR585">
        <v>1</v>
      </c>
      <c r="AS585">
        <v>2</v>
      </c>
      <c r="AT585">
        <v>0</v>
      </c>
      <c r="AU585">
        <v>3</v>
      </c>
      <c r="AV585">
        <v>21</v>
      </c>
      <c r="AW585">
        <v>15.9</v>
      </c>
      <c r="AX585">
        <v>5.7</v>
      </c>
      <c r="AY585">
        <v>5.9</v>
      </c>
      <c r="AZ585">
        <v>17.7</v>
      </c>
      <c r="BA585">
        <v>85.2</v>
      </c>
      <c r="BB585">
        <v>24.9</v>
      </c>
      <c r="BC585">
        <v>60.4</v>
      </c>
      <c r="BD585">
        <v>31.4</v>
      </c>
      <c r="BE585">
        <v>68.900000000000006</v>
      </c>
      <c r="BF585">
        <v>69</v>
      </c>
      <c r="BG585" t="s">
        <v>361</v>
      </c>
      <c r="BH585" t="s">
        <v>64</v>
      </c>
      <c r="BI585" t="s">
        <v>362</v>
      </c>
      <c r="BJ585" t="s">
        <v>559</v>
      </c>
      <c r="BK585" t="s">
        <v>1300</v>
      </c>
      <c r="BL585" t="s">
        <v>66</v>
      </c>
      <c r="BM585">
        <v>1</v>
      </c>
      <c r="BN585">
        <v>1</v>
      </c>
      <c r="BO585" t="s">
        <v>75</v>
      </c>
      <c r="BP585" t="s">
        <v>91</v>
      </c>
      <c r="BQ585" t="s">
        <v>69</v>
      </c>
      <c r="BR585">
        <v>0</v>
      </c>
    </row>
    <row r="586" spans="1:71" x14ac:dyDescent="0.3">
      <c r="A586" s="9" t="s">
        <v>1859</v>
      </c>
      <c r="B586">
        <v>585</v>
      </c>
      <c r="C586" s="9" t="s">
        <v>284</v>
      </c>
      <c r="D586" s="9" t="s">
        <v>151</v>
      </c>
      <c r="E586" s="9" t="s">
        <v>1887</v>
      </c>
      <c r="F586" s="9">
        <f t="shared" si="18"/>
        <v>2</v>
      </c>
      <c r="G586" s="9">
        <f t="shared" si="19"/>
        <v>0</v>
      </c>
      <c r="H586" s="9">
        <v>0</v>
      </c>
      <c r="I586" s="9">
        <f>VLOOKUP(A586,Miraflores_corr!G:L,6,FALSE)</f>
        <v>2</v>
      </c>
      <c r="J586" s="9"/>
      <c r="K586" s="9">
        <v>1</v>
      </c>
      <c r="L586" s="9" t="s">
        <v>80</v>
      </c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>
        <v>5</v>
      </c>
      <c r="AR586" s="9">
        <v>2</v>
      </c>
      <c r="AS586" s="9">
        <v>3</v>
      </c>
      <c r="AT586" s="9">
        <v>0</v>
      </c>
      <c r="AU586" s="9">
        <v>4</v>
      </c>
      <c r="AV586" s="9">
        <v>11.4</v>
      </c>
      <c r="AW586" s="9">
        <v>9</v>
      </c>
      <c r="AX586" s="9">
        <v>4.3</v>
      </c>
      <c r="AY586" s="9">
        <v>5</v>
      </c>
      <c r="AZ586" s="9">
        <v>12.3</v>
      </c>
      <c r="BA586" s="9">
        <v>56.1</v>
      </c>
      <c r="BB586" s="9">
        <v>8.9</v>
      </c>
      <c r="BC586" s="9">
        <v>46.2</v>
      </c>
      <c r="BD586" s="9">
        <v>16.2</v>
      </c>
      <c r="BE586" s="9">
        <v>31.2</v>
      </c>
      <c r="BF586" s="9">
        <v>12.2</v>
      </c>
      <c r="BG586" s="9" t="s">
        <v>63</v>
      </c>
      <c r="BH586" s="9" t="s">
        <v>64</v>
      </c>
      <c r="BI586" s="9" t="s">
        <v>65</v>
      </c>
      <c r="BJ586" s="9" t="s">
        <v>64</v>
      </c>
      <c r="BK586" s="9" t="s">
        <v>64</v>
      </c>
      <c r="BL586" s="9" t="s">
        <v>66</v>
      </c>
      <c r="BM586" s="9">
        <v>2</v>
      </c>
      <c r="BN586" s="9">
        <v>1</v>
      </c>
      <c r="BO586" s="9" t="s">
        <v>75</v>
      </c>
      <c r="BP586" s="9" t="s">
        <v>91</v>
      </c>
      <c r="BQ586" s="9" t="s">
        <v>69</v>
      </c>
      <c r="BR586">
        <v>0</v>
      </c>
      <c r="BS586" s="9"/>
    </row>
    <row r="587" spans="1:71" x14ac:dyDescent="0.3">
      <c r="A587" t="s">
        <v>1301</v>
      </c>
      <c r="B587">
        <v>586</v>
      </c>
      <c r="C587" t="s">
        <v>284</v>
      </c>
      <c r="D587" t="s">
        <v>151</v>
      </c>
      <c r="E587" t="s">
        <v>1302</v>
      </c>
      <c r="F587">
        <f t="shared" si="18"/>
        <v>10</v>
      </c>
      <c r="G587">
        <f t="shared" si="19"/>
        <v>0</v>
      </c>
      <c r="AG587">
        <v>0</v>
      </c>
      <c r="AH587">
        <v>10</v>
      </c>
      <c r="AJ587">
        <v>1</v>
      </c>
      <c r="AK587" t="s">
        <v>80</v>
      </c>
      <c r="AQ587">
        <v>9</v>
      </c>
      <c r="AR587">
        <v>2</v>
      </c>
      <c r="AS587">
        <v>7</v>
      </c>
      <c r="AT587">
        <v>0</v>
      </c>
      <c r="AU587">
        <v>4</v>
      </c>
      <c r="AV587">
        <v>10.4</v>
      </c>
      <c r="AW587">
        <v>7.6</v>
      </c>
      <c r="AX587">
        <v>3</v>
      </c>
      <c r="AY587">
        <v>4</v>
      </c>
      <c r="AZ587">
        <v>11.6</v>
      </c>
      <c r="BA587">
        <v>50.8</v>
      </c>
      <c r="BB587">
        <v>8.6</v>
      </c>
      <c r="BC587">
        <v>41.9</v>
      </c>
      <c r="BD587">
        <v>17</v>
      </c>
      <c r="BE587">
        <v>24.1</v>
      </c>
      <c r="BF587">
        <v>9.5</v>
      </c>
      <c r="BG587" t="s">
        <v>63</v>
      </c>
      <c r="BH587" t="s">
        <v>64</v>
      </c>
      <c r="BI587" t="s">
        <v>65</v>
      </c>
      <c r="BJ587" t="s">
        <v>64</v>
      </c>
      <c r="BK587" t="s">
        <v>64</v>
      </c>
      <c r="BL587" t="s">
        <v>66</v>
      </c>
      <c r="BM587">
        <v>1</v>
      </c>
      <c r="BN587">
        <v>1</v>
      </c>
      <c r="BO587" t="s">
        <v>75</v>
      </c>
      <c r="BP587" t="s">
        <v>91</v>
      </c>
      <c r="BQ587" t="s">
        <v>69</v>
      </c>
      <c r="BR587">
        <v>0</v>
      </c>
    </row>
    <row r="588" spans="1:71" x14ac:dyDescent="0.3">
      <c r="A588" t="s">
        <v>1303</v>
      </c>
      <c r="B588">
        <v>587</v>
      </c>
      <c r="C588" t="s">
        <v>284</v>
      </c>
      <c r="D588" t="s">
        <v>151</v>
      </c>
      <c r="E588" t="s">
        <v>1304</v>
      </c>
      <c r="F588">
        <f t="shared" si="18"/>
        <v>12</v>
      </c>
      <c r="G588">
        <f t="shared" si="19"/>
        <v>13</v>
      </c>
      <c r="M588">
        <f>VLOOKUP(A588,Barbacoas_H_corr!A:B,2,FALSE)</f>
        <v>1</v>
      </c>
      <c r="N588">
        <v>0</v>
      </c>
      <c r="O588">
        <v>1</v>
      </c>
      <c r="Q588" t="s">
        <v>62</v>
      </c>
      <c r="R588">
        <f>VLOOKUP(A588,'San Agustin_corr'!A:B,2,FALSE)</f>
        <v>6</v>
      </c>
      <c r="S588">
        <v>3</v>
      </c>
      <c r="V588" t="s">
        <v>90</v>
      </c>
      <c r="W588">
        <f>VLOOKUP(A588,Toche_corr!A:B,2,FALSE)</f>
        <v>2</v>
      </c>
      <c r="X588">
        <v>0</v>
      </c>
      <c r="Y588">
        <v>1</v>
      </c>
      <c r="AA588" t="s">
        <v>62</v>
      </c>
      <c r="AB588">
        <f>VLOOKUP(A588,Honda_corr!A:B,2,FALSE)</f>
        <v>3</v>
      </c>
      <c r="AC588">
        <v>9</v>
      </c>
      <c r="AF588" t="s">
        <v>90</v>
      </c>
      <c r="AL588">
        <f>VLOOKUP(A588,Fusa_corr!A:B,2,FALSE)</f>
        <v>1</v>
      </c>
      <c r="AM588">
        <v>0</v>
      </c>
      <c r="AN588">
        <v>1</v>
      </c>
      <c r="AP588" t="s">
        <v>62</v>
      </c>
      <c r="AQ588">
        <v>4</v>
      </c>
      <c r="AR588">
        <v>2</v>
      </c>
      <c r="AS588">
        <v>2</v>
      </c>
      <c r="AT588">
        <v>0</v>
      </c>
      <c r="AU588">
        <v>4</v>
      </c>
      <c r="AV588">
        <v>10.3</v>
      </c>
      <c r="AW588">
        <v>8.8000000000000007</v>
      </c>
      <c r="AX588">
        <v>3.6</v>
      </c>
      <c r="AY588">
        <v>4.4000000000000004</v>
      </c>
      <c r="AZ588">
        <v>12.3</v>
      </c>
      <c r="BA588">
        <v>52.4</v>
      </c>
      <c r="BB588">
        <v>8.1</v>
      </c>
      <c r="BC588">
        <v>44.3</v>
      </c>
      <c r="BD588">
        <v>15.5</v>
      </c>
      <c r="BE588">
        <v>26.5</v>
      </c>
      <c r="BF588">
        <v>10.6</v>
      </c>
      <c r="BG588" t="s">
        <v>63</v>
      </c>
      <c r="BH588" t="s">
        <v>64</v>
      </c>
      <c r="BI588" t="s">
        <v>65</v>
      </c>
      <c r="BJ588" t="s">
        <v>64</v>
      </c>
      <c r="BK588" t="s">
        <v>64</v>
      </c>
      <c r="BL588" t="s">
        <v>66</v>
      </c>
      <c r="BM588">
        <v>1</v>
      </c>
      <c r="BN588">
        <v>1</v>
      </c>
      <c r="BO588" t="s">
        <v>75</v>
      </c>
      <c r="BP588" t="s">
        <v>91</v>
      </c>
      <c r="BQ588" t="s">
        <v>69</v>
      </c>
      <c r="BR588">
        <v>1</v>
      </c>
    </row>
    <row r="589" spans="1:71" x14ac:dyDescent="0.3">
      <c r="A589" t="s">
        <v>1305</v>
      </c>
      <c r="B589">
        <v>588</v>
      </c>
      <c r="C589" t="s">
        <v>284</v>
      </c>
      <c r="D589" t="s">
        <v>151</v>
      </c>
      <c r="E589" t="s">
        <v>1306</v>
      </c>
      <c r="F589">
        <f t="shared" si="18"/>
        <v>1</v>
      </c>
      <c r="G589">
        <f t="shared" si="19"/>
        <v>0</v>
      </c>
      <c r="AG589">
        <v>0</v>
      </c>
      <c r="AH589">
        <v>1</v>
      </c>
      <c r="AJ589">
        <v>1</v>
      </c>
      <c r="AK589" t="s">
        <v>80</v>
      </c>
      <c r="AQ589">
        <v>6</v>
      </c>
      <c r="AR589">
        <v>3</v>
      </c>
      <c r="AS589">
        <v>3</v>
      </c>
      <c r="AT589">
        <v>0</v>
      </c>
      <c r="AU589">
        <v>5</v>
      </c>
      <c r="AV589">
        <v>11.3</v>
      </c>
      <c r="AW589">
        <v>9.1</v>
      </c>
      <c r="AX589">
        <v>3.9</v>
      </c>
      <c r="AY589">
        <v>4.5</v>
      </c>
      <c r="AZ589">
        <v>12.8</v>
      </c>
      <c r="BA589">
        <v>50.6</v>
      </c>
      <c r="BB589">
        <v>8.6999999999999993</v>
      </c>
      <c r="BC589">
        <v>42.1</v>
      </c>
      <c r="BD589">
        <v>17.100000000000001</v>
      </c>
      <c r="BE589">
        <v>28.9</v>
      </c>
      <c r="BF589">
        <v>10.199999999999999</v>
      </c>
      <c r="BG589" t="s">
        <v>63</v>
      </c>
      <c r="BH589" t="s">
        <v>64</v>
      </c>
      <c r="BI589" t="s">
        <v>65</v>
      </c>
      <c r="BJ589" t="s">
        <v>64</v>
      </c>
      <c r="BK589" t="s">
        <v>64</v>
      </c>
      <c r="BL589" t="s">
        <v>74</v>
      </c>
      <c r="BM589">
        <v>2</v>
      </c>
      <c r="BN589">
        <v>1</v>
      </c>
      <c r="BO589" t="s">
        <v>75</v>
      </c>
      <c r="BP589" t="s">
        <v>91</v>
      </c>
      <c r="BQ589" t="s">
        <v>69</v>
      </c>
      <c r="BR589">
        <v>0</v>
      </c>
    </row>
    <row r="590" spans="1:71" x14ac:dyDescent="0.3">
      <c r="A590" t="s">
        <v>1307</v>
      </c>
      <c r="B590">
        <v>589</v>
      </c>
      <c r="C590" t="s">
        <v>120</v>
      </c>
      <c r="D590" t="s">
        <v>121</v>
      </c>
      <c r="E590" t="s">
        <v>1308</v>
      </c>
      <c r="F590">
        <f t="shared" si="18"/>
        <v>0</v>
      </c>
      <c r="G590">
        <f t="shared" si="19"/>
        <v>2</v>
      </c>
      <c r="AG590">
        <f>VLOOKUP(A590,Florencia_corr!A:B,2,FALSE)</f>
        <v>2</v>
      </c>
      <c r="AH590">
        <v>0</v>
      </c>
      <c r="AI590">
        <v>1</v>
      </c>
      <c r="AK590" t="s">
        <v>62</v>
      </c>
      <c r="AQ590">
        <v>5</v>
      </c>
      <c r="AR590">
        <v>2</v>
      </c>
      <c r="AS590">
        <v>3</v>
      </c>
      <c r="AT590">
        <v>0</v>
      </c>
      <c r="AU590">
        <v>4</v>
      </c>
      <c r="AV590">
        <v>29.6</v>
      </c>
      <c r="AW590">
        <v>23.8</v>
      </c>
      <c r="AX590">
        <v>13.3</v>
      </c>
      <c r="AY590">
        <v>23.4</v>
      </c>
      <c r="AZ590">
        <v>14.6</v>
      </c>
      <c r="BA590">
        <v>135.4</v>
      </c>
      <c r="BB590">
        <v>46.7</v>
      </c>
      <c r="BC590">
        <v>87.6</v>
      </c>
      <c r="BD590">
        <v>34.799999999999997</v>
      </c>
      <c r="BE590">
        <v>68.599999999999994</v>
      </c>
      <c r="BF590">
        <v>148.80000000000001</v>
      </c>
      <c r="BG590" t="s">
        <v>63</v>
      </c>
      <c r="BH590" t="s">
        <v>64</v>
      </c>
      <c r="BI590" t="s">
        <v>65</v>
      </c>
      <c r="BJ590" t="s">
        <v>64</v>
      </c>
      <c r="BK590" t="s">
        <v>64</v>
      </c>
      <c r="BL590" t="s">
        <v>66</v>
      </c>
      <c r="BM590">
        <v>1</v>
      </c>
      <c r="BN590">
        <v>1</v>
      </c>
      <c r="BO590" t="s">
        <v>67</v>
      </c>
      <c r="BP590" t="s">
        <v>136</v>
      </c>
      <c r="BQ590" t="s">
        <v>69</v>
      </c>
      <c r="BR590">
        <v>1</v>
      </c>
    </row>
    <row r="591" spans="1:71" x14ac:dyDescent="0.3">
      <c r="A591" t="s">
        <v>1309</v>
      </c>
      <c r="B591">
        <v>590</v>
      </c>
      <c r="C591" t="s">
        <v>120</v>
      </c>
      <c r="D591" t="s">
        <v>121</v>
      </c>
      <c r="E591" t="s">
        <v>1310</v>
      </c>
      <c r="F591">
        <f t="shared" si="18"/>
        <v>37</v>
      </c>
      <c r="G591">
        <f t="shared" si="19"/>
        <v>22</v>
      </c>
      <c r="H591">
        <f>VLOOKUP(A591,Miraflores_corr!A:B,2,FALSE)</f>
        <v>11</v>
      </c>
      <c r="I591">
        <f>VLOOKUP(A591,Miraflores_corr!G:L,6,FALSE)</f>
        <v>2</v>
      </c>
      <c r="L591" t="s">
        <v>90</v>
      </c>
      <c r="M591">
        <v>0</v>
      </c>
      <c r="N591">
        <v>1</v>
      </c>
      <c r="P591">
        <v>1</v>
      </c>
      <c r="Q591" t="s">
        <v>80</v>
      </c>
      <c r="R591">
        <f>VLOOKUP(A591,'San Agustin_corr'!A:B,2,FALSE)</f>
        <v>6</v>
      </c>
      <c r="S591">
        <v>22</v>
      </c>
      <c r="V591" t="s">
        <v>90</v>
      </c>
      <c r="W591">
        <f>VLOOKUP(A591,Toche_corr!A:B,2,FALSE)</f>
        <v>2</v>
      </c>
      <c r="X591">
        <v>12</v>
      </c>
      <c r="AA591" t="s">
        <v>90</v>
      </c>
      <c r="AL591">
        <f>VLOOKUP(A591,Fusa_corr!A:B,2,FALSE)</f>
        <v>3</v>
      </c>
      <c r="AM591">
        <v>0</v>
      </c>
      <c r="AN591">
        <v>1</v>
      </c>
      <c r="AP591" t="s">
        <v>62</v>
      </c>
      <c r="AQ591">
        <v>4</v>
      </c>
      <c r="AR591">
        <v>0</v>
      </c>
      <c r="AS591">
        <v>3</v>
      </c>
      <c r="AT591">
        <v>1</v>
      </c>
      <c r="AU591">
        <v>4</v>
      </c>
      <c r="AV591">
        <v>33.5</v>
      </c>
      <c r="AW591">
        <v>24.6</v>
      </c>
      <c r="AX591">
        <v>14.7</v>
      </c>
      <c r="AY591">
        <v>24.7</v>
      </c>
      <c r="AZ591">
        <v>15.9</v>
      </c>
      <c r="BA591">
        <v>189.8</v>
      </c>
      <c r="BB591">
        <v>59.2</v>
      </c>
      <c r="BC591">
        <v>130.6</v>
      </c>
      <c r="BD591">
        <v>31.1</v>
      </c>
      <c r="BE591">
        <v>77.5</v>
      </c>
      <c r="BF591">
        <v>210</v>
      </c>
      <c r="BG591" t="s">
        <v>63</v>
      </c>
      <c r="BH591" t="s">
        <v>64</v>
      </c>
      <c r="BI591" t="s">
        <v>65</v>
      </c>
      <c r="BJ591" t="s">
        <v>64</v>
      </c>
      <c r="BK591" t="s">
        <v>64</v>
      </c>
      <c r="BL591" t="s">
        <v>66</v>
      </c>
      <c r="BM591">
        <v>1</v>
      </c>
      <c r="BN591">
        <v>1</v>
      </c>
      <c r="BO591" t="s">
        <v>67</v>
      </c>
      <c r="BP591" t="s">
        <v>68</v>
      </c>
      <c r="BQ591" t="s">
        <v>69</v>
      </c>
      <c r="BR591">
        <v>1</v>
      </c>
    </row>
    <row r="592" spans="1:71" x14ac:dyDescent="0.3">
      <c r="A592" t="s">
        <v>1311</v>
      </c>
      <c r="B592">
        <v>591</v>
      </c>
      <c r="C592" t="s">
        <v>120</v>
      </c>
      <c r="D592" t="s">
        <v>121</v>
      </c>
      <c r="E592" t="s">
        <v>1312</v>
      </c>
      <c r="F592">
        <f t="shared" si="18"/>
        <v>67</v>
      </c>
      <c r="G592">
        <f t="shared" si="19"/>
        <v>4</v>
      </c>
      <c r="H592" s="9">
        <v>0</v>
      </c>
      <c r="I592">
        <f>VLOOKUP(A592,Miraflores_corr!G:L,6,FALSE)</f>
        <v>2</v>
      </c>
      <c r="K592">
        <v>1</v>
      </c>
      <c r="L592" t="s">
        <v>80</v>
      </c>
      <c r="M592">
        <f>VLOOKUP(A592,Barbacoas_H_corr!A:B,2,FALSE)</f>
        <v>4</v>
      </c>
      <c r="N592">
        <v>36</v>
      </c>
      <c r="Q592" t="s">
        <v>90</v>
      </c>
      <c r="AB592">
        <v>0</v>
      </c>
      <c r="AC592">
        <v>29</v>
      </c>
      <c r="AE592">
        <v>1</v>
      </c>
      <c r="AF592" t="s">
        <v>80</v>
      </c>
      <c r="AQ592">
        <v>20</v>
      </c>
      <c r="AR592">
        <v>8</v>
      </c>
      <c r="AS592">
        <v>10</v>
      </c>
      <c r="AT592">
        <v>2</v>
      </c>
      <c r="AU592">
        <v>9</v>
      </c>
      <c r="AV592">
        <v>26.9</v>
      </c>
      <c r="AW592">
        <v>23.8</v>
      </c>
      <c r="AX592">
        <v>14.6</v>
      </c>
      <c r="AY592">
        <v>23.6</v>
      </c>
      <c r="AZ592">
        <v>16.100000000000001</v>
      </c>
      <c r="BA592">
        <v>178.5</v>
      </c>
      <c r="BB592">
        <v>53.1</v>
      </c>
      <c r="BC592">
        <v>127.6</v>
      </c>
      <c r="BD592">
        <v>29.1</v>
      </c>
      <c r="BE592">
        <v>75</v>
      </c>
      <c r="BF592">
        <v>251</v>
      </c>
      <c r="BG592" t="s">
        <v>63</v>
      </c>
      <c r="BH592" t="s">
        <v>64</v>
      </c>
      <c r="BI592" t="s">
        <v>65</v>
      </c>
      <c r="BJ592" t="s">
        <v>64</v>
      </c>
      <c r="BK592" t="s">
        <v>64</v>
      </c>
      <c r="BL592" t="s">
        <v>66</v>
      </c>
      <c r="BM592">
        <v>2</v>
      </c>
      <c r="BN592">
        <v>1</v>
      </c>
      <c r="BO592" t="s">
        <v>67</v>
      </c>
      <c r="BP592" t="s">
        <v>116</v>
      </c>
      <c r="BQ592" t="s">
        <v>69</v>
      </c>
      <c r="BR592">
        <v>0</v>
      </c>
    </row>
    <row r="593" spans="1:70" x14ac:dyDescent="0.3">
      <c r="A593" t="s">
        <v>1313</v>
      </c>
      <c r="B593">
        <v>592</v>
      </c>
      <c r="C593" t="s">
        <v>120</v>
      </c>
      <c r="D593" t="s">
        <v>121</v>
      </c>
      <c r="E593" t="s">
        <v>1314</v>
      </c>
      <c r="F593">
        <f t="shared" si="18"/>
        <v>70</v>
      </c>
      <c r="G593">
        <f t="shared" si="19"/>
        <v>6</v>
      </c>
      <c r="W593">
        <f>VLOOKUP(A593,Toche_corr!A:B,2,FALSE)</f>
        <v>1</v>
      </c>
      <c r="X593">
        <v>70</v>
      </c>
      <c r="AA593" t="s">
        <v>90</v>
      </c>
      <c r="AB593">
        <f>VLOOKUP(A593,Honda_corr!A:B,2,FALSE)</f>
        <v>2</v>
      </c>
      <c r="AC593">
        <v>0</v>
      </c>
      <c r="AD593">
        <v>1</v>
      </c>
      <c r="AF593" t="s">
        <v>62</v>
      </c>
      <c r="AL593">
        <f>VLOOKUP(A593,Fusa_corr!A:B,2,FALSE)</f>
        <v>3</v>
      </c>
      <c r="AM593">
        <v>0</v>
      </c>
      <c r="AN593">
        <v>1</v>
      </c>
      <c r="AP593" t="s">
        <v>62</v>
      </c>
      <c r="AQ593">
        <v>12</v>
      </c>
      <c r="AR593">
        <v>4</v>
      </c>
      <c r="AS593">
        <v>5</v>
      </c>
      <c r="AT593">
        <v>3</v>
      </c>
      <c r="AU593">
        <v>11</v>
      </c>
      <c r="AV593">
        <v>29.5</v>
      </c>
      <c r="AW593">
        <v>23.7</v>
      </c>
      <c r="AX593">
        <v>13.9</v>
      </c>
      <c r="AY593">
        <v>24.8</v>
      </c>
      <c r="AZ593">
        <v>19</v>
      </c>
      <c r="BA593">
        <v>184.5</v>
      </c>
      <c r="BB593">
        <v>66.400000000000006</v>
      </c>
      <c r="BC593">
        <v>118.1</v>
      </c>
      <c r="BD593">
        <v>36</v>
      </c>
      <c r="BE593">
        <v>79.3</v>
      </c>
      <c r="BF593">
        <v>239</v>
      </c>
      <c r="BG593" t="s">
        <v>63</v>
      </c>
      <c r="BH593" t="s">
        <v>64</v>
      </c>
      <c r="BI593" t="s">
        <v>65</v>
      </c>
      <c r="BJ593" t="s">
        <v>64</v>
      </c>
      <c r="BK593" t="s">
        <v>64</v>
      </c>
      <c r="BL593" t="s">
        <v>66</v>
      </c>
      <c r="BM593">
        <v>1</v>
      </c>
      <c r="BN593">
        <v>1</v>
      </c>
      <c r="BO593" t="s">
        <v>67</v>
      </c>
      <c r="BP593" t="s">
        <v>68</v>
      </c>
      <c r="BQ593" t="s">
        <v>69</v>
      </c>
      <c r="BR593">
        <v>1</v>
      </c>
    </row>
    <row r="594" spans="1:70" x14ac:dyDescent="0.3">
      <c r="A594" t="s">
        <v>1315</v>
      </c>
      <c r="B594">
        <v>593</v>
      </c>
      <c r="C594" t="s">
        <v>59</v>
      </c>
      <c r="D594" t="s">
        <v>60</v>
      </c>
      <c r="E594" t="s">
        <v>1316</v>
      </c>
      <c r="F594">
        <f t="shared" si="18"/>
        <v>0</v>
      </c>
      <c r="G594">
        <f t="shared" si="19"/>
        <v>1</v>
      </c>
      <c r="AG594">
        <f>VLOOKUP(A594,Florencia_corr!A:B,2,FALSE)</f>
        <v>1</v>
      </c>
      <c r="AH594">
        <v>0</v>
      </c>
      <c r="AI594">
        <v>1</v>
      </c>
      <c r="AK594" t="s">
        <v>62</v>
      </c>
      <c r="AQ594">
        <v>11</v>
      </c>
      <c r="AR594">
        <v>4</v>
      </c>
      <c r="AS594">
        <v>4</v>
      </c>
      <c r="AT594">
        <v>3</v>
      </c>
      <c r="AU594">
        <v>8</v>
      </c>
      <c r="AV594">
        <v>35.1</v>
      </c>
      <c r="AW594">
        <v>17.5</v>
      </c>
      <c r="AX594">
        <v>10.9</v>
      </c>
      <c r="AY594">
        <v>11.8</v>
      </c>
      <c r="AZ594">
        <v>60.1</v>
      </c>
      <c r="BA594">
        <v>331.5</v>
      </c>
      <c r="BB594">
        <v>44.9</v>
      </c>
      <c r="BC594">
        <v>290.39999999999998</v>
      </c>
      <c r="BD594">
        <v>13.2</v>
      </c>
      <c r="BE594">
        <v>293.10000000000002</v>
      </c>
      <c r="BF594">
        <v>1239.2</v>
      </c>
      <c r="BG594" t="s">
        <v>63</v>
      </c>
      <c r="BH594" t="s">
        <v>64</v>
      </c>
      <c r="BI594" t="s">
        <v>65</v>
      </c>
      <c r="BJ594" t="s">
        <v>64</v>
      </c>
      <c r="BK594" t="s">
        <v>64</v>
      </c>
      <c r="BL594" t="s">
        <v>66</v>
      </c>
      <c r="BM594">
        <v>1</v>
      </c>
      <c r="BN594">
        <v>1</v>
      </c>
      <c r="BO594" t="s">
        <v>67</v>
      </c>
      <c r="BP594" t="s">
        <v>68</v>
      </c>
      <c r="BQ594" t="s">
        <v>69</v>
      </c>
      <c r="BR594">
        <v>1</v>
      </c>
    </row>
    <row r="595" spans="1:70" x14ac:dyDescent="0.3">
      <c r="A595" t="s">
        <v>1317</v>
      </c>
      <c r="B595">
        <v>594</v>
      </c>
      <c r="C595" t="s">
        <v>369</v>
      </c>
      <c r="D595" t="s">
        <v>88</v>
      </c>
      <c r="E595" t="s">
        <v>1318</v>
      </c>
      <c r="F595">
        <f t="shared" si="18"/>
        <v>0</v>
      </c>
      <c r="G595">
        <f t="shared" si="19"/>
        <v>3</v>
      </c>
      <c r="AG595">
        <f>VLOOKUP(A595,Florencia_corr!A:B,2,FALSE)</f>
        <v>3</v>
      </c>
      <c r="AH595">
        <v>0</v>
      </c>
      <c r="AI595">
        <v>1</v>
      </c>
      <c r="AK595" t="s">
        <v>62</v>
      </c>
      <c r="AQ595">
        <v>5</v>
      </c>
      <c r="AR595">
        <v>2</v>
      </c>
      <c r="AS595">
        <v>3</v>
      </c>
      <c r="AT595">
        <v>0</v>
      </c>
      <c r="AU595">
        <v>4</v>
      </c>
      <c r="AV595">
        <v>12.4</v>
      </c>
      <c r="AW595">
        <v>7.6</v>
      </c>
      <c r="AX595">
        <v>4.3</v>
      </c>
      <c r="AY595">
        <v>4.0999999999999996</v>
      </c>
      <c r="AZ595">
        <v>15.7</v>
      </c>
      <c r="BA595">
        <v>65.400000000000006</v>
      </c>
      <c r="BB595">
        <v>11.1</v>
      </c>
      <c r="BC595">
        <v>53.6</v>
      </c>
      <c r="BD595">
        <v>17.2</v>
      </c>
      <c r="BE595">
        <v>54.5</v>
      </c>
      <c r="BF595">
        <v>15.4</v>
      </c>
      <c r="BG595" t="s">
        <v>63</v>
      </c>
      <c r="BH595" t="s">
        <v>64</v>
      </c>
      <c r="BI595" t="s">
        <v>65</v>
      </c>
      <c r="BJ595" t="s">
        <v>64</v>
      </c>
      <c r="BK595" t="s">
        <v>64</v>
      </c>
      <c r="BL595" t="s">
        <v>66</v>
      </c>
      <c r="BM595">
        <v>1</v>
      </c>
      <c r="BN595">
        <v>1</v>
      </c>
      <c r="BO595" t="s">
        <v>67</v>
      </c>
      <c r="BP595" t="s">
        <v>68</v>
      </c>
      <c r="BQ595" t="s">
        <v>69</v>
      </c>
      <c r="BR595">
        <v>1</v>
      </c>
    </row>
    <row r="596" spans="1:70" x14ac:dyDescent="0.3">
      <c r="A596" t="s">
        <v>1319</v>
      </c>
      <c r="B596">
        <v>595</v>
      </c>
      <c r="C596" t="s">
        <v>163</v>
      </c>
      <c r="D596" t="s">
        <v>88</v>
      </c>
      <c r="E596" t="s">
        <v>1320</v>
      </c>
      <c r="F596">
        <f t="shared" si="18"/>
        <v>12</v>
      </c>
      <c r="G596">
        <f t="shared" si="19"/>
        <v>5</v>
      </c>
      <c r="R596">
        <v>0</v>
      </c>
      <c r="S596">
        <v>10</v>
      </c>
      <c r="U596">
        <v>1</v>
      </c>
      <c r="V596" t="s">
        <v>80</v>
      </c>
      <c r="W596">
        <v>0</v>
      </c>
      <c r="X596">
        <v>1</v>
      </c>
      <c r="Z596">
        <v>1</v>
      </c>
      <c r="AA596" t="s">
        <v>80</v>
      </c>
      <c r="AL596">
        <f>VLOOKUP(A596,Fusa_corr!A:B,2,FALSE)</f>
        <v>5</v>
      </c>
      <c r="AM596">
        <v>1</v>
      </c>
      <c r="AP596" t="s">
        <v>90</v>
      </c>
      <c r="AQ596">
        <v>18</v>
      </c>
      <c r="AR596">
        <v>9</v>
      </c>
      <c r="AS596">
        <v>8</v>
      </c>
      <c r="AT596">
        <v>1</v>
      </c>
      <c r="AU596">
        <v>4</v>
      </c>
      <c r="AV596">
        <v>12.6</v>
      </c>
      <c r="AW596">
        <v>7.4</v>
      </c>
      <c r="AX596">
        <v>4.8</v>
      </c>
      <c r="AY596">
        <v>5</v>
      </c>
      <c r="AZ596">
        <v>17.899999999999999</v>
      </c>
      <c r="BA596">
        <v>80.099999999999994</v>
      </c>
      <c r="BB596">
        <v>21.4</v>
      </c>
      <c r="BC596">
        <v>59.3</v>
      </c>
      <c r="BD596">
        <v>26.5</v>
      </c>
      <c r="BE596">
        <v>57.8</v>
      </c>
      <c r="BF596">
        <v>21</v>
      </c>
      <c r="BG596" t="s">
        <v>63</v>
      </c>
      <c r="BH596" t="s">
        <v>64</v>
      </c>
      <c r="BI596" t="s">
        <v>65</v>
      </c>
      <c r="BJ596" t="s">
        <v>64</v>
      </c>
      <c r="BK596" t="s">
        <v>64</v>
      </c>
      <c r="BL596" t="s">
        <v>66</v>
      </c>
      <c r="BM596">
        <v>1</v>
      </c>
      <c r="BN596">
        <v>2</v>
      </c>
      <c r="BO596" t="s">
        <v>67</v>
      </c>
      <c r="BP596" t="s">
        <v>116</v>
      </c>
      <c r="BQ596" t="s">
        <v>69</v>
      </c>
      <c r="BR596">
        <v>0</v>
      </c>
    </row>
    <row r="597" spans="1:70" x14ac:dyDescent="0.3">
      <c r="A597" t="s">
        <v>1321</v>
      </c>
      <c r="B597">
        <v>596</v>
      </c>
      <c r="C597" t="s">
        <v>138</v>
      </c>
      <c r="D597" t="s">
        <v>88</v>
      </c>
      <c r="E597" t="s">
        <v>1322</v>
      </c>
      <c r="F597">
        <f t="shared" si="18"/>
        <v>6</v>
      </c>
      <c r="G597">
        <f t="shared" si="19"/>
        <v>1</v>
      </c>
      <c r="W597">
        <f>VLOOKUP(A597,Toche_corr!A:B,2,FALSE)</f>
        <v>1</v>
      </c>
      <c r="X597">
        <v>6</v>
      </c>
      <c r="AA597" t="s">
        <v>90</v>
      </c>
      <c r="AQ597">
        <v>27</v>
      </c>
      <c r="AR597">
        <v>10</v>
      </c>
      <c r="AS597">
        <v>17</v>
      </c>
      <c r="AT597">
        <v>0</v>
      </c>
      <c r="AU597">
        <v>4</v>
      </c>
      <c r="AV597">
        <v>24.8</v>
      </c>
      <c r="AW597">
        <v>10.199999999999999</v>
      </c>
      <c r="AX597">
        <v>6.2</v>
      </c>
      <c r="AY597">
        <v>6.5</v>
      </c>
      <c r="AZ597">
        <v>28.1</v>
      </c>
      <c r="BA597">
        <v>123.4</v>
      </c>
      <c r="BB597">
        <v>23.1</v>
      </c>
      <c r="BC597">
        <v>100</v>
      </c>
      <c r="BD597">
        <v>18.7</v>
      </c>
      <c r="BE597">
        <v>98.8</v>
      </c>
      <c r="BF597">
        <v>118</v>
      </c>
      <c r="BG597" t="s">
        <v>63</v>
      </c>
      <c r="BH597" t="s">
        <v>64</v>
      </c>
      <c r="BI597" t="s">
        <v>65</v>
      </c>
      <c r="BJ597" t="s">
        <v>64</v>
      </c>
      <c r="BK597" t="s">
        <v>64</v>
      </c>
      <c r="BL597" t="s">
        <v>66</v>
      </c>
      <c r="BM597">
        <v>1</v>
      </c>
      <c r="BN597">
        <v>1</v>
      </c>
      <c r="BO597" t="s">
        <v>67</v>
      </c>
      <c r="BP597" t="s">
        <v>68</v>
      </c>
      <c r="BQ597" t="s">
        <v>69</v>
      </c>
      <c r="BR597">
        <v>0</v>
      </c>
    </row>
    <row r="598" spans="1:70" x14ac:dyDescent="0.3">
      <c r="A598" t="s">
        <v>1323</v>
      </c>
      <c r="B598">
        <v>597</v>
      </c>
      <c r="C598" t="s">
        <v>138</v>
      </c>
      <c r="D598" t="s">
        <v>88</v>
      </c>
      <c r="E598" t="s">
        <v>1324</v>
      </c>
      <c r="F598">
        <f t="shared" si="18"/>
        <v>0</v>
      </c>
      <c r="G598">
        <f t="shared" si="19"/>
        <v>1</v>
      </c>
      <c r="R598">
        <f>VLOOKUP(A598,'San Agustin_corr'!A:B,2,FALSE)</f>
        <v>1</v>
      </c>
      <c r="S598">
        <v>0</v>
      </c>
      <c r="T598">
        <v>1</v>
      </c>
      <c r="V598" t="s">
        <v>62</v>
      </c>
      <c r="AQ598">
        <v>2</v>
      </c>
      <c r="AR598">
        <v>1</v>
      </c>
      <c r="AS598">
        <v>1</v>
      </c>
      <c r="AT598">
        <v>0</v>
      </c>
      <c r="AU598">
        <v>2</v>
      </c>
      <c r="AV598">
        <v>17.100000000000001</v>
      </c>
      <c r="AW598">
        <v>9.4</v>
      </c>
      <c r="AX598">
        <v>5.8</v>
      </c>
      <c r="AY598">
        <v>5.0999999999999996</v>
      </c>
      <c r="AZ598">
        <v>21.6</v>
      </c>
      <c r="BA598">
        <v>92.5</v>
      </c>
      <c r="BB598">
        <v>19.600000000000001</v>
      </c>
      <c r="BC598">
        <v>72.8</v>
      </c>
      <c r="BD598">
        <v>21.2</v>
      </c>
      <c r="BE598">
        <v>63.5</v>
      </c>
      <c r="BF598">
        <v>57</v>
      </c>
      <c r="BG598" t="s">
        <v>84</v>
      </c>
      <c r="BH598" t="s">
        <v>192</v>
      </c>
      <c r="BI598" t="s">
        <v>65</v>
      </c>
      <c r="BJ598" t="s">
        <v>64</v>
      </c>
      <c r="BK598" t="s">
        <v>64</v>
      </c>
      <c r="BL598" t="s">
        <v>66</v>
      </c>
      <c r="BM598">
        <v>1</v>
      </c>
      <c r="BN598">
        <v>1</v>
      </c>
      <c r="BO598" t="s">
        <v>67</v>
      </c>
      <c r="BP598" t="s">
        <v>68</v>
      </c>
      <c r="BQ598" t="s">
        <v>69</v>
      </c>
      <c r="BR598">
        <v>1</v>
      </c>
    </row>
    <row r="599" spans="1:70" x14ac:dyDescent="0.3">
      <c r="A599" t="s">
        <v>1325</v>
      </c>
      <c r="B599">
        <v>598</v>
      </c>
      <c r="C599" t="s">
        <v>138</v>
      </c>
      <c r="D599" t="s">
        <v>88</v>
      </c>
      <c r="E599" t="s">
        <v>1326</v>
      </c>
      <c r="F599">
        <f t="shared" si="18"/>
        <v>21</v>
      </c>
      <c r="G599">
        <f t="shared" si="19"/>
        <v>9</v>
      </c>
      <c r="R599">
        <v>0</v>
      </c>
      <c r="S599">
        <v>8</v>
      </c>
      <c r="U599">
        <v>1</v>
      </c>
      <c r="V599" t="s">
        <v>80</v>
      </c>
      <c r="W599">
        <v>0</v>
      </c>
      <c r="X599">
        <v>2</v>
      </c>
      <c r="Z599">
        <v>1</v>
      </c>
      <c r="AA599" t="s">
        <v>80</v>
      </c>
      <c r="AL599">
        <f>VLOOKUP(A599,Fusa_corr!A:B,2,FALSE)</f>
        <v>9</v>
      </c>
      <c r="AM599">
        <v>11</v>
      </c>
      <c r="AP599" t="s">
        <v>90</v>
      </c>
      <c r="AQ599">
        <v>26</v>
      </c>
      <c r="AR599">
        <v>12</v>
      </c>
      <c r="AS599">
        <v>13</v>
      </c>
      <c r="AT599">
        <v>1</v>
      </c>
      <c r="AU599">
        <v>4</v>
      </c>
      <c r="AV599">
        <v>16.600000000000001</v>
      </c>
      <c r="AW599">
        <v>7.6</v>
      </c>
      <c r="AX599">
        <v>5.2</v>
      </c>
      <c r="AY599">
        <v>4.8</v>
      </c>
      <c r="AZ599">
        <v>22.3</v>
      </c>
      <c r="BA599">
        <v>88.7</v>
      </c>
      <c r="BB599">
        <v>15</v>
      </c>
      <c r="BC599">
        <v>73.8</v>
      </c>
      <c r="BD599">
        <v>17.2</v>
      </c>
      <c r="BE599">
        <v>73.5</v>
      </c>
      <c r="BF599">
        <v>49.3</v>
      </c>
      <c r="BG599" t="s">
        <v>63</v>
      </c>
      <c r="BH599" t="s">
        <v>64</v>
      </c>
      <c r="BI599" t="s">
        <v>65</v>
      </c>
      <c r="BJ599" t="s">
        <v>64</v>
      </c>
      <c r="BK599" t="s">
        <v>64</v>
      </c>
      <c r="BL599" t="s">
        <v>66</v>
      </c>
      <c r="BM599">
        <v>1</v>
      </c>
      <c r="BN599">
        <v>1</v>
      </c>
      <c r="BO599" t="s">
        <v>67</v>
      </c>
      <c r="BP599" t="s">
        <v>68</v>
      </c>
      <c r="BQ599" t="s">
        <v>69</v>
      </c>
      <c r="BR599">
        <v>0</v>
      </c>
    </row>
    <row r="600" spans="1:70" x14ac:dyDescent="0.3">
      <c r="A600" t="s">
        <v>1327</v>
      </c>
      <c r="B600">
        <v>599</v>
      </c>
      <c r="C600" t="s">
        <v>448</v>
      </c>
      <c r="D600" t="s">
        <v>88</v>
      </c>
      <c r="E600" t="s">
        <v>1328</v>
      </c>
      <c r="F600">
        <f t="shared" si="18"/>
        <v>4</v>
      </c>
      <c r="G600">
        <f t="shared" si="19"/>
        <v>0</v>
      </c>
      <c r="H600" s="9">
        <v>0</v>
      </c>
      <c r="I600">
        <f>VLOOKUP(A600,Miraflores_corr!G:L,6,FALSE)</f>
        <v>2</v>
      </c>
      <c r="K600">
        <v>1</v>
      </c>
      <c r="L600" t="s">
        <v>80</v>
      </c>
      <c r="R600">
        <v>0</v>
      </c>
      <c r="S600">
        <v>2</v>
      </c>
      <c r="U600">
        <v>1</v>
      </c>
      <c r="V600" t="s">
        <v>80</v>
      </c>
      <c r="AQ600">
        <v>39</v>
      </c>
      <c r="AR600">
        <v>13</v>
      </c>
      <c r="AS600">
        <v>21</v>
      </c>
      <c r="AT600">
        <v>5</v>
      </c>
      <c r="AU600">
        <v>12</v>
      </c>
      <c r="AV600">
        <v>19.5</v>
      </c>
      <c r="AW600">
        <v>13.7</v>
      </c>
      <c r="AX600">
        <v>8.3000000000000007</v>
      </c>
      <c r="AY600">
        <v>9.3000000000000007</v>
      </c>
      <c r="AZ600">
        <v>21</v>
      </c>
      <c r="BA600">
        <v>94.7</v>
      </c>
      <c r="BB600">
        <v>22.6</v>
      </c>
      <c r="BC600">
        <v>73.2</v>
      </c>
      <c r="BD600">
        <v>23.5</v>
      </c>
      <c r="BE600">
        <v>77.8</v>
      </c>
      <c r="BF600">
        <v>37.700000000000003</v>
      </c>
      <c r="BG600" t="s">
        <v>63</v>
      </c>
      <c r="BH600" t="s">
        <v>64</v>
      </c>
      <c r="BI600" t="s">
        <v>65</v>
      </c>
      <c r="BJ600" t="s">
        <v>64</v>
      </c>
      <c r="BK600" t="s">
        <v>64</v>
      </c>
      <c r="BL600" t="s">
        <v>66</v>
      </c>
      <c r="BM600">
        <v>2</v>
      </c>
      <c r="BN600">
        <v>2</v>
      </c>
      <c r="BO600" t="s">
        <v>75</v>
      </c>
      <c r="BP600" t="s">
        <v>91</v>
      </c>
      <c r="BQ600" t="s">
        <v>69</v>
      </c>
      <c r="BR600">
        <v>0</v>
      </c>
    </row>
    <row r="601" spans="1:70" x14ac:dyDescent="0.3">
      <c r="A601" t="s">
        <v>1329</v>
      </c>
      <c r="B601">
        <v>600</v>
      </c>
      <c r="C601" t="s">
        <v>448</v>
      </c>
      <c r="D601" t="s">
        <v>88</v>
      </c>
      <c r="E601" t="s">
        <v>1330</v>
      </c>
      <c r="F601">
        <f t="shared" si="18"/>
        <v>0</v>
      </c>
      <c r="G601">
        <f t="shared" si="19"/>
        <v>2</v>
      </c>
      <c r="H601">
        <f>VLOOKUP(A601,Miraflores_corr!A:B,2,FALSE)</f>
        <v>1</v>
      </c>
      <c r="J601">
        <v>1</v>
      </c>
      <c r="L601" t="s">
        <v>62</v>
      </c>
      <c r="AL601">
        <f>VLOOKUP(A601,Fusa_corr!A:B,2,FALSE)</f>
        <v>1</v>
      </c>
      <c r="AM601">
        <v>0</v>
      </c>
      <c r="AN601">
        <v>1</v>
      </c>
      <c r="AP601" t="s">
        <v>62</v>
      </c>
      <c r="AQ601">
        <v>19</v>
      </c>
      <c r="AR601">
        <v>6</v>
      </c>
      <c r="AS601">
        <v>13</v>
      </c>
      <c r="AT601">
        <v>0</v>
      </c>
      <c r="AU601">
        <v>4</v>
      </c>
      <c r="AV601">
        <v>15.8</v>
      </c>
      <c r="AW601">
        <v>10.6</v>
      </c>
      <c r="AX601">
        <v>6.7</v>
      </c>
      <c r="AY601">
        <v>7.3</v>
      </c>
      <c r="AZ601">
        <v>18.3</v>
      </c>
      <c r="BA601">
        <v>72.5</v>
      </c>
      <c r="BB601">
        <v>14.8</v>
      </c>
      <c r="BC601">
        <v>57.9</v>
      </c>
      <c r="BD601">
        <v>20.3</v>
      </c>
      <c r="BE601">
        <v>58.8</v>
      </c>
      <c r="BF601">
        <v>16</v>
      </c>
      <c r="BG601" t="s">
        <v>63</v>
      </c>
      <c r="BH601" t="s">
        <v>64</v>
      </c>
      <c r="BI601" t="s">
        <v>65</v>
      </c>
      <c r="BJ601" t="s">
        <v>64</v>
      </c>
      <c r="BK601" t="s">
        <v>64</v>
      </c>
      <c r="BL601" t="s">
        <v>66</v>
      </c>
      <c r="BM601">
        <v>1</v>
      </c>
      <c r="BN601">
        <v>1</v>
      </c>
      <c r="BO601" t="s">
        <v>67</v>
      </c>
      <c r="BP601" t="s">
        <v>68</v>
      </c>
      <c r="BQ601" t="s">
        <v>69</v>
      </c>
      <c r="BR601">
        <v>1</v>
      </c>
    </row>
    <row r="602" spans="1:70" x14ac:dyDescent="0.3">
      <c r="A602" t="s">
        <v>1331</v>
      </c>
      <c r="B602">
        <v>601</v>
      </c>
      <c r="C602" t="s">
        <v>448</v>
      </c>
      <c r="D602" t="s">
        <v>88</v>
      </c>
      <c r="E602" t="s">
        <v>1332</v>
      </c>
      <c r="F602">
        <f t="shared" si="18"/>
        <v>13</v>
      </c>
      <c r="G602">
        <f t="shared" si="19"/>
        <v>4</v>
      </c>
      <c r="M602">
        <v>0</v>
      </c>
      <c r="N602">
        <v>1</v>
      </c>
      <c r="P602">
        <v>1</v>
      </c>
      <c r="Q602" t="s">
        <v>80</v>
      </c>
      <c r="AB602">
        <f>VLOOKUP(A602,Honda_corr!A:B,2,FALSE)</f>
        <v>4</v>
      </c>
      <c r="AC602">
        <v>11</v>
      </c>
      <c r="AF602" t="s">
        <v>90</v>
      </c>
      <c r="AL602">
        <v>0</v>
      </c>
      <c r="AM602">
        <v>1</v>
      </c>
      <c r="AO602">
        <v>1</v>
      </c>
      <c r="AP602" t="s">
        <v>80</v>
      </c>
      <c r="AQ602">
        <v>57</v>
      </c>
      <c r="AR602">
        <v>25</v>
      </c>
      <c r="AS602">
        <v>29</v>
      </c>
      <c r="AT602">
        <v>3</v>
      </c>
      <c r="AU602">
        <v>10</v>
      </c>
      <c r="AV602">
        <v>19.2</v>
      </c>
      <c r="AW602">
        <v>13.3</v>
      </c>
      <c r="AX602">
        <v>8.4</v>
      </c>
      <c r="AY602">
        <v>9</v>
      </c>
      <c r="AZ602">
        <v>19.5</v>
      </c>
      <c r="BA602">
        <v>92</v>
      </c>
      <c r="BB602">
        <v>27.9</v>
      </c>
      <c r="BC602">
        <v>67.400000000000006</v>
      </c>
      <c r="BD602">
        <v>29.2</v>
      </c>
      <c r="BE602">
        <v>71.3</v>
      </c>
      <c r="BF602">
        <v>29.1</v>
      </c>
      <c r="BG602" t="s">
        <v>63</v>
      </c>
      <c r="BH602" t="s">
        <v>64</v>
      </c>
      <c r="BI602" t="s">
        <v>65</v>
      </c>
      <c r="BJ602" t="s">
        <v>64</v>
      </c>
      <c r="BK602" t="s">
        <v>64</v>
      </c>
      <c r="BL602" t="s">
        <v>66</v>
      </c>
      <c r="BM602">
        <v>1</v>
      </c>
      <c r="BN602">
        <v>3</v>
      </c>
      <c r="BO602" t="s">
        <v>75</v>
      </c>
      <c r="BP602" t="s">
        <v>91</v>
      </c>
      <c r="BQ602" t="s">
        <v>69</v>
      </c>
      <c r="BR602">
        <v>0</v>
      </c>
    </row>
    <row r="603" spans="1:70" x14ac:dyDescent="0.3">
      <c r="A603" t="s">
        <v>1333</v>
      </c>
      <c r="B603">
        <v>602</v>
      </c>
      <c r="C603" t="s">
        <v>448</v>
      </c>
      <c r="D603" t="s">
        <v>88</v>
      </c>
      <c r="E603" t="s">
        <v>1334</v>
      </c>
      <c r="F603">
        <f t="shared" si="18"/>
        <v>0</v>
      </c>
      <c r="G603">
        <f t="shared" si="19"/>
        <v>2</v>
      </c>
      <c r="W603">
        <f>VLOOKUP(A603,Toche_corr!A:B,2,FALSE)</f>
        <v>2</v>
      </c>
      <c r="X603">
        <v>0</v>
      </c>
      <c r="Y603">
        <v>1</v>
      </c>
      <c r="AA603" t="s">
        <v>62</v>
      </c>
      <c r="AQ603">
        <v>9</v>
      </c>
      <c r="AR603">
        <v>3</v>
      </c>
      <c r="AS603">
        <v>6</v>
      </c>
      <c r="AT603">
        <v>0</v>
      </c>
      <c r="AU603">
        <v>4</v>
      </c>
      <c r="AV603">
        <v>17.600000000000001</v>
      </c>
      <c r="AW603">
        <v>11.5</v>
      </c>
      <c r="AX603">
        <v>7.8</v>
      </c>
      <c r="AY603">
        <v>8.3000000000000007</v>
      </c>
      <c r="AZ603">
        <v>22.2</v>
      </c>
      <c r="BA603">
        <v>100.1</v>
      </c>
      <c r="BB603">
        <v>21.6</v>
      </c>
      <c r="BC603">
        <v>78.5</v>
      </c>
      <c r="BD603">
        <v>21.7</v>
      </c>
      <c r="BE603">
        <v>77.099999999999994</v>
      </c>
      <c r="BF603">
        <v>35.9</v>
      </c>
      <c r="BG603" t="s">
        <v>63</v>
      </c>
      <c r="BH603" t="s">
        <v>64</v>
      </c>
      <c r="BI603" t="s">
        <v>65</v>
      </c>
      <c r="BJ603" t="s">
        <v>64</v>
      </c>
      <c r="BK603" t="s">
        <v>64</v>
      </c>
      <c r="BL603" t="s">
        <v>66</v>
      </c>
      <c r="BM603">
        <v>1</v>
      </c>
      <c r="BN603">
        <v>1</v>
      </c>
      <c r="BO603" t="s">
        <v>116</v>
      </c>
      <c r="BP603" t="s">
        <v>91</v>
      </c>
      <c r="BQ603" t="s">
        <v>69</v>
      </c>
      <c r="BR603">
        <v>1</v>
      </c>
    </row>
    <row r="604" spans="1:70" x14ac:dyDescent="0.3">
      <c r="A604" t="s">
        <v>1335</v>
      </c>
      <c r="B604">
        <v>603</v>
      </c>
      <c r="C604" t="s">
        <v>209</v>
      </c>
      <c r="D604" t="s">
        <v>88</v>
      </c>
      <c r="E604" t="s">
        <v>1336</v>
      </c>
      <c r="F604">
        <f t="shared" si="18"/>
        <v>6</v>
      </c>
      <c r="G604">
        <f t="shared" si="19"/>
        <v>0</v>
      </c>
      <c r="AB604">
        <v>0</v>
      </c>
      <c r="AC604">
        <v>1</v>
      </c>
      <c r="AE604">
        <v>1</v>
      </c>
      <c r="AF604" t="s">
        <v>80</v>
      </c>
      <c r="AG604">
        <v>0</v>
      </c>
      <c r="AH604">
        <v>5</v>
      </c>
      <c r="AJ604">
        <v>1</v>
      </c>
      <c r="AK604" t="s">
        <v>80</v>
      </c>
      <c r="AQ604">
        <v>5</v>
      </c>
      <c r="AR604">
        <v>1</v>
      </c>
      <c r="AS604">
        <v>3</v>
      </c>
      <c r="AT604">
        <v>1</v>
      </c>
      <c r="AU604">
        <v>4</v>
      </c>
      <c r="AV604">
        <v>23.4</v>
      </c>
      <c r="AW604">
        <v>16.399999999999999</v>
      </c>
      <c r="AX604">
        <v>5.8</v>
      </c>
      <c r="AY604">
        <v>4.8</v>
      </c>
      <c r="AZ604">
        <v>18.8</v>
      </c>
      <c r="BA604">
        <v>86.8</v>
      </c>
      <c r="BB604">
        <v>14.7</v>
      </c>
      <c r="BC604">
        <v>70.8</v>
      </c>
      <c r="BD604">
        <v>17.2</v>
      </c>
      <c r="BE604">
        <v>74.2</v>
      </c>
      <c r="BF604">
        <v>25.5</v>
      </c>
      <c r="BG604" t="s">
        <v>63</v>
      </c>
      <c r="BH604" t="s">
        <v>64</v>
      </c>
      <c r="BI604" t="s">
        <v>65</v>
      </c>
      <c r="BJ604" t="s">
        <v>64</v>
      </c>
      <c r="BK604" t="s">
        <v>64</v>
      </c>
      <c r="BL604" t="s">
        <v>96</v>
      </c>
      <c r="BM604">
        <v>2</v>
      </c>
      <c r="BN604">
        <v>1</v>
      </c>
      <c r="BO604" t="s">
        <v>75</v>
      </c>
      <c r="BP604" t="s">
        <v>91</v>
      </c>
      <c r="BQ604" t="s">
        <v>69</v>
      </c>
      <c r="BR604">
        <v>0</v>
      </c>
    </row>
    <row r="605" spans="1:70" x14ac:dyDescent="0.3">
      <c r="A605" t="s">
        <v>1337</v>
      </c>
      <c r="B605">
        <v>604</v>
      </c>
      <c r="C605" t="s">
        <v>209</v>
      </c>
      <c r="D605" t="s">
        <v>88</v>
      </c>
      <c r="E605" t="s">
        <v>1338</v>
      </c>
      <c r="F605">
        <f t="shared" si="18"/>
        <v>59</v>
      </c>
      <c r="G605">
        <f t="shared" si="19"/>
        <v>1</v>
      </c>
      <c r="H605" s="9">
        <v>0</v>
      </c>
      <c r="I605">
        <f>VLOOKUP(A605,Miraflores_corr!G:L,6,FALSE)</f>
        <v>1</v>
      </c>
      <c r="K605">
        <v>1</v>
      </c>
      <c r="L605" t="s">
        <v>80</v>
      </c>
      <c r="R605">
        <v>0</v>
      </c>
      <c r="S605">
        <v>10</v>
      </c>
      <c r="U605">
        <v>1</v>
      </c>
      <c r="V605" t="s">
        <v>80</v>
      </c>
      <c r="AB605">
        <f>VLOOKUP(A605,Honda_corr!A:B,2,FALSE)</f>
        <v>1</v>
      </c>
      <c r="AC605">
        <v>33</v>
      </c>
      <c r="AF605" t="s">
        <v>90</v>
      </c>
      <c r="AG605">
        <v>0</v>
      </c>
      <c r="AH605">
        <v>15</v>
      </c>
      <c r="AJ605">
        <v>1</v>
      </c>
      <c r="AK605" t="s">
        <v>80</v>
      </c>
      <c r="AQ605">
        <v>53</v>
      </c>
      <c r="AR605">
        <v>14</v>
      </c>
      <c r="AS605">
        <v>17</v>
      </c>
      <c r="AT605">
        <v>22</v>
      </c>
      <c r="AU605">
        <v>8</v>
      </c>
      <c r="AV605">
        <v>29.3</v>
      </c>
      <c r="AW605">
        <v>21.1</v>
      </c>
      <c r="AX605">
        <v>10.1</v>
      </c>
      <c r="AY605">
        <v>9.1</v>
      </c>
      <c r="AZ605">
        <v>25.8</v>
      </c>
      <c r="BA605">
        <v>111.9</v>
      </c>
      <c r="BB605">
        <v>20.6</v>
      </c>
      <c r="BC605">
        <v>92.5</v>
      </c>
      <c r="BD605">
        <v>18.100000000000001</v>
      </c>
      <c r="BE605">
        <v>84.8</v>
      </c>
      <c r="BF605">
        <v>62.9</v>
      </c>
      <c r="BG605" t="s">
        <v>63</v>
      </c>
      <c r="BH605" t="s">
        <v>64</v>
      </c>
      <c r="BI605" t="s">
        <v>65</v>
      </c>
      <c r="BJ605" t="s">
        <v>64</v>
      </c>
      <c r="BK605" t="s">
        <v>64</v>
      </c>
      <c r="BL605" t="s">
        <v>176</v>
      </c>
      <c r="BM605">
        <v>3</v>
      </c>
      <c r="BN605">
        <v>1</v>
      </c>
      <c r="BO605" t="s">
        <v>75</v>
      </c>
      <c r="BP605" t="s">
        <v>116</v>
      </c>
      <c r="BQ605" t="s">
        <v>69</v>
      </c>
      <c r="BR605">
        <v>0</v>
      </c>
    </row>
    <row r="606" spans="1:70" x14ac:dyDescent="0.3">
      <c r="A606" t="s">
        <v>1339</v>
      </c>
      <c r="B606">
        <v>605</v>
      </c>
      <c r="C606" t="s">
        <v>536</v>
      </c>
      <c r="D606" t="s">
        <v>88</v>
      </c>
      <c r="E606" t="s">
        <v>1340</v>
      </c>
      <c r="F606">
        <f t="shared" si="18"/>
        <v>0</v>
      </c>
      <c r="G606">
        <f t="shared" si="19"/>
        <v>8</v>
      </c>
      <c r="M606">
        <f>VLOOKUP(A606,Barbacoas_H_corr!A:B,2,FALSE)</f>
        <v>8</v>
      </c>
      <c r="N606">
        <v>0</v>
      </c>
      <c r="O606">
        <v>1</v>
      </c>
      <c r="Q606" t="s">
        <v>62</v>
      </c>
      <c r="AQ606">
        <v>5</v>
      </c>
      <c r="AR606">
        <v>3</v>
      </c>
      <c r="AS606">
        <v>2</v>
      </c>
      <c r="AT606">
        <v>0</v>
      </c>
      <c r="AU606">
        <v>3</v>
      </c>
      <c r="AV606">
        <v>33.200000000000003</v>
      </c>
      <c r="AW606">
        <v>16.600000000000001</v>
      </c>
      <c r="AX606">
        <v>7.9</v>
      </c>
      <c r="AY606">
        <v>7.9</v>
      </c>
      <c r="AZ606">
        <v>45</v>
      </c>
      <c r="BA606">
        <v>92.3</v>
      </c>
      <c r="BB606">
        <v>4.4000000000000004</v>
      </c>
      <c r="BC606">
        <v>87.6</v>
      </c>
      <c r="BD606">
        <v>4.7</v>
      </c>
      <c r="BE606">
        <v>30.5</v>
      </c>
      <c r="BF606">
        <v>96.5</v>
      </c>
      <c r="BG606" t="s">
        <v>63</v>
      </c>
      <c r="BH606" t="s">
        <v>64</v>
      </c>
      <c r="BI606" t="s">
        <v>65</v>
      </c>
      <c r="BJ606" t="s">
        <v>64</v>
      </c>
      <c r="BK606" t="s">
        <v>64</v>
      </c>
      <c r="BL606" t="s">
        <v>66</v>
      </c>
      <c r="BM606">
        <v>1</v>
      </c>
      <c r="BN606">
        <v>1</v>
      </c>
      <c r="BO606" t="s">
        <v>75</v>
      </c>
      <c r="BP606" t="s">
        <v>91</v>
      </c>
      <c r="BQ606" t="s">
        <v>69</v>
      </c>
      <c r="BR606">
        <v>1</v>
      </c>
    </row>
    <row r="607" spans="1:70" x14ac:dyDescent="0.3">
      <c r="A607" t="s">
        <v>1341</v>
      </c>
      <c r="B607">
        <v>606</v>
      </c>
      <c r="C607" t="s">
        <v>209</v>
      </c>
      <c r="D607" t="s">
        <v>88</v>
      </c>
      <c r="E607" t="s">
        <v>1342</v>
      </c>
      <c r="F607">
        <f t="shared" si="18"/>
        <v>0</v>
      </c>
      <c r="G607">
        <f t="shared" si="19"/>
        <v>2</v>
      </c>
      <c r="AG607">
        <f>VLOOKUP(A607,Florencia_corr!A:B,2,FALSE)</f>
        <v>2</v>
      </c>
      <c r="AH607">
        <v>0</v>
      </c>
      <c r="AI607">
        <v>1</v>
      </c>
      <c r="AK607" t="s">
        <v>62</v>
      </c>
      <c r="AQ607">
        <v>19</v>
      </c>
      <c r="AR607">
        <v>7</v>
      </c>
      <c r="AS607">
        <v>3</v>
      </c>
      <c r="AT607">
        <v>9</v>
      </c>
      <c r="AU607">
        <v>11</v>
      </c>
      <c r="AV607">
        <v>12.6</v>
      </c>
      <c r="AW607">
        <v>7.1</v>
      </c>
      <c r="AX607">
        <v>6.4</v>
      </c>
      <c r="AY607">
        <v>3.4</v>
      </c>
      <c r="AZ607">
        <v>13.2</v>
      </c>
      <c r="BA607">
        <v>54.4</v>
      </c>
      <c r="BB607">
        <v>12.1</v>
      </c>
      <c r="BC607">
        <v>42</v>
      </c>
      <c r="BD607">
        <v>22.4</v>
      </c>
      <c r="BE607">
        <v>24.5</v>
      </c>
      <c r="BF607">
        <v>9.1</v>
      </c>
      <c r="BG607" t="s">
        <v>63</v>
      </c>
      <c r="BH607" t="s">
        <v>64</v>
      </c>
      <c r="BI607" t="s">
        <v>65</v>
      </c>
      <c r="BJ607" t="s">
        <v>64</v>
      </c>
      <c r="BK607" t="s">
        <v>64</v>
      </c>
      <c r="BL607" t="s">
        <v>66</v>
      </c>
      <c r="BM607">
        <v>1</v>
      </c>
      <c r="BN607">
        <v>1</v>
      </c>
      <c r="BO607" t="s">
        <v>75</v>
      </c>
      <c r="BP607" t="s">
        <v>91</v>
      </c>
      <c r="BQ607" t="s">
        <v>69</v>
      </c>
      <c r="BR607">
        <v>1</v>
      </c>
    </row>
    <row r="608" spans="1:70" x14ac:dyDescent="0.3">
      <c r="A608" t="s">
        <v>1343</v>
      </c>
      <c r="B608">
        <v>607</v>
      </c>
      <c r="C608" t="s">
        <v>209</v>
      </c>
      <c r="D608" t="s">
        <v>88</v>
      </c>
      <c r="E608" t="s">
        <v>1344</v>
      </c>
      <c r="F608">
        <f t="shared" si="18"/>
        <v>0</v>
      </c>
      <c r="G608">
        <f t="shared" si="19"/>
        <v>5</v>
      </c>
      <c r="R608">
        <f>VLOOKUP(A608,'San Agustin_corr'!A:B,2,FALSE)</f>
        <v>5</v>
      </c>
      <c r="S608">
        <v>0</v>
      </c>
      <c r="T608">
        <v>1</v>
      </c>
      <c r="V608" t="s">
        <v>62</v>
      </c>
      <c r="AQ608">
        <v>4</v>
      </c>
      <c r="AR608">
        <v>0</v>
      </c>
      <c r="AS608">
        <v>2</v>
      </c>
      <c r="AT608">
        <v>2</v>
      </c>
      <c r="AU608">
        <v>3</v>
      </c>
      <c r="AV608">
        <v>13.3</v>
      </c>
      <c r="AW608">
        <v>6.4</v>
      </c>
      <c r="AX608">
        <v>8</v>
      </c>
      <c r="AY608">
        <v>3.6</v>
      </c>
      <c r="AZ608">
        <v>12.4</v>
      </c>
      <c r="BA608">
        <v>60.2</v>
      </c>
      <c r="BB608">
        <v>15.1</v>
      </c>
      <c r="BC608">
        <v>45.1</v>
      </c>
      <c r="BD608">
        <v>25.2</v>
      </c>
      <c r="BE608">
        <v>32.6</v>
      </c>
      <c r="BF608">
        <v>10</v>
      </c>
      <c r="BG608" t="s">
        <v>63</v>
      </c>
      <c r="BH608" t="s">
        <v>64</v>
      </c>
      <c r="BI608" t="s">
        <v>65</v>
      </c>
      <c r="BJ608" t="s">
        <v>64</v>
      </c>
      <c r="BK608" t="s">
        <v>64</v>
      </c>
      <c r="BL608" t="s">
        <v>66</v>
      </c>
      <c r="BM608">
        <v>1</v>
      </c>
      <c r="BN608">
        <v>1</v>
      </c>
      <c r="BO608" t="s">
        <v>75</v>
      </c>
      <c r="BP608" t="s">
        <v>91</v>
      </c>
      <c r="BQ608" t="s">
        <v>69</v>
      </c>
      <c r="BR608">
        <v>1</v>
      </c>
    </row>
    <row r="609" spans="1:70" x14ac:dyDescent="0.3">
      <c r="A609" t="s">
        <v>1345</v>
      </c>
      <c r="B609">
        <v>608</v>
      </c>
      <c r="C609" t="s">
        <v>209</v>
      </c>
      <c r="D609" t="s">
        <v>88</v>
      </c>
      <c r="E609" t="s">
        <v>1346</v>
      </c>
      <c r="F609">
        <f t="shared" si="18"/>
        <v>5</v>
      </c>
      <c r="G609">
        <f t="shared" si="19"/>
        <v>1</v>
      </c>
      <c r="H609" s="9">
        <v>0</v>
      </c>
      <c r="I609">
        <f>VLOOKUP(A609,Miraflores_corr!G:L,6,FALSE)</f>
        <v>2</v>
      </c>
      <c r="K609">
        <v>1</v>
      </c>
      <c r="L609" t="s">
        <v>80</v>
      </c>
      <c r="R609">
        <f>VLOOKUP(A609,'San Agustin_corr'!A:B,2,FALSE)</f>
        <v>1</v>
      </c>
      <c r="S609">
        <v>2</v>
      </c>
      <c r="V609" t="s">
        <v>90</v>
      </c>
      <c r="AB609">
        <v>0</v>
      </c>
      <c r="AC609">
        <v>1</v>
      </c>
      <c r="AE609">
        <v>1</v>
      </c>
      <c r="AF609" t="s">
        <v>80</v>
      </c>
      <c r="AQ609">
        <v>50</v>
      </c>
      <c r="AR609">
        <v>18</v>
      </c>
      <c r="AS609">
        <v>29</v>
      </c>
      <c r="AT609">
        <v>3</v>
      </c>
      <c r="AU609">
        <v>11</v>
      </c>
      <c r="AV609">
        <v>13.5</v>
      </c>
      <c r="AW609">
        <v>6.6</v>
      </c>
      <c r="AX609">
        <v>7.4</v>
      </c>
      <c r="AY609">
        <v>3.6</v>
      </c>
      <c r="AZ609">
        <v>15.8</v>
      </c>
      <c r="BA609">
        <v>54.6</v>
      </c>
      <c r="BB609">
        <v>7.9</v>
      </c>
      <c r="BC609">
        <v>45.7</v>
      </c>
      <c r="BD609">
        <v>14.8</v>
      </c>
      <c r="BE609">
        <v>30</v>
      </c>
      <c r="BF609">
        <v>9.6999999999999993</v>
      </c>
      <c r="BG609" t="s">
        <v>63</v>
      </c>
      <c r="BH609" t="s">
        <v>64</v>
      </c>
      <c r="BI609" t="s">
        <v>65</v>
      </c>
      <c r="BJ609" t="s">
        <v>64</v>
      </c>
      <c r="BK609" t="s">
        <v>64</v>
      </c>
      <c r="BL609" t="s">
        <v>66</v>
      </c>
      <c r="BM609">
        <v>1</v>
      </c>
      <c r="BN609">
        <v>1</v>
      </c>
      <c r="BO609" t="s">
        <v>75</v>
      </c>
      <c r="BP609" t="s">
        <v>91</v>
      </c>
      <c r="BQ609" t="s">
        <v>69</v>
      </c>
      <c r="BR609">
        <v>0</v>
      </c>
    </row>
    <row r="610" spans="1:70" x14ac:dyDescent="0.3">
      <c r="A610" s="2" t="s">
        <v>1818</v>
      </c>
      <c r="B610">
        <v>609</v>
      </c>
      <c r="C610" s="2" t="s">
        <v>993</v>
      </c>
      <c r="D610" s="2" t="s">
        <v>186</v>
      </c>
      <c r="E610" s="2"/>
      <c r="F610">
        <f t="shared" si="18"/>
        <v>0</v>
      </c>
      <c r="G610">
        <f t="shared" si="19"/>
        <v>1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>
        <v>1</v>
      </c>
      <c r="AH610" s="2">
        <v>0</v>
      </c>
      <c r="AI610" s="2">
        <v>1</v>
      </c>
      <c r="AJ610" s="2"/>
      <c r="AK610" s="2" t="s">
        <v>62</v>
      </c>
      <c r="AL610" s="2"/>
      <c r="AM610" s="2"/>
      <c r="AN610" s="2"/>
      <c r="AO610" s="2"/>
      <c r="AP610" s="2"/>
      <c r="AQ610" s="2">
        <v>8</v>
      </c>
      <c r="AR610" s="2">
        <v>4</v>
      </c>
      <c r="AS610" s="2">
        <v>4</v>
      </c>
      <c r="AT610" s="2">
        <v>0</v>
      </c>
      <c r="AU610" s="2">
        <v>4</v>
      </c>
      <c r="AV610" s="2">
        <v>117.2</v>
      </c>
      <c r="AW610" s="2">
        <v>102.8</v>
      </c>
      <c r="AX610" s="2">
        <v>10.4</v>
      </c>
      <c r="AY610" s="2">
        <v>13.9</v>
      </c>
      <c r="AZ610" s="2">
        <v>86.4</v>
      </c>
      <c r="BA610" s="2">
        <v>274.8</v>
      </c>
      <c r="BB610" s="2">
        <v>104.7</v>
      </c>
      <c r="BC610" s="2">
        <v>165.3</v>
      </c>
      <c r="BD610" s="2">
        <v>38.9</v>
      </c>
      <c r="BE610" s="2">
        <v>102.7</v>
      </c>
      <c r="BF610" s="2">
        <v>626.6</v>
      </c>
      <c r="BG610" s="2" t="s">
        <v>63</v>
      </c>
      <c r="BH610" s="2" t="s">
        <v>64</v>
      </c>
      <c r="BI610" s="2" t="s">
        <v>65</v>
      </c>
      <c r="BJ610" s="2" t="s">
        <v>64</v>
      </c>
      <c r="BK610" s="2" t="s">
        <v>64</v>
      </c>
      <c r="BL610" s="2" t="s">
        <v>96</v>
      </c>
      <c r="BM610" s="2">
        <v>3</v>
      </c>
      <c r="BN610" s="2">
        <v>2</v>
      </c>
      <c r="BO610" s="2" t="s">
        <v>75</v>
      </c>
      <c r="BP610" s="2" t="s">
        <v>97</v>
      </c>
      <c r="BQ610" s="2" t="s">
        <v>98</v>
      </c>
      <c r="BR610">
        <v>1</v>
      </c>
    </row>
    <row r="611" spans="1:70" x14ac:dyDescent="0.3">
      <c r="A611" t="s">
        <v>1347</v>
      </c>
      <c r="B611">
        <v>610</v>
      </c>
      <c r="C611" t="s">
        <v>209</v>
      </c>
      <c r="D611" t="s">
        <v>88</v>
      </c>
      <c r="E611" t="s">
        <v>1348</v>
      </c>
      <c r="F611">
        <f t="shared" si="18"/>
        <v>23</v>
      </c>
      <c r="G611">
        <f t="shared" si="19"/>
        <v>1</v>
      </c>
      <c r="AG611">
        <f>VLOOKUP(A611,Florencia_corr!A:B,2,FALSE)</f>
        <v>1</v>
      </c>
      <c r="AH611">
        <v>23</v>
      </c>
      <c r="AK611" t="s">
        <v>90</v>
      </c>
      <c r="AQ611">
        <v>7</v>
      </c>
      <c r="AR611">
        <v>1</v>
      </c>
      <c r="AS611">
        <v>1</v>
      </c>
      <c r="AT611">
        <v>5</v>
      </c>
      <c r="AU611">
        <v>4</v>
      </c>
      <c r="AV611">
        <v>15</v>
      </c>
      <c r="AW611">
        <v>8.6999999999999993</v>
      </c>
      <c r="AX611">
        <v>4.5999999999999996</v>
      </c>
      <c r="AY611">
        <v>3.1</v>
      </c>
      <c r="AZ611">
        <v>18.7</v>
      </c>
      <c r="BA611">
        <v>47.7</v>
      </c>
      <c r="BB611">
        <v>5.8</v>
      </c>
      <c r="BC611">
        <v>41.9</v>
      </c>
      <c r="BD611">
        <v>12.3</v>
      </c>
      <c r="BE611">
        <v>33.1</v>
      </c>
      <c r="BF611">
        <v>8.1</v>
      </c>
      <c r="BG611" t="s">
        <v>63</v>
      </c>
      <c r="BH611" t="s">
        <v>64</v>
      </c>
      <c r="BI611" t="s">
        <v>65</v>
      </c>
      <c r="BJ611" t="s">
        <v>64</v>
      </c>
      <c r="BK611" t="s">
        <v>64</v>
      </c>
      <c r="BL611" t="s">
        <v>66</v>
      </c>
      <c r="BM611">
        <v>1</v>
      </c>
      <c r="BN611">
        <v>1</v>
      </c>
      <c r="BO611" t="s">
        <v>75</v>
      </c>
      <c r="BP611" t="s">
        <v>91</v>
      </c>
      <c r="BQ611" t="s">
        <v>69</v>
      </c>
      <c r="BR611">
        <v>0</v>
      </c>
    </row>
    <row r="612" spans="1:70" x14ac:dyDescent="0.3">
      <c r="A612" t="s">
        <v>1349</v>
      </c>
      <c r="B612">
        <v>611</v>
      </c>
      <c r="C612" t="s">
        <v>209</v>
      </c>
      <c r="D612" t="s">
        <v>88</v>
      </c>
      <c r="E612" t="s">
        <v>1350</v>
      </c>
      <c r="F612">
        <f t="shared" si="18"/>
        <v>7</v>
      </c>
      <c r="G612">
        <f t="shared" si="19"/>
        <v>5</v>
      </c>
      <c r="H612">
        <f>VLOOKUP(A612,Miraflores_corr!A:B,2,FALSE)</f>
        <v>1</v>
      </c>
      <c r="J612">
        <v>1</v>
      </c>
      <c r="L612" t="s">
        <v>62</v>
      </c>
      <c r="R612">
        <f>VLOOKUP(A612,'San Agustin_corr'!A:B,2,FALSE)</f>
        <v>3</v>
      </c>
      <c r="S612">
        <v>1</v>
      </c>
      <c r="V612" t="s">
        <v>90</v>
      </c>
      <c r="W612">
        <f>VLOOKUP(A612,Toche_corr!A:B,2,FALSE)</f>
        <v>1</v>
      </c>
      <c r="X612">
        <v>2</v>
      </c>
      <c r="AA612" t="s">
        <v>90</v>
      </c>
      <c r="AL612">
        <v>0</v>
      </c>
      <c r="AM612">
        <v>4</v>
      </c>
      <c r="AO612">
        <v>1</v>
      </c>
      <c r="AP612" t="s">
        <v>80</v>
      </c>
      <c r="AQ612">
        <v>13</v>
      </c>
      <c r="AR612">
        <v>4</v>
      </c>
      <c r="AS612">
        <v>5</v>
      </c>
      <c r="AT612">
        <v>4</v>
      </c>
      <c r="AU612">
        <v>4</v>
      </c>
      <c r="AV612">
        <v>13.2</v>
      </c>
      <c r="AW612">
        <v>7</v>
      </c>
      <c r="AX612">
        <v>3.7</v>
      </c>
      <c r="AY612">
        <v>2.7</v>
      </c>
      <c r="AZ612">
        <v>16.7</v>
      </c>
      <c r="BA612">
        <v>46.5</v>
      </c>
      <c r="BB612">
        <v>4.8</v>
      </c>
      <c r="BC612">
        <v>42.5</v>
      </c>
      <c r="BD612">
        <v>10.1</v>
      </c>
      <c r="BE612">
        <v>34.700000000000003</v>
      </c>
      <c r="BF612">
        <v>8.8000000000000007</v>
      </c>
      <c r="BG612" t="s">
        <v>63</v>
      </c>
      <c r="BH612" t="s">
        <v>64</v>
      </c>
      <c r="BI612" t="s">
        <v>65</v>
      </c>
      <c r="BJ612" t="s">
        <v>64</v>
      </c>
      <c r="BK612" t="s">
        <v>64</v>
      </c>
      <c r="BL612" t="s">
        <v>66</v>
      </c>
      <c r="BM612">
        <v>1</v>
      </c>
      <c r="BN612">
        <v>1</v>
      </c>
      <c r="BO612" t="s">
        <v>75</v>
      </c>
      <c r="BP612" t="s">
        <v>91</v>
      </c>
      <c r="BQ612" t="s">
        <v>69</v>
      </c>
      <c r="BR612">
        <v>1</v>
      </c>
    </row>
    <row r="613" spans="1:70" x14ac:dyDescent="0.3">
      <c r="A613" t="s">
        <v>1351</v>
      </c>
      <c r="B613">
        <v>612</v>
      </c>
      <c r="C613" t="s">
        <v>209</v>
      </c>
      <c r="D613" t="s">
        <v>88</v>
      </c>
      <c r="E613" t="s">
        <v>1352</v>
      </c>
      <c r="F613">
        <f t="shared" si="18"/>
        <v>8</v>
      </c>
      <c r="G613">
        <f t="shared" si="19"/>
        <v>3</v>
      </c>
      <c r="H613" s="9">
        <v>0</v>
      </c>
      <c r="I613">
        <f>VLOOKUP(A613,Miraflores_corr!G:L,6,FALSE)</f>
        <v>2</v>
      </c>
      <c r="K613">
        <v>1</v>
      </c>
      <c r="L613" t="s">
        <v>80</v>
      </c>
      <c r="AB613">
        <f>VLOOKUP(A613,Honda_corr!A:B,2,FALSE)</f>
        <v>3</v>
      </c>
      <c r="AC613">
        <v>6</v>
      </c>
      <c r="AF613" t="s">
        <v>90</v>
      </c>
      <c r="AQ613">
        <v>6</v>
      </c>
      <c r="AR613">
        <v>2</v>
      </c>
      <c r="AS613">
        <v>2</v>
      </c>
      <c r="AT613">
        <v>2</v>
      </c>
      <c r="AU613">
        <v>4</v>
      </c>
      <c r="AV613">
        <v>13.8</v>
      </c>
      <c r="AW613">
        <v>8.6</v>
      </c>
      <c r="AX613">
        <v>4.9000000000000004</v>
      </c>
      <c r="AY613">
        <v>3.2</v>
      </c>
      <c r="AZ613">
        <v>19.600000000000001</v>
      </c>
      <c r="BA613">
        <v>46.8</v>
      </c>
      <c r="BB613">
        <v>5.0999999999999996</v>
      </c>
      <c r="BC613">
        <v>40.1</v>
      </c>
      <c r="BD613">
        <v>11.3</v>
      </c>
      <c r="BE613">
        <v>32.200000000000003</v>
      </c>
      <c r="BF613">
        <v>7.1</v>
      </c>
      <c r="BG613" t="s">
        <v>63</v>
      </c>
      <c r="BH613" t="s">
        <v>64</v>
      </c>
      <c r="BI613" t="s">
        <v>65</v>
      </c>
      <c r="BJ613" t="s">
        <v>64</v>
      </c>
      <c r="BK613" t="s">
        <v>64</v>
      </c>
      <c r="BL613" t="s">
        <v>66</v>
      </c>
      <c r="BM613">
        <v>1</v>
      </c>
      <c r="BN613">
        <v>1</v>
      </c>
      <c r="BO613" t="s">
        <v>75</v>
      </c>
      <c r="BP613" t="s">
        <v>91</v>
      </c>
      <c r="BQ613" t="s">
        <v>69</v>
      </c>
      <c r="BR613">
        <v>0</v>
      </c>
    </row>
    <row r="614" spans="1:70" x14ac:dyDescent="0.3">
      <c r="A614" s="9" t="s">
        <v>1835</v>
      </c>
      <c r="B614">
        <v>613</v>
      </c>
      <c r="C614" s="9" t="s">
        <v>209</v>
      </c>
      <c r="D614" s="9" t="s">
        <v>88</v>
      </c>
      <c r="E614" s="9" t="s">
        <v>1295</v>
      </c>
      <c r="F614" s="9">
        <f t="shared" si="18"/>
        <v>0</v>
      </c>
      <c r="G614" s="9">
        <f t="shared" si="19"/>
        <v>1</v>
      </c>
      <c r="H614" s="9">
        <f>VLOOKUP(A614,Miraflores_corr!A:B,2,FALSE)</f>
        <v>1</v>
      </c>
      <c r="I614" s="9"/>
      <c r="J614" s="9">
        <v>1</v>
      </c>
      <c r="K614" s="9"/>
      <c r="L614" s="9" t="s">
        <v>62</v>
      </c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>
        <v>8</v>
      </c>
      <c r="AR614" s="9">
        <v>2</v>
      </c>
      <c r="AS614" s="9">
        <v>3</v>
      </c>
      <c r="AT614" s="9">
        <v>3</v>
      </c>
      <c r="AU614" s="9">
        <v>6</v>
      </c>
      <c r="AV614" s="9">
        <v>11.7</v>
      </c>
      <c r="AW614" s="9">
        <v>6.4</v>
      </c>
      <c r="AX614" s="9">
        <v>2.9</v>
      </c>
      <c r="AY614" s="9">
        <v>2.5</v>
      </c>
      <c r="AZ614" s="9">
        <v>15.6</v>
      </c>
      <c r="BA614" s="9">
        <v>57.4</v>
      </c>
      <c r="BB614" s="9">
        <v>9.6999999999999993</v>
      </c>
      <c r="BC614" s="9">
        <v>47.7</v>
      </c>
      <c r="BD614" s="9">
        <v>16.8</v>
      </c>
      <c r="BE614" s="9">
        <v>52.3</v>
      </c>
      <c r="BF614" s="9">
        <v>8</v>
      </c>
      <c r="BG614" s="9" t="s">
        <v>63</v>
      </c>
      <c r="BH614" s="9" t="s">
        <v>64</v>
      </c>
      <c r="BI614" s="9" t="s">
        <v>65</v>
      </c>
      <c r="BJ614" s="9" t="s">
        <v>64</v>
      </c>
      <c r="BK614" s="9" t="s">
        <v>64</v>
      </c>
      <c r="BL614" s="9" t="s">
        <v>66</v>
      </c>
      <c r="BM614" s="9">
        <v>1</v>
      </c>
      <c r="BN614" s="9">
        <v>1</v>
      </c>
      <c r="BO614" s="9" t="s">
        <v>75</v>
      </c>
      <c r="BP614" s="9" t="s">
        <v>91</v>
      </c>
      <c r="BQ614" s="9" t="s">
        <v>69</v>
      </c>
      <c r="BR614">
        <v>1</v>
      </c>
    </row>
    <row r="615" spans="1:70" x14ac:dyDescent="0.3">
      <c r="A615" t="s">
        <v>1353</v>
      </c>
      <c r="B615">
        <v>614</v>
      </c>
      <c r="C615" t="s">
        <v>110</v>
      </c>
      <c r="D615" t="s">
        <v>88</v>
      </c>
      <c r="E615" t="s">
        <v>1354</v>
      </c>
      <c r="F615">
        <f t="shared" si="18"/>
        <v>80</v>
      </c>
      <c r="G615">
        <f t="shared" si="19"/>
        <v>15</v>
      </c>
      <c r="M615">
        <f>VLOOKUP(A615,Barbacoas_H_corr!A:B,2,FALSE)</f>
        <v>15</v>
      </c>
      <c r="N615">
        <v>80</v>
      </c>
      <c r="Q615" t="s">
        <v>90</v>
      </c>
      <c r="AQ615">
        <v>45</v>
      </c>
      <c r="AR615">
        <v>13</v>
      </c>
      <c r="AS615">
        <v>30</v>
      </c>
      <c r="AT615">
        <v>2</v>
      </c>
      <c r="AU615">
        <v>6</v>
      </c>
      <c r="AV615">
        <v>21</v>
      </c>
      <c r="AW615">
        <v>12.2</v>
      </c>
      <c r="AX615">
        <v>5</v>
      </c>
      <c r="AY615">
        <v>5.0999999999999996</v>
      </c>
      <c r="AZ615">
        <v>28.5</v>
      </c>
      <c r="BA615">
        <v>65.900000000000006</v>
      </c>
      <c r="BB615">
        <v>4.9000000000000004</v>
      </c>
      <c r="BC615">
        <v>60.6</v>
      </c>
      <c r="BD615">
        <v>7.3</v>
      </c>
      <c r="BE615">
        <v>47.1</v>
      </c>
      <c r="BF615">
        <v>26.5</v>
      </c>
      <c r="BG615" t="s">
        <v>63</v>
      </c>
      <c r="BH615" t="s">
        <v>64</v>
      </c>
      <c r="BI615" t="s">
        <v>65</v>
      </c>
      <c r="BJ615" t="s">
        <v>64</v>
      </c>
      <c r="BK615" t="s">
        <v>64</v>
      </c>
      <c r="BL615" t="s">
        <v>66</v>
      </c>
      <c r="BM615">
        <v>1</v>
      </c>
      <c r="BN615">
        <v>1</v>
      </c>
      <c r="BO615" t="s">
        <v>75</v>
      </c>
      <c r="BP615" t="s">
        <v>91</v>
      </c>
      <c r="BQ615" t="s">
        <v>69</v>
      </c>
      <c r="BR615">
        <v>0</v>
      </c>
    </row>
    <row r="616" spans="1:70" x14ac:dyDescent="0.3">
      <c r="A616" t="s">
        <v>1355</v>
      </c>
      <c r="B616">
        <v>615</v>
      </c>
      <c r="C616" t="s">
        <v>1002</v>
      </c>
      <c r="D616" t="s">
        <v>88</v>
      </c>
      <c r="E616" t="s">
        <v>1356</v>
      </c>
      <c r="F616">
        <f t="shared" si="18"/>
        <v>35</v>
      </c>
      <c r="G616">
        <f t="shared" si="19"/>
        <v>2</v>
      </c>
      <c r="AB616">
        <f>VLOOKUP(A616,Honda_corr!A:B,2,FALSE)</f>
        <v>2</v>
      </c>
      <c r="AC616">
        <v>35</v>
      </c>
      <c r="AF616" t="s">
        <v>90</v>
      </c>
      <c r="AQ616">
        <v>12</v>
      </c>
      <c r="AR616">
        <v>5</v>
      </c>
      <c r="AS616">
        <v>7</v>
      </c>
      <c r="AT616">
        <v>0</v>
      </c>
      <c r="AU616">
        <v>4</v>
      </c>
      <c r="AV616">
        <v>12.6</v>
      </c>
      <c r="AW616">
        <v>7.5</v>
      </c>
      <c r="AX616">
        <v>2.7</v>
      </c>
      <c r="AY616">
        <v>2.7</v>
      </c>
      <c r="AZ616">
        <v>16.3</v>
      </c>
      <c r="BA616">
        <v>46.6</v>
      </c>
      <c r="BB616">
        <v>5.4</v>
      </c>
      <c r="BC616">
        <v>38.4</v>
      </c>
      <c r="BD616">
        <v>12.3</v>
      </c>
      <c r="BE616">
        <v>52.1</v>
      </c>
      <c r="BF616">
        <v>6.4</v>
      </c>
      <c r="BG616" t="s">
        <v>84</v>
      </c>
      <c r="BH616" t="s">
        <v>85</v>
      </c>
      <c r="BI616" t="s">
        <v>65</v>
      </c>
      <c r="BJ616" t="s">
        <v>64</v>
      </c>
      <c r="BK616" t="s">
        <v>64</v>
      </c>
      <c r="BL616" t="s">
        <v>135</v>
      </c>
      <c r="BM616">
        <v>2</v>
      </c>
      <c r="BN616">
        <v>1</v>
      </c>
      <c r="BO616" t="s">
        <v>75</v>
      </c>
      <c r="BP616" t="s">
        <v>91</v>
      </c>
      <c r="BQ616" t="s">
        <v>69</v>
      </c>
      <c r="BR616">
        <v>0</v>
      </c>
    </row>
    <row r="617" spans="1:70" x14ac:dyDescent="0.3">
      <c r="A617" t="s">
        <v>1357</v>
      </c>
      <c r="B617">
        <v>616</v>
      </c>
      <c r="C617" t="s">
        <v>100</v>
      </c>
      <c r="D617" t="s">
        <v>101</v>
      </c>
      <c r="E617" t="s">
        <v>1358</v>
      </c>
      <c r="F617">
        <f t="shared" si="18"/>
        <v>7</v>
      </c>
      <c r="G617">
        <f t="shared" si="19"/>
        <v>0</v>
      </c>
      <c r="M617">
        <v>0</v>
      </c>
      <c r="N617">
        <v>6</v>
      </c>
      <c r="P617">
        <v>1</v>
      </c>
      <c r="Q617" t="s">
        <v>80</v>
      </c>
      <c r="AB617">
        <v>0</v>
      </c>
      <c r="AC617">
        <v>1</v>
      </c>
      <c r="AE617">
        <v>1</v>
      </c>
      <c r="AF617" t="s">
        <v>80</v>
      </c>
      <c r="AQ617">
        <v>22</v>
      </c>
      <c r="AR617">
        <v>3</v>
      </c>
      <c r="AS617">
        <v>14</v>
      </c>
      <c r="AT617">
        <v>5</v>
      </c>
      <c r="AU617">
        <v>6</v>
      </c>
      <c r="AV617">
        <v>21.3</v>
      </c>
      <c r="AW617">
        <v>16.399999999999999</v>
      </c>
      <c r="AX617">
        <v>2</v>
      </c>
      <c r="AY617">
        <v>1.9</v>
      </c>
      <c r="AZ617">
        <v>4.3</v>
      </c>
      <c r="BA617">
        <v>52.3</v>
      </c>
      <c r="BB617">
        <v>32.799999999999997</v>
      </c>
      <c r="BC617">
        <v>18.3</v>
      </c>
      <c r="BD617">
        <v>64.2</v>
      </c>
      <c r="BE617">
        <v>29.2</v>
      </c>
      <c r="BF617">
        <v>4.3</v>
      </c>
      <c r="BG617" t="s">
        <v>63</v>
      </c>
      <c r="BH617" t="s">
        <v>64</v>
      </c>
      <c r="BI617" t="s">
        <v>65</v>
      </c>
      <c r="BJ617" t="s">
        <v>64</v>
      </c>
      <c r="BK617" t="s">
        <v>64</v>
      </c>
      <c r="BL617" t="s">
        <v>66</v>
      </c>
      <c r="BM617">
        <v>2</v>
      </c>
      <c r="BN617">
        <v>1</v>
      </c>
      <c r="BO617" t="s">
        <v>67</v>
      </c>
      <c r="BP617" t="s">
        <v>103</v>
      </c>
      <c r="BQ617" t="s">
        <v>81</v>
      </c>
      <c r="BR617">
        <v>0</v>
      </c>
    </row>
    <row r="618" spans="1:70" x14ac:dyDescent="0.3">
      <c r="A618" t="s">
        <v>1359</v>
      </c>
      <c r="B618">
        <v>617</v>
      </c>
      <c r="C618" t="s">
        <v>100</v>
      </c>
      <c r="D618" t="s">
        <v>101</v>
      </c>
      <c r="E618" t="s">
        <v>1360</v>
      </c>
      <c r="F618">
        <f t="shared" si="18"/>
        <v>18</v>
      </c>
      <c r="G618">
        <f t="shared" si="19"/>
        <v>12</v>
      </c>
      <c r="M618">
        <f>VLOOKUP(A618,Barbacoas_H_corr!A:B,2,FALSE)</f>
        <v>12</v>
      </c>
      <c r="N618">
        <v>18</v>
      </c>
      <c r="Q618" t="s">
        <v>90</v>
      </c>
      <c r="AQ618">
        <v>5</v>
      </c>
      <c r="AR618">
        <v>1</v>
      </c>
      <c r="AS618">
        <v>4</v>
      </c>
      <c r="AT618">
        <v>0</v>
      </c>
      <c r="AU618">
        <v>3</v>
      </c>
      <c r="AV618">
        <v>23.9</v>
      </c>
      <c r="AW618">
        <v>19.2</v>
      </c>
      <c r="AX618">
        <v>2.2000000000000002</v>
      </c>
      <c r="AY618">
        <v>2</v>
      </c>
      <c r="AZ618">
        <v>6.2</v>
      </c>
      <c r="BA618">
        <v>52.8</v>
      </c>
      <c r="BB618">
        <v>33.6</v>
      </c>
      <c r="BC618">
        <v>18.600000000000001</v>
      </c>
      <c r="BD618">
        <v>64.5</v>
      </c>
      <c r="BE618">
        <v>30</v>
      </c>
      <c r="BF618">
        <v>3.7</v>
      </c>
      <c r="BG618" t="s">
        <v>63</v>
      </c>
      <c r="BH618" t="s">
        <v>64</v>
      </c>
      <c r="BI618" t="s">
        <v>65</v>
      </c>
      <c r="BJ618" t="s">
        <v>64</v>
      </c>
      <c r="BK618" t="s">
        <v>64</v>
      </c>
      <c r="BL618" t="s">
        <v>66</v>
      </c>
      <c r="BM618">
        <v>1</v>
      </c>
      <c r="BN618">
        <v>1</v>
      </c>
      <c r="BO618" t="s">
        <v>67</v>
      </c>
      <c r="BP618" t="s">
        <v>103</v>
      </c>
      <c r="BQ618" t="s">
        <v>81</v>
      </c>
      <c r="BR618">
        <v>0</v>
      </c>
    </row>
    <row r="619" spans="1:70" x14ac:dyDescent="0.3">
      <c r="A619" t="s">
        <v>1361</v>
      </c>
      <c r="B619">
        <v>618</v>
      </c>
      <c r="C619" t="s">
        <v>141</v>
      </c>
      <c r="D619" t="s">
        <v>88</v>
      </c>
      <c r="E619" t="s">
        <v>1362</v>
      </c>
      <c r="F619">
        <f t="shared" si="18"/>
        <v>13</v>
      </c>
      <c r="G619">
        <f t="shared" si="19"/>
        <v>5</v>
      </c>
      <c r="H619">
        <f>VLOOKUP(A619,Miraflores_corr!A:B,2,FALSE)</f>
        <v>2</v>
      </c>
      <c r="J619">
        <v>1</v>
      </c>
      <c r="L619" t="s">
        <v>62</v>
      </c>
      <c r="R619">
        <f>VLOOKUP(A619,'San Agustin_corr'!A:B,2,FALSE)</f>
        <v>2</v>
      </c>
      <c r="S619">
        <v>11</v>
      </c>
      <c r="V619" t="s">
        <v>90</v>
      </c>
      <c r="W619">
        <v>0</v>
      </c>
      <c r="X619">
        <v>2</v>
      </c>
      <c r="Z619">
        <v>1</v>
      </c>
      <c r="AA619" t="s">
        <v>80</v>
      </c>
      <c r="AL619">
        <f>VLOOKUP(A619,Fusa_corr!A:B,2,FALSE)</f>
        <v>1</v>
      </c>
      <c r="AM619">
        <v>0</v>
      </c>
      <c r="AN619">
        <v>1</v>
      </c>
      <c r="AP619" t="s">
        <v>62</v>
      </c>
      <c r="AQ619">
        <v>62</v>
      </c>
      <c r="AR619">
        <v>9</v>
      </c>
      <c r="AS619">
        <v>25</v>
      </c>
      <c r="AT619">
        <v>28</v>
      </c>
      <c r="AU619">
        <v>12</v>
      </c>
      <c r="AV619">
        <v>17.100000000000001</v>
      </c>
      <c r="AW619">
        <v>10.1</v>
      </c>
      <c r="AX619">
        <v>3.4</v>
      </c>
      <c r="AY619">
        <v>3.7</v>
      </c>
      <c r="AZ619">
        <v>20.100000000000001</v>
      </c>
      <c r="BA619">
        <v>60</v>
      </c>
      <c r="BB619">
        <v>8.3000000000000007</v>
      </c>
      <c r="BC619">
        <v>50.9</v>
      </c>
      <c r="BD619">
        <v>14</v>
      </c>
      <c r="BE619">
        <v>61.1</v>
      </c>
      <c r="BF619">
        <v>16.3</v>
      </c>
      <c r="BG619" t="s">
        <v>63</v>
      </c>
      <c r="BH619" t="s">
        <v>64</v>
      </c>
      <c r="BI619" t="s">
        <v>65</v>
      </c>
      <c r="BJ619" t="s">
        <v>64</v>
      </c>
      <c r="BK619" t="s">
        <v>64</v>
      </c>
      <c r="BL619" t="s">
        <v>66</v>
      </c>
      <c r="BM619">
        <v>1</v>
      </c>
      <c r="BN619">
        <v>1</v>
      </c>
      <c r="BO619" t="s">
        <v>75</v>
      </c>
      <c r="BP619" t="s">
        <v>91</v>
      </c>
      <c r="BQ619" t="s">
        <v>69</v>
      </c>
      <c r="BR619">
        <v>1</v>
      </c>
    </row>
    <row r="620" spans="1:70" x14ac:dyDescent="0.3">
      <c r="A620" t="s">
        <v>1363</v>
      </c>
      <c r="B620">
        <v>619</v>
      </c>
      <c r="C620" t="s">
        <v>141</v>
      </c>
      <c r="D620" t="s">
        <v>88</v>
      </c>
      <c r="E620" t="s">
        <v>1364</v>
      </c>
      <c r="F620">
        <f t="shared" si="18"/>
        <v>20</v>
      </c>
      <c r="G620">
        <f t="shared" si="19"/>
        <v>5</v>
      </c>
      <c r="R620">
        <f>VLOOKUP(A620,'San Agustin_corr'!A:B,2,FALSE)</f>
        <v>3</v>
      </c>
      <c r="S620">
        <v>10</v>
      </c>
      <c r="V620" t="s">
        <v>90</v>
      </c>
      <c r="AL620">
        <f>VLOOKUP(A620,Fusa_corr!A:B,2,FALSE)</f>
        <v>2</v>
      </c>
      <c r="AM620">
        <v>10</v>
      </c>
      <c r="AP620" t="s">
        <v>90</v>
      </c>
      <c r="AQ620">
        <v>10</v>
      </c>
      <c r="AR620">
        <v>2</v>
      </c>
      <c r="AS620">
        <v>5</v>
      </c>
      <c r="AT620">
        <v>3</v>
      </c>
      <c r="AU620">
        <v>3</v>
      </c>
      <c r="AV620">
        <v>15.9</v>
      </c>
      <c r="AW620">
        <v>9.1999999999999993</v>
      </c>
      <c r="AX620">
        <v>3.2</v>
      </c>
      <c r="AY620">
        <v>3.8</v>
      </c>
      <c r="AZ620">
        <v>19.399999999999999</v>
      </c>
      <c r="BA620">
        <v>66.7</v>
      </c>
      <c r="BB620">
        <v>9.6</v>
      </c>
      <c r="BC620">
        <v>56.2</v>
      </c>
      <c r="BD620">
        <v>14.6</v>
      </c>
      <c r="BE620">
        <v>70.400000000000006</v>
      </c>
      <c r="BF620">
        <v>15.9</v>
      </c>
      <c r="BG620" t="s">
        <v>63</v>
      </c>
      <c r="BH620" t="s">
        <v>64</v>
      </c>
      <c r="BI620" t="s">
        <v>65</v>
      </c>
      <c r="BJ620" t="s">
        <v>64</v>
      </c>
      <c r="BK620" t="s">
        <v>64</v>
      </c>
      <c r="BL620" t="s">
        <v>66</v>
      </c>
      <c r="BM620">
        <v>1</v>
      </c>
      <c r="BN620">
        <v>1</v>
      </c>
      <c r="BO620" t="s">
        <v>75</v>
      </c>
      <c r="BP620" t="s">
        <v>91</v>
      </c>
      <c r="BQ620" t="s">
        <v>69</v>
      </c>
      <c r="BR620">
        <v>0</v>
      </c>
    </row>
    <row r="621" spans="1:70" x14ac:dyDescent="0.3">
      <c r="A621" t="s">
        <v>1365</v>
      </c>
      <c r="B621">
        <v>620</v>
      </c>
      <c r="C621" t="s">
        <v>224</v>
      </c>
      <c r="D621" t="s">
        <v>88</v>
      </c>
      <c r="E621" t="s">
        <v>1366</v>
      </c>
      <c r="F621">
        <f t="shared" si="18"/>
        <v>0</v>
      </c>
      <c r="G621">
        <f t="shared" si="19"/>
        <v>2</v>
      </c>
      <c r="AG621">
        <f>VLOOKUP(A621,Florencia_corr!A:B,2,FALSE)</f>
        <v>2</v>
      </c>
      <c r="AH621">
        <v>0</v>
      </c>
      <c r="AI621">
        <v>1</v>
      </c>
      <c r="AK621" t="s">
        <v>62</v>
      </c>
      <c r="AQ621">
        <v>14</v>
      </c>
      <c r="AR621">
        <v>4</v>
      </c>
      <c r="AS621">
        <v>5</v>
      </c>
      <c r="AT621">
        <v>5</v>
      </c>
      <c r="AU621">
        <v>4</v>
      </c>
      <c r="AV621">
        <v>15.3</v>
      </c>
      <c r="AW621">
        <v>7.8</v>
      </c>
      <c r="AX621">
        <v>5.6</v>
      </c>
      <c r="AY621">
        <v>4.5</v>
      </c>
      <c r="AZ621">
        <v>13.5</v>
      </c>
      <c r="BA621">
        <v>130.6</v>
      </c>
      <c r="BB621">
        <v>69.2</v>
      </c>
      <c r="BC621">
        <v>57.3</v>
      </c>
      <c r="BD621">
        <v>54.8</v>
      </c>
      <c r="BE621">
        <v>66.400000000000006</v>
      </c>
      <c r="BF621">
        <v>50</v>
      </c>
      <c r="BG621" t="s">
        <v>84</v>
      </c>
      <c r="BH621" t="s">
        <v>85</v>
      </c>
      <c r="BI621" t="s">
        <v>65</v>
      </c>
      <c r="BJ621" t="s">
        <v>64</v>
      </c>
      <c r="BK621" t="s">
        <v>64</v>
      </c>
      <c r="BL621" t="s">
        <v>135</v>
      </c>
      <c r="BM621">
        <v>2</v>
      </c>
      <c r="BN621">
        <v>1</v>
      </c>
      <c r="BO621" t="s">
        <v>75</v>
      </c>
      <c r="BP621" t="s">
        <v>91</v>
      </c>
      <c r="BQ621" t="s">
        <v>81</v>
      </c>
      <c r="BR621">
        <v>1</v>
      </c>
    </row>
    <row r="622" spans="1:70" x14ac:dyDescent="0.3">
      <c r="A622" t="s">
        <v>1367</v>
      </c>
      <c r="B622">
        <v>621</v>
      </c>
      <c r="C622" t="s">
        <v>130</v>
      </c>
      <c r="D622" t="s">
        <v>88</v>
      </c>
      <c r="E622" t="s">
        <v>1368</v>
      </c>
      <c r="F622">
        <f t="shared" si="18"/>
        <v>35</v>
      </c>
      <c r="G622">
        <f t="shared" si="19"/>
        <v>9</v>
      </c>
      <c r="H622">
        <f>VLOOKUP(A622,Miraflores_corr!A:B,2,FALSE)</f>
        <v>2</v>
      </c>
      <c r="J622">
        <v>1</v>
      </c>
      <c r="L622" t="s">
        <v>62</v>
      </c>
      <c r="R622">
        <v>0</v>
      </c>
      <c r="S622">
        <v>1</v>
      </c>
      <c r="U622">
        <v>1</v>
      </c>
      <c r="V622" t="s">
        <v>80</v>
      </c>
      <c r="W622">
        <f>VLOOKUP(A622,Toche_corr!A:B,2,FALSE)</f>
        <v>1</v>
      </c>
      <c r="X622">
        <v>0</v>
      </c>
      <c r="Y622">
        <v>1</v>
      </c>
      <c r="AA622" t="s">
        <v>62</v>
      </c>
      <c r="AG622">
        <f>VLOOKUP(A622,Florencia_corr!A:B,2,FALSE)</f>
        <v>3</v>
      </c>
      <c r="AH622">
        <v>34</v>
      </c>
      <c r="AK622" t="s">
        <v>90</v>
      </c>
      <c r="AL622">
        <f>VLOOKUP(A622,Fusa_corr!A:B,2,FALSE)</f>
        <v>3</v>
      </c>
      <c r="AM622">
        <v>0</v>
      </c>
      <c r="AN622">
        <v>1</v>
      </c>
      <c r="AP622" t="s">
        <v>62</v>
      </c>
      <c r="AQ622">
        <v>15</v>
      </c>
      <c r="AR622">
        <v>7</v>
      </c>
      <c r="AS622">
        <v>7</v>
      </c>
      <c r="AT622">
        <v>1</v>
      </c>
      <c r="AU622">
        <v>4</v>
      </c>
      <c r="AV622">
        <v>53.1</v>
      </c>
      <c r="AW622">
        <v>36.9</v>
      </c>
      <c r="AX622">
        <v>10.7</v>
      </c>
      <c r="AY622">
        <v>16.899999999999999</v>
      </c>
      <c r="AZ622">
        <v>45.6</v>
      </c>
      <c r="BA622">
        <v>209.9</v>
      </c>
      <c r="BB622">
        <v>52.3</v>
      </c>
      <c r="BC622">
        <v>157.30000000000001</v>
      </c>
      <c r="BD622">
        <v>24.8</v>
      </c>
      <c r="BE622">
        <v>179.2</v>
      </c>
      <c r="BF622">
        <v>271.5</v>
      </c>
      <c r="BG622" t="s">
        <v>63</v>
      </c>
      <c r="BH622" t="s">
        <v>64</v>
      </c>
      <c r="BI622" t="s">
        <v>65</v>
      </c>
      <c r="BJ622" t="s">
        <v>64</v>
      </c>
      <c r="BK622" t="s">
        <v>64</v>
      </c>
      <c r="BL622" t="s">
        <v>66</v>
      </c>
      <c r="BM622">
        <v>1</v>
      </c>
      <c r="BN622">
        <v>1</v>
      </c>
      <c r="BO622" t="s">
        <v>116</v>
      </c>
      <c r="BP622" t="s">
        <v>116</v>
      </c>
      <c r="BQ622" t="s">
        <v>69</v>
      </c>
      <c r="BR622">
        <v>1</v>
      </c>
    </row>
    <row r="623" spans="1:70" x14ac:dyDescent="0.3">
      <c r="A623" t="s">
        <v>1369</v>
      </c>
      <c r="B623">
        <v>622</v>
      </c>
      <c r="C623" t="s">
        <v>130</v>
      </c>
      <c r="D623" t="s">
        <v>88</v>
      </c>
      <c r="E623" t="s">
        <v>1370</v>
      </c>
      <c r="F623">
        <f t="shared" si="18"/>
        <v>0</v>
      </c>
      <c r="G623">
        <f t="shared" si="19"/>
        <v>2</v>
      </c>
      <c r="AG623">
        <f>VLOOKUP(A623,Florencia_corr!A:B,2,FALSE)</f>
        <v>2</v>
      </c>
      <c r="AH623">
        <v>0</v>
      </c>
      <c r="AI623">
        <v>1</v>
      </c>
      <c r="AK623" t="s">
        <v>62</v>
      </c>
      <c r="AQ623">
        <v>11</v>
      </c>
      <c r="AR623">
        <v>5</v>
      </c>
      <c r="AS623">
        <v>6</v>
      </c>
      <c r="AT623">
        <v>0</v>
      </c>
      <c r="AU623">
        <v>8</v>
      </c>
      <c r="AV623">
        <v>64.099999999999994</v>
      </c>
      <c r="AW623">
        <v>41.3</v>
      </c>
      <c r="AX623">
        <v>11.5</v>
      </c>
      <c r="AY623">
        <v>16.8</v>
      </c>
      <c r="AZ623">
        <v>50.6</v>
      </c>
      <c r="BA623">
        <v>231.7</v>
      </c>
      <c r="BB623">
        <v>52.8</v>
      </c>
      <c r="BC623">
        <v>174.7</v>
      </c>
      <c r="BD623">
        <v>23</v>
      </c>
      <c r="BE623">
        <v>165.5</v>
      </c>
      <c r="BF623">
        <v>335.7</v>
      </c>
      <c r="BG623" t="s">
        <v>63</v>
      </c>
      <c r="BH623" t="s">
        <v>64</v>
      </c>
      <c r="BI623" t="s">
        <v>65</v>
      </c>
      <c r="BJ623" t="s">
        <v>64</v>
      </c>
      <c r="BK623" t="s">
        <v>64</v>
      </c>
      <c r="BL623" t="s">
        <v>66</v>
      </c>
      <c r="BM623">
        <v>1</v>
      </c>
      <c r="BN623">
        <v>1</v>
      </c>
      <c r="BO623" t="s">
        <v>116</v>
      </c>
      <c r="BP623" t="s">
        <v>116</v>
      </c>
      <c r="BQ623" t="s">
        <v>69</v>
      </c>
      <c r="BR623">
        <v>1</v>
      </c>
    </row>
    <row r="624" spans="1:70" x14ac:dyDescent="0.3">
      <c r="A624" t="s">
        <v>1371</v>
      </c>
      <c r="B624">
        <v>623</v>
      </c>
      <c r="C624" t="s">
        <v>130</v>
      </c>
      <c r="D624" t="s">
        <v>88</v>
      </c>
      <c r="E624" t="s">
        <v>1372</v>
      </c>
      <c r="F624">
        <f t="shared" si="18"/>
        <v>14</v>
      </c>
      <c r="G624">
        <f t="shared" si="19"/>
        <v>10</v>
      </c>
      <c r="H624">
        <f>VLOOKUP(A624,Miraflores_corr!A:B,2,FALSE)</f>
        <v>5</v>
      </c>
      <c r="J624">
        <v>1</v>
      </c>
      <c r="L624" t="s">
        <v>62</v>
      </c>
      <c r="R624">
        <f>VLOOKUP(A624,'San Agustin_corr'!A:B,2,FALSE)</f>
        <v>2</v>
      </c>
      <c r="S624">
        <v>0</v>
      </c>
      <c r="T624">
        <v>1</v>
      </c>
      <c r="V624" t="s">
        <v>62</v>
      </c>
      <c r="AG624">
        <f>VLOOKUP(A624,Florencia_corr!A:B,2,FALSE)</f>
        <v>3</v>
      </c>
      <c r="AH624">
        <v>14</v>
      </c>
      <c r="AK624" t="s">
        <v>90</v>
      </c>
      <c r="AQ624">
        <v>14</v>
      </c>
      <c r="AR624">
        <v>8</v>
      </c>
      <c r="AS624">
        <v>6</v>
      </c>
      <c r="AT624">
        <v>0</v>
      </c>
      <c r="AU624">
        <v>4</v>
      </c>
      <c r="AV624">
        <v>51.8</v>
      </c>
      <c r="AW624">
        <v>34.1</v>
      </c>
      <c r="AX624">
        <v>11.2</v>
      </c>
      <c r="AY624">
        <v>17.8</v>
      </c>
      <c r="AZ624">
        <v>46.5</v>
      </c>
      <c r="BA624">
        <v>198.6</v>
      </c>
      <c r="BB624">
        <v>49.1</v>
      </c>
      <c r="BC624">
        <v>146.19999999999999</v>
      </c>
      <c r="BD624">
        <v>24.8</v>
      </c>
      <c r="BE624">
        <v>170.3</v>
      </c>
      <c r="BF624">
        <v>206.3</v>
      </c>
      <c r="BG624" t="s">
        <v>63</v>
      </c>
      <c r="BH624" t="s">
        <v>64</v>
      </c>
      <c r="BI624" t="s">
        <v>65</v>
      </c>
      <c r="BJ624" t="s">
        <v>64</v>
      </c>
      <c r="BK624" t="s">
        <v>64</v>
      </c>
      <c r="BL624" t="s">
        <v>66</v>
      </c>
      <c r="BM624">
        <v>1</v>
      </c>
      <c r="BN624">
        <v>1</v>
      </c>
      <c r="BO624" t="s">
        <v>116</v>
      </c>
      <c r="BP624" t="s">
        <v>116</v>
      </c>
      <c r="BQ624" t="s">
        <v>69</v>
      </c>
      <c r="BR624">
        <v>1</v>
      </c>
    </row>
    <row r="625" spans="1:70" x14ac:dyDescent="0.3">
      <c r="A625" t="s">
        <v>1373</v>
      </c>
      <c r="B625">
        <v>624</v>
      </c>
      <c r="C625" t="s">
        <v>130</v>
      </c>
      <c r="D625" t="s">
        <v>88</v>
      </c>
      <c r="E625" t="s">
        <v>1374</v>
      </c>
      <c r="F625">
        <f t="shared" si="18"/>
        <v>5</v>
      </c>
      <c r="G625">
        <f t="shared" si="19"/>
        <v>5</v>
      </c>
      <c r="M625">
        <f>VLOOKUP(A625,Barbacoas_H_corr!A:B,2,FALSE)</f>
        <v>5</v>
      </c>
      <c r="N625">
        <v>5</v>
      </c>
      <c r="Q625" t="s">
        <v>90</v>
      </c>
      <c r="AQ625">
        <v>5</v>
      </c>
      <c r="AR625">
        <v>2</v>
      </c>
      <c r="AS625">
        <v>3</v>
      </c>
      <c r="AT625">
        <v>0</v>
      </c>
      <c r="AU625">
        <v>4</v>
      </c>
      <c r="AV625">
        <v>57.9</v>
      </c>
      <c r="AW625">
        <v>34.799999999999997</v>
      </c>
      <c r="AX625">
        <v>11.5</v>
      </c>
      <c r="AY625">
        <v>15.8</v>
      </c>
      <c r="AZ625">
        <v>35.700000000000003</v>
      </c>
      <c r="BA625">
        <v>182</v>
      </c>
      <c r="BB625">
        <v>51.3</v>
      </c>
      <c r="BC625">
        <v>125.4</v>
      </c>
      <c r="BD625">
        <v>28.5</v>
      </c>
      <c r="BE625">
        <v>119.2</v>
      </c>
      <c r="BF625">
        <v>155.5</v>
      </c>
      <c r="BG625" t="s">
        <v>63</v>
      </c>
      <c r="BH625" t="s">
        <v>64</v>
      </c>
      <c r="BI625" t="s">
        <v>65</v>
      </c>
      <c r="BJ625" t="s">
        <v>64</v>
      </c>
      <c r="BK625" t="s">
        <v>64</v>
      </c>
      <c r="BL625" t="s">
        <v>66</v>
      </c>
      <c r="BM625">
        <v>1</v>
      </c>
      <c r="BN625">
        <v>2</v>
      </c>
      <c r="BO625" t="s">
        <v>75</v>
      </c>
      <c r="BP625" t="s">
        <v>116</v>
      </c>
      <c r="BQ625" t="s">
        <v>69</v>
      </c>
      <c r="BR625">
        <v>0</v>
      </c>
    </row>
    <row r="626" spans="1:70" x14ac:dyDescent="0.3">
      <c r="A626" t="s">
        <v>1375</v>
      </c>
      <c r="B626">
        <v>625</v>
      </c>
      <c r="C626" t="s">
        <v>141</v>
      </c>
      <c r="D626" t="s">
        <v>88</v>
      </c>
      <c r="E626" t="s">
        <v>1376</v>
      </c>
      <c r="F626">
        <f t="shared" si="18"/>
        <v>3</v>
      </c>
      <c r="G626">
        <f t="shared" si="19"/>
        <v>7</v>
      </c>
      <c r="R626">
        <f>VLOOKUP(A626,'San Agustin_corr'!A:B,2,FALSE)</f>
        <v>1</v>
      </c>
      <c r="S626">
        <v>0</v>
      </c>
      <c r="T626">
        <v>1</v>
      </c>
      <c r="V626" t="s">
        <v>62</v>
      </c>
      <c r="W626">
        <f>VLOOKUP(A626,Toche_corr!A:B,2,FALSE)</f>
        <v>4</v>
      </c>
      <c r="X626">
        <v>1</v>
      </c>
      <c r="AA626" t="s">
        <v>90</v>
      </c>
      <c r="AL626">
        <f>VLOOKUP(A626,Fusa_corr!A:B,2,FALSE)</f>
        <v>2</v>
      </c>
      <c r="AM626">
        <v>2</v>
      </c>
      <c r="AP626" t="s">
        <v>90</v>
      </c>
      <c r="AQ626">
        <v>28</v>
      </c>
      <c r="AR626">
        <v>10</v>
      </c>
      <c r="AS626">
        <v>17</v>
      </c>
      <c r="AT626">
        <v>1</v>
      </c>
      <c r="AU626">
        <v>1</v>
      </c>
      <c r="AV626">
        <v>28</v>
      </c>
      <c r="AW626">
        <v>15.2</v>
      </c>
      <c r="AX626">
        <v>4.3</v>
      </c>
      <c r="AY626">
        <v>5.8</v>
      </c>
      <c r="AZ626">
        <v>26</v>
      </c>
      <c r="BA626">
        <v>105.6</v>
      </c>
      <c r="BB626">
        <v>19.899999999999999</v>
      </c>
      <c r="BC626">
        <v>85.7</v>
      </c>
      <c r="BD626">
        <v>18.8</v>
      </c>
      <c r="BE626">
        <v>95.2</v>
      </c>
      <c r="BF626">
        <v>43.9</v>
      </c>
      <c r="BG626" t="s">
        <v>63</v>
      </c>
      <c r="BH626" t="s">
        <v>64</v>
      </c>
      <c r="BI626" t="s">
        <v>65</v>
      </c>
      <c r="BJ626" t="s">
        <v>64</v>
      </c>
      <c r="BK626" t="s">
        <v>64</v>
      </c>
      <c r="BL626" t="s">
        <v>66</v>
      </c>
      <c r="BM626">
        <v>1</v>
      </c>
      <c r="BN626">
        <v>1</v>
      </c>
      <c r="BO626" t="s">
        <v>75</v>
      </c>
      <c r="BP626" t="s">
        <v>91</v>
      </c>
      <c r="BQ626" t="s">
        <v>69</v>
      </c>
      <c r="BR626">
        <v>1</v>
      </c>
    </row>
    <row r="627" spans="1:70" x14ac:dyDescent="0.3">
      <c r="A627" t="s">
        <v>1377</v>
      </c>
      <c r="B627">
        <v>626</v>
      </c>
      <c r="C627" t="s">
        <v>163</v>
      </c>
      <c r="D627" t="s">
        <v>88</v>
      </c>
      <c r="E627" t="s">
        <v>1378</v>
      </c>
      <c r="F627">
        <f t="shared" si="18"/>
        <v>0</v>
      </c>
      <c r="G627">
        <f t="shared" si="19"/>
        <v>1</v>
      </c>
      <c r="W627">
        <f>VLOOKUP(A627,Toche_corr!A:B,2,FALSE)</f>
        <v>1</v>
      </c>
      <c r="X627">
        <v>0</v>
      </c>
      <c r="Y627">
        <v>1</v>
      </c>
      <c r="AA627" t="s">
        <v>62</v>
      </c>
      <c r="AQ627">
        <v>8</v>
      </c>
      <c r="AR627">
        <v>0</v>
      </c>
      <c r="AS627">
        <v>1</v>
      </c>
      <c r="AT627">
        <v>7</v>
      </c>
      <c r="AU627">
        <v>4</v>
      </c>
      <c r="AV627">
        <v>13</v>
      </c>
      <c r="AW627">
        <v>8</v>
      </c>
      <c r="AX627">
        <v>3.1</v>
      </c>
      <c r="AY627">
        <v>3.7</v>
      </c>
      <c r="AZ627">
        <v>23.7</v>
      </c>
      <c r="BA627">
        <v>72.099999999999994</v>
      </c>
      <c r="BB627">
        <v>12.8</v>
      </c>
      <c r="BC627">
        <v>59.3</v>
      </c>
      <c r="BD627">
        <v>17.8</v>
      </c>
      <c r="BE627">
        <v>71.5</v>
      </c>
      <c r="BF627">
        <v>14</v>
      </c>
      <c r="BG627" t="s">
        <v>63</v>
      </c>
      <c r="BH627" t="s">
        <v>64</v>
      </c>
      <c r="BI627" t="s">
        <v>65</v>
      </c>
      <c r="BJ627" t="s">
        <v>64</v>
      </c>
      <c r="BK627" t="s">
        <v>64</v>
      </c>
      <c r="BL627" t="s">
        <v>66</v>
      </c>
      <c r="BM627">
        <v>1</v>
      </c>
      <c r="BN627">
        <v>1</v>
      </c>
      <c r="BO627" t="s">
        <v>75</v>
      </c>
      <c r="BP627" t="s">
        <v>91</v>
      </c>
      <c r="BQ627" t="s">
        <v>69</v>
      </c>
      <c r="BR627">
        <v>1</v>
      </c>
    </row>
    <row r="628" spans="1:70" x14ac:dyDescent="0.3">
      <c r="A628" t="s">
        <v>1379</v>
      </c>
      <c r="B628">
        <v>627</v>
      </c>
      <c r="C628" t="s">
        <v>209</v>
      </c>
      <c r="D628" t="s">
        <v>88</v>
      </c>
      <c r="E628" t="s">
        <v>1380</v>
      </c>
      <c r="F628">
        <f t="shared" si="18"/>
        <v>14</v>
      </c>
      <c r="G628">
        <f t="shared" si="19"/>
        <v>2</v>
      </c>
      <c r="R628">
        <v>0</v>
      </c>
      <c r="S628">
        <v>4</v>
      </c>
      <c r="U628">
        <v>1</v>
      </c>
      <c r="V628" t="s">
        <v>80</v>
      </c>
      <c r="W628">
        <v>0</v>
      </c>
      <c r="X628">
        <v>8</v>
      </c>
      <c r="Z628">
        <v>1</v>
      </c>
      <c r="AA628" t="s">
        <v>80</v>
      </c>
      <c r="AL628">
        <f>VLOOKUP(A628,Fusa_corr!A:B,2,FALSE)</f>
        <v>2</v>
      </c>
      <c r="AM628">
        <v>2</v>
      </c>
      <c r="AP628" t="s">
        <v>90</v>
      </c>
      <c r="AQ628">
        <v>13</v>
      </c>
      <c r="AR628">
        <v>4</v>
      </c>
      <c r="AS628">
        <v>7</v>
      </c>
      <c r="AT628">
        <v>2</v>
      </c>
      <c r="AU628">
        <v>4</v>
      </c>
      <c r="AV628">
        <v>11.6</v>
      </c>
      <c r="AW628">
        <v>6.2</v>
      </c>
      <c r="AX628">
        <v>3.8</v>
      </c>
      <c r="AY628">
        <v>3.2</v>
      </c>
      <c r="AZ628">
        <v>22.7</v>
      </c>
      <c r="BA628">
        <v>55.8</v>
      </c>
      <c r="BB628">
        <v>6.8</v>
      </c>
      <c r="BC628">
        <v>49.3</v>
      </c>
      <c r="BD628">
        <v>12.2</v>
      </c>
      <c r="BE628">
        <v>43</v>
      </c>
      <c r="BF628">
        <v>11.3</v>
      </c>
      <c r="BG628" t="s">
        <v>63</v>
      </c>
      <c r="BH628" t="s">
        <v>64</v>
      </c>
      <c r="BI628" t="s">
        <v>65</v>
      </c>
      <c r="BJ628" t="s">
        <v>64</v>
      </c>
      <c r="BK628" t="s">
        <v>64</v>
      </c>
      <c r="BL628" t="s">
        <v>66</v>
      </c>
      <c r="BM628">
        <v>1</v>
      </c>
      <c r="BN628">
        <v>1</v>
      </c>
      <c r="BO628" t="s">
        <v>75</v>
      </c>
      <c r="BP628" t="s">
        <v>91</v>
      </c>
      <c r="BQ628" t="s">
        <v>69</v>
      </c>
      <c r="BR628">
        <v>0</v>
      </c>
    </row>
    <row r="629" spans="1:70" x14ac:dyDescent="0.3">
      <c r="A629" t="s">
        <v>1381</v>
      </c>
      <c r="B629">
        <v>628</v>
      </c>
      <c r="C629" t="s">
        <v>120</v>
      </c>
      <c r="D629" t="s">
        <v>121</v>
      </c>
      <c r="E629" t="s">
        <v>1382</v>
      </c>
      <c r="F629">
        <f t="shared" si="18"/>
        <v>2</v>
      </c>
      <c r="G629">
        <f t="shared" si="19"/>
        <v>4</v>
      </c>
      <c r="H629">
        <f>VLOOKUP(A629,Miraflores_corr!A:B,2,FALSE)</f>
        <v>3</v>
      </c>
      <c r="I629">
        <f>VLOOKUP(A629,Miraflores_corr!G:L,6,FALSE)</f>
        <v>2</v>
      </c>
      <c r="L629" t="s">
        <v>90</v>
      </c>
      <c r="AB629">
        <f>VLOOKUP(A629,Honda_corr!A:B,2,FALSE)</f>
        <v>1</v>
      </c>
      <c r="AC629">
        <v>0</v>
      </c>
      <c r="AD629">
        <v>1</v>
      </c>
      <c r="AF629" t="s">
        <v>62</v>
      </c>
      <c r="AQ629">
        <v>13</v>
      </c>
      <c r="AR629">
        <v>3</v>
      </c>
      <c r="AS629">
        <v>6</v>
      </c>
      <c r="AT629">
        <v>4</v>
      </c>
      <c r="AU629">
        <v>7</v>
      </c>
      <c r="AV629">
        <v>29.3</v>
      </c>
      <c r="AW629">
        <v>29.3</v>
      </c>
      <c r="AX629">
        <v>16.899999999999999</v>
      </c>
      <c r="AY629">
        <v>34.1</v>
      </c>
      <c r="AZ629">
        <v>19.100000000000001</v>
      </c>
      <c r="BA629">
        <v>194.8</v>
      </c>
      <c r="BB629">
        <v>87.6</v>
      </c>
      <c r="BC629">
        <v>110.4</v>
      </c>
      <c r="BD629">
        <v>44.2</v>
      </c>
      <c r="BE629">
        <v>155.19999999999999</v>
      </c>
      <c r="BF629">
        <v>194</v>
      </c>
      <c r="BG629" t="s">
        <v>63</v>
      </c>
      <c r="BH629" t="s">
        <v>64</v>
      </c>
      <c r="BI629" t="s">
        <v>65</v>
      </c>
      <c r="BJ629" t="s">
        <v>64</v>
      </c>
      <c r="BK629" t="s">
        <v>64</v>
      </c>
      <c r="BL629" t="s">
        <v>66</v>
      </c>
      <c r="BM629">
        <v>1</v>
      </c>
      <c r="BN629">
        <v>1</v>
      </c>
      <c r="BO629" t="s">
        <v>67</v>
      </c>
      <c r="BP629" t="s">
        <v>68</v>
      </c>
      <c r="BQ629" t="s">
        <v>69</v>
      </c>
      <c r="BR629">
        <v>1</v>
      </c>
    </row>
    <row r="630" spans="1:70" x14ac:dyDescent="0.3">
      <c r="A630" t="s">
        <v>1383</v>
      </c>
      <c r="B630">
        <v>629</v>
      </c>
      <c r="C630" t="s">
        <v>1384</v>
      </c>
      <c r="D630" t="s">
        <v>114</v>
      </c>
      <c r="E630" t="s">
        <v>1385</v>
      </c>
      <c r="F630">
        <f t="shared" si="18"/>
        <v>0</v>
      </c>
      <c r="G630">
        <f t="shared" si="19"/>
        <v>1</v>
      </c>
      <c r="AG630">
        <f>VLOOKUP(A630,Florencia_corr!A:B,2,FALSE)</f>
        <v>1</v>
      </c>
      <c r="AH630">
        <v>0</v>
      </c>
      <c r="AI630">
        <v>1</v>
      </c>
      <c r="AK630" t="s">
        <v>62</v>
      </c>
      <c r="AQ630">
        <v>10</v>
      </c>
      <c r="AR630">
        <v>2</v>
      </c>
      <c r="AS630">
        <v>4</v>
      </c>
      <c r="AT630">
        <v>4</v>
      </c>
      <c r="AU630">
        <v>7</v>
      </c>
      <c r="AV630">
        <v>39.700000000000003</v>
      </c>
      <c r="AW630">
        <v>19.3</v>
      </c>
      <c r="AX630">
        <v>7.6</v>
      </c>
      <c r="AY630">
        <v>12.6</v>
      </c>
      <c r="AZ630">
        <v>128.9</v>
      </c>
      <c r="BA630">
        <v>278.3</v>
      </c>
      <c r="BB630">
        <v>20.8</v>
      </c>
      <c r="BC630">
        <v>255.8</v>
      </c>
      <c r="BD630">
        <v>7.5</v>
      </c>
      <c r="BE630">
        <v>118.8</v>
      </c>
      <c r="BF630">
        <v>1026</v>
      </c>
      <c r="BG630" t="s">
        <v>63</v>
      </c>
      <c r="BH630" t="s">
        <v>64</v>
      </c>
      <c r="BI630" t="s">
        <v>65</v>
      </c>
      <c r="BJ630" t="s">
        <v>64</v>
      </c>
      <c r="BK630" t="s">
        <v>64</v>
      </c>
      <c r="BL630" t="s">
        <v>66</v>
      </c>
      <c r="BM630">
        <v>1</v>
      </c>
      <c r="BN630">
        <v>1</v>
      </c>
      <c r="BO630" t="s">
        <v>67</v>
      </c>
      <c r="BP630" t="s">
        <v>68</v>
      </c>
      <c r="BQ630" t="s">
        <v>98</v>
      </c>
      <c r="BR630">
        <v>1</v>
      </c>
    </row>
    <row r="631" spans="1:70" x14ac:dyDescent="0.3">
      <c r="A631" t="s">
        <v>1386</v>
      </c>
      <c r="B631">
        <v>630</v>
      </c>
      <c r="C631" t="s">
        <v>150</v>
      </c>
      <c r="D631" t="s">
        <v>151</v>
      </c>
      <c r="E631" t="s">
        <v>1387</v>
      </c>
      <c r="F631">
        <f t="shared" si="18"/>
        <v>0</v>
      </c>
      <c r="G631">
        <f t="shared" si="19"/>
        <v>4</v>
      </c>
      <c r="AG631">
        <f>VLOOKUP(A631,Florencia_corr!A:B,2,FALSE)</f>
        <v>4</v>
      </c>
      <c r="AH631">
        <v>0</v>
      </c>
      <c r="AI631">
        <v>1</v>
      </c>
      <c r="AK631" t="s">
        <v>62</v>
      </c>
      <c r="AQ631">
        <v>16</v>
      </c>
      <c r="AR631">
        <v>2</v>
      </c>
      <c r="AS631">
        <v>8</v>
      </c>
      <c r="AT631">
        <v>6</v>
      </c>
      <c r="AU631">
        <v>9</v>
      </c>
      <c r="AV631">
        <v>91.6</v>
      </c>
      <c r="AW631">
        <v>81.900000000000006</v>
      </c>
      <c r="AX631">
        <v>23.3</v>
      </c>
      <c r="AY631">
        <v>28.3</v>
      </c>
      <c r="AZ631">
        <v>28.1</v>
      </c>
      <c r="BA631">
        <v>123.5</v>
      </c>
      <c r="BB631">
        <v>22.2</v>
      </c>
      <c r="BC631">
        <v>102.9</v>
      </c>
      <c r="BD631">
        <v>17.7</v>
      </c>
      <c r="BE631">
        <v>131</v>
      </c>
      <c r="BF631">
        <v>144.5</v>
      </c>
      <c r="BG631" t="s">
        <v>63</v>
      </c>
      <c r="BH631" t="s">
        <v>64</v>
      </c>
      <c r="BI631" t="s">
        <v>65</v>
      </c>
      <c r="BJ631" t="s">
        <v>64</v>
      </c>
      <c r="BK631" t="s">
        <v>64</v>
      </c>
      <c r="BL631" t="s">
        <v>66</v>
      </c>
      <c r="BM631">
        <v>1</v>
      </c>
      <c r="BN631">
        <v>1</v>
      </c>
      <c r="BO631" t="s">
        <v>67</v>
      </c>
      <c r="BP631" t="s">
        <v>68</v>
      </c>
      <c r="BQ631" t="s">
        <v>69</v>
      </c>
      <c r="BR631">
        <v>1</v>
      </c>
    </row>
    <row r="632" spans="1:70" x14ac:dyDescent="0.3">
      <c r="A632" t="s">
        <v>1388</v>
      </c>
      <c r="B632">
        <v>631</v>
      </c>
      <c r="C632" t="s">
        <v>150</v>
      </c>
      <c r="D632" t="s">
        <v>151</v>
      </c>
      <c r="E632" t="s">
        <v>1389</v>
      </c>
      <c r="F632">
        <f t="shared" si="18"/>
        <v>15</v>
      </c>
      <c r="G632">
        <f t="shared" si="19"/>
        <v>0</v>
      </c>
      <c r="AG632">
        <v>0</v>
      </c>
      <c r="AH632">
        <v>15</v>
      </c>
      <c r="AJ632">
        <v>1</v>
      </c>
      <c r="AK632" t="s">
        <v>80</v>
      </c>
      <c r="AQ632">
        <v>9</v>
      </c>
      <c r="AR632">
        <v>4</v>
      </c>
      <c r="AS632">
        <v>3</v>
      </c>
      <c r="AT632">
        <v>2</v>
      </c>
      <c r="AU632">
        <v>4</v>
      </c>
      <c r="AV632">
        <v>115.9</v>
      </c>
      <c r="AW632">
        <v>104.9</v>
      </c>
      <c r="AX632">
        <v>26.9</v>
      </c>
      <c r="AY632">
        <v>33.700000000000003</v>
      </c>
      <c r="AZ632">
        <v>35</v>
      </c>
      <c r="BA632">
        <v>154.4</v>
      </c>
      <c r="BB632">
        <v>25.3</v>
      </c>
      <c r="BC632">
        <v>129</v>
      </c>
      <c r="BD632">
        <v>16.399999999999999</v>
      </c>
      <c r="BE632">
        <v>144.4</v>
      </c>
      <c r="BF632">
        <v>258.10000000000002</v>
      </c>
      <c r="BG632" t="s">
        <v>63</v>
      </c>
      <c r="BH632" t="s">
        <v>64</v>
      </c>
      <c r="BI632" t="s">
        <v>65</v>
      </c>
      <c r="BJ632" t="s">
        <v>64</v>
      </c>
      <c r="BK632" t="s">
        <v>64</v>
      </c>
      <c r="BL632" t="s">
        <v>66</v>
      </c>
      <c r="BM632">
        <v>1</v>
      </c>
      <c r="BN632">
        <v>1</v>
      </c>
      <c r="BO632" t="s">
        <v>67</v>
      </c>
      <c r="BP632" t="s">
        <v>68</v>
      </c>
      <c r="BQ632" t="s">
        <v>69</v>
      </c>
      <c r="BR632">
        <v>0</v>
      </c>
    </row>
    <row r="633" spans="1:70" x14ac:dyDescent="0.3">
      <c r="A633" t="s">
        <v>1390</v>
      </c>
      <c r="B633">
        <v>632</v>
      </c>
      <c r="C633" t="s">
        <v>150</v>
      </c>
      <c r="D633" t="s">
        <v>151</v>
      </c>
      <c r="E633" t="s">
        <v>1391</v>
      </c>
      <c r="F633">
        <f t="shared" ref="F633:F696" si="20">N633+S633+X633+AC633+AH633+AM633+I633</f>
        <v>0</v>
      </c>
      <c r="G633">
        <f t="shared" ref="G633:G696" si="21">M633+R633+W633+AB633+AG633+AL633+H633</f>
        <v>2</v>
      </c>
      <c r="AG633">
        <f>VLOOKUP(A633,Florencia_corr!A:B,2,FALSE)</f>
        <v>2</v>
      </c>
      <c r="AH633">
        <v>0</v>
      </c>
      <c r="AI633">
        <v>1</v>
      </c>
      <c r="AK633" t="s">
        <v>62</v>
      </c>
      <c r="AQ633">
        <v>17</v>
      </c>
      <c r="AR633">
        <v>7</v>
      </c>
      <c r="AS633">
        <v>9</v>
      </c>
      <c r="AT633">
        <v>1</v>
      </c>
      <c r="AU633">
        <v>7</v>
      </c>
      <c r="AV633">
        <v>83.1</v>
      </c>
      <c r="AW633">
        <v>71.7</v>
      </c>
      <c r="AX633">
        <v>21.3</v>
      </c>
      <c r="AY633">
        <v>27.3</v>
      </c>
      <c r="AZ633">
        <v>29.1</v>
      </c>
      <c r="BA633">
        <v>119.7</v>
      </c>
      <c r="BB633">
        <v>21.4</v>
      </c>
      <c r="BC633">
        <v>99.6</v>
      </c>
      <c r="BD633">
        <v>17.600000000000001</v>
      </c>
      <c r="BE633">
        <v>129.4</v>
      </c>
      <c r="BF633">
        <v>125.8</v>
      </c>
      <c r="BG633" t="s">
        <v>63</v>
      </c>
      <c r="BH633" t="s">
        <v>64</v>
      </c>
      <c r="BI633" t="s">
        <v>65</v>
      </c>
      <c r="BJ633" t="s">
        <v>64</v>
      </c>
      <c r="BK633" t="s">
        <v>64</v>
      </c>
      <c r="BL633" t="s">
        <v>66</v>
      </c>
      <c r="BM633">
        <v>1</v>
      </c>
      <c r="BN633">
        <v>1</v>
      </c>
      <c r="BO633" t="s">
        <v>67</v>
      </c>
      <c r="BP633" t="s">
        <v>68</v>
      </c>
      <c r="BQ633" t="s">
        <v>69</v>
      </c>
      <c r="BR633">
        <v>1</v>
      </c>
    </row>
    <row r="634" spans="1:70" x14ac:dyDescent="0.3">
      <c r="A634" t="s">
        <v>1392</v>
      </c>
      <c r="B634">
        <v>633</v>
      </c>
      <c r="C634" t="s">
        <v>150</v>
      </c>
      <c r="D634" t="s">
        <v>151</v>
      </c>
      <c r="E634" t="s">
        <v>1393</v>
      </c>
      <c r="F634">
        <f t="shared" si="20"/>
        <v>3</v>
      </c>
      <c r="G634">
        <f t="shared" si="21"/>
        <v>3</v>
      </c>
      <c r="AG634">
        <f>VLOOKUP(A634,Florencia_corr!A:B,2,FALSE)</f>
        <v>3</v>
      </c>
      <c r="AH634">
        <v>3</v>
      </c>
      <c r="AK634" t="s">
        <v>90</v>
      </c>
      <c r="AQ634">
        <v>5</v>
      </c>
      <c r="AR634">
        <v>1</v>
      </c>
      <c r="AS634">
        <v>2</v>
      </c>
      <c r="AT634">
        <v>2</v>
      </c>
      <c r="AU634">
        <v>4</v>
      </c>
      <c r="AV634">
        <v>109.6</v>
      </c>
      <c r="AW634">
        <v>101.8</v>
      </c>
      <c r="AX634">
        <v>27.1</v>
      </c>
      <c r="AY634">
        <v>34.9</v>
      </c>
      <c r="AZ634">
        <v>35.6</v>
      </c>
      <c r="BA634">
        <v>148.5</v>
      </c>
      <c r="BB634">
        <v>24.4</v>
      </c>
      <c r="BC634">
        <v>125.4</v>
      </c>
      <c r="BD634">
        <v>16.2</v>
      </c>
      <c r="BE634">
        <v>167.1</v>
      </c>
      <c r="BF634">
        <v>261.7</v>
      </c>
      <c r="BG634" t="s">
        <v>63</v>
      </c>
      <c r="BH634" t="s">
        <v>64</v>
      </c>
      <c r="BI634" t="s">
        <v>65</v>
      </c>
      <c r="BJ634" t="s">
        <v>64</v>
      </c>
      <c r="BK634" t="s">
        <v>64</v>
      </c>
      <c r="BL634" t="s">
        <v>66</v>
      </c>
      <c r="BM634">
        <v>1</v>
      </c>
      <c r="BN634">
        <v>1</v>
      </c>
      <c r="BO634" t="s">
        <v>116</v>
      </c>
      <c r="BP634" t="s">
        <v>68</v>
      </c>
      <c r="BQ634" t="s">
        <v>69</v>
      </c>
      <c r="BR634">
        <v>0</v>
      </c>
    </row>
    <row r="635" spans="1:70" x14ac:dyDescent="0.3">
      <c r="A635" t="s">
        <v>1394</v>
      </c>
      <c r="B635">
        <v>634</v>
      </c>
      <c r="C635" t="s">
        <v>150</v>
      </c>
      <c r="D635" t="s">
        <v>151</v>
      </c>
      <c r="E635" t="s">
        <v>1395</v>
      </c>
      <c r="F635">
        <f t="shared" si="20"/>
        <v>12</v>
      </c>
      <c r="G635">
        <f t="shared" si="21"/>
        <v>0</v>
      </c>
      <c r="M635">
        <v>0</v>
      </c>
      <c r="N635">
        <v>12</v>
      </c>
      <c r="P635">
        <v>1</v>
      </c>
      <c r="Q635" t="s">
        <v>80</v>
      </c>
      <c r="AQ635">
        <v>32</v>
      </c>
      <c r="AR635">
        <v>7</v>
      </c>
      <c r="AS635">
        <v>9</v>
      </c>
      <c r="AT635">
        <v>16</v>
      </c>
      <c r="AU635">
        <v>13</v>
      </c>
      <c r="AV635">
        <v>103.9</v>
      </c>
      <c r="AW635">
        <v>90.2</v>
      </c>
      <c r="AX635">
        <v>24</v>
      </c>
      <c r="AY635">
        <v>29.5</v>
      </c>
      <c r="AZ635">
        <v>34.700000000000003</v>
      </c>
      <c r="BA635">
        <v>146.9</v>
      </c>
      <c r="BB635">
        <v>23.3</v>
      </c>
      <c r="BC635">
        <v>125</v>
      </c>
      <c r="BD635">
        <v>15.6</v>
      </c>
      <c r="BE635">
        <v>153.6</v>
      </c>
      <c r="BF635">
        <v>219.1</v>
      </c>
      <c r="BG635" t="s">
        <v>63</v>
      </c>
      <c r="BH635" t="s">
        <v>64</v>
      </c>
      <c r="BI635" t="s">
        <v>65</v>
      </c>
      <c r="BJ635" t="s">
        <v>64</v>
      </c>
      <c r="BK635" t="s">
        <v>64</v>
      </c>
      <c r="BL635" t="s">
        <v>66</v>
      </c>
      <c r="BM635">
        <v>1</v>
      </c>
      <c r="BN635">
        <v>1</v>
      </c>
      <c r="BO635" t="s">
        <v>67</v>
      </c>
      <c r="BP635" t="s">
        <v>68</v>
      </c>
      <c r="BQ635" t="s">
        <v>69</v>
      </c>
      <c r="BR635">
        <v>0</v>
      </c>
    </row>
    <row r="636" spans="1:70" x14ac:dyDescent="0.3">
      <c r="A636" t="s">
        <v>1396</v>
      </c>
      <c r="B636">
        <v>635</v>
      </c>
      <c r="C636" t="s">
        <v>224</v>
      </c>
      <c r="D636" t="s">
        <v>88</v>
      </c>
      <c r="E636" t="s">
        <v>1397</v>
      </c>
      <c r="F636">
        <f t="shared" si="20"/>
        <v>103</v>
      </c>
      <c r="G636">
        <f t="shared" si="21"/>
        <v>3</v>
      </c>
      <c r="H636" s="9">
        <v>0</v>
      </c>
      <c r="I636">
        <f>VLOOKUP(A636,Miraflores_corr!G:L,6,FALSE)</f>
        <v>2</v>
      </c>
      <c r="K636">
        <v>1</v>
      </c>
      <c r="L636" t="s">
        <v>80</v>
      </c>
      <c r="M636">
        <v>0</v>
      </c>
      <c r="N636">
        <v>13</v>
      </c>
      <c r="P636">
        <v>1</v>
      </c>
      <c r="Q636" t="s">
        <v>80</v>
      </c>
      <c r="R636">
        <f>VLOOKUP(A636,'San Agustin_corr'!A:B,2,FALSE)</f>
        <v>1</v>
      </c>
      <c r="S636">
        <v>29</v>
      </c>
      <c r="V636" t="s">
        <v>90</v>
      </c>
      <c r="W636">
        <f>VLOOKUP(A636,Toche_corr!A:B,2,FALSE)</f>
        <v>2</v>
      </c>
      <c r="X636">
        <v>38</v>
      </c>
      <c r="AA636" t="s">
        <v>90</v>
      </c>
      <c r="AL636">
        <v>0</v>
      </c>
      <c r="AM636">
        <v>21</v>
      </c>
      <c r="AO636">
        <v>1</v>
      </c>
      <c r="AP636" t="s">
        <v>80</v>
      </c>
      <c r="AQ636">
        <v>24</v>
      </c>
      <c r="AR636">
        <v>9</v>
      </c>
      <c r="AS636">
        <v>11</v>
      </c>
      <c r="AT636">
        <v>4</v>
      </c>
      <c r="AU636">
        <v>4</v>
      </c>
      <c r="AV636">
        <v>8.6</v>
      </c>
      <c r="AW636">
        <v>4.0999999999999996</v>
      </c>
      <c r="AX636">
        <v>3.6</v>
      </c>
      <c r="AY636">
        <v>2.2000000000000002</v>
      </c>
      <c r="AZ636">
        <v>10.1</v>
      </c>
      <c r="BA636">
        <v>92.3</v>
      </c>
      <c r="BB636">
        <v>44.4</v>
      </c>
      <c r="BC636">
        <v>48.8</v>
      </c>
      <c r="BD636">
        <v>47.6</v>
      </c>
      <c r="BE636">
        <v>48.8</v>
      </c>
      <c r="BF636">
        <v>9.6999999999999993</v>
      </c>
      <c r="BG636" t="s">
        <v>63</v>
      </c>
      <c r="BH636" t="s">
        <v>64</v>
      </c>
      <c r="BI636" t="s">
        <v>65</v>
      </c>
      <c r="BJ636" t="s">
        <v>64</v>
      </c>
      <c r="BK636" t="s">
        <v>64</v>
      </c>
      <c r="BL636" t="s">
        <v>176</v>
      </c>
      <c r="BM636">
        <v>3</v>
      </c>
      <c r="BN636">
        <v>2</v>
      </c>
      <c r="BO636" t="s">
        <v>75</v>
      </c>
      <c r="BP636" t="s">
        <v>91</v>
      </c>
      <c r="BQ636" t="s">
        <v>81</v>
      </c>
      <c r="BR636">
        <v>0</v>
      </c>
    </row>
    <row r="637" spans="1:70" x14ac:dyDescent="0.3">
      <c r="A637" t="s">
        <v>1398</v>
      </c>
      <c r="B637">
        <v>636</v>
      </c>
      <c r="C637" t="s">
        <v>110</v>
      </c>
      <c r="D637" t="s">
        <v>88</v>
      </c>
      <c r="E637" t="s">
        <v>1399</v>
      </c>
      <c r="F637">
        <f t="shared" si="20"/>
        <v>2</v>
      </c>
      <c r="G637">
        <f t="shared" si="21"/>
        <v>15</v>
      </c>
      <c r="R637">
        <f>VLOOKUP(A637,'San Agustin_corr'!A:B,2,FALSE)</f>
        <v>15</v>
      </c>
      <c r="S637">
        <v>2</v>
      </c>
      <c r="V637" t="s">
        <v>90</v>
      </c>
      <c r="AQ637">
        <v>30</v>
      </c>
      <c r="AR637">
        <v>14</v>
      </c>
      <c r="AS637">
        <v>16</v>
      </c>
      <c r="AT637">
        <v>0</v>
      </c>
      <c r="AU637">
        <v>7</v>
      </c>
      <c r="AV637">
        <v>19.8</v>
      </c>
      <c r="AW637">
        <v>11.4</v>
      </c>
      <c r="AX637">
        <v>4.4000000000000004</v>
      </c>
      <c r="AY637">
        <v>6</v>
      </c>
      <c r="AZ637">
        <v>28.9</v>
      </c>
      <c r="BA637">
        <v>76</v>
      </c>
      <c r="BB637">
        <v>6.6</v>
      </c>
      <c r="BC637">
        <v>69.900000000000006</v>
      </c>
      <c r="BD637">
        <v>8.6</v>
      </c>
      <c r="BE637">
        <v>72.8</v>
      </c>
      <c r="BF637">
        <v>32.299999999999997</v>
      </c>
      <c r="BG637" t="s">
        <v>63</v>
      </c>
      <c r="BH637" t="s">
        <v>64</v>
      </c>
      <c r="BI637" t="s">
        <v>65</v>
      </c>
      <c r="BJ637" t="s">
        <v>64</v>
      </c>
      <c r="BK637" t="s">
        <v>64</v>
      </c>
      <c r="BL637" t="s">
        <v>66</v>
      </c>
      <c r="BM637">
        <v>1</v>
      </c>
      <c r="BN637">
        <v>1</v>
      </c>
      <c r="BO637" t="s">
        <v>75</v>
      </c>
      <c r="BP637" t="s">
        <v>91</v>
      </c>
      <c r="BQ637" t="s">
        <v>69</v>
      </c>
      <c r="BR637">
        <v>0</v>
      </c>
    </row>
    <row r="638" spans="1:70" x14ac:dyDescent="0.3">
      <c r="A638" t="s">
        <v>1400</v>
      </c>
      <c r="B638">
        <v>637</v>
      </c>
      <c r="C638" t="s">
        <v>120</v>
      </c>
      <c r="D638" t="s">
        <v>121</v>
      </c>
      <c r="E638" t="s">
        <v>1401</v>
      </c>
      <c r="F638">
        <f t="shared" si="20"/>
        <v>2</v>
      </c>
      <c r="G638">
        <f t="shared" si="21"/>
        <v>5</v>
      </c>
      <c r="M638">
        <f>VLOOKUP(A638,Barbacoas_H_corr!A:B,2,FALSE)</f>
        <v>5</v>
      </c>
      <c r="N638">
        <v>2</v>
      </c>
      <c r="Q638" t="s">
        <v>90</v>
      </c>
      <c r="AQ638">
        <v>5</v>
      </c>
      <c r="AR638">
        <v>2</v>
      </c>
      <c r="AS638">
        <v>3</v>
      </c>
      <c r="AT638">
        <v>0</v>
      </c>
      <c r="AU638">
        <v>3</v>
      </c>
      <c r="AV638">
        <v>27</v>
      </c>
      <c r="AW638">
        <v>20</v>
      </c>
      <c r="AX638">
        <v>10.8</v>
      </c>
      <c r="AY638">
        <v>19.5</v>
      </c>
      <c r="AZ638">
        <v>17.3</v>
      </c>
      <c r="BA638">
        <v>152.4</v>
      </c>
      <c r="BB638">
        <v>54.7</v>
      </c>
      <c r="BC638">
        <v>95.3</v>
      </c>
      <c r="BD638">
        <v>36.5</v>
      </c>
      <c r="BE638">
        <v>68</v>
      </c>
      <c r="BF638">
        <v>150</v>
      </c>
      <c r="BG638" t="s">
        <v>63</v>
      </c>
      <c r="BH638" t="s">
        <v>64</v>
      </c>
      <c r="BI638" t="s">
        <v>65</v>
      </c>
      <c r="BJ638" t="s">
        <v>64</v>
      </c>
      <c r="BK638" t="s">
        <v>64</v>
      </c>
      <c r="BL638" t="s">
        <v>66</v>
      </c>
      <c r="BM638">
        <v>1</v>
      </c>
      <c r="BN638">
        <v>1</v>
      </c>
      <c r="BO638" t="s">
        <v>67</v>
      </c>
      <c r="BP638" t="s">
        <v>68</v>
      </c>
      <c r="BQ638" t="s">
        <v>69</v>
      </c>
      <c r="BR638">
        <v>0</v>
      </c>
    </row>
    <row r="639" spans="1:70" x14ac:dyDescent="0.3">
      <c r="A639" t="s">
        <v>1402</v>
      </c>
      <c r="B639">
        <v>638</v>
      </c>
      <c r="C639" t="s">
        <v>209</v>
      </c>
      <c r="D639" t="s">
        <v>88</v>
      </c>
      <c r="E639" t="s">
        <v>1403</v>
      </c>
      <c r="F639">
        <f t="shared" si="20"/>
        <v>0</v>
      </c>
      <c r="G639">
        <f t="shared" si="21"/>
        <v>4</v>
      </c>
      <c r="H639">
        <f>VLOOKUP(A639,Miraflores_corr!A:B,2,FALSE)</f>
        <v>2</v>
      </c>
      <c r="J639">
        <v>1</v>
      </c>
      <c r="L639" t="s">
        <v>62</v>
      </c>
      <c r="AB639">
        <f>VLOOKUP(A639,Honda_corr!A:B,2,FALSE)</f>
        <v>1</v>
      </c>
      <c r="AC639">
        <v>0</v>
      </c>
      <c r="AD639">
        <v>1</v>
      </c>
      <c r="AF639" t="s">
        <v>62</v>
      </c>
      <c r="AG639">
        <f>VLOOKUP(A639,Florencia_corr!A:B,2,FALSE)</f>
        <v>1</v>
      </c>
      <c r="AH639">
        <v>0</v>
      </c>
      <c r="AI639">
        <v>1</v>
      </c>
      <c r="AK639" t="s">
        <v>62</v>
      </c>
      <c r="AQ639">
        <v>29</v>
      </c>
      <c r="AR639">
        <v>10</v>
      </c>
      <c r="AS639">
        <v>19</v>
      </c>
      <c r="AT639">
        <v>0</v>
      </c>
      <c r="AU639">
        <v>8</v>
      </c>
      <c r="AV639">
        <v>14.4</v>
      </c>
      <c r="AW639">
        <v>9.6999999999999993</v>
      </c>
      <c r="AX639">
        <v>5.4</v>
      </c>
      <c r="AY639">
        <v>4</v>
      </c>
      <c r="AZ639">
        <v>16.7</v>
      </c>
      <c r="BA639">
        <v>74.3</v>
      </c>
      <c r="BB639">
        <v>16.7</v>
      </c>
      <c r="BC639">
        <v>57.7</v>
      </c>
      <c r="BD639">
        <v>22.4</v>
      </c>
      <c r="BE639">
        <v>57.6</v>
      </c>
      <c r="BF639">
        <v>14.4</v>
      </c>
      <c r="BG639" t="s">
        <v>63</v>
      </c>
      <c r="BH639" t="s">
        <v>64</v>
      </c>
      <c r="BI639" t="s">
        <v>65</v>
      </c>
      <c r="BJ639" t="s">
        <v>64</v>
      </c>
      <c r="BK639" t="s">
        <v>64</v>
      </c>
      <c r="BL639" t="s">
        <v>74</v>
      </c>
      <c r="BM639">
        <v>3</v>
      </c>
      <c r="BN639">
        <v>3</v>
      </c>
      <c r="BO639" t="s">
        <v>75</v>
      </c>
      <c r="BP639" t="s">
        <v>91</v>
      </c>
      <c r="BQ639" t="s">
        <v>69</v>
      </c>
      <c r="BR639">
        <v>1</v>
      </c>
    </row>
    <row r="640" spans="1:70" x14ac:dyDescent="0.3">
      <c r="A640" t="s">
        <v>1404</v>
      </c>
      <c r="B640">
        <v>639</v>
      </c>
      <c r="C640" t="s">
        <v>138</v>
      </c>
      <c r="D640" t="s">
        <v>88</v>
      </c>
      <c r="E640" t="s">
        <v>1405</v>
      </c>
      <c r="F640">
        <f t="shared" si="20"/>
        <v>0</v>
      </c>
      <c r="G640">
        <f t="shared" si="21"/>
        <v>4</v>
      </c>
      <c r="H640">
        <f>VLOOKUP(A640,Miraflores_corr!A:B,2,FALSE)</f>
        <v>2</v>
      </c>
      <c r="J640">
        <v>1</v>
      </c>
      <c r="L640" t="s">
        <v>62</v>
      </c>
      <c r="R640">
        <f>VLOOKUP(A640,'San Agustin_corr'!A:B,2,FALSE)</f>
        <v>2</v>
      </c>
      <c r="S640">
        <v>0</v>
      </c>
      <c r="T640">
        <v>1</v>
      </c>
      <c r="V640" t="s">
        <v>62</v>
      </c>
      <c r="AQ640">
        <v>9</v>
      </c>
      <c r="AR640">
        <v>3</v>
      </c>
      <c r="AS640">
        <v>5</v>
      </c>
      <c r="AT640">
        <v>1</v>
      </c>
      <c r="AU640">
        <v>4</v>
      </c>
      <c r="AV640">
        <v>42.5</v>
      </c>
      <c r="AW640">
        <v>26.3</v>
      </c>
      <c r="AX640">
        <v>13.8</v>
      </c>
      <c r="AY640">
        <v>15.5</v>
      </c>
      <c r="AZ640">
        <v>38</v>
      </c>
      <c r="BA640">
        <v>231</v>
      </c>
      <c r="BB640">
        <v>41</v>
      </c>
      <c r="BC640">
        <v>183.8</v>
      </c>
      <c r="BD640">
        <v>18.2</v>
      </c>
      <c r="BE640">
        <v>152.19999999999999</v>
      </c>
      <c r="BF640">
        <v>357</v>
      </c>
      <c r="BG640" t="s">
        <v>63</v>
      </c>
      <c r="BH640" t="s">
        <v>64</v>
      </c>
      <c r="BI640" t="s">
        <v>65</v>
      </c>
      <c r="BJ640" t="s">
        <v>64</v>
      </c>
      <c r="BK640" t="s">
        <v>64</v>
      </c>
      <c r="BL640" t="s">
        <v>66</v>
      </c>
      <c r="BM640">
        <v>1</v>
      </c>
      <c r="BN640">
        <v>2</v>
      </c>
      <c r="BO640" t="s">
        <v>116</v>
      </c>
      <c r="BP640" t="s">
        <v>68</v>
      </c>
      <c r="BQ640" t="s">
        <v>69</v>
      </c>
      <c r="BR640">
        <v>1</v>
      </c>
    </row>
    <row r="641" spans="1:70" x14ac:dyDescent="0.3">
      <c r="A641" t="s">
        <v>1406</v>
      </c>
      <c r="B641">
        <v>640</v>
      </c>
      <c r="C641" t="s">
        <v>209</v>
      </c>
      <c r="D641" t="s">
        <v>88</v>
      </c>
      <c r="E641" t="s">
        <v>1407</v>
      </c>
      <c r="F641">
        <f t="shared" si="20"/>
        <v>74</v>
      </c>
      <c r="G641">
        <f t="shared" si="21"/>
        <v>22</v>
      </c>
      <c r="H641">
        <f>VLOOKUP(A641,Miraflores_corr!A:B,2,FALSE)</f>
        <v>2</v>
      </c>
      <c r="J641">
        <v>1</v>
      </c>
      <c r="L641" t="s">
        <v>62</v>
      </c>
      <c r="R641">
        <f>VLOOKUP(A641,'San Agustin_corr'!A:B,2,FALSE)</f>
        <v>12</v>
      </c>
      <c r="S641">
        <v>13</v>
      </c>
      <c r="V641" t="s">
        <v>90</v>
      </c>
      <c r="W641">
        <f>VLOOKUP(A641,Toche_corr!A:B,2,FALSE)</f>
        <v>2</v>
      </c>
      <c r="X641">
        <v>41</v>
      </c>
      <c r="AA641" t="s">
        <v>90</v>
      </c>
      <c r="AL641">
        <f>VLOOKUP(A641,Fusa_corr!A:B,2,FALSE)</f>
        <v>6</v>
      </c>
      <c r="AM641">
        <v>20</v>
      </c>
      <c r="AP641" t="s">
        <v>90</v>
      </c>
      <c r="AQ641">
        <v>33</v>
      </c>
      <c r="AR641">
        <v>5</v>
      </c>
      <c r="AS641">
        <v>23</v>
      </c>
      <c r="AT641">
        <v>5</v>
      </c>
      <c r="AU641">
        <v>4</v>
      </c>
      <c r="AV641">
        <v>13.6</v>
      </c>
      <c r="AW641">
        <v>7</v>
      </c>
      <c r="AX641">
        <v>5</v>
      </c>
      <c r="AY641">
        <v>3.1</v>
      </c>
      <c r="AZ641">
        <v>12.8</v>
      </c>
      <c r="BA641">
        <v>69.900000000000006</v>
      </c>
      <c r="BB641">
        <v>15.8</v>
      </c>
      <c r="BC641">
        <v>53.8</v>
      </c>
      <c r="BD641">
        <v>22.7</v>
      </c>
      <c r="BE641">
        <v>61.3</v>
      </c>
      <c r="BF641">
        <v>9.9</v>
      </c>
      <c r="BG641" t="s">
        <v>63</v>
      </c>
      <c r="BH641" t="s">
        <v>64</v>
      </c>
      <c r="BI641" t="s">
        <v>65</v>
      </c>
      <c r="BJ641" t="s">
        <v>64</v>
      </c>
      <c r="BK641" t="s">
        <v>64</v>
      </c>
      <c r="BL641" t="s">
        <v>66</v>
      </c>
      <c r="BM641">
        <v>2</v>
      </c>
      <c r="BN641">
        <v>1</v>
      </c>
      <c r="BO641" t="s">
        <v>75</v>
      </c>
      <c r="BP641" t="s">
        <v>91</v>
      </c>
      <c r="BQ641" t="s">
        <v>69</v>
      </c>
      <c r="BR641">
        <v>1</v>
      </c>
    </row>
    <row r="642" spans="1:70" x14ac:dyDescent="0.3">
      <c r="A642" t="s">
        <v>1408</v>
      </c>
      <c r="B642">
        <v>641</v>
      </c>
      <c r="C642" t="s">
        <v>120</v>
      </c>
      <c r="D642" t="s">
        <v>121</v>
      </c>
      <c r="E642" t="s">
        <v>1409</v>
      </c>
      <c r="F642">
        <f t="shared" si="20"/>
        <v>0</v>
      </c>
      <c r="G642">
        <f t="shared" si="21"/>
        <v>8</v>
      </c>
      <c r="AL642">
        <f>VLOOKUP(A642,Fusa_corr!A:B,2,FALSE)</f>
        <v>8</v>
      </c>
      <c r="AM642">
        <v>0</v>
      </c>
      <c r="AN642">
        <v>1</v>
      </c>
      <c r="AP642" t="s">
        <v>62</v>
      </c>
      <c r="AQ642">
        <v>4</v>
      </c>
      <c r="AR642">
        <v>1</v>
      </c>
      <c r="AS642">
        <v>2</v>
      </c>
      <c r="AT642">
        <v>1</v>
      </c>
      <c r="AU642">
        <v>4</v>
      </c>
      <c r="AV642">
        <v>24.6</v>
      </c>
      <c r="AW642">
        <v>18.2</v>
      </c>
      <c r="AX642">
        <v>11.6</v>
      </c>
      <c r="AY642">
        <v>19.100000000000001</v>
      </c>
      <c r="AZ642">
        <v>12.8</v>
      </c>
      <c r="BA642">
        <v>134.5</v>
      </c>
      <c r="BB642">
        <v>52.7</v>
      </c>
      <c r="BC642">
        <v>81.8</v>
      </c>
      <c r="BD642">
        <v>39.200000000000003</v>
      </c>
      <c r="BE642">
        <v>112.2</v>
      </c>
      <c r="BF642">
        <v>75</v>
      </c>
      <c r="BG642" t="s">
        <v>361</v>
      </c>
      <c r="BH642" t="s">
        <v>64</v>
      </c>
      <c r="BI642" t="s">
        <v>362</v>
      </c>
      <c r="BJ642" t="s">
        <v>559</v>
      </c>
      <c r="BK642" t="s">
        <v>1410</v>
      </c>
      <c r="BL642" t="s">
        <v>66</v>
      </c>
      <c r="BM642">
        <v>1</v>
      </c>
      <c r="BN642">
        <v>1</v>
      </c>
      <c r="BO642" t="s">
        <v>67</v>
      </c>
      <c r="BP642" t="s">
        <v>68</v>
      </c>
      <c r="BQ642" t="s">
        <v>69</v>
      </c>
      <c r="BR642">
        <v>1</v>
      </c>
    </row>
    <row r="643" spans="1:70" x14ac:dyDescent="0.3">
      <c r="A643" t="s">
        <v>1411</v>
      </c>
      <c r="B643">
        <v>642</v>
      </c>
      <c r="C643" t="s">
        <v>120</v>
      </c>
      <c r="D643" t="s">
        <v>121</v>
      </c>
      <c r="E643" t="s">
        <v>1412</v>
      </c>
      <c r="F643">
        <f t="shared" si="20"/>
        <v>2</v>
      </c>
      <c r="G643">
        <f t="shared" si="21"/>
        <v>3</v>
      </c>
      <c r="O643">
        <v>1</v>
      </c>
      <c r="Q643" t="s">
        <v>62</v>
      </c>
      <c r="R643">
        <f>VLOOKUP(A643,'San Agustin_corr'!A:B,2,FALSE)</f>
        <v>3</v>
      </c>
      <c r="S643">
        <v>2</v>
      </c>
      <c r="V643" t="s">
        <v>90</v>
      </c>
      <c r="AQ643">
        <v>19</v>
      </c>
      <c r="AR643">
        <v>6</v>
      </c>
      <c r="AS643">
        <v>8</v>
      </c>
      <c r="AT643">
        <v>5</v>
      </c>
      <c r="AU643">
        <v>7</v>
      </c>
      <c r="AV643">
        <v>20.5</v>
      </c>
      <c r="AW643">
        <v>16.2</v>
      </c>
      <c r="AX643">
        <v>10.5</v>
      </c>
      <c r="AY643">
        <v>18.5</v>
      </c>
      <c r="AZ643">
        <v>13.3</v>
      </c>
      <c r="BA643">
        <v>128.1</v>
      </c>
      <c r="BB643">
        <v>50.6</v>
      </c>
      <c r="BC643">
        <v>73.5</v>
      </c>
      <c r="BD643">
        <v>40.799999999999997</v>
      </c>
      <c r="BE643">
        <v>113.4</v>
      </c>
      <c r="BF643">
        <v>70.5</v>
      </c>
      <c r="BG643" t="s">
        <v>63</v>
      </c>
      <c r="BH643" t="s">
        <v>64</v>
      </c>
      <c r="BI643" t="s">
        <v>65</v>
      </c>
      <c r="BJ643" t="s">
        <v>64</v>
      </c>
      <c r="BK643" t="s">
        <v>64</v>
      </c>
      <c r="BL643" t="s">
        <v>66</v>
      </c>
      <c r="BM643">
        <v>1</v>
      </c>
      <c r="BN643">
        <v>1</v>
      </c>
      <c r="BO643" t="s">
        <v>67</v>
      </c>
      <c r="BP643" t="s">
        <v>68</v>
      </c>
      <c r="BQ643" t="s">
        <v>69</v>
      </c>
      <c r="BR643">
        <v>1</v>
      </c>
    </row>
    <row r="644" spans="1:70" x14ac:dyDescent="0.3">
      <c r="A644" t="s">
        <v>1413</v>
      </c>
      <c r="B644">
        <v>643</v>
      </c>
      <c r="C644" t="s">
        <v>138</v>
      </c>
      <c r="D644" t="s">
        <v>88</v>
      </c>
      <c r="E644" t="s">
        <v>1414</v>
      </c>
      <c r="F644">
        <f t="shared" si="20"/>
        <v>44</v>
      </c>
      <c r="G644">
        <f t="shared" si="21"/>
        <v>14</v>
      </c>
      <c r="M644">
        <f>VLOOKUP(A644,Barbacoas_H_corr!A:B,2,FALSE)</f>
        <v>8</v>
      </c>
      <c r="N644">
        <v>44</v>
      </c>
      <c r="Q644" t="s">
        <v>90</v>
      </c>
      <c r="AG644">
        <f>VLOOKUP(A644,Florencia_corr!A:B,2,FALSE)</f>
        <v>6</v>
      </c>
      <c r="AH644">
        <v>0</v>
      </c>
      <c r="AI644">
        <v>1</v>
      </c>
      <c r="AK644" t="s">
        <v>62</v>
      </c>
      <c r="AQ644">
        <v>14</v>
      </c>
      <c r="AR644">
        <v>7</v>
      </c>
      <c r="AS644">
        <v>7</v>
      </c>
      <c r="AT644">
        <v>0</v>
      </c>
      <c r="AU644">
        <v>4</v>
      </c>
      <c r="AV644">
        <v>28.8</v>
      </c>
      <c r="AW644">
        <v>19.5</v>
      </c>
      <c r="AX644">
        <v>12.5</v>
      </c>
      <c r="AY644">
        <v>9.6999999999999993</v>
      </c>
      <c r="AZ644">
        <v>24.3</v>
      </c>
      <c r="BA644">
        <v>178.2</v>
      </c>
      <c r="BB644">
        <v>31.7</v>
      </c>
      <c r="BC644">
        <v>148.69999999999999</v>
      </c>
      <c r="BD644">
        <v>17.600000000000001</v>
      </c>
      <c r="BE644">
        <v>117.6</v>
      </c>
      <c r="BF644">
        <v>107.4</v>
      </c>
      <c r="BG644" t="s">
        <v>63</v>
      </c>
      <c r="BH644" t="s">
        <v>64</v>
      </c>
      <c r="BI644" t="s">
        <v>65</v>
      </c>
      <c r="BJ644" t="s">
        <v>64</v>
      </c>
      <c r="BK644" t="s">
        <v>64</v>
      </c>
      <c r="BL644" t="s">
        <v>66</v>
      </c>
      <c r="BM644">
        <v>1</v>
      </c>
      <c r="BN644">
        <v>1</v>
      </c>
      <c r="BO644" t="s">
        <v>116</v>
      </c>
      <c r="BP644" t="s">
        <v>68</v>
      </c>
      <c r="BQ644" t="s">
        <v>69</v>
      </c>
      <c r="BR644">
        <v>1</v>
      </c>
    </row>
    <row r="645" spans="1:70" x14ac:dyDescent="0.3">
      <c r="A645" t="s">
        <v>1415</v>
      </c>
      <c r="B645">
        <v>644</v>
      </c>
      <c r="C645" t="s">
        <v>150</v>
      </c>
      <c r="D645" t="s">
        <v>151</v>
      </c>
      <c r="E645" t="s">
        <v>1416</v>
      </c>
      <c r="F645">
        <f t="shared" si="20"/>
        <v>18</v>
      </c>
      <c r="G645">
        <f t="shared" si="21"/>
        <v>12</v>
      </c>
      <c r="H645">
        <f>VLOOKUP(A645,Miraflores_corr!A:B,2,FALSE)</f>
        <v>2</v>
      </c>
      <c r="J645">
        <v>1</v>
      </c>
      <c r="L645" t="s">
        <v>62</v>
      </c>
      <c r="M645">
        <f>VLOOKUP(A645,Barbacoas_H_corr!A:B,2,FALSE)</f>
        <v>4</v>
      </c>
      <c r="N645">
        <v>18</v>
      </c>
      <c r="Q645" t="s">
        <v>90</v>
      </c>
      <c r="R645">
        <f>VLOOKUP(A645,'San Agustin_corr'!A:B,2,FALSE)</f>
        <v>5</v>
      </c>
      <c r="S645">
        <v>0</v>
      </c>
      <c r="T645">
        <v>1</v>
      </c>
      <c r="V645" t="s">
        <v>62</v>
      </c>
      <c r="AL645">
        <f>VLOOKUP(A645,Fusa_corr!A:B,2,FALSE)</f>
        <v>1</v>
      </c>
      <c r="AM645">
        <v>0</v>
      </c>
      <c r="AN645">
        <v>1</v>
      </c>
      <c r="AP645" t="s">
        <v>62</v>
      </c>
      <c r="AQ645">
        <v>8</v>
      </c>
      <c r="AR645">
        <v>2</v>
      </c>
      <c r="AS645">
        <v>3</v>
      </c>
      <c r="AT645">
        <v>3</v>
      </c>
      <c r="AU645">
        <v>8</v>
      </c>
      <c r="AV645">
        <v>155</v>
      </c>
      <c r="AW645">
        <v>150.4</v>
      </c>
      <c r="AX645">
        <v>38.200000000000003</v>
      </c>
      <c r="AY645">
        <v>51.7</v>
      </c>
      <c r="AZ645">
        <v>50.6</v>
      </c>
      <c r="BA645">
        <v>223.9</v>
      </c>
      <c r="BB645">
        <v>22.9</v>
      </c>
      <c r="BC645">
        <v>201</v>
      </c>
      <c r="BD645">
        <v>10.1</v>
      </c>
      <c r="BE645">
        <v>162.19999999999999</v>
      </c>
      <c r="BF645">
        <v>651.70000000000005</v>
      </c>
      <c r="BG645" t="s">
        <v>63</v>
      </c>
      <c r="BH645" t="s">
        <v>64</v>
      </c>
      <c r="BI645" t="s">
        <v>65</v>
      </c>
      <c r="BJ645" t="s">
        <v>64</v>
      </c>
      <c r="BK645" t="s">
        <v>64</v>
      </c>
      <c r="BL645" t="s">
        <v>66</v>
      </c>
      <c r="BM645">
        <v>1</v>
      </c>
      <c r="BN645">
        <v>1</v>
      </c>
      <c r="BO645" t="s">
        <v>116</v>
      </c>
      <c r="BP645" t="s">
        <v>68</v>
      </c>
      <c r="BQ645" t="s">
        <v>69</v>
      </c>
      <c r="BR645">
        <v>1</v>
      </c>
    </row>
    <row r="646" spans="1:70" x14ac:dyDescent="0.3">
      <c r="A646" t="s">
        <v>1417</v>
      </c>
      <c r="B646">
        <v>645</v>
      </c>
      <c r="C646" t="s">
        <v>150</v>
      </c>
      <c r="D646" t="s">
        <v>151</v>
      </c>
      <c r="E646" t="s">
        <v>1418</v>
      </c>
      <c r="F646">
        <f t="shared" si="20"/>
        <v>25</v>
      </c>
      <c r="G646">
        <f t="shared" si="21"/>
        <v>0</v>
      </c>
      <c r="M646">
        <v>0</v>
      </c>
      <c r="N646">
        <v>25</v>
      </c>
      <c r="P646">
        <v>1</v>
      </c>
      <c r="Q646" t="s">
        <v>80</v>
      </c>
      <c r="AQ646">
        <v>4</v>
      </c>
      <c r="AR646">
        <v>1</v>
      </c>
      <c r="AS646">
        <v>2</v>
      </c>
      <c r="AT646">
        <v>1</v>
      </c>
      <c r="AU646">
        <v>4</v>
      </c>
      <c r="AV646">
        <v>126.4</v>
      </c>
      <c r="AW646">
        <v>120.4</v>
      </c>
      <c r="AX646">
        <v>32.9</v>
      </c>
      <c r="AY646">
        <v>42.6</v>
      </c>
      <c r="AZ646">
        <v>44.3</v>
      </c>
      <c r="BA646">
        <v>196.2</v>
      </c>
      <c r="BB646">
        <v>28.1</v>
      </c>
      <c r="BC646">
        <v>168.1</v>
      </c>
      <c r="BD646">
        <v>14.3</v>
      </c>
      <c r="BE646">
        <v>140.19999999999999</v>
      </c>
      <c r="BF646">
        <v>412</v>
      </c>
      <c r="BG646" t="s">
        <v>63</v>
      </c>
      <c r="BH646" t="s">
        <v>64</v>
      </c>
      <c r="BI646" t="s">
        <v>65</v>
      </c>
      <c r="BJ646" t="s">
        <v>64</v>
      </c>
      <c r="BK646" t="s">
        <v>64</v>
      </c>
      <c r="BL646" t="s">
        <v>66</v>
      </c>
      <c r="BM646">
        <v>1</v>
      </c>
      <c r="BN646">
        <v>1</v>
      </c>
      <c r="BO646" t="s">
        <v>67</v>
      </c>
      <c r="BP646" t="s">
        <v>68</v>
      </c>
      <c r="BQ646" t="s">
        <v>69</v>
      </c>
      <c r="BR646">
        <v>0</v>
      </c>
    </row>
    <row r="647" spans="1:70" x14ac:dyDescent="0.3">
      <c r="A647" t="s">
        <v>1419</v>
      </c>
      <c r="B647">
        <v>646</v>
      </c>
      <c r="C647" t="s">
        <v>150</v>
      </c>
      <c r="D647" t="s">
        <v>151</v>
      </c>
      <c r="E647" t="s">
        <v>1420</v>
      </c>
      <c r="F647">
        <f t="shared" si="20"/>
        <v>1</v>
      </c>
      <c r="G647">
        <f t="shared" si="21"/>
        <v>6</v>
      </c>
      <c r="AG647">
        <f>VLOOKUP(A647,Florencia_corr!A:B,2,FALSE)</f>
        <v>6</v>
      </c>
      <c r="AH647">
        <v>1</v>
      </c>
      <c r="AK647" t="s">
        <v>90</v>
      </c>
      <c r="AQ647">
        <v>21</v>
      </c>
      <c r="AR647">
        <v>11</v>
      </c>
      <c r="AS647">
        <v>9</v>
      </c>
      <c r="AT647">
        <v>1</v>
      </c>
      <c r="AU647">
        <v>14</v>
      </c>
      <c r="AV647">
        <v>169.1</v>
      </c>
      <c r="AW647">
        <v>164.1</v>
      </c>
      <c r="AX647">
        <v>38.1</v>
      </c>
      <c r="AY647">
        <v>51.7</v>
      </c>
      <c r="AZ647">
        <v>52.5</v>
      </c>
      <c r="BA647">
        <v>237</v>
      </c>
      <c r="BB647">
        <v>34.700000000000003</v>
      </c>
      <c r="BC647">
        <v>201.2</v>
      </c>
      <c r="BD647">
        <v>14.7</v>
      </c>
      <c r="BE647">
        <v>156.80000000000001</v>
      </c>
      <c r="BF647">
        <v>659.6</v>
      </c>
      <c r="BG647" t="s">
        <v>63</v>
      </c>
      <c r="BH647" t="s">
        <v>64</v>
      </c>
      <c r="BI647" t="s">
        <v>65</v>
      </c>
      <c r="BJ647" t="s">
        <v>64</v>
      </c>
      <c r="BK647" t="s">
        <v>64</v>
      </c>
      <c r="BL647" t="s">
        <v>66</v>
      </c>
      <c r="BM647">
        <v>1</v>
      </c>
      <c r="BN647">
        <v>1</v>
      </c>
      <c r="BO647" t="s">
        <v>67</v>
      </c>
      <c r="BP647" t="s">
        <v>68</v>
      </c>
      <c r="BQ647" t="s">
        <v>69</v>
      </c>
      <c r="BR647">
        <v>0</v>
      </c>
    </row>
    <row r="648" spans="1:70" x14ac:dyDescent="0.3">
      <c r="A648" t="s">
        <v>1421</v>
      </c>
      <c r="B648">
        <v>647</v>
      </c>
      <c r="C648" t="s">
        <v>1002</v>
      </c>
      <c r="D648" t="s">
        <v>88</v>
      </c>
      <c r="E648" t="s">
        <v>1422</v>
      </c>
      <c r="F648">
        <f t="shared" si="20"/>
        <v>9</v>
      </c>
      <c r="G648">
        <f t="shared" si="21"/>
        <v>1</v>
      </c>
      <c r="H648">
        <f>VLOOKUP(A648,Miraflores_corr!A:B,2,FALSE)</f>
        <v>1</v>
      </c>
      <c r="I648">
        <f>VLOOKUP(A648,Miraflores_corr!G:L,6,FALSE)</f>
        <v>6</v>
      </c>
      <c r="L648" t="s">
        <v>90</v>
      </c>
      <c r="AB648">
        <v>0</v>
      </c>
      <c r="AC648">
        <v>3</v>
      </c>
      <c r="AE648">
        <v>1</v>
      </c>
      <c r="AF648" t="s">
        <v>80</v>
      </c>
      <c r="AQ648">
        <v>22</v>
      </c>
      <c r="AR648">
        <v>5</v>
      </c>
      <c r="AS648">
        <v>10</v>
      </c>
      <c r="AT648">
        <v>7</v>
      </c>
      <c r="AU648">
        <v>5</v>
      </c>
      <c r="AV648">
        <v>24.3</v>
      </c>
      <c r="AW648">
        <v>16.8</v>
      </c>
      <c r="AX648">
        <v>2.8</v>
      </c>
      <c r="AY648">
        <v>2.9</v>
      </c>
      <c r="AZ648">
        <v>21.8</v>
      </c>
      <c r="BA648">
        <v>50.2</v>
      </c>
      <c r="BB648">
        <v>3.8</v>
      </c>
      <c r="BC648">
        <v>42.8</v>
      </c>
      <c r="BD648">
        <v>8.1</v>
      </c>
      <c r="BE648">
        <v>41.5</v>
      </c>
      <c r="BF648">
        <v>9.6999999999999993</v>
      </c>
      <c r="BG648" t="s">
        <v>63</v>
      </c>
      <c r="BH648" t="s">
        <v>64</v>
      </c>
      <c r="BI648" t="s">
        <v>65</v>
      </c>
      <c r="BJ648" t="s">
        <v>64</v>
      </c>
      <c r="BK648" t="s">
        <v>64</v>
      </c>
      <c r="BL648" t="s">
        <v>66</v>
      </c>
      <c r="BM648">
        <v>2</v>
      </c>
      <c r="BN648">
        <v>1</v>
      </c>
      <c r="BO648" t="s">
        <v>75</v>
      </c>
      <c r="BP648" t="s">
        <v>91</v>
      </c>
      <c r="BQ648" t="s">
        <v>69</v>
      </c>
      <c r="BR648">
        <v>0</v>
      </c>
    </row>
    <row r="649" spans="1:70" x14ac:dyDescent="0.3">
      <c r="A649" t="s">
        <v>1423</v>
      </c>
      <c r="B649">
        <v>648</v>
      </c>
      <c r="C649" t="s">
        <v>163</v>
      </c>
      <c r="D649" t="s">
        <v>88</v>
      </c>
      <c r="E649" t="s">
        <v>1424</v>
      </c>
      <c r="F649">
        <f t="shared" si="20"/>
        <v>97</v>
      </c>
      <c r="G649">
        <f t="shared" si="21"/>
        <v>12</v>
      </c>
      <c r="AG649">
        <f>VLOOKUP(A649,Florencia_corr!A:B,2,FALSE)</f>
        <v>12</v>
      </c>
      <c r="AH649">
        <v>97</v>
      </c>
      <c r="AK649" t="s">
        <v>90</v>
      </c>
      <c r="AQ649">
        <v>29</v>
      </c>
      <c r="AR649">
        <v>11</v>
      </c>
      <c r="AS649">
        <v>14</v>
      </c>
      <c r="AT649">
        <v>4</v>
      </c>
      <c r="AU649">
        <v>4</v>
      </c>
      <c r="AV649">
        <v>18.3</v>
      </c>
      <c r="AW649">
        <v>11.8</v>
      </c>
      <c r="AX649">
        <v>7.4</v>
      </c>
      <c r="AY649">
        <v>7.9</v>
      </c>
      <c r="AZ649">
        <v>21.6</v>
      </c>
      <c r="BA649">
        <v>78.099999999999994</v>
      </c>
      <c r="BB649">
        <v>12.4</v>
      </c>
      <c r="BC649">
        <v>66.099999999999994</v>
      </c>
      <c r="BD649">
        <v>15.8</v>
      </c>
      <c r="BE649">
        <v>79.900000000000006</v>
      </c>
      <c r="BF649">
        <v>25.9</v>
      </c>
      <c r="BG649" t="s">
        <v>63</v>
      </c>
      <c r="BH649" t="s">
        <v>64</v>
      </c>
      <c r="BI649" t="s">
        <v>65</v>
      </c>
      <c r="BJ649" t="s">
        <v>64</v>
      </c>
      <c r="BK649" t="s">
        <v>64</v>
      </c>
      <c r="BL649" t="s">
        <v>176</v>
      </c>
      <c r="BM649">
        <v>2</v>
      </c>
      <c r="BN649">
        <v>1</v>
      </c>
      <c r="BO649" t="s">
        <v>116</v>
      </c>
      <c r="BP649" t="s">
        <v>116</v>
      </c>
      <c r="BQ649" t="s">
        <v>69</v>
      </c>
      <c r="BR649">
        <v>0</v>
      </c>
    </row>
    <row r="650" spans="1:70" x14ac:dyDescent="0.3">
      <c r="A650" t="s">
        <v>1425</v>
      </c>
      <c r="B650">
        <v>649</v>
      </c>
      <c r="C650" t="s">
        <v>163</v>
      </c>
      <c r="D650" t="s">
        <v>88</v>
      </c>
      <c r="E650" t="s">
        <v>1426</v>
      </c>
      <c r="F650">
        <f t="shared" si="20"/>
        <v>43</v>
      </c>
      <c r="G650">
        <f t="shared" si="21"/>
        <v>9</v>
      </c>
      <c r="H650">
        <f>VLOOKUP(A650,Miraflores_corr!A:B,2,FALSE)</f>
        <v>2</v>
      </c>
      <c r="I650">
        <f>VLOOKUP(A650,Miraflores_corr!G:L,6,FALSE)</f>
        <v>2</v>
      </c>
      <c r="L650" t="s">
        <v>90</v>
      </c>
      <c r="R650">
        <f>VLOOKUP(A650,'San Agustin_corr'!A:B,2,FALSE)</f>
        <v>6</v>
      </c>
      <c r="S650">
        <v>11</v>
      </c>
      <c r="V650" t="s">
        <v>90</v>
      </c>
      <c r="AB650">
        <f>VLOOKUP(A650,Honda_corr!A:B,2,FALSE)</f>
        <v>1</v>
      </c>
      <c r="AC650">
        <v>30</v>
      </c>
      <c r="AF650" t="s">
        <v>90</v>
      </c>
      <c r="AQ650">
        <v>24</v>
      </c>
      <c r="AR650">
        <v>13</v>
      </c>
      <c r="AS650">
        <v>10</v>
      </c>
      <c r="AT650">
        <v>1</v>
      </c>
      <c r="AU650">
        <v>7</v>
      </c>
      <c r="AV650">
        <v>16.8</v>
      </c>
      <c r="AW650">
        <v>11.8</v>
      </c>
      <c r="AX650">
        <v>6.6</v>
      </c>
      <c r="AY650">
        <v>7.7</v>
      </c>
      <c r="AZ650">
        <v>21.5</v>
      </c>
      <c r="BA650">
        <v>76.2</v>
      </c>
      <c r="BB650">
        <v>12.3</v>
      </c>
      <c r="BC650">
        <v>64.400000000000006</v>
      </c>
      <c r="BD650">
        <v>16</v>
      </c>
      <c r="BE650">
        <v>71.3</v>
      </c>
      <c r="BF650">
        <v>28</v>
      </c>
      <c r="BG650" t="s">
        <v>63</v>
      </c>
      <c r="BH650" t="s">
        <v>64</v>
      </c>
      <c r="BI650" t="s">
        <v>65</v>
      </c>
      <c r="BJ650" t="s">
        <v>64</v>
      </c>
      <c r="BK650" t="s">
        <v>64</v>
      </c>
      <c r="BL650" t="s">
        <v>135</v>
      </c>
      <c r="BM650">
        <v>2</v>
      </c>
      <c r="BN650">
        <v>1</v>
      </c>
      <c r="BO650" t="s">
        <v>116</v>
      </c>
      <c r="BP650" t="s">
        <v>116</v>
      </c>
      <c r="BQ650" t="s">
        <v>69</v>
      </c>
      <c r="BR650">
        <v>0</v>
      </c>
    </row>
    <row r="651" spans="1:70" x14ac:dyDescent="0.3">
      <c r="A651" t="s">
        <v>1427</v>
      </c>
      <c r="B651">
        <v>650</v>
      </c>
      <c r="C651" t="s">
        <v>163</v>
      </c>
      <c r="D651" t="s">
        <v>88</v>
      </c>
      <c r="E651" t="s">
        <v>1428</v>
      </c>
      <c r="F651">
        <f t="shared" si="20"/>
        <v>60</v>
      </c>
      <c r="G651">
        <f t="shared" si="21"/>
        <v>13</v>
      </c>
      <c r="H651">
        <f>VLOOKUP(A651,Miraflores_corr!A:B,2,FALSE)</f>
        <v>7</v>
      </c>
      <c r="I651">
        <f>VLOOKUP(A651,Miraflores_corr!G:L,6,FALSE)</f>
        <v>6</v>
      </c>
      <c r="L651" t="s">
        <v>90</v>
      </c>
      <c r="M651">
        <f>VLOOKUP(A651,Barbacoas_H_corr!A:B,2,FALSE)</f>
        <v>6</v>
      </c>
      <c r="N651">
        <v>54</v>
      </c>
      <c r="Q651" t="s">
        <v>90</v>
      </c>
      <c r="AQ651">
        <v>20</v>
      </c>
      <c r="AR651">
        <v>6</v>
      </c>
      <c r="AS651">
        <v>13</v>
      </c>
      <c r="AT651">
        <v>1</v>
      </c>
      <c r="AU651">
        <v>12</v>
      </c>
      <c r="AV651">
        <v>18.899999999999999</v>
      </c>
      <c r="AW651">
        <v>13.1</v>
      </c>
      <c r="AX651">
        <v>8.1</v>
      </c>
      <c r="AY651">
        <v>8.3000000000000007</v>
      </c>
      <c r="AZ651">
        <v>25</v>
      </c>
      <c r="BA651">
        <v>86</v>
      </c>
      <c r="BB651">
        <v>12.9</v>
      </c>
      <c r="BC651">
        <v>71.599999999999994</v>
      </c>
      <c r="BD651">
        <v>15.2</v>
      </c>
      <c r="BE651">
        <v>71.400000000000006</v>
      </c>
      <c r="BF651">
        <v>33</v>
      </c>
      <c r="BG651" t="s">
        <v>63</v>
      </c>
      <c r="BH651" t="s">
        <v>64</v>
      </c>
      <c r="BI651" t="s">
        <v>65</v>
      </c>
      <c r="BJ651" t="s">
        <v>64</v>
      </c>
      <c r="BK651" t="s">
        <v>64</v>
      </c>
      <c r="BL651" t="s">
        <v>66</v>
      </c>
      <c r="BM651">
        <v>2</v>
      </c>
      <c r="BN651">
        <v>1</v>
      </c>
      <c r="BO651" t="s">
        <v>116</v>
      </c>
      <c r="BP651" t="s">
        <v>68</v>
      </c>
      <c r="BQ651" t="s">
        <v>69</v>
      </c>
      <c r="BR651">
        <v>0</v>
      </c>
    </row>
    <row r="652" spans="1:70" x14ac:dyDescent="0.3">
      <c r="A652" t="s">
        <v>1429</v>
      </c>
      <c r="B652">
        <v>651</v>
      </c>
      <c r="C652" t="s">
        <v>163</v>
      </c>
      <c r="D652" t="s">
        <v>88</v>
      </c>
      <c r="E652" t="s">
        <v>1430</v>
      </c>
      <c r="F652">
        <f t="shared" si="20"/>
        <v>2</v>
      </c>
      <c r="G652">
        <f t="shared" si="21"/>
        <v>5</v>
      </c>
      <c r="AG652">
        <f>VLOOKUP(A652,Florencia_corr!A:B,2,FALSE)</f>
        <v>5</v>
      </c>
      <c r="AH652">
        <v>2</v>
      </c>
      <c r="AK652" t="s">
        <v>90</v>
      </c>
      <c r="AQ652">
        <v>8</v>
      </c>
      <c r="AR652">
        <v>4</v>
      </c>
      <c r="AS652">
        <v>4</v>
      </c>
      <c r="AT652">
        <v>0</v>
      </c>
      <c r="AU652">
        <v>4</v>
      </c>
      <c r="AV652">
        <v>20</v>
      </c>
      <c r="AW652">
        <v>13.6</v>
      </c>
      <c r="AX652">
        <v>6.9</v>
      </c>
      <c r="AY652">
        <v>8.1999999999999993</v>
      </c>
      <c r="AZ652">
        <v>20.399999999999999</v>
      </c>
      <c r="BA652">
        <v>84.6</v>
      </c>
      <c r="BB652">
        <v>13.8</v>
      </c>
      <c r="BC652">
        <v>70.8</v>
      </c>
      <c r="BD652">
        <v>16.3</v>
      </c>
      <c r="BE652">
        <v>77</v>
      </c>
      <c r="BF652">
        <v>31</v>
      </c>
      <c r="BG652" t="s">
        <v>63</v>
      </c>
      <c r="BH652" t="s">
        <v>64</v>
      </c>
      <c r="BI652" t="s">
        <v>65</v>
      </c>
      <c r="BJ652" t="s">
        <v>64</v>
      </c>
      <c r="BK652" t="s">
        <v>64</v>
      </c>
      <c r="BL652" t="s">
        <v>66</v>
      </c>
      <c r="BM652">
        <v>2</v>
      </c>
      <c r="BN652">
        <v>1</v>
      </c>
      <c r="BO652" t="s">
        <v>116</v>
      </c>
      <c r="BP652" t="s">
        <v>116</v>
      </c>
      <c r="BQ652" t="s">
        <v>69</v>
      </c>
      <c r="BR652">
        <v>0</v>
      </c>
    </row>
    <row r="653" spans="1:70" x14ac:dyDescent="0.3">
      <c r="A653" t="s">
        <v>1431</v>
      </c>
      <c r="B653">
        <v>652</v>
      </c>
      <c r="C653" t="s">
        <v>100</v>
      </c>
      <c r="D653" t="s">
        <v>101</v>
      </c>
      <c r="E653" t="s">
        <v>1432</v>
      </c>
      <c r="F653">
        <f t="shared" si="20"/>
        <v>1</v>
      </c>
      <c r="G653">
        <f t="shared" si="21"/>
        <v>6</v>
      </c>
      <c r="W653">
        <f>VLOOKUP(A653,Toche_corr!A:B,2,FALSE)</f>
        <v>3</v>
      </c>
      <c r="X653">
        <v>1</v>
      </c>
      <c r="AA653" t="s">
        <v>90</v>
      </c>
      <c r="AL653">
        <f>VLOOKUP(A653,Fusa_corr!A:B,2,FALSE)</f>
        <v>3</v>
      </c>
      <c r="AM653">
        <v>0</v>
      </c>
      <c r="AN653">
        <v>1</v>
      </c>
      <c r="AP653" t="s">
        <v>62</v>
      </c>
      <c r="AQ653">
        <v>7</v>
      </c>
      <c r="AR653">
        <v>1</v>
      </c>
      <c r="AS653">
        <v>6</v>
      </c>
      <c r="AT653">
        <v>0</v>
      </c>
      <c r="AU653">
        <v>4</v>
      </c>
      <c r="AV653">
        <v>11.1</v>
      </c>
      <c r="AW653">
        <v>6.7</v>
      </c>
      <c r="AX653">
        <v>1.3</v>
      </c>
      <c r="AY653">
        <v>1.2</v>
      </c>
      <c r="AZ653">
        <v>6.1</v>
      </c>
      <c r="BA653">
        <v>51</v>
      </c>
      <c r="BB653">
        <v>31.3</v>
      </c>
      <c r="BC653">
        <v>19.100000000000001</v>
      </c>
      <c r="BD653">
        <v>62</v>
      </c>
      <c r="BE653">
        <v>42.3</v>
      </c>
      <c r="BF653">
        <v>3.6</v>
      </c>
      <c r="BG653" t="s">
        <v>63</v>
      </c>
      <c r="BH653" t="s">
        <v>64</v>
      </c>
      <c r="BI653" t="s">
        <v>65</v>
      </c>
      <c r="BJ653" t="s">
        <v>64</v>
      </c>
      <c r="BK653" t="s">
        <v>64</v>
      </c>
      <c r="BL653" t="s">
        <v>66</v>
      </c>
      <c r="BM653">
        <v>1</v>
      </c>
      <c r="BN653">
        <v>1</v>
      </c>
      <c r="BO653" t="s">
        <v>67</v>
      </c>
      <c r="BP653" t="s">
        <v>103</v>
      </c>
      <c r="BQ653" t="s">
        <v>81</v>
      </c>
      <c r="BR653">
        <v>1</v>
      </c>
    </row>
    <row r="654" spans="1:70" x14ac:dyDescent="0.3">
      <c r="A654" t="s">
        <v>1433</v>
      </c>
      <c r="B654">
        <v>653</v>
      </c>
      <c r="C654" t="s">
        <v>209</v>
      </c>
      <c r="D654" t="s">
        <v>88</v>
      </c>
      <c r="E654" t="s">
        <v>1434</v>
      </c>
      <c r="F654">
        <f t="shared" si="20"/>
        <v>1</v>
      </c>
      <c r="G654">
        <f t="shared" si="21"/>
        <v>0</v>
      </c>
      <c r="AG654">
        <v>0</v>
      </c>
      <c r="AH654">
        <v>1</v>
      </c>
      <c r="AJ654">
        <v>1</v>
      </c>
      <c r="AK654" t="s">
        <v>80</v>
      </c>
      <c r="AQ654">
        <v>5</v>
      </c>
      <c r="AR654">
        <v>2</v>
      </c>
      <c r="AS654">
        <v>2</v>
      </c>
      <c r="AT654">
        <v>1</v>
      </c>
      <c r="AU654">
        <v>4</v>
      </c>
      <c r="AV654">
        <v>14</v>
      </c>
      <c r="AW654">
        <v>8.3000000000000007</v>
      </c>
      <c r="AX654">
        <v>5.6</v>
      </c>
      <c r="AY654">
        <v>4.0999999999999996</v>
      </c>
      <c r="AZ654">
        <v>15.8</v>
      </c>
      <c r="BA654">
        <v>59</v>
      </c>
      <c r="BB654">
        <v>8.6</v>
      </c>
      <c r="BC654">
        <v>50.4</v>
      </c>
      <c r="BD654">
        <v>14.6</v>
      </c>
      <c r="BE654">
        <v>55.6</v>
      </c>
      <c r="BF654">
        <v>14.2</v>
      </c>
      <c r="BG654" t="s">
        <v>63</v>
      </c>
      <c r="BH654" t="s">
        <v>64</v>
      </c>
      <c r="BI654" t="s">
        <v>65</v>
      </c>
      <c r="BJ654" t="s">
        <v>64</v>
      </c>
      <c r="BK654" t="s">
        <v>64</v>
      </c>
      <c r="BL654" t="s">
        <v>66</v>
      </c>
      <c r="BM654">
        <v>1</v>
      </c>
      <c r="BN654">
        <v>1</v>
      </c>
      <c r="BO654" t="s">
        <v>75</v>
      </c>
      <c r="BP654" t="s">
        <v>91</v>
      </c>
      <c r="BQ654" t="s">
        <v>69</v>
      </c>
      <c r="BR654">
        <v>0</v>
      </c>
    </row>
    <row r="655" spans="1:70" x14ac:dyDescent="0.3">
      <c r="A655" t="s">
        <v>1435</v>
      </c>
      <c r="B655">
        <v>654</v>
      </c>
      <c r="C655" t="s">
        <v>209</v>
      </c>
      <c r="D655" t="s">
        <v>88</v>
      </c>
      <c r="E655" t="s">
        <v>1436</v>
      </c>
      <c r="F655">
        <f t="shared" si="20"/>
        <v>0</v>
      </c>
      <c r="G655">
        <f t="shared" si="21"/>
        <v>2</v>
      </c>
      <c r="R655">
        <f>VLOOKUP(A655,'San Agustin_corr'!A:B,2,FALSE)</f>
        <v>1</v>
      </c>
      <c r="S655">
        <v>0</v>
      </c>
      <c r="T655">
        <v>1</v>
      </c>
      <c r="V655" t="s">
        <v>62</v>
      </c>
      <c r="AL655">
        <f>VLOOKUP(A655,Fusa_corr!A:B,2,FALSE)</f>
        <v>1</v>
      </c>
      <c r="AM655">
        <v>0</v>
      </c>
      <c r="AN655">
        <v>1</v>
      </c>
      <c r="AP655" t="s">
        <v>62</v>
      </c>
      <c r="AQ655">
        <v>9</v>
      </c>
      <c r="AR655">
        <v>2</v>
      </c>
      <c r="AS655">
        <v>4</v>
      </c>
      <c r="AT655">
        <v>3</v>
      </c>
      <c r="AU655">
        <v>4</v>
      </c>
      <c r="AV655">
        <v>16.5</v>
      </c>
      <c r="AW655">
        <v>9</v>
      </c>
      <c r="AX655">
        <v>8.3000000000000007</v>
      </c>
      <c r="AY655">
        <v>5.0999999999999996</v>
      </c>
      <c r="AZ655">
        <v>18.899999999999999</v>
      </c>
      <c r="BA655">
        <v>77.2</v>
      </c>
      <c r="BB655">
        <v>11.6</v>
      </c>
      <c r="BC655">
        <v>65.900000000000006</v>
      </c>
      <c r="BD655">
        <v>15.1</v>
      </c>
      <c r="BE655">
        <v>70.2</v>
      </c>
      <c r="BF655">
        <v>23.1</v>
      </c>
      <c r="BG655" t="s">
        <v>63</v>
      </c>
      <c r="BH655" t="s">
        <v>64</v>
      </c>
      <c r="BI655" t="s">
        <v>65</v>
      </c>
      <c r="BJ655" t="s">
        <v>64</v>
      </c>
      <c r="BK655" t="s">
        <v>64</v>
      </c>
      <c r="BL655" t="s">
        <v>66</v>
      </c>
      <c r="BM655">
        <v>1</v>
      </c>
      <c r="BN655">
        <v>1</v>
      </c>
      <c r="BO655" t="s">
        <v>75</v>
      </c>
      <c r="BP655" t="s">
        <v>91</v>
      </c>
      <c r="BQ655" t="s">
        <v>69</v>
      </c>
      <c r="BR655">
        <v>1</v>
      </c>
    </row>
    <row r="656" spans="1:70" x14ac:dyDescent="0.3">
      <c r="A656" t="s">
        <v>1437</v>
      </c>
      <c r="B656">
        <v>655</v>
      </c>
      <c r="C656" t="s">
        <v>209</v>
      </c>
      <c r="D656" t="s">
        <v>88</v>
      </c>
      <c r="E656" t="s">
        <v>1438</v>
      </c>
      <c r="F656">
        <f t="shared" si="20"/>
        <v>5</v>
      </c>
      <c r="G656">
        <f t="shared" si="21"/>
        <v>4</v>
      </c>
      <c r="AG656">
        <f>VLOOKUP(A656,Florencia_corr!A:B,2,FALSE)</f>
        <v>4</v>
      </c>
      <c r="AH656">
        <v>5</v>
      </c>
      <c r="AK656" t="s">
        <v>90</v>
      </c>
      <c r="AQ656">
        <v>22</v>
      </c>
      <c r="AR656">
        <v>6</v>
      </c>
      <c r="AS656">
        <v>7</v>
      </c>
      <c r="AT656">
        <v>9</v>
      </c>
      <c r="AU656">
        <v>4</v>
      </c>
      <c r="AV656">
        <v>16.600000000000001</v>
      </c>
      <c r="AW656">
        <v>10</v>
      </c>
      <c r="AX656">
        <v>8.9</v>
      </c>
      <c r="AY656">
        <v>5.7</v>
      </c>
      <c r="AZ656">
        <v>18</v>
      </c>
      <c r="BA656">
        <v>73.900000000000006</v>
      </c>
      <c r="BB656">
        <v>10.7</v>
      </c>
      <c r="BC656">
        <v>60.1</v>
      </c>
      <c r="BD656">
        <v>15.2</v>
      </c>
      <c r="BE656">
        <v>64.099999999999994</v>
      </c>
      <c r="BF656">
        <v>21.3</v>
      </c>
      <c r="BG656" t="s">
        <v>63</v>
      </c>
      <c r="BH656" t="s">
        <v>64</v>
      </c>
      <c r="BI656" t="s">
        <v>65</v>
      </c>
      <c r="BJ656" t="s">
        <v>64</v>
      </c>
      <c r="BK656" t="s">
        <v>64</v>
      </c>
      <c r="BL656" t="s">
        <v>66</v>
      </c>
      <c r="BM656">
        <v>1</v>
      </c>
      <c r="BN656">
        <v>1</v>
      </c>
      <c r="BO656" t="s">
        <v>75</v>
      </c>
      <c r="BP656" t="s">
        <v>91</v>
      </c>
      <c r="BQ656" t="s">
        <v>69</v>
      </c>
      <c r="BR656">
        <v>0</v>
      </c>
    </row>
    <row r="657" spans="1:71" x14ac:dyDescent="0.3">
      <c r="A657" t="s">
        <v>1439</v>
      </c>
      <c r="B657">
        <v>656</v>
      </c>
      <c r="C657" t="s">
        <v>209</v>
      </c>
      <c r="D657" t="s">
        <v>88</v>
      </c>
      <c r="E657" t="s">
        <v>1440</v>
      </c>
      <c r="F657">
        <f t="shared" si="20"/>
        <v>5</v>
      </c>
      <c r="G657">
        <f t="shared" si="21"/>
        <v>2</v>
      </c>
      <c r="M657">
        <f>VLOOKUP(A657,Barbacoas_H_corr!A:B,2,FALSE)</f>
        <v>2</v>
      </c>
      <c r="N657">
        <v>5</v>
      </c>
      <c r="Q657" t="s">
        <v>90</v>
      </c>
      <c r="AQ657">
        <v>4</v>
      </c>
      <c r="AR657">
        <v>3</v>
      </c>
      <c r="AS657">
        <v>1</v>
      </c>
      <c r="AT657">
        <v>0</v>
      </c>
      <c r="AU657">
        <v>4</v>
      </c>
      <c r="AV657">
        <v>19.399999999999999</v>
      </c>
      <c r="AW657">
        <v>10</v>
      </c>
      <c r="AX657">
        <v>9.1999999999999993</v>
      </c>
      <c r="AY657">
        <v>5.7</v>
      </c>
      <c r="AZ657">
        <v>18.600000000000001</v>
      </c>
      <c r="BA657">
        <v>78.599999999999994</v>
      </c>
      <c r="BB657">
        <v>12.2</v>
      </c>
      <c r="BC657">
        <v>66.400000000000006</v>
      </c>
      <c r="BD657">
        <v>15.7</v>
      </c>
      <c r="BE657">
        <v>66.2</v>
      </c>
      <c r="BF657">
        <v>25</v>
      </c>
      <c r="BG657" t="s">
        <v>63</v>
      </c>
      <c r="BH657" t="s">
        <v>64</v>
      </c>
      <c r="BI657" t="s">
        <v>65</v>
      </c>
      <c r="BJ657" t="s">
        <v>64</v>
      </c>
      <c r="BK657" t="s">
        <v>64</v>
      </c>
      <c r="BL657" t="s">
        <v>66</v>
      </c>
      <c r="BM657">
        <v>1</v>
      </c>
      <c r="BN657">
        <v>1</v>
      </c>
      <c r="BO657" t="s">
        <v>75</v>
      </c>
      <c r="BP657" t="s">
        <v>91</v>
      </c>
      <c r="BQ657" t="s">
        <v>69</v>
      </c>
      <c r="BR657">
        <v>0</v>
      </c>
    </row>
    <row r="658" spans="1:71" x14ac:dyDescent="0.3">
      <c r="A658" t="s">
        <v>1441</v>
      </c>
      <c r="B658">
        <v>657</v>
      </c>
      <c r="C658" t="s">
        <v>515</v>
      </c>
      <c r="D658" t="s">
        <v>60</v>
      </c>
      <c r="E658" t="s">
        <v>1442</v>
      </c>
      <c r="F658">
        <f t="shared" si="20"/>
        <v>2</v>
      </c>
      <c r="G658">
        <f t="shared" si="21"/>
        <v>2</v>
      </c>
      <c r="M658">
        <f>VLOOKUP(A658,Barbacoas_H_corr!A:B,2,FALSE)</f>
        <v>2</v>
      </c>
      <c r="N658">
        <v>2</v>
      </c>
      <c r="Q658" t="s">
        <v>90</v>
      </c>
      <c r="AQ658">
        <v>5</v>
      </c>
      <c r="AR658">
        <v>1</v>
      </c>
      <c r="AS658">
        <v>4</v>
      </c>
      <c r="AT658">
        <v>0</v>
      </c>
      <c r="AU658">
        <v>4</v>
      </c>
      <c r="AV658">
        <v>15.5</v>
      </c>
      <c r="AW658">
        <v>9.9</v>
      </c>
      <c r="AX658">
        <v>7.9</v>
      </c>
      <c r="AY658">
        <v>11.1</v>
      </c>
      <c r="AZ658">
        <v>31.6</v>
      </c>
      <c r="BA658">
        <v>110.2</v>
      </c>
      <c r="BB658">
        <v>39.6</v>
      </c>
      <c r="BC658">
        <v>69.7</v>
      </c>
      <c r="BD658">
        <v>36.200000000000003</v>
      </c>
      <c r="BE658">
        <v>45.6</v>
      </c>
      <c r="BF658">
        <v>150</v>
      </c>
      <c r="BG658" t="s">
        <v>63</v>
      </c>
      <c r="BH658" t="s">
        <v>64</v>
      </c>
      <c r="BI658" t="s">
        <v>65</v>
      </c>
      <c r="BJ658" t="s">
        <v>64</v>
      </c>
      <c r="BK658" t="s">
        <v>64</v>
      </c>
      <c r="BL658" t="s">
        <v>66</v>
      </c>
      <c r="BM658">
        <v>1</v>
      </c>
      <c r="BN658">
        <v>1</v>
      </c>
      <c r="BO658" t="s">
        <v>67</v>
      </c>
      <c r="BP658" t="s">
        <v>116</v>
      </c>
      <c r="BQ658" t="s">
        <v>98</v>
      </c>
      <c r="BR658">
        <v>0</v>
      </c>
    </row>
    <row r="659" spans="1:71" x14ac:dyDescent="0.3">
      <c r="A659" t="s">
        <v>1443</v>
      </c>
      <c r="B659">
        <v>658</v>
      </c>
      <c r="C659" t="s">
        <v>209</v>
      </c>
      <c r="D659" t="s">
        <v>88</v>
      </c>
      <c r="E659" t="s">
        <v>1444</v>
      </c>
      <c r="F659">
        <f t="shared" si="20"/>
        <v>1</v>
      </c>
      <c r="G659">
        <f t="shared" si="21"/>
        <v>0</v>
      </c>
      <c r="M659">
        <v>0</v>
      </c>
      <c r="N659">
        <v>1</v>
      </c>
      <c r="P659">
        <v>1</v>
      </c>
      <c r="Q659" t="s">
        <v>80</v>
      </c>
      <c r="AQ659">
        <v>21</v>
      </c>
      <c r="AR659">
        <v>10</v>
      </c>
      <c r="AS659">
        <v>11</v>
      </c>
      <c r="AT659">
        <v>0</v>
      </c>
      <c r="AU659">
        <v>4</v>
      </c>
      <c r="AV659">
        <v>22.7</v>
      </c>
      <c r="AW659">
        <v>13.5</v>
      </c>
      <c r="AX659">
        <v>7.1</v>
      </c>
      <c r="AY659">
        <v>6.3</v>
      </c>
      <c r="AZ659">
        <v>23.6</v>
      </c>
      <c r="BA659">
        <v>103.1</v>
      </c>
      <c r="BB659">
        <v>16.899999999999999</v>
      </c>
      <c r="BC659">
        <v>85.4</v>
      </c>
      <c r="BD659">
        <v>16.5</v>
      </c>
      <c r="BE659">
        <v>92.6</v>
      </c>
      <c r="BF659">
        <v>36.799999999999997</v>
      </c>
      <c r="BG659" t="s">
        <v>63</v>
      </c>
      <c r="BH659" t="s">
        <v>64</v>
      </c>
      <c r="BI659" t="s">
        <v>65</v>
      </c>
      <c r="BJ659" t="s">
        <v>64</v>
      </c>
      <c r="BK659" t="s">
        <v>64</v>
      </c>
      <c r="BL659" t="s">
        <v>66</v>
      </c>
      <c r="BM659">
        <v>1</v>
      </c>
      <c r="BN659">
        <v>1</v>
      </c>
      <c r="BO659" t="s">
        <v>75</v>
      </c>
      <c r="BP659" t="s">
        <v>91</v>
      </c>
      <c r="BQ659" t="s">
        <v>69</v>
      </c>
      <c r="BR659">
        <v>0</v>
      </c>
    </row>
    <row r="660" spans="1:71" x14ac:dyDescent="0.3">
      <c r="A660" t="s">
        <v>1445</v>
      </c>
      <c r="B660">
        <v>659</v>
      </c>
      <c r="C660" t="s">
        <v>209</v>
      </c>
      <c r="D660" t="s">
        <v>88</v>
      </c>
      <c r="E660" t="s">
        <v>1446</v>
      </c>
      <c r="F660">
        <f t="shared" si="20"/>
        <v>0</v>
      </c>
      <c r="G660">
        <f t="shared" si="21"/>
        <v>1</v>
      </c>
      <c r="AG660">
        <f>VLOOKUP(A660,Florencia_corr!A:B,2,FALSE)</f>
        <v>1</v>
      </c>
      <c r="AH660">
        <v>0</v>
      </c>
      <c r="AI660">
        <v>1</v>
      </c>
      <c r="AK660" t="s">
        <v>62</v>
      </c>
      <c r="AQ660">
        <v>28</v>
      </c>
      <c r="AR660">
        <v>13</v>
      </c>
      <c r="AS660">
        <v>14</v>
      </c>
      <c r="AT660">
        <v>1</v>
      </c>
      <c r="AU660">
        <v>4</v>
      </c>
      <c r="AV660">
        <v>22.7</v>
      </c>
      <c r="AW660">
        <v>13.5</v>
      </c>
      <c r="AX660">
        <v>7.1</v>
      </c>
      <c r="AY660">
        <v>6.4</v>
      </c>
      <c r="AZ660">
        <v>21.3</v>
      </c>
      <c r="BA660">
        <v>96.8</v>
      </c>
      <c r="BB660">
        <v>16</v>
      </c>
      <c r="BC660">
        <v>79.5</v>
      </c>
      <c r="BD660">
        <v>16.8</v>
      </c>
      <c r="BE660">
        <v>95.3</v>
      </c>
      <c r="BF660">
        <v>31.8</v>
      </c>
      <c r="BG660" t="s">
        <v>63</v>
      </c>
      <c r="BH660" t="s">
        <v>64</v>
      </c>
      <c r="BI660" t="s">
        <v>65</v>
      </c>
      <c r="BJ660" t="s">
        <v>64</v>
      </c>
      <c r="BK660" t="s">
        <v>64</v>
      </c>
      <c r="BL660" t="s">
        <v>66</v>
      </c>
      <c r="BM660">
        <v>2</v>
      </c>
      <c r="BN660">
        <v>1</v>
      </c>
      <c r="BO660" t="s">
        <v>75</v>
      </c>
      <c r="BP660" t="s">
        <v>91</v>
      </c>
      <c r="BQ660" t="s">
        <v>69</v>
      </c>
      <c r="BR660">
        <v>1</v>
      </c>
    </row>
    <row r="661" spans="1:71" x14ac:dyDescent="0.3">
      <c r="A661" t="s">
        <v>1447</v>
      </c>
      <c r="B661">
        <v>660</v>
      </c>
      <c r="C661" t="s">
        <v>224</v>
      </c>
      <c r="D661" t="s">
        <v>88</v>
      </c>
      <c r="E661" t="s">
        <v>1448</v>
      </c>
      <c r="F661">
        <f t="shared" si="20"/>
        <v>3</v>
      </c>
      <c r="G661">
        <f t="shared" si="21"/>
        <v>0</v>
      </c>
      <c r="M661">
        <v>0</v>
      </c>
      <c r="N661">
        <v>3</v>
      </c>
      <c r="P661">
        <v>1</v>
      </c>
      <c r="Q661" t="s">
        <v>80</v>
      </c>
      <c r="AQ661">
        <v>26</v>
      </c>
      <c r="AR661">
        <v>8</v>
      </c>
      <c r="AS661">
        <v>17</v>
      </c>
      <c r="AT661">
        <v>1</v>
      </c>
      <c r="AU661">
        <v>4</v>
      </c>
      <c r="AV661">
        <v>9.4</v>
      </c>
      <c r="AW661">
        <v>5</v>
      </c>
      <c r="AX661">
        <v>3.7</v>
      </c>
      <c r="AY661">
        <v>2.5</v>
      </c>
      <c r="AZ661">
        <v>10.5</v>
      </c>
      <c r="BA661">
        <v>101.8</v>
      </c>
      <c r="BB661">
        <v>54</v>
      </c>
      <c r="BC661">
        <v>47.9</v>
      </c>
      <c r="BD661">
        <v>53</v>
      </c>
      <c r="BE661">
        <v>47.2</v>
      </c>
      <c r="BF661">
        <v>12.7</v>
      </c>
      <c r="BG661" t="s">
        <v>63</v>
      </c>
      <c r="BH661" t="s">
        <v>64</v>
      </c>
      <c r="BI661" t="s">
        <v>65</v>
      </c>
      <c r="BJ661" t="s">
        <v>64</v>
      </c>
      <c r="BK661" t="s">
        <v>64</v>
      </c>
      <c r="BL661" t="s">
        <v>226</v>
      </c>
      <c r="BM661">
        <v>3</v>
      </c>
      <c r="BN661">
        <v>3</v>
      </c>
      <c r="BO661" t="s">
        <v>75</v>
      </c>
      <c r="BP661" t="s">
        <v>91</v>
      </c>
      <c r="BQ661" t="s">
        <v>81</v>
      </c>
      <c r="BR661">
        <v>0</v>
      </c>
    </row>
    <row r="662" spans="1:71" x14ac:dyDescent="0.3">
      <c r="A662" t="s">
        <v>1449</v>
      </c>
      <c r="B662">
        <v>661</v>
      </c>
      <c r="C662" t="s">
        <v>138</v>
      </c>
      <c r="D662" t="s">
        <v>88</v>
      </c>
      <c r="E662" t="s">
        <v>1450</v>
      </c>
      <c r="F662">
        <f t="shared" si="20"/>
        <v>2</v>
      </c>
      <c r="G662">
        <f t="shared" si="21"/>
        <v>81</v>
      </c>
      <c r="R662">
        <f>VLOOKUP(A662,'San Agustin_corr'!A:B,2,FALSE)</f>
        <v>81</v>
      </c>
      <c r="S662">
        <v>2</v>
      </c>
      <c r="V662" t="s">
        <v>90</v>
      </c>
      <c r="AQ662">
        <v>14</v>
      </c>
      <c r="AR662">
        <v>5</v>
      </c>
      <c r="AS662">
        <v>8</v>
      </c>
      <c r="AT662">
        <v>1</v>
      </c>
      <c r="AU662">
        <v>6</v>
      </c>
      <c r="AV662">
        <v>31</v>
      </c>
      <c r="AW662">
        <v>15.4</v>
      </c>
      <c r="AX662">
        <v>8.8000000000000007</v>
      </c>
      <c r="AY662">
        <v>12.4</v>
      </c>
      <c r="AZ662">
        <v>36.700000000000003</v>
      </c>
      <c r="BA662">
        <v>183.5</v>
      </c>
      <c r="BB662">
        <v>21.7</v>
      </c>
      <c r="BC662">
        <v>162.19999999999999</v>
      </c>
      <c r="BD662">
        <v>11.6</v>
      </c>
      <c r="BE662">
        <v>120.3</v>
      </c>
      <c r="BF662">
        <v>242.5</v>
      </c>
      <c r="BG662" t="s">
        <v>63</v>
      </c>
      <c r="BH662" t="s">
        <v>64</v>
      </c>
      <c r="BI662" t="s">
        <v>65</v>
      </c>
      <c r="BJ662" t="s">
        <v>64</v>
      </c>
      <c r="BK662" t="s">
        <v>64</v>
      </c>
      <c r="BL662" t="s">
        <v>66</v>
      </c>
      <c r="BM662">
        <v>1</v>
      </c>
      <c r="BN662">
        <v>1</v>
      </c>
      <c r="BO662" t="s">
        <v>67</v>
      </c>
      <c r="BP662" t="s">
        <v>68</v>
      </c>
      <c r="BQ662" t="s">
        <v>69</v>
      </c>
      <c r="BR662">
        <v>0</v>
      </c>
    </row>
    <row r="663" spans="1:71" x14ac:dyDescent="0.3">
      <c r="A663" t="s">
        <v>1451</v>
      </c>
      <c r="B663">
        <v>662</v>
      </c>
      <c r="C663" t="s">
        <v>71</v>
      </c>
      <c r="D663" t="s">
        <v>72</v>
      </c>
      <c r="E663" t="s">
        <v>1452</v>
      </c>
      <c r="F663">
        <f t="shared" si="20"/>
        <v>74</v>
      </c>
      <c r="G663">
        <f t="shared" si="21"/>
        <v>4</v>
      </c>
      <c r="H663">
        <f>VLOOKUP(A663,Miraflores_corr!A:B,2,FALSE)</f>
        <v>1</v>
      </c>
      <c r="I663">
        <f>VLOOKUP(A663,Miraflores_corr!G:L,6,FALSE)</f>
        <v>2</v>
      </c>
      <c r="L663" t="s">
        <v>90</v>
      </c>
      <c r="M663">
        <v>0</v>
      </c>
      <c r="N663">
        <v>10</v>
      </c>
      <c r="P663">
        <v>1</v>
      </c>
      <c r="Q663" t="s">
        <v>80</v>
      </c>
      <c r="R663">
        <f>VLOOKUP(A663,'San Agustin_corr'!A:B,2,FALSE)</f>
        <v>1</v>
      </c>
      <c r="S663">
        <v>16</v>
      </c>
      <c r="V663" t="s">
        <v>90</v>
      </c>
      <c r="W663">
        <v>0</v>
      </c>
      <c r="X663">
        <v>13</v>
      </c>
      <c r="Z663">
        <v>1</v>
      </c>
      <c r="AA663" t="s">
        <v>80</v>
      </c>
      <c r="AB663">
        <v>0</v>
      </c>
      <c r="AC663">
        <v>9</v>
      </c>
      <c r="AE663">
        <v>1</v>
      </c>
      <c r="AF663" t="s">
        <v>80</v>
      </c>
      <c r="AG663">
        <f>VLOOKUP(A663,Florencia_corr!A:B,2,FALSE)</f>
        <v>2</v>
      </c>
      <c r="AH663">
        <v>21</v>
      </c>
      <c r="AK663" t="s">
        <v>90</v>
      </c>
      <c r="AL663">
        <v>0</v>
      </c>
      <c r="AM663">
        <v>3</v>
      </c>
      <c r="AO663">
        <v>1</v>
      </c>
      <c r="AP663" t="s">
        <v>80</v>
      </c>
      <c r="AQ663">
        <v>35</v>
      </c>
      <c r="AR663">
        <v>16</v>
      </c>
      <c r="AS663">
        <v>13</v>
      </c>
      <c r="AT663">
        <v>6</v>
      </c>
      <c r="AU663">
        <v>4</v>
      </c>
      <c r="AV663">
        <v>26.4</v>
      </c>
      <c r="AW663">
        <v>17.399999999999999</v>
      </c>
      <c r="AX663">
        <v>10.4</v>
      </c>
      <c r="AY663">
        <v>13.4</v>
      </c>
      <c r="AZ663">
        <v>61.5</v>
      </c>
      <c r="BA663">
        <v>220.9</v>
      </c>
      <c r="BB663">
        <v>64.900000000000006</v>
      </c>
      <c r="BC663">
        <v>164.6</v>
      </c>
      <c r="BD663">
        <v>28</v>
      </c>
      <c r="BE663">
        <v>159.1</v>
      </c>
      <c r="BF663">
        <v>269</v>
      </c>
      <c r="BG663" t="s">
        <v>63</v>
      </c>
      <c r="BH663" t="s">
        <v>64</v>
      </c>
      <c r="BI663" t="s">
        <v>65</v>
      </c>
      <c r="BJ663" t="s">
        <v>64</v>
      </c>
      <c r="BK663" t="s">
        <v>64</v>
      </c>
      <c r="BL663" t="s">
        <v>66</v>
      </c>
      <c r="BM663">
        <v>1</v>
      </c>
      <c r="BN663">
        <v>1</v>
      </c>
      <c r="BO663" t="s">
        <v>75</v>
      </c>
      <c r="BP663" t="s">
        <v>76</v>
      </c>
      <c r="BQ663" t="s">
        <v>69</v>
      </c>
      <c r="BR663">
        <v>0</v>
      </c>
    </row>
    <row r="664" spans="1:71" x14ac:dyDescent="0.3">
      <c r="A664" t="s">
        <v>1453</v>
      </c>
      <c r="B664">
        <v>663</v>
      </c>
      <c r="C664" t="s">
        <v>163</v>
      </c>
      <c r="D664" t="s">
        <v>88</v>
      </c>
      <c r="E664" t="s">
        <v>1454</v>
      </c>
      <c r="F664">
        <f t="shared" si="20"/>
        <v>5</v>
      </c>
      <c r="G664">
        <f t="shared" si="21"/>
        <v>10</v>
      </c>
      <c r="H664">
        <f>VLOOKUP(A664,Miraflores_corr!A:B,2,FALSE)</f>
        <v>4</v>
      </c>
      <c r="I664">
        <f>VLOOKUP(A664,Miraflores_corr!G:L,6,FALSE)</f>
        <v>3</v>
      </c>
      <c r="L664" t="s">
        <v>90</v>
      </c>
      <c r="M664">
        <f>VLOOKUP(A664,Barbacoas_H_corr!A:B,2,FALSE)</f>
        <v>1</v>
      </c>
      <c r="N664">
        <v>0</v>
      </c>
      <c r="O664">
        <v>1</v>
      </c>
      <c r="Q664" t="s">
        <v>62</v>
      </c>
      <c r="W664">
        <v>0</v>
      </c>
      <c r="X664">
        <v>2</v>
      </c>
      <c r="Z664">
        <v>1</v>
      </c>
      <c r="AA664" t="s">
        <v>80</v>
      </c>
      <c r="AL664">
        <f>VLOOKUP(A664,Fusa_corr!A:B,2,FALSE)</f>
        <v>5</v>
      </c>
      <c r="AM664">
        <v>0</v>
      </c>
      <c r="AN664">
        <v>1</v>
      </c>
      <c r="AP664" t="s">
        <v>62</v>
      </c>
      <c r="AQ664">
        <v>11</v>
      </c>
      <c r="AR664">
        <v>3</v>
      </c>
      <c r="AS664">
        <v>4</v>
      </c>
      <c r="AT664">
        <v>4</v>
      </c>
      <c r="AU664">
        <v>4</v>
      </c>
      <c r="AV664">
        <v>21.5</v>
      </c>
      <c r="AW664">
        <v>13.9</v>
      </c>
      <c r="AX664">
        <v>9.1999999999999993</v>
      </c>
      <c r="AY664">
        <v>11</v>
      </c>
      <c r="AZ664">
        <v>24.2</v>
      </c>
      <c r="BA664">
        <v>102.5</v>
      </c>
      <c r="BB664">
        <v>12.9</v>
      </c>
      <c r="BC664">
        <v>87.8</v>
      </c>
      <c r="BD664">
        <v>12.8</v>
      </c>
      <c r="BE664">
        <v>99</v>
      </c>
      <c r="BF664">
        <v>55</v>
      </c>
      <c r="BG664" t="s">
        <v>63</v>
      </c>
      <c r="BH664" t="s">
        <v>64</v>
      </c>
      <c r="BI664" t="s">
        <v>65</v>
      </c>
      <c r="BJ664" t="s">
        <v>64</v>
      </c>
      <c r="BK664" t="s">
        <v>64</v>
      </c>
      <c r="BL664" t="s">
        <v>66</v>
      </c>
      <c r="BM664">
        <v>2</v>
      </c>
      <c r="BN664">
        <v>1</v>
      </c>
      <c r="BO664" t="s">
        <v>67</v>
      </c>
      <c r="BP664" t="s">
        <v>68</v>
      </c>
      <c r="BQ664" t="s">
        <v>69</v>
      </c>
      <c r="BR664">
        <v>1</v>
      </c>
    </row>
    <row r="665" spans="1:71" x14ac:dyDescent="0.3">
      <c r="A665" t="s">
        <v>1455</v>
      </c>
      <c r="B665">
        <v>664</v>
      </c>
      <c r="C665" t="s">
        <v>163</v>
      </c>
      <c r="D665" t="s">
        <v>88</v>
      </c>
      <c r="E665" t="s">
        <v>1456</v>
      </c>
      <c r="F665">
        <f t="shared" si="20"/>
        <v>5</v>
      </c>
      <c r="G665">
        <f t="shared" si="21"/>
        <v>4</v>
      </c>
      <c r="AB665">
        <v>0</v>
      </c>
      <c r="AC665">
        <v>2</v>
      </c>
      <c r="AE665">
        <v>1</v>
      </c>
      <c r="AF665" t="s">
        <v>80</v>
      </c>
      <c r="AG665">
        <f>VLOOKUP(A665,Florencia_corr!A:B,2,FALSE)</f>
        <v>4</v>
      </c>
      <c r="AH665">
        <v>3</v>
      </c>
      <c r="AK665" t="s">
        <v>90</v>
      </c>
      <c r="AQ665">
        <v>17</v>
      </c>
      <c r="AR665">
        <v>8</v>
      </c>
      <c r="AS665">
        <v>9</v>
      </c>
      <c r="AT665">
        <v>0</v>
      </c>
      <c r="AU665">
        <v>4</v>
      </c>
      <c r="AV665">
        <v>22.3</v>
      </c>
      <c r="AW665">
        <v>13.9</v>
      </c>
      <c r="AX665">
        <v>8.8000000000000007</v>
      </c>
      <c r="AY665">
        <v>11</v>
      </c>
      <c r="AZ665">
        <v>26.8</v>
      </c>
      <c r="BA665">
        <v>100.7</v>
      </c>
      <c r="BB665">
        <v>14.6</v>
      </c>
      <c r="BC665">
        <v>86.2</v>
      </c>
      <c r="BD665">
        <v>14.5</v>
      </c>
      <c r="BE665">
        <v>95.5</v>
      </c>
      <c r="BF665">
        <v>54.9</v>
      </c>
      <c r="BG665" t="s">
        <v>63</v>
      </c>
      <c r="BH665" t="s">
        <v>64</v>
      </c>
      <c r="BI665" t="s">
        <v>65</v>
      </c>
      <c r="BJ665" t="s">
        <v>64</v>
      </c>
      <c r="BK665" t="s">
        <v>64</v>
      </c>
      <c r="BL665" t="s">
        <v>176</v>
      </c>
      <c r="BM665">
        <v>2</v>
      </c>
      <c r="BN665">
        <v>1</v>
      </c>
      <c r="BO665" t="s">
        <v>67</v>
      </c>
      <c r="BP665" t="s">
        <v>116</v>
      </c>
      <c r="BQ665" t="s">
        <v>69</v>
      </c>
      <c r="BR665">
        <v>0</v>
      </c>
    </row>
    <row r="666" spans="1:71" x14ac:dyDescent="0.3">
      <c r="A666" t="s">
        <v>1457</v>
      </c>
      <c r="B666">
        <v>665</v>
      </c>
      <c r="C666" t="s">
        <v>163</v>
      </c>
      <c r="D666" t="s">
        <v>88</v>
      </c>
      <c r="E666" t="s">
        <v>1458</v>
      </c>
      <c r="F666">
        <f t="shared" si="20"/>
        <v>4</v>
      </c>
      <c r="G666">
        <f t="shared" si="21"/>
        <v>10</v>
      </c>
      <c r="M666">
        <f>VLOOKUP(A666,Barbacoas_H_corr!A:B,2,FALSE)</f>
        <v>10</v>
      </c>
      <c r="N666">
        <v>4</v>
      </c>
      <c r="Q666" t="s">
        <v>90</v>
      </c>
      <c r="AQ666">
        <v>13</v>
      </c>
      <c r="AR666">
        <v>7</v>
      </c>
      <c r="AS666">
        <v>6</v>
      </c>
      <c r="AT666">
        <v>0</v>
      </c>
      <c r="AU666">
        <v>4</v>
      </c>
      <c r="AV666">
        <v>21.4</v>
      </c>
      <c r="AW666">
        <v>14.1</v>
      </c>
      <c r="AX666">
        <v>10.3</v>
      </c>
      <c r="AY666">
        <v>13.7</v>
      </c>
      <c r="AZ666">
        <v>23.7</v>
      </c>
      <c r="BA666">
        <v>96.1</v>
      </c>
      <c r="BB666">
        <v>17.899999999999999</v>
      </c>
      <c r="BC666">
        <v>78.599999999999994</v>
      </c>
      <c r="BD666">
        <v>18.600000000000001</v>
      </c>
      <c r="BE666">
        <v>87.4</v>
      </c>
      <c r="BF666">
        <v>44.2</v>
      </c>
      <c r="BG666" t="s">
        <v>63</v>
      </c>
      <c r="BH666" t="s">
        <v>64</v>
      </c>
      <c r="BI666" t="s">
        <v>65</v>
      </c>
      <c r="BJ666" t="s">
        <v>64</v>
      </c>
      <c r="BK666" t="s">
        <v>64</v>
      </c>
      <c r="BL666" t="s">
        <v>66</v>
      </c>
      <c r="BM666">
        <v>1</v>
      </c>
      <c r="BN666">
        <v>1</v>
      </c>
      <c r="BO666" t="s">
        <v>116</v>
      </c>
      <c r="BP666" t="s">
        <v>116</v>
      </c>
      <c r="BQ666" t="s">
        <v>69</v>
      </c>
      <c r="BR666">
        <v>0</v>
      </c>
    </row>
    <row r="667" spans="1:71" x14ac:dyDescent="0.3">
      <c r="A667" t="s">
        <v>1459</v>
      </c>
      <c r="B667">
        <v>666</v>
      </c>
      <c r="C667" t="s">
        <v>163</v>
      </c>
      <c r="D667" t="s">
        <v>88</v>
      </c>
      <c r="E667" t="s">
        <v>1460</v>
      </c>
      <c r="F667">
        <f t="shared" si="20"/>
        <v>41</v>
      </c>
      <c r="G667">
        <f t="shared" si="21"/>
        <v>10</v>
      </c>
      <c r="M667">
        <f>VLOOKUP(A667,Barbacoas_H_corr!A:B,2,FALSE)</f>
        <v>5</v>
      </c>
      <c r="N667">
        <v>14</v>
      </c>
      <c r="Q667" t="s">
        <v>90</v>
      </c>
      <c r="AB667">
        <v>0</v>
      </c>
      <c r="AC667">
        <v>9</v>
      </c>
      <c r="AE667">
        <v>1</v>
      </c>
      <c r="AF667" t="s">
        <v>80</v>
      </c>
      <c r="AG667">
        <f>VLOOKUP(A667,Florencia_corr!A:B,2,FALSE)</f>
        <v>5</v>
      </c>
      <c r="AH667">
        <v>18</v>
      </c>
      <c r="AK667" t="s">
        <v>90</v>
      </c>
      <c r="AQ667">
        <v>51</v>
      </c>
      <c r="AR667">
        <v>12</v>
      </c>
      <c r="AS667">
        <v>18</v>
      </c>
      <c r="AT667">
        <v>21</v>
      </c>
      <c r="AU667">
        <v>4</v>
      </c>
      <c r="AV667">
        <v>20.7</v>
      </c>
      <c r="AW667">
        <v>14.7</v>
      </c>
      <c r="AX667">
        <v>8.9</v>
      </c>
      <c r="AY667">
        <v>10.4</v>
      </c>
      <c r="AZ667">
        <v>25.3</v>
      </c>
      <c r="BA667">
        <v>96.1</v>
      </c>
      <c r="BB667">
        <v>16.100000000000001</v>
      </c>
      <c r="BC667">
        <v>79.2</v>
      </c>
      <c r="BD667">
        <v>16.899999999999999</v>
      </c>
      <c r="BE667">
        <v>88.9</v>
      </c>
      <c r="BF667">
        <v>47.6</v>
      </c>
      <c r="BG667" t="s">
        <v>63</v>
      </c>
      <c r="BH667" t="s">
        <v>64</v>
      </c>
      <c r="BI667" t="s">
        <v>65</v>
      </c>
      <c r="BJ667" t="s">
        <v>64</v>
      </c>
      <c r="BK667" t="s">
        <v>64</v>
      </c>
      <c r="BL667" t="s">
        <v>135</v>
      </c>
      <c r="BM667">
        <v>2</v>
      </c>
      <c r="BN667">
        <v>1</v>
      </c>
      <c r="BO667" t="s">
        <v>67</v>
      </c>
      <c r="BP667" t="s">
        <v>68</v>
      </c>
      <c r="BQ667" t="s">
        <v>69</v>
      </c>
      <c r="BR667">
        <v>0</v>
      </c>
    </row>
    <row r="668" spans="1:71" x14ac:dyDescent="0.3">
      <c r="A668" t="s">
        <v>1461</v>
      </c>
      <c r="B668">
        <v>667</v>
      </c>
      <c r="C668" t="s">
        <v>163</v>
      </c>
      <c r="D668" t="s">
        <v>88</v>
      </c>
      <c r="E668" t="s">
        <v>1462</v>
      </c>
      <c r="F668">
        <f t="shared" si="20"/>
        <v>47</v>
      </c>
      <c r="G668">
        <f t="shared" si="21"/>
        <v>32</v>
      </c>
      <c r="H668">
        <f>VLOOKUP(A668,Miraflores_corr!A:B,2,FALSE)</f>
        <v>11</v>
      </c>
      <c r="I668">
        <f>VLOOKUP(A668,Miraflores_corr!G:L,6,FALSE)</f>
        <v>8</v>
      </c>
      <c r="L668" t="s">
        <v>90</v>
      </c>
      <c r="R668">
        <f>VLOOKUP(A668,'San Agustin_corr'!A:B,2,FALSE)</f>
        <v>11</v>
      </c>
      <c r="S668">
        <v>13</v>
      </c>
      <c r="V668" t="s">
        <v>90</v>
      </c>
      <c r="W668">
        <f>VLOOKUP(A668,Toche_corr!A:B,2,FALSE)</f>
        <v>1</v>
      </c>
      <c r="X668">
        <v>0</v>
      </c>
      <c r="Y668">
        <v>1</v>
      </c>
      <c r="AA668" t="s">
        <v>62</v>
      </c>
      <c r="AB668">
        <f>VLOOKUP(A668,Honda_corr!A:B,2,FALSE)</f>
        <v>7</v>
      </c>
      <c r="AC668">
        <v>26</v>
      </c>
      <c r="AF668" t="s">
        <v>90</v>
      </c>
      <c r="AL668">
        <f>VLOOKUP(A668,Fusa_corr!A:B,2,FALSE)</f>
        <v>2</v>
      </c>
      <c r="AM668">
        <v>0</v>
      </c>
      <c r="AN668">
        <v>1</v>
      </c>
      <c r="AP668" t="s">
        <v>62</v>
      </c>
      <c r="AQ668">
        <v>29</v>
      </c>
      <c r="AR668">
        <v>3</v>
      </c>
      <c r="AS668">
        <v>2</v>
      </c>
      <c r="AT668">
        <v>24</v>
      </c>
      <c r="AU668">
        <v>4</v>
      </c>
      <c r="AV668">
        <v>19.5</v>
      </c>
      <c r="AW668">
        <v>13.1</v>
      </c>
      <c r="AX668">
        <v>8.6</v>
      </c>
      <c r="AY668">
        <v>11.8</v>
      </c>
      <c r="AZ668">
        <v>27.3</v>
      </c>
      <c r="BA668">
        <v>90.8</v>
      </c>
      <c r="BB668">
        <v>13.9</v>
      </c>
      <c r="BC668">
        <v>77.599999999999994</v>
      </c>
      <c r="BD668">
        <v>15.3</v>
      </c>
      <c r="BE668">
        <v>87.4</v>
      </c>
      <c r="BF668">
        <v>39</v>
      </c>
      <c r="BG668" t="s">
        <v>63</v>
      </c>
      <c r="BH668" t="s">
        <v>64</v>
      </c>
      <c r="BI668" t="s">
        <v>65</v>
      </c>
      <c r="BJ668" t="s">
        <v>64</v>
      </c>
      <c r="BK668" t="s">
        <v>64</v>
      </c>
      <c r="BL668" t="s">
        <v>135</v>
      </c>
      <c r="BM668">
        <v>2</v>
      </c>
      <c r="BN668">
        <v>1</v>
      </c>
      <c r="BO668" t="s">
        <v>116</v>
      </c>
      <c r="BP668" t="s">
        <v>116</v>
      </c>
      <c r="BQ668" t="s">
        <v>69</v>
      </c>
      <c r="BR668">
        <v>1</v>
      </c>
    </row>
    <row r="669" spans="1:71" x14ac:dyDescent="0.3">
      <c r="A669" t="s">
        <v>1463</v>
      </c>
      <c r="B669">
        <v>668</v>
      </c>
      <c r="C669" t="s">
        <v>1464</v>
      </c>
      <c r="D669" t="s">
        <v>88</v>
      </c>
      <c r="E669" t="s">
        <v>1465</v>
      </c>
      <c r="F669">
        <f t="shared" si="20"/>
        <v>5</v>
      </c>
      <c r="G669">
        <f t="shared" si="21"/>
        <v>5</v>
      </c>
      <c r="M669">
        <f>VLOOKUP(A669,Barbacoas_H_corr!A:B,2,FALSE)</f>
        <v>5</v>
      </c>
      <c r="N669">
        <v>5</v>
      </c>
      <c r="Q669" t="s">
        <v>90</v>
      </c>
      <c r="AQ669">
        <v>4</v>
      </c>
      <c r="AR669">
        <v>1</v>
      </c>
      <c r="AS669">
        <v>2</v>
      </c>
      <c r="AT669">
        <v>1</v>
      </c>
      <c r="AU669">
        <v>4</v>
      </c>
      <c r="AV669">
        <v>16.8</v>
      </c>
      <c r="AW669">
        <v>10.3</v>
      </c>
      <c r="AX669">
        <v>7.7</v>
      </c>
      <c r="AY669">
        <v>5</v>
      </c>
      <c r="AZ669">
        <v>14.5</v>
      </c>
      <c r="BA669">
        <v>80.2</v>
      </c>
      <c r="BB669">
        <v>15.2</v>
      </c>
      <c r="BC669">
        <v>65</v>
      </c>
      <c r="BD669">
        <v>19</v>
      </c>
      <c r="BE669">
        <v>61.5</v>
      </c>
      <c r="BF669">
        <v>20.8</v>
      </c>
      <c r="BG669" t="s">
        <v>63</v>
      </c>
      <c r="BH669" t="s">
        <v>64</v>
      </c>
      <c r="BI669" t="s">
        <v>65</v>
      </c>
      <c r="BJ669" t="s">
        <v>64</v>
      </c>
      <c r="BK669" t="s">
        <v>64</v>
      </c>
      <c r="BL669" t="s">
        <v>66</v>
      </c>
      <c r="BM669">
        <v>1</v>
      </c>
      <c r="BN669">
        <v>1</v>
      </c>
      <c r="BO669" t="s">
        <v>116</v>
      </c>
      <c r="BP669" t="s">
        <v>116</v>
      </c>
      <c r="BQ669" t="s">
        <v>69</v>
      </c>
      <c r="BR669">
        <v>0</v>
      </c>
    </row>
    <row r="670" spans="1:71" x14ac:dyDescent="0.3">
      <c r="A670" t="s">
        <v>1466</v>
      </c>
      <c r="B670">
        <v>669</v>
      </c>
      <c r="C670" t="s">
        <v>100</v>
      </c>
      <c r="D670" t="s">
        <v>101</v>
      </c>
      <c r="E670" t="s">
        <v>1467</v>
      </c>
      <c r="F670">
        <f t="shared" si="20"/>
        <v>17</v>
      </c>
      <c r="G670">
        <f t="shared" si="21"/>
        <v>0</v>
      </c>
      <c r="R670">
        <v>0</v>
      </c>
      <c r="S670">
        <v>15</v>
      </c>
      <c r="U670">
        <v>1</v>
      </c>
      <c r="V670" t="s">
        <v>80</v>
      </c>
      <c r="AL670">
        <v>0</v>
      </c>
      <c r="AM670">
        <v>2</v>
      </c>
      <c r="AO670">
        <v>1</v>
      </c>
      <c r="AP670" t="s">
        <v>80</v>
      </c>
      <c r="AQ670">
        <v>4</v>
      </c>
      <c r="AR670">
        <v>0</v>
      </c>
      <c r="AS670">
        <v>0</v>
      </c>
      <c r="AT670">
        <v>4</v>
      </c>
      <c r="AU670">
        <v>4</v>
      </c>
      <c r="AV670">
        <v>20.3</v>
      </c>
      <c r="AW670">
        <v>15.2</v>
      </c>
      <c r="AX670">
        <v>2.2999999999999998</v>
      </c>
      <c r="AY670">
        <v>1.7</v>
      </c>
      <c r="AZ670">
        <v>5.6</v>
      </c>
      <c r="BA670">
        <v>56</v>
      </c>
      <c r="BB670">
        <v>35.6</v>
      </c>
      <c r="BC670">
        <v>20.399999999999999</v>
      </c>
      <c r="BD670">
        <v>63.5</v>
      </c>
      <c r="BE670">
        <v>35.200000000000003</v>
      </c>
      <c r="BF670">
        <v>5</v>
      </c>
      <c r="BG670" t="s">
        <v>63</v>
      </c>
      <c r="BH670" t="s">
        <v>64</v>
      </c>
      <c r="BI670" t="s">
        <v>65</v>
      </c>
      <c r="BJ670" t="s">
        <v>64</v>
      </c>
      <c r="BK670" t="s">
        <v>64</v>
      </c>
      <c r="BL670" t="s">
        <v>74</v>
      </c>
      <c r="BM670">
        <v>2</v>
      </c>
      <c r="BN670">
        <v>1</v>
      </c>
      <c r="BO670" t="s">
        <v>67</v>
      </c>
      <c r="BP670" t="s">
        <v>103</v>
      </c>
      <c r="BQ670" t="s">
        <v>81</v>
      </c>
      <c r="BR670">
        <v>0</v>
      </c>
    </row>
    <row r="671" spans="1:71" x14ac:dyDescent="0.3">
      <c r="A671" s="9" t="s">
        <v>1836</v>
      </c>
      <c r="B671">
        <v>670</v>
      </c>
      <c r="C671" s="9" t="s">
        <v>100</v>
      </c>
      <c r="D671" s="9" t="s">
        <v>101</v>
      </c>
      <c r="E671" s="9" t="s">
        <v>1873</v>
      </c>
      <c r="F671" s="9">
        <f t="shared" si="20"/>
        <v>10</v>
      </c>
      <c r="G671" s="9">
        <f t="shared" si="21"/>
        <v>7</v>
      </c>
      <c r="H671" s="9">
        <f>VLOOKUP(A671,Miraflores_corr!A:B,2,FALSE)</f>
        <v>7</v>
      </c>
      <c r="I671" s="9">
        <f>VLOOKUP(A671,Miraflores_corr!G:L,6,FALSE)</f>
        <v>10</v>
      </c>
      <c r="J671" s="9"/>
      <c r="K671" s="9"/>
      <c r="L671" s="9" t="s">
        <v>90</v>
      </c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>
        <v>49</v>
      </c>
      <c r="AR671" s="9">
        <v>8</v>
      </c>
      <c r="AS671" s="9">
        <v>22</v>
      </c>
      <c r="AT671" s="9">
        <v>19</v>
      </c>
      <c r="AU671" s="9">
        <v>0</v>
      </c>
      <c r="AV671" s="9">
        <v>20.7</v>
      </c>
      <c r="AW671" s="9">
        <v>16.399999999999999</v>
      </c>
      <c r="AX671" s="9">
        <v>2.8</v>
      </c>
      <c r="AY671" s="9">
        <v>2.2999999999999998</v>
      </c>
      <c r="AZ671" s="9">
        <v>4.8</v>
      </c>
      <c r="BA671" s="9">
        <v>51.2</v>
      </c>
      <c r="BB671" s="9">
        <v>34.200000000000003</v>
      </c>
      <c r="BC671" s="9">
        <v>18.3</v>
      </c>
      <c r="BD671" s="9">
        <v>65.099999999999994</v>
      </c>
      <c r="BE671" s="9">
        <v>30.9</v>
      </c>
      <c r="BF671" s="9">
        <v>4.5</v>
      </c>
      <c r="BG671" s="9" t="s">
        <v>63</v>
      </c>
      <c r="BH671" s="9" t="s">
        <v>64</v>
      </c>
      <c r="BI671" s="9" t="s">
        <v>362</v>
      </c>
      <c r="BJ671" s="9" t="s">
        <v>1874</v>
      </c>
      <c r="BK671" s="9" t="s">
        <v>1875</v>
      </c>
      <c r="BL671" s="9" t="s">
        <v>135</v>
      </c>
      <c r="BM671" s="9">
        <v>2</v>
      </c>
      <c r="BN671" s="9">
        <v>1</v>
      </c>
      <c r="BO671" s="9" t="s">
        <v>67</v>
      </c>
      <c r="BP671" s="9" t="s">
        <v>103</v>
      </c>
      <c r="BQ671" s="9" t="s">
        <v>81</v>
      </c>
      <c r="BR671">
        <v>0</v>
      </c>
      <c r="BS671" s="9"/>
    </row>
    <row r="672" spans="1:71" x14ac:dyDescent="0.3">
      <c r="A672" t="s">
        <v>1468</v>
      </c>
      <c r="B672">
        <v>671</v>
      </c>
      <c r="C672" t="s">
        <v>209</v>
      </c>
      <c r="D672" t="s">
        <v>88</v>
      </c>
      <c r="E672" t="s">
        <v>1469</v>
      </c>
      <c r="F672">
        <f t="shared" si="20"/>
        <v>3</v>
      </c>
      <c r="G672">
        <f t="shared" si="21"/>
        <v>5</v>
      </c>
      <c r="O672">
        <v>1</v>
      </c>
      <c r="Q672" t="s">
        <v>62</v>
      </c>
      <c r="R672">
        <f>VLOOKUP(A672,'San Agustin_corr'!A:B,2,FALSE)</f>
        <v>1</v>
      </c>
      <c r="S672">
        <v>0</v>
      </c>
      <c r="T672">
        <v>1</v>
      </c>
      <c r="V672" t="s">
        <v>62</v>
      </c>
      <c r="W672">
        <f>VLOOKUP(A672,Toche_corr!A:B,2,FALSE)</f>
        <v>4</v>
      </c>
      <c r="X672">
        <v>3</v>
      </c>
      <c r="AA672" t="s">
        <v>90</v>
      </c>
      <c r="AQ672">
        <v>23</v>
      </c>
      <c r="AR672">
        <v>10</v>
      </c>
      <c r="AS672">
        <v>10</v>
      </c>
      <c r="AT672">
        <v>3</v>
      </c>
      <c r="AU672">
        <v>4</v>
      </c>
      <c r="AV672">
        <v>18.100000000000001</v>
      </c>
      <c r="AW672">
        <v>9.9</v>
      </c>
      <c r="AX672">
        <v>5.9</v>
      </c>
      <c r="AY672">
        <v>4</v>
      </c>
      <c r="AZ672">
        <v>17.399999999999999</v>
      </c>
      <c r="BA672">
        <v>86.3</v>
      </c>
      <c r="BB672">
        <v>19.399999999999999</v>
      </c>
      <c r="BC672">
        <v>68.900000000000006</v>
      </c>
      <c r="BD672">
        <v>22</v>
      </c>
      <c r="BE672">
        <v>77.2</v>
      </c>
      <c r="BF672">
        <v>18.600000000000001</v>
      </c>
      <c r="BG672" t="s">
        <v>63</v>
      </c>
      <c r="BH672" t="s">
        <v>64</v>
      </c>
      <c r="BI672" t="s">
        <v>65</v>
      </c>
      <c r="BJ672" t="s">
        <v>64</v>
      </c>
      <c r="BK672" t="s">
        <v>64</v>
      </c>
      <c r="BL672" t="s">
        <v>1470</v>
      </c>
      <c r="BM672">
        <v>2</v>
      </c>
      <c r="BN672">
        <v>1</v>
      </c>
      <c r="BO672" t="s">
        <v>75</v>
      </c>
      <c r="BP672" t="s">
        <v>91</v>
      </c>
      <c r="BQ672" t="s">
        <v>69</v>
      </c>
      <c r="BR672">
        <v>1</v>
      </c>
    </row>
    <row r="673" spans="1:70" x14ac:dyDescent="0.3">
      <c r="A673" t="s">
        <v>1471</v>
      </c>
      <c r="B673">
        <v>672</v>
      </c>
      <c r="C673" t="s">
        <v>1190</v>
      </c>
      <c r="D673" t="s">
        <v>88</v>
      </c>
      <c r="E673" t="s">
        <v>1472</v>
      </c>
      <c r="F673">
        <f t="shared" si="20"/>
        <v>2</v>
      </c>
      <c r="G673">
        <f t="shared" si="21"/>
        <v>0</v>
      </c>
      <c r="AG673">
        <v>0</v>
      </c>
      <c r="AH673">
        <v>2</v>
      </c>
      <c r="AJ673">
        <v>1</v>
      </c>
      <c r="AK673" t="s">
        <v>80</v>
      </c>
      <c r="AQ673">
        <v>3</v>
      </c>
      <c r="AR673">
        <v>1</v>
      </c>
      <c r="AS673">
        <v>2</v>
      </c>
      <c r="AT673">
        <v>0</v>
      </c>
      <c r="AU673">
        <v>3</v>
      </c>
      <c r="AV673">
        <v>15.9</v>
      </c>
      <c r="AW673">
        <v>9.4</v>
      </c>
      <c r="AX673">
        <v>4.8</v>
      </c>
      <c r="AY673">
        <v>5.4</v>
      </c>
      <c r="AZ673">
        <v>18.8</v>
      </c>
      <c r="BA673">
        <v>78.3</v>
      </c>
      <c r="BB673">
        <v>9.3000000000000007</v>
      </c>
      <c r="BC673">
        <v>69</v>
      </c>
      <c r="BD673">
        <v>11.7</v>
      </c>
      <c r="BE673">
        <v>55.3</v>
      </c>
      <c r="BF673">
        <v>31</v>
      </c>
      <c r="BG673" t="s">
        <v>63</v>
      </c>
      <c r="BH673" t="s">
        <v>64</v>
      </c>
      <c r="BI673" t="s">
        <v>65</v>
      </c>
      <c r="BJ673" t="s">
        <v>64</v>
      </c>
      <c r="BK673" t="s">
        <v>64</v>
      </c>
      <c r="BL673" t="s">
        <v>66</v>
      </c>
      <c r="BM673">
        <v>1</v>
      </c>
      <c r="BN673">
        <v>1</v>
      </c>
      <c r="BO673" t="s">
        <v>116</v>
      </c>
      <c r="BP673" t="s">
        <v>68</v>
      </c>
      <c r="BQ673" t="s">
        <v>69</v>
      </c>
      <c r="BR673">
        <v>0</v>
      </c>
    </row>
    <row r="674" spans="1:70" x14ac:dyDescent="0.3">
      <c r="A674" s="2" t="s">
        <v>1810</v>
      </c>
      <c r="B674">
        <v>673</v>
      </c>
      <c r="C674" s="2" t="s">
        <v>1190</v>
      </c>
      <c r="D674" s="2" t="s">
        <v>88</v>
      </c>
      <c r="E674" s="2"/>
      <c r="F674">
        <f t="shared" si="20"/>
        <v>0</v>
      </c>
      <c r="G674">
        <f t="shared" si="21"/>
        <v>1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>
        <v>1</v>
      </c>
      <c r="AC674" s="2">
        <v>0</v>
      </c>
      <c r="AD674" s="2">
        <v>1</v>
      </c>
      <c r="AE674" s="2"/>
      <c r="AF674" s="2" t="s">
        <v>62</v>
      </c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>
        <v>6</v>
      </c>
      <c r="AR674" s="2">
        <v>4</v>
      </c>
      <c r="AS674" s="2">
        <v>2</v>
      </c>
      <c r="AT674" s="2">
        <v>0</v>
      </c>
      <c r="AU674" s="2">
        <v>0</v>
      </c>
      <c r="AV674" s="2">
        <v>17</v>
      </c>
      <c r="AW674" s="2">
        <v>10.3</v>
      </c>
      <c r="AX674" s="2">
        <v>5.2</v>
      </c>
      <c r="AY674" s="2">
        <v>5.9</v>
      </c>
      <c r="AZ674" s="2">
        <v>21.6</v>
      </c>
      <c r="BA674" s="2">
        <v>88.8</v>
      </c>
      <c r="BB674" s="2">
        <v>14.1</v>
      </c>
      <c r="BC674" s="2">
        <v>74.5</v>
      </c>
      <c r="BD674" s="2">
        <v>15.9</v>
      </c>
      <c r="BE674" s="2">
        <v>75</v>
      </c>
      <c r="BF674" s="2">
        <v>31.7</v>
      </c>
      <c r="BG674" s="2" t="s">
        <v>171</v>
      </c>
      <c r="BH674" s="2" t="s">
        <v>64</v>
      </c>
      <c r="BI674" s="2" t="s">
        <v>362</v>
      </c>
      <c r="BJ674" s="2" t="s">
        <v>1821</v>
      </c>
      <c r="BK674" s="2" t="s">
        <v>1823</v>
      </c>
      <c r="BL674" s="2" t="s">
        <v>66</v>
      </c>
      <c r="BM674" s="2">
        <v>1</v>
      </c>
      <c r="BN674" s="2">
        <v>1</v>
      </c>
      <c r="BO674" s="2" t="s">
        <v>116</v>
      </c>
      <c r="BP674" s="2" t="s">
        <v>116</v>
      </c>
      <c r="BQ674" s="2" t="s">
        <v>69</v>
      </c>
      <c r="BR674">
        <v>1</v>
      </c>
    </row>
    <row r="675" spans="1:70" x14ac:dyDescent="0.3">
      <c r="A675" t="s">
        <v>1473</v>
      </c>
      <c r="B675">
        <v>674</v>
      </c>
      <c r="C675" t="s">
        <v>1190</v>
      </c>
      <c r="D675" t="s">
        <v>88</v>
      </c>
      <c r="E675" t="s">
        <v>1474</v>
      </c>
      <c r="F675">
        <f t="shared" si="20"/>
        <v>0</v>
      </c>
      <c r="G675">
        <f t="shared" si="21"/>
        <v>1</v>
      </c>
      <c r="M675">
        <f>VLOOKUP(A675,Barbacoas_H_corr!A:B,2,FALSE)</f>
        <v>1</v>
      </c>
      <c r="N675">
        <v>0</v>
      </c>
      <c r="O675">
        <v>1</v>
      </c>
      <c r="Q675" t="s">
        <v>62</v>
      </c>
      <c r="AQ675">
        <v>10</v>
      </c>
      <c r="AR675">
        <v>2</v>
      </c>
      <c r="AS675">
        <v>6</v>
      </c>
      <c r="AT675">
        <v>2</v>
      </c>
      <c r="AU675">
        <v>0</v>
      </c>
      <c r="AV675">
        <v>21.2</v>
      </c>
      <c r="AW675">
        <v>10.4</v>
      </c>
      <c r="AX675">
        <v>5.3</v>
      </c>
      <c r="AY675">
        <v>5.7</v>
      </c>
      <c r="AZ675">
        <v>21.1</v>
      </c>
      <c r="BA675">
        <v>87.3</v>
      </c>
      <c r="BB675">
        <v>15.8</v>
      </c>
      <c r="BC675">
        <v>71.400000000000006</v>
      </c>
      <c r="BD675">
        <v>18</v>
      </c>
      <c r="BE675">
        <v>70.2</v>
      </c>
      <c r="BF675">
        <v>31.1</v>
      </c>
      <c r="BG675" t="s">
        <v>84</v>
      </c>
      <c r="BH675" t="s">
        <v>192</v>
      </c>
      <c r="BI675" t="s">
        <v>65</v>
      </c>
      <c r="BJ675" t="s">
        <v>64</v>
      </c>
      <c r="BK675" t="s">
        <v>64</v>
      </c>
      <c r="BL675" t="s">
        <v>66</v>
      </c>
      <c r="BM675">
        <v>1</v>
      </c>
      <c r="BN675">
        <v>1</v>
      </c>
      <c r="BO675" t="s">
        <v>116</v>
      </c>
      <c r="BP675" t="s">
        <v>116</v>
      </c>
      <c r="BQ675" t="s">
        <v>69</v>
      </c>
      <c r="BR675">
        <v>1</v>
      </c>
    </row>
    <row r="676" spans="1:70" x14ac:dyDescent="0.3">
      <c r="A676" t="s">
        <v>1475</v>
      </c>
      <c r="B676">
        <v>675</v>
      </c>
      <c r="C676" t="s">
        <v>100</v>
      </c>
      <c r="D676" t="s">
        <v>101</v>
      </c>
      <c r="E676" t="s">
        <v>1476</v>
      </c>
      <c r="F676">
        <f t="shared" si="20"/>
        <v>4</v>
      </c>
      <c r="G676">
        <f t="shared" si="21"/>
        <v>1</v>
      </c>
      <c r="H676">
        <f>VLOOKUP(A676,Miraflores_corr!A:B,2,FALSE)</f>
        <v>1</v>
      </c>
      <c r="J676">
        <v>1</v>
      </c>
      <c r="L676" t="s">
        <v>62</v>
      </c>
      <c r="R676">
        <v>0</v>
      </c>
      <c r="S676">
        <v>4</v>
      </c>
      <c r="U676">
        <v>1</v>
      </c>
      <c r="V676" t="s">
        <v>80</v>
      </c>
      <c r="AQ676">
        <v>11</v>
      </c>
      <c r="AR676">
        <v>5</v>
      </c>
      <c r="AS676">
        <v>4</v>
      </c>
      <c r="AT676">
        <v>2</v>
      </c>
      <c r="AU676">
        <v>7</v>
      </c>
      <c r="AV676">
        <v>17.7</v>
      </c>
      <c r="AW676">
        <v>14</v>
      </c>
      <c r="AX676">
        <v>1.8</v>
      </c>
      <c r="AY676">
        <v>1.6</v>
      </c>
      <c r="AZ676">
        <v>4.7</v>
      </c>
      <c r="BA676">
        <v>55.2</v>
      </c>
      <c r="BB676">
        <v>33.799999999999997</v>
      </c>
      <c r="BC676">
        <v>21.8</v>
      </c>
      <c r="BD676">
        <v>60.9</v>
      </c>
      <c r="BE676">
        <v>30.9</v>
      </c>
      <c r="BF676">
        <v>3.6</v>
      </c>
      <c r="BG676" t="s">
        <v>171</v>
      </c>
      <c r="BH676" t="s">
        <v>64</v>
      </c>
      <c r="BI676" t="s">
        <v>65</v>
      </c>
      <c r="BJ676" t="s">
        <v>64</v>
      </c>
      <c r="BK676" t="s">
        <v>64</v>
      </c>
      <c r="BL676" t="s">
        <v>66</v>
      </c>
      <c r="BM676">
        <v>1</v>
      </c>
      <c r="BN676">
        <v>1</v>
      </c>
      <c r="BO676" t="s">
        <v>67</v>
      </c>
      <c r="BP676" t="s">
        <v>103</v>
      </c>
      <c r="BQ676" t="s">
        <v>81</v>
      </c>
      <c r="BR676">
        <v>1</v>
      </c>
    </row>
    <row r="677" spans="1:70" x14ac:dyDescent="0.3">
      <c r="A677" t="s">
        <v>1477</v>
      </c>
      <c r="B677">
        <v>676</v>
      </c>
      <c r="C677" t="s">
        <v>100</v>
      </c>
      <c r="D677" t="s">
        <v>101</v>
      </c>
      <c r="E677" t="s">
        <v>1478</v>
      </c>
      <c r="F677">
        <f t="shared" si="20"/>
        <v>1</v>
      </c>
      <c r="G677">
        <f t="shared" si="21"/>
        <v>2</v>
      </c>
      <c r="W677">
        <v>0</v>
      </c>
      <c r="X677">
        <v>1</v>
      </c>
      <c r="Z677">
        <v>1</v>
      </c>
      <c r="AA677" t="s">
        <v>80</v>
      </c>
      <c r="AL677">
        <f>VLOOKUP(A677,Fusa_corr!A:B,2,FALSE)</f>
        <v>2</v>
      </c>
      <c r="AM677">
        <v>0</v>
      </c>
      <c r="AN677">
        <v>1</v>
      </c>
      <c r="AP677" t="s">
        <v>62</v>
      </c>
      <c r="AQ677">
        <v>14</v>
      </c>
      <c r="AR677">
        <v>4</v>
      </c>
      <c r="AS677">
        <v>7</v>
      </c>
      <c r="AT677">
        <v>3</v>
      </c>
      <c r="AU677">
        <v>7</v>
      </c>
      <c r="AV677">
        <v>17.100000000000001</v>
      </c>
      <c r="AW677">
        <v>11.7</v>
      </c>
      <c r="AX677">
        <v>2.5</v>
      </c>
      <c r="AY677">
        <v>2.1</v>
      </c>
      <c r="AZ677">
        <v>5.4</v>
      </c>
      <c r="BA677">
        <v>49.1</v>
      </c>
      <c r="BB677">
        <v>30.6</v>
      </c>
      <c r="BC677">
        <v>17.8</v>
      </c>
      <c r="BD677">
        <v>63.4</v>
      </c>
      <c r="BE677">
        <v>34.799999999999997</v>
      </c>
      <c r="BF677">
        <v>3.6</v>
      </c>
      <c r="BG677" t="s">
        <v>63</v>
      </c>
      <c r="BH677" t="s">
        <v>64</v>
      </c>
      <c r="BI677" t="s">
        <v>65</v>
      </c>
      <c r="BJ677" t="s">
        <v>64</v>
      </c>
      <c r="BK677" t="s">
        <v>64</v>
      </c>
      <c r="BL677" t="s">
        <v>66</v>
      </c>
      <c r="BM677">
        <v>1</v>
      </c>
      <c r="BN677">
        <v>1</v>
      </c>
      <c r="BO677" t="s">
        <v>67</v>
      </c>
      <c r="BP677" t="s">
        <v>103</v>
      </c>
      <c r="BQ677" t="s">
        <v>81</v>
      </c>
      <c r="BR677">
        <v>1</v>
      </c>
    </row>
    <row r="678" spans="1:70" x14ac:dyDescent="0.3">
      <c r="A678" t="s">
        <v>1479</v>
      </c>
      <c r="B678">
        <v>677</v>
      </c>
      <c r="C678" t="s">
        <v>163</v>
      </c>
      <c r="D678" t="s">
        <v>88</v>
      </c>
      <c r="E678" t="s">
        <v>1480</v>
      </c>
      <c r="F678">
        <f t="shared" si="20"/>
        <v>2</v>
      </c>
      <c r="G678">
        <f t="shared" si="21"/>
        <v>0</v>
      </c>
      <c r="AG678">
        <v>0</v>
      </c>
      <c r="AH678">
        <v>2</v>
      </c>
      <c r="AJ678">
        <v>1</v>
      </c>
      <c r="AK678" t="s">
        <v>80</v>
      </c>
      <c r="AQ678">
        <v>14</v>
      </c>
      <c r="AR678">
        <v>6</v>
      </c>
      <c r="AS678">
        <v>7</v>
      </c>
      <c r="AT678">
        <v>1</v>
      </c>
      <c r="AU678">
        <v>4</v>
      </c>
      <c r="AV678">
        <v>16.8</v>
      </c>
      <c r="AW678">
        <v>10.199999999999999</v>
      </c>
      <c r="AX678">
        <v>6.6</v>
      </c>
      <c r="AY678">
        <v>8.4</v>
      </c>
      <c r="AZ678">
        <v>22.9</v>
      </c>
      <c r="BA678">
        <v>83.9</v>
      </c>
      <c r="BB678">
        <v>12.4</v>
      </c>
      <c r="BC678">
        <v>71.400000000000006</v>
      </c>
      <c r="BD678">
        <v>14.7</v>
      </c>
      <c r="BE678">
        <v>79.8</v>
      </c>
      <c r="BF678">
        <v>33</v>
      </c>
      <c r="BG678" t="s">
        <v>63</v>
      </c>
      <c r="BH678" t="s">
        <v>64</v>
      </c>
      <c r="BI678" t="s">
        <v>65</v>
      </c>
      <c r="BJ678" t="s">
        <v>64</v>
      </c>
      <c r="BK678" t="s">
        <v>64</v>
      </c>
      <c r="BL678" t="s">
        <v>135</v>
      </c>
      <c r="BM678">
        <v>2</v>
      </c>
      <c r="BN678">
        <v>2</v>
      </c>
      <c r="BO678" t="s">
        <v>67</v>
      </c>
      <c r="BP678" t="s">
        <v>116</v>
      </c>
      <c r="BQ678" t="s">
        <v>69</v>
      </c>
      <c r="BR678">
        <v>0</v>
      </c>
    </row>
    <row r="679" spans="1:70" x14ac:dyDescent="0.3">
      <c r="A679" t="s">
        <v>1481</v>
      </c>
      <c r="B679">
        <v>678</v>
      </c>
      <c r="C679" t="s">
        <v>141</v>
      </c>
      <c r="D679" t="s">
        <v>88</v>
      </c>
      <c r="E679" t="s">
        <v>1482</v>
      </c>
      <c r="F679">
        <f t="shared" si="20"/>
        <v>0</v>
      </c>
      <c r="G679">
        <f t="shared" si="21"/>
        <v>5</v>
      </c>
      <c r="AG679">
        <f>VLOOKUP(A679,Florencia_corr!A:B,2,FALSE)</f>
        <v>5</v>
      </c>
      <c r="AH679">
        <v>0</v>
      </c>
      <c r="AI679">
        <v>1</v>
      </c>
      <c r="AK679" t="s">
        <v>62</v>
      </c>
      <c r="AQ679">
        <v>17</v>
      </c>
      <c r="AR679">
        <v>4</v>
      </c>
      <c r="AS679">
        <v>8</v>
      </c>
      <c r="AT679">
        <v>5</v>
      </c>
      <c r="AU679">
        <v>4</v>
      </c>
      <c r="AV679">
        <v>23.9</v>
      </c>
      <c r="AW679">
        <v>15.6</v>
      </c>
      <c r="AX679">
        <v>4.2</v>
      </c>
      <c r="AY679">
        <v>4.9000000000000004</v>
      </c>
      <c r="AZ679">
        <v>22.6</v>
      </c>
      <c r="BA679">
        <v>90</v>
      </c>
      <c r="BB679">
        <v>15.7</v>
      </c>
      <c r="BC679">
        <v>74.7</v>
      </c>
      <c r="BD679">
        <v>17.399999999999999</v>
      </c>
      <c r="BE679">
        <v>63.4</v>
      </c>
      <c r="BF679">
        <v>36.200000000000003</v>
      </c>
      <c r="BG679" t="s">
        <v>63</v>
      </c>
      <c r="BH679" t="s">
        <v>64</v>
      </c>
      <c r="BI679" t="s">
        <v>65</v>
      </c>
      <c r="BJ679" t="s">
        <v>64</v>
      </c>
      <c r="BK679" t="s">
        <v>64</v>
      </c>
      <c r="BL679" t="s">
        <v>66</v>
      </c>
      <c r="BM679">
        <v>1</v>
      </c>
      <c r="BN679">
        <v>1</v>
      </c>
      <c r="BO679" t="s">
        <v>75</v>
      </c>
      <c r="BP679" t="s">
        <v>91</v>
      </c>
      <c r="BQ679" t="s">
        <v>98</v>
      </c>
      <c r="BR679">
        <v>1</v>
      </c>
    </row>
    <row r="680" spans="1:70" x14ac:dyDescent="0.3">
      <c r="A680" t="s">
        <v>1483</v>
      </c>
      <c r="B680">
        <v>679</v>
      </c>
      <c r="C680" t="s">
        <v>87</v>
      </c>
      <c r="D680" t="s">
        <v>88</v>
      </c>
      <c r="E680" t="s">
        <v>1484</v>
      </c>
      <c r="F680">
        <f t="shared" si="20"/>
        <v>2</v>
      </c>
      <c r="G680">
        <f t="shared" si="21"/>
        <v>3</v>
      </c>
      <c r="R680">
        <f>VLOOKUP(A680,'San Agustin_corr'!A:B,2,FALSE)</f>
        <v>2</v>
      </c>
      <c r="S680">
        <v>1</v>
      </c>
      <c r="V680" t="s">
        <v>90</v>
      </c>
      <c r="W680">
        <f>VLOOKUP(A680,Toche_corr!A:B,2,FALSE)</f>
        <v>1</v>
      </c>
      <c r="X680">
        <v>1</v>
      </c>
      <c r="AA680" t="s">
        <v>90</v>
      </c>
      <c r="AQ680">
        <v>5</v>
      </c>
      <c r="AR680">
        <v>2</v>
      </c>
      <c r="AS680">
        <v>2</v>
      </c>
      <c r="AT680">
        <v>1</v>
      </c>
      <c r="AU680">
        <v>4</v>
      </c>
      <c r="AV680">
        <v>15.3</v>
      </c>
      <c r="AW680">
        <v>7.4</v>
      </c>
      <c r="AX680">
        <v>3.4</v>
      </c>
      <c r="AY680">
        <v>3.9</v>
      </c>
      <c r="AZ680">
        <v>23.3</v>
      </c>
      <c r="BA680">
        <v>55</v>
      </c>
      <c r="BB680">
        <v>4.4000000000000004</v>
      </c>
      <c r="BC680">
        <v>50.8</v>
      </c>
      <c r="BD680">
        <v>8.1999999999999993</v>
      </c>
      <c r="BE680">
        <v>43.9</v>
      </c>
      <c r="BF680">
        <v>25.7</v>
      </c>
      <c r="BG680" t="s">
        <v>63</v>
      </c>
      <c r="BH680" t="s">
        <v>64</v>
      </c>
      <c r="BI680" t="s">
        <v>65</v>
      </c>
      <c r="BJ680" t="s">
        <v>64</v>
      </c>
      <c r="BK680" t="s">
        <v>64</v>
      </c>
      <c r="BL680" t="s">
        <v>66</v>
      </c>
      <c r="BM680">
        <v>1</v>
      </c>
      <c r="BN680">
        <v>1</v>
      </c>
      <c r="BO680" t="s">
        <v>75</v>
      </c>
      <c r="BP680" t="s">
        <v>91</v>
      </c>
      <c r="BQ680" t="s">
        <v>77</v>
      </c>
      <c r="BR680">
        <v>0</v>
      </c>
    </row>
    <row r="681" spans="1:70" x14ac:dyDescent="0.3">
      <c r="A681" t="s">
        <v>1485</v>
      </c>
      <c r="B681">
        <v>680</v>
      </c>
      <c r="C681" t="s">
        <v>87</v>
      </c>
      <c r="D681" t="s">
        <v>88</v>
      </c>
      <c r="E681" t="s">
        <v>1486</v>
      </c>
      <c r="F681">
        <f t="shared" si="20"/>
        <v>0</v>
      </c>
      <c r="G681">
        <f t="shared" si="21"/>
        <v>3</v>
      </c>
      <c r="AL681">
        <f>VLOOKUP(A681,Fusa_corr!A:B,2,FALSE)</f>
        <v>3</v>
      </c>
      <c r="AM681">
        <v>0</v>
      </c>
      <c r="AN681">
        <v>1</v>
      </c>
      <c r="AP681" t="s">
        <v>62</v>
      </c>
      <c r="AQ681">
        <v>5</v>
      </c>
      <c r="AR681">
        <v>2</v>
      </c>
      <c r="AS681">
        <v>3</v>
      </c>
      <c r="AT681">
        <v>0</v>
      </c>
      <c r="AU681">
        <v>4</v>
      </c>
      <c r="AV681">
        <v>11.9</v>
      </c>
      <c r="AW681">
        <v>6.7</v>
      </c>
      <c r="AX681">
        <v>3.3</v>
      </c>
      <c r="AY681">
        <v>3.5</v>
      </c>
      <c r="AZ681">
        <v>22.3</v>
      </c>
      <c r="BA681">
        <v>52.6</v>
      </c>
      <c r="BB681">
        <v>6.8</v>
      </c>
      <c r="BC681">
        <v>45.6</v>
      </c>
      <c r="BD681">
        <v>13</v>
      </c>
      <c r="BE681">
        <v>39.799999999999997</v>
      </c>
      <c r="BF681">
        <v>18.100000000000001</v>
      </c>
      <c r="BG681" t="s">
        <v>63</v>
      </c>
      <c r="BH681" t="s">
        <v>64</v>
      </c>
      <c r="BI681" t="s">
        <v>65</v>
      </c>
      <c r="BJ681" t="s">
        <v>64</v>
      </c>
      <c r="BK681" t="s">
        <v>64</v>
      </c>
      <c r="BL681" t="s">
        <v>66</v>
      </c>
      <c r="BM681">
        <v>2</v>
      </c>
      <c r="BN681">
        <v>1</v>
      </c>
      <c r="BO681" t="s">
        <v>75</v>
      </c>
      <c r="BP681" t="s">
        <v>91</v>
      </c>
      <c r="BQ681" t="s">
        <v>98</v>
      </c>
      <c r="BR681">
        <v>1</v>
      </c>
    </row>
    <row r="682" spans="1:70" x14ac:dyDescent="0.3">
      <c r="A682" t="s">
        <v>1487</v>
      </c>
      <c r="B682">
        <v>681</v>
      </c>
      <c r="C682" t="s">
        <v>87</v>
      </c>
      <c r="D682" t="s">
        <v>88</v>
      </c>
      <c r="E682" t="s">
        <v>1488</v>
      </c>
      <c r="F682">
        <f t="shared" si="20"/>
        <v>40</v>
      </c>
      <c r="G682">
        <f t="shared" si="21"/>
        <v>9</v>
      </c>
      <c r="H682">
        <f>VLOOKUP(A682,Miraflores_corr!A:B,2,FALSE)</f>
        <v>1</v>
      </c>
      <c r="J682">
        <v>1</v>
      </c>
      <c r="L682" t="s">
        <v>62</v>
      </c>
      <c r="R682">
        <v>0</v>
      </c>
      <c r="S682">
        <v>8</v>
      </c>
      <c r="U682">
        <v>1</v>
      </c>
      <c r="V682" t="s">
        <v>80</v>
      </c>
      <c r="W682">
        <f>VLOOKUP(A682,Toche_corr!A:B,2,FALSE)</f>
        <v>1</v>
      </c>
      <c r="X682">
        <v>18</v>
      </c>
      <c r="AA682" t="s">
        <v>90</v>
      </c>
      <c r="AL682">
        <f>VLOOKUP(A682,Fusa_corr!A:B,2,FALSE)</f>
        <v>7</v>
      </c>
      <c r="AM682">
        <v>14</v>
      </c>
      <c r="AP682" t="s">
        <v>90</v>
      </c>
      <c r="AQ682">
        <v>16</v>
      </c>
      <c r="AR682">
        <v>3</v>
      </c>
      <c r="AS682">
        <v>10</v>
      </c>
      <c r="AT682">
        <v>3</v>
      </c>
      <c r="AU682">
        <v>4</v>
      </c>
      <c r="AV682">
        <v>14.4</v>
      </c>
      <c r="AW682">
        <v>6.6</v>
      </c>
      <c r="AX682">
        <v>2.7</v>
      </c>
      <c r="AY682">
        <v>3.2</v>
      </c>
      <c r="AZ682">
        <v>21.4</v>
      </c>
      <c r="BA682">
        <v>55.9</v>
      </c>
      <c r="BB682">
        <v>6.9</v>
      </c>
      <c r="BC682">
        <v>50.4</v>
      </c>
      <c r="BD682">
        <v>12.2</v>
      </c>
      <c r="BE682">
        <v>40.1</v>
      </c>
      <c r="BF682">
        <v>17.600000000000001</v>
      </c>
      <c r="BG682" t="s">
        <v>63</v>
      </c>
      <c r="BH682" t="s">
        <v>64</v>
      </c>
      <c r="BI682" t="s">
        <v>65</v>
      </c>
      <c r="BJ682" t="s">
        <v>64</v>
      </c>
      <c r="BK682" t="s">
        <v>64</v>
      </c>
      <c r="BL682" t="s">
        <v>66</v>
      </c>
      <c r="BM682">
        <v>1</v>
      </c>
      <c r="BN682">
        <v>1</v>
      </c>
      <c r="BO682" t="s">
        <v>75</v>
      </c>
      <c r="BP682" t="s">
        <v>91</v>
      </c>
      <c r="BQ682" t="s">
        <v>98</v>
      </c>
      <c r="BR682">
        <v>1</v>
      </c>
    </row>
    <row r="683" spans="1:70" x14ac:dyDescent="0.3">
      <c r="A683" t="s">
        <v>1489</v>
      </c>
      <c r="B683">
        <v>682</v>
      </c>
      <c r="C683" t="s">
        <v>87</v>
      </c>
      <c r="D683" t="s">
        <v>88</v>
      </c>
      <c r="E683" t="s">
        <v>1490</v>
      </c>
      <c r="F683">
        <f t="shared" si="20"/>
        <v>2</v>
      </c>
      <c r="G683">
        <f t="shared" si="21"/>
        <v>7</v>
      </c>
      <c r="R683">
        <f>VLOOKUP(A683,'San Agustin_corr'!A:B,2,FALSE)</f>
        <v>6</v>
      </c>
      <c r="S683">
        <v>2</v>
      </c>
      <c r="V683" t="s">
        <v>90</v>
      </c>
      <c r="W683">
        <f>VLOOKUP(A683,Toche_corr!A:B,2,FALSE)</f>
        <v>1</v>
      </c>
      <c r="X683">
        <v>0</v>
      </c>
      <c r="Y683">
        <v>1</v>
      </c>
      <c r="AA683" t="s">
        <v>62</v>
      </c>
      <c r="AQ683">
        <v>13</v>
      </c>
      <c r="AR683">
        <v>5</v>
      </c>
      <c r="AS683">
        <v>5</v>
      </c>
      <c r="AT683">
        <v>3</v>
      </c>
      <c r="AU683">
        <v>7</v>
      </c>
      <c r="AV683">
        <v>16</v>
      </c>
      <c r="AW683">
        <v>8.4</v>
      </c>
      <c r="AX683">
        <v>3.6</v>
      </c>
      <c r="AY683">
        <v>4.4000000000000004</v>
      </c>
      <c r="AZ683">
        <v>23.7</v>
      </c>
      <c r="BA683">
        <v>60.7</v>
      </c>
      <c r="BB683">
        <v>4.0999999999999996</v>
      </c>
      <c r="BC683">
        <v>57</v>
      </c>
      <c r="BD683">
        <v>6.8</v>
      </c>
      <c r="BE683">
        <v>51.2</v>
      </c>
      <c r="BF683">
        <v>29.7</v>
      </c>
      <c r="BG683" t="s">
        <v>63</v>
      </c>
      <c r="BH683" t="s">
        <v>64</v>
      </c>
      <c r="BI683" t="s">
        <v>65</v>
      </c>
      <c r="BJ683" t="s">
        <v>64</v>
      </c>
      <c r="BK683" t="s">
        <v>64</v>
      </c>
      <c r="BL683" t="s">
        <v>66</v>
      </c>
      <c r="BM683">
        <v>1</v>
      </c>
      <c r="BN683">
        <v>1</v>
      </c>
      <c r="BO683" t="s">
        <v>75</v>
      </c>
      <c r="BP683" t="s">
        <v>91</v>
      </c>
      <c r="BQ683" t="s">
        <v>77</v>
      </c>
      <c r="BR683">
        <v>1</v>
      </c>
    </row>
    <row r="684" spans="1:70" x14ac:dyDescent="0.3">
      <c r="A684" t="s">
        <v>1491</v>
      </c>
      <c r="B684">
        <v>683</v>
      </c>
      <c r="C684" t="s">
        <v>87</v>
      </c>
      <c r="D684" t="s">
        <v>88</v>
      </c>
      <c r="E684" t="s">
        <v>1492</v>
      </c>
      <c r="F684">
        <f t="shared" si="20"/>
        <v>1</v>
      </c>
      <c r="G684">
        <f t="shared" si="21"/>
        <v>0</v>
      </c>
      <c r="R684">
        <v>0</v>
      </c>
      <c r="S684">
        <v>1</v>
      </c>
      <c r="U684">
        <v>1</v>
      </c>
      <c r="V684" t="s">
        <v>80</v>
      </c>
      <c r="AQ684">
        <v>5</v>
      </c>
      <c r="AR684">
        <v>2</v>
      </c>
      <c r="AS684">
        <v>3</v>
      </c>
      <c r="AT684">
        <v>0</v>
      </c>
      <c r="AU684">
        <v>5</v>
      </c>
      <c r="AV684">
        <v>14.3</v>
      </c>
      <c r="AW684">
        <v>8.5</v>
      </c>
      <c r="AX684">
        <v>3.4</v>
      </c>
      <c r="AY684">
        <v>3.9</v>
      </c>
      <c r="AZ684">
        <v>21.3</v>
      </c>
      <c r="BA684">
        <v>54.8</v>
      </c>
      <c r="BB684">
        <v>5</v>
      </c>
      <c r="BC684">
        <v>49.8</v>
      </c>
      <c r="BD684">
        <v>9.1999999999999993</v>
      </c>
      <c r="BE684">
        <v>43.3</v>
      </c>
      <c r="BF684">
        <v>21.6</v>
      </c>
      <c r="BG684" t="s">
        <v>63</v>
      </c>
      <c r="BH684" t="s">
        <v>64</v>
      </c>
      <c r="BI684" t="s">
        <v>65</v>
      </c>
      <c r="BJ684" t="s">
        <v>64</v>
      </c>
      <c r="BK684" t="s">
        <v>64</v>
      </c>
      <c r="BL684" t="s">
        <v>64</v>
      </c>
      <c r="BM684">
        <v>1</v>
      </c>
      <c r="BN684">
        <v>1</v>
      </c>
      <c r="BO684" t="s">
        <v>75</v>
      </c>
      <c r="BP684" t="s">
        <v>91</v>
      </c>
      <c r="BQ684" t="s">
        <v>77</v>
      </c>
      <c r="BR684">
        <v>0</v>
      </c>
    </row>
    <row r="685" spans="1:70" x14ac:dyDescent="0.3">
      <c r="A685" t="s">
        <v>1493</v>
      </c>
      <c r="B685">
        <v>684</v>
      </c>
      <c r="C685" t="s">
        <v>87</v>
      </c>
      <c r="D685" t="s">
        <v>88</v>
      </c>
      <c r="E685" t="s">
        <v>1494</v>
      </c>
      <c r="F685">
        <f t="shared" si="20"/>
        <v>0</v>
      </c>
      <c r="G685">
        <f t="shared" si="21"/>
        <v>0</v>
      </c>
      <c r="AM685">
        <v>0</v>
      </c>
      <c r="AN685">
        <v>1</v>
      </c>
      <c r="AP685" t="s">
        <v>62</v>
      </c>
      <c r="AQ685">
        <v>11</v>
      </c>
      <c r="AR685">
        <v>5</v>
      </c>
      <c r="AS685">
        <v>6</v>
      </c>
      <c r="AT685">
        <v>0</v>
      </c>
      <c r="AU685">
        <v>5</v>
      </c>
      <c r="AV685">
        <v>10.9</v>
      </c>
      <c r="AW685">
        <v>6.2</v>
      </c>
      <c r="AX685">
        <v>2.9</v>
      </c>
      <c r="AY685">
        <v>3.1</v>
      </c>
      <c r="AZ685">
        <v>19.100000000000001</v>
      </c>
      <c r="BA685">
        <v>50.2</v>
      </c>
      <c r="BB685">
        <v>5.4</v>
      </c>
      <c r="BC685">
        <v>45.6</v>
      </c>
      <c r="BD685">
        <v>10.9</v>
      </c>
      <c r="BE685">
        <v>43</v>
      </c>
      <c r="BF685">
        <v>13</v>
      </c>
      <c r="BG685" t="s">
        <v>63</v>
      </c>
      <c r="BH685" t="s">
        <v>64</v>
      </c>
      <c r="BI685" t="s">
        <v>65</v>
      </c>
      <c r="BJ685" t="s">
        <v>64</v>
      </c>
      <c r="BK685" t="s">
        <v>64</v>
      </c>
      <c r="BL685" t="s">
        <v>66</v>
      </c>
      <c r="BM685">
        <v>1</v>
      </c>
      <c r="BN685">
        <v>1</v>
      </c>
      <c r="BO685" t="s">
        <v>75</v>
      </c>
      <c r="BP685" t="s">
        <v>91</v>
      </c>
      <c r="BQ685" t="s">
        <v>98</v>
      </c>
      <c r="BR685">
        <v>1</v>
      </c>
    </row>
    <row r="686" spans="1:70" x14ac:dyDescent="0.3">
      <c r="A686" t="s">
        <v>1495</v>
      </c>
      <c r="B686">
        <v>685</v>
      </c>
      <c r="C686" t="s">
        <v>87</v>
      </c>
      <c r="D686" t="s">
        <v>88</v>
      </c>
      <c r="E686" t="s">
        <v>1496</v>
      </c>
      <c r="F686">
        <f t="shared" si="20"/>
        <v>57</v>
      </c>
      <c r="G686">
        <f t="shared" si="21"/>
        <v>2</v>
      </c>
      <c r="H686">
        <f>VLOOKUP(A686,Miraflores_corr!A:B,2,FALSE)</f>
        <v>2</v>
      </c>
      <c r="J686">
        <v>1</v>
      </c>
      <c r="L686" t="s">
        <v>62</v>
      </c>
      <c r="R686">
        <v>0</v>
      </c>
      <c r="S686">
        <v>9</v>
      </c>
      <c r="U686">
        <v>1</v>
      </c>
      <c r="V686" t="s">
        <v>80</v>
      </c>
      <c r="W686">
        <v>0</v>
      </c>
      <c r="X686">
        <v>42</v>
      </c>
      <c r="Z686">
        <v>1</v>
      </c>
      <c r="AA686" t="s">
        <v>80</v>
      </c>
      <c r="AL686">
        <v>0</v>
      </c>
      <c r="AM686">
        <v>6</v>
      </c>
      <c r="AO686">
        <v>1</v>
      </c>
      <c r="AP686" t="s">
        <v>80</v>
      </c>
      <c r="AQ686">
        <v>7</v>
      </c>
      <c r="AR686">
        <v>0</v>
      </c>
      <c r="AS686">
        <v>2</v>
      </c>
      <c r="AT686">
        <v>5</v>
      </c>
      <c r="AU686">
        <v>3</v>
      </c>
      <c r="AV686">
        <v>14.7</v>
      </c>
      <c r="AW686">
        <v>8.8000000000000007</v>
      </c>
      <c r="AX686">
        <v>3.4</v>
      </c>
      <c r="AY686">
        <v>4</v>
      </c>
      <c r="AZ686">
        <v>23.8</v>
      </c>
      <c r="BA686">
        <v>58.9</v>
      </c>
      <c r="BB686">
        <v>3.9</v>
      </c>
      <c r="BC686">
        <v>55</v>
      </c>
      <c r="BD686">
        <v>6.7</v>
      </c>
      <c r="BE686">
        <v>44.1</v>
      </c>
      <c r="BF686">
        <v>23.5</v>
      </c>
      <c r="BG686" t="s">
        <v>63</v>
      </c>
      <c r="BH686" t="s">
        <v>64</v>
      </c>
      <c r="BI686" t="s">
        <v>65</v>
      </c>
      <c r="BJ686" t="s">
        <v>64</v>
      </c>
      <c r="BK686" t="s">
        <v>64</v>
      </c>
      <c r="BL686" t="s">
        <v>66</v>
      </c>
      <c r="BM686">
        <v>1</v>
      </c>
      <c r="BN686">
        <v>1</v>
      </c>
      <c r="BO686" t="s">
        <v>75</v>
      </c>
      <c r="BP686" t="s">
        <v>91</v>
      </c>
      <c r="BQ686" t="s">
        <v>77</v>
      </c>
      <c r="BR686">
        <v>1</v>
      </c>
    </row>
    <row r="687" spans="1:70" x14ac:dyDescent="0.3">
      <c r="A687" t="s">
        <v>1497</v>
      </c>
      <c r="B687">
        <v>686</v>
      </c>
      <c r="C687" t="s">
        <v>150</v>
      </c>
      <c r="D687" t="s">
        <v>151</v>
      </c>
      <c r="E687" t="s">
        <v>1498</v>
      </c>
      <c r="F687">
        <f t="shared" si="20"/>
        <v>0</v>
      </c>
      <c r="G687">
        <f t="shared" si="21"/>
        <v>4</v>
      </c>
      <c r="AG687">
        <f>VLOOKUP(A687,Florencia_corr!A:B,2,FALSE)</f>
        <v>4</v>
      </c>
      <c r="AH687">
        <v>0</v>
      </c>
      <c r="AI687">
        <v>1</v>
      </c>
      <c r="AK687" t="s">
        <v>62</v>
      </c>
      <c r="AQ687">
        <v>14</v>
      </c>
      <c r="AR687">
        <v>7</v>
      </c>
      <c r="AS687">
        <v>7</v>
      </c>
      <c r="AT687">
        <v>0</v>
      </c>
      <c r="AU687">
        <v>8</v>
      </c>
      <c r="AV687">
        <v>61.4</v>
      </c>
      <c r="AW687">
        <v>53</v>
      </c>
      <c r="AX687">
        <v>19.7</v>
      </c>
      <c r="AY687">
        <v>23</v>
      </c>
      <c r="AZ687">
        <v>31.1</v>
      </c>
      <c r="BA687">
        <v>126.3</v>
      </c>
      <c r="BB687">
        <v>20.9</v>
      </c>
      <c r="BC687">
        <v>105.4</v>
      </c>
      <c r="BD687">
        <v>16.5</v>
      </c>
      <c r="BE687">
        <v>104.5</v>
      </c>
      <c r="BF687">
        <v>161.80000000000001</v>
      </c>
      <c r="BG687" t="s">
        <v>63</v>
      </c>
      <c r="BH687" t="s">
        <v>64</v>
      </c>
      <c r="BI687" t="s">
        <v>65</v>
      </c>
      <c r="BJ687" t="s">
        <v>64</v>
      </c>
      <c r="BK687" t="s">
        <v>64</v>
      </c>
      <c r="BL687" t="s">
        <v>66</v>
      </c>
      <c r="BM687">
        <v>1</v>
      </c>
      <c r="BN687">
        <v>1</v>
      </c>
      <c r="BO687" t="s">
        <v>116</v>
      </c>
      <c r="BP687" t="s">
        <v>68</v>
      </c>
      <c r="BQ687" t="s">
        <v>69</v>
      </c>
      <c r="BR687">
        <v>1</v>
      </c>
    </row>
    <row r="688" spans="1:70" x14ac:dyDescent="0.3">
      <c r="A688" t="s">
        <v>1499</v>
      </c>
      <c r="B688">
        <v>687</v>
      </c>
      <c r="C688" t="s">
        <v>163</v>
      </c>
      <c r="D688" t="s">
        <v>88</v>
      </c>
      <c r="E688" t="s">
        <v>1500</v>
      </c>
      <c r="F688">
        <f t="shared" si="20"/>
        <v>20</v>
      </c>
      <c r="G688">
        <f t="shared" si="21"/>
        <v>0</v>
      </c>
      <c r="W688">
        <v>0</v>
      </c>
      <c r="X688">
        <v>20</v>
      </c>
      <c r="Z688">
        <v>1</v>
      </c>
      <c r="AA688" t="s">
        <v>80</v>
      </c>
      <c r="AQ688">
        <v>10</v>
      </c>
      <c r="AR688">
        <v>5</v>
      </c>
      <c r="AS688">
        <v>5</v>
      </c>
      <c r="AT688">
        <v>0</v>
      </c>
      <c r="AU688">
        <v>4</v>
      </c>
      <c r="AV688">
        <v>25.2</v>
      </c>
      <c r="AW688">
        <v>14.8</v>
      </c>
      <c r="AX688">
        <v>6.4</v>
      </c>
      <c r="AY688">
        <v>7.7</v>
      </c>
      <c r="AZ688">
        <v>25.4</v>
      </c>
      <c r="BA688">
        <v>136.30000000000001</v>
      </c>
      <c r="BB688">
        <v>35.299999999999997</v>
      </c>
      <c r="BC688">
        <v>101.2</v>
      </c>
      <c r="BD688">
        <v>25.9</v>
      </c>
      <c r="BE688">
        <v>93</v>
      </c>
      <c r="BF688">
        <v>114</v>
      </c>
      <c r="BG688" t="s">
        <v>63</v>
      </c>
      <c r="BH688" t="s">
        <v>64</v>
      </c>
      <c r="BI688" t="s">
        <v>65</v>
      </c>
      <c r="BJ688" t="s">
        <v>64</v>
      </c>
      <c r="BK688" t="s">
        <v>64</v>
      </c>
      <c r="BL688" t="s">
        <v>66</v>
      </c>
      <c r="BM688">
        <v>1</v>
      </c>
      <c r="BN688">
        <v>1</v>
      </c>
      <c r="BO688" t="s">
        <v>116</v>
      </c>
      <c r="BP688" t="s">
        <v>116</v>
      </c>
      <c r="BQ688" t="s">
        <v>69</v>
      </c>
      <c r="BR688">
        <v>0</v>
      </c>
    </row>
    <row r="689" spans="1:70" x14ac:dyDescent="0.3">
      <c r="A689" t="s">
        <v>1501</v>
      </c>
      <c r="B689">
        <v>688</v>
      </c>
      <c r="C689" t="s">
        <v>209</v>
      </c>
      <c r="D689" t="s">
        <v>88</v>
      </c>
      <c r="E689" t="s">
        <v>1502</v>
      </c>
      <c r="F689">
        <f t="shared" si="20"/>
        <v>4</v>
      </c>
      <c r="G689">
        <f t="shared" si="21"/>
        <v>9</v>
      </c>
      <c r="R689">
        <f>VLOOKUP(A689,'San Agustin_corr'!A:B,2,FALSE)</f>
        <v>3</v>
      </c>
      <c r="S689">
        <v>0</v>
      </c>
      <c r="T689">
        <v>1</v>
      </c>
      <c r="V689" t="s">
        <v>62</v>
      </c>
      <c r="W689">
        <f>VLOOKUP(A689,Toche_corr!A:B,2,FALSE)</f>
        <v>4</v>
      </c>
      <c r="X689">
        <v>4</v>
      </c>
      <c r="AA689" t="s">
        <v>90</v>
      </c>
      <c r="AL689">
        <f>VLOOKUP(A689,Fusa_corr!A:B,2,FALSE)</f>
        <v>2</v>
      </c>
      <c r="AM689">
        <v>0</v>
      </c>
      <c r="AN689">
        <v>1</v>
      </c>
      <c r="AP689" t="s">
        <v>62</v>
      </c>
      <c r="AQ689">
        <v>9</v>
      </c>
      <c r="AR689">
        <v>4</v>
      </c>
      <c r="AS689">
        <v>5</v>
      </c>
      <c r="AT689">
        <v>0</v>
      </c>
      <c r="AU689">
        <v>4</v>
      </c>
      <c r="AV689">
        <v>12.2</v>
      </c>
      <c r="AW689">
        <v>5.7</v>
      </c>
      <c r="AX689">
        <v>3</v>
      </c>
      <c r="AY689">
        <v>2.7</v>
      </c>
      <c r="AZ689">
        <v>16.7</v>
      </c>
      <c r="BA689">
        <v>56.1</v>
      </c>
      <c r="BB689">
        <v>8.6</v>
      </c>
      <c r="BC689">
        <v>47.5</v>
      </c>
      <c r="BD689">
        <v>15.4</v>
      </c>
      <c r="BE689">
        <v>47.7</v>
      </c>
      <c r="BF689">
        <v>8.3000000000000007</v>
      </c>
      <c r="BG689" t="s">
        <v>63</v>
      </c>
      <c r="BH689" t="s">
        <v>64</v>
      </c>
      <c r="BI689" t="s">
        <v>65</v>
      </c>
      <c r="BJ689" t="s">
        <v>64</v>
      </c>
      <c r="BK689" t="s">
        <v>64</v>
      </c>
      <c r="BL689" t="s">
        <v>226</v>
      </c>
      <c r="BM689">
        <v>3</v>
      </c>
      <c r="BN689">
        <v>1</v>
      </c>
      <c r="BO689" t="s">
        <v>75</v>
      </c>
      <c r="BP689" t="s">
        <v>91</v>
      </c>
      <c r="BQ689" t="s">
        <v>69</v>
      </c>
      <c r="BR689">
        <v>1</v>
      </c>
    </row>
    <row r="690" spans="1:70" x14ac:dyDescent="0.3">
      <c r="A690" t="s">
        <v>1503</v>
      </c>
      <c r="B690">
        <v>689</v>
      </c>
      <c r="C690" t="s">
        <v>244</v>
      </c>
      <c r="D690" t="s">
        <v>88</v>
      </c>
      <c r="E690" t="s">
        <v>1504</v>
      </c>
      <c r="F690">
        <f t="shared" si="20"/>
        <v>6</v>
      </c>
      <c r="G690">
        <f t="shared" si="21"/>
        <v>1</v>
      </c>
      <c r="AB690">
        <f>VLOOKUP(A690,Honda_corr!A:B,2,FALSE)</f>
        <v>1</v>
      </c>
      <c r="AC690">
        <v>6</v>
      </c>
      <c r="AF690" t="s">
        <v>90</v>
      </c>
      <c r="AQ690">
        <v>16</v>
      </c>
      <c r="AR690">
        <v>5</v>
      </c>
      <c r="AS690">
        <v>6</v>
      </c>
      <c r="AT690">
        <v>5</v>
      </c>
      <c r="AU690">
        <v>4</v>
      </c>
      <c r="AV690">
        <v>13.5</v>
      </c>
      <c r="AW690">
        <v>7.9</v>
      </c>
      <c r="AX690">
        <v>3.8</v>
      </c>
      <c r="AY690">
        <v>3.8</v>
      </c>
      <c r="AZ690">
        <v>19.100000000000001</v>
      </c>
      <c r="BA690">
        <v>69.900000000000006</v>
      </c>
      <c r="BB690">
        <v>22</v>
      </c>
      <c r="BC690">
        <v>50.2</v>
      </c>
      <c r="BD690">
        <v>30.6</v>
      </c>
      <c r="BE690">
        <v>51.6</v>
      </c>
      <c r="BF690">
        <v>11.8</v>
      </c>
      <c r="BG690" t="s">
        <v>63</v>
      </c>
      <c r="BH690" t="s">
        <v>64</v>
      </c>
      <c r="BI690" t="s">
        <v>65</v>
      </c>
      <c r="BJ690" t="s">
        <v>64</v>
      </c>
      <c r="BK690" t="s">
        <v>64</v>
      </c>
      <c r="BL690" t="s">
        <v>66</v>
      </c>
      <c r="BM690">
        <v>1</v>
      </c>
      <c r="BN690">
        <v>3</v>
      </c>
      <c r="BO690" t="s">
        <v>116</v>
      </c>
      <c r="BP690" t="s">
        <v>91</v>
      </c>
      <c r="BQ690" t="s">
        <v>69</v>
      </c>
      <c r="BR690">
        <v>0</v>
      </c>
    </row>
    <row r="691" spans="1:70" x14ac:dyDescent="0.3">
      <c r="A691" t="s">
        <v>1505</v>
      </c>
      <c r="B691">
        <v>690</v>
      </c>
      <c r="C691" t="s">
        <v>244</v>
      </c>
      <c r="D691" t="s">
        <v>88</v>
      </c>
      <c r="E691" t="s">
        <v>1506</v>
      </c>
      <c r="F691">
        <f t="shared" si="20"/>
        <v>21</v>
      </c>
      <c r="G691">
        <f t="shared" si="21"/>
        <v>8</v>
      </c>
      <c r="H691">
        <f>VLOOKUP(A691,Miraflores_corr!A:B,2,FALSE)</f>
        <v>2</v>
      </c>
      <c r="J691">
        <v>1</v>
      </c>
      <c r="L691" t="s">
        <v>62</v>
      </c>
      <c r="R691">
        <f>VLOOKUP(A691,'San Agustin_corr'!A:B,2,FALSE)</f>
        <v>2</v>
      </c>
      <c r="S691">
        <v>1</v>
      </c>
      <c r="V691" t="s">
        <v>90</v>
      </c>
      <c r="W691">
        <f>VLOOKUP(A691,Toche_corr!A:B,2,FALSE)</f>
        <v>1</v>
      </c>
      <c r="X691">
        <v>0</v>
      </c>
      <c r="Y691">
        <v>1</v>
      </c>
      <c r="AA691" t="s">
        <v>62</v>
      </c>
      <c r="AB691">
        <f>VLOOKUP(A691,Honda_corr!A:B,2,FALSE)</f>
        <v>1</v>
      </c>
      <c r="AC691">
        <v>8</v>
      </c>
      <c r="AF691" t="s">
        <v>90</v>
      </c>
      <c r="AL691">
        <f>VLOOKUP(A691,Fusa_corr!A:B,2,FALSE)</f>
        <v>2</v>
      </c>
      <c r="AM691">
        <v>12</v>
      </c>
      <c r="AP691" t="s">
        <v>90</v>
      </c>
      <c r="AQ691">
        <v>44</v>
      </c>
      <c r="AR691">
        <v>20</v>
      </c>
      <c r="AS691">
        <v>18</v>
      </c>
      <c r="AT691">
        <v>6</v>
      </c>
      <c r="AU691">
        <v>4</v>
      </c>
      <c r="AV691">
        <v>12.3</v>
      </c>
      <c r="AW691">
        <v>8</v>
      </c>
      <c r="AX691">
        <v>3.5</v>
      </c>
      <c r="AY691">
        <v>3.5</v>
      </c>
      <c r="AZ691">
        <v>17.600000000000001</v>
      </c>
      <c r="BA691">
        <v>65.7</v>
      </c>
      <c r="BB691">
        <v>21.9</v>
      </c>
      <c r="BC691">
        <v>45.6</v>
      </c>
      <c r="BD691">
        <v>32.4</v>
      </c>
      <c r="BE691">
        <v>47.2</v>
      </c>
      <c r="BF691">
        <v>9.6999999999999993</v>
      </c>
      <c r="BG691" t="s">
        <v>63</v>
      </c>
      <c r="BH691" t="s">
        <v>64</v>
      </c>
      <c r="BI691" t="s">
        <v>65</v>
      </c>
      <c r="BJ691" t="s">
        <v>64</v>
      </c>
      <c r="BK691" t="s">
        <v>64</v>
      </c>
      <c r="BL691" t="s">
        <v>66</v>
      </c>
      <c r="BM691">
        <v>1</v>
      </c>
      <c r="BN691">
        <v>3</v>
      </c>
      <c r="BO691" t="s">
        <v>75</v>
      </c>
      <c r="BP691" t="s">
        <v>91</v>
      </c>
      <c r="BQ691" t="s">
        <v>69</v>
      </c>
      <c r="BR691">
        <v>1</v>
      </c>
    </row>
    <row r="692" spans="1:70" x14ac:dyDescent="0.3">
      <c r="A692" t="s">
        <v>1507</v>
      </c>
      <c r="B692">
        <v>691</v>
      </c>
      <c r="C692" t="s">
        <v>244</v>
      </c>
      <c r="D692" t="s">
        <v>88</v>
      </c>
      <c r="E692" t="s">
        <v>1508</v>
      </c>
      <c r="F692">
        <f t="shared" si="20"/>
        <v>16</v>
      </c>
      <c r="G692">
        <f t="shared" si="21"/>
        <v>6</v>
      </c>
      <c r="M692">
        <f>VLOOKUP(A692,Barbacoas_H_corr!A:B,2,FALSE)</f>
        <v>2</v>
      </c>
      <c r="N692">
        <v>12</v>
      </c>
      <c r="Q692" t="s">
        <v>90</v>
      </c>
      <c r="R692">
        <f>VLOOKUP(A692,'San Agustin_corr'!A:B,2,FALSE)</f>
        <v>1</v>
      </c>
      <c r="S692">
        <v>0</v>
      </c>
      <c r="T692">
        <v>1</v>
      </c>
      <c r="V692" t="s">
        <v>62</v>
      </c>
      <c r="AB692">
        <f>VLOOKUP(A692,Honda_corr!A:B,2,FALSE)</f>
        <v>3</v>
      </c>
      <c r="AC692">
        <v>4</v>
      </c>
      <c r="AF692" t="s">
        <v>90</v>
      </c>
      <c r="AQ692">
        <v>92</v>
      </c>
      <c r="AR692">
        <v>45</v>
      </c>
      <c r="AS692">
        <v>24</v>
      </c>
      <c r="AT692">
        <v>23</v>
      </c>
      <c r="AU692">
        <v>8</v>
      </c>
      <c r="AV692">
        <v>11.7</v>
      </c>
      <c r="AW692">
        <v>8</v>
      </c>
      <c r="AX692">
        <v>3.4</v>
      </c>
      <c r="AY692">
        <v>3.2</v>
      </c>
      <c r="AZ692">
        <v>20</v>
      </c>
      <c r="BA692">
        <v>60.2</v>
      </c>
      <c r="BB692">
        <v>14.1</v>
      </c>
      <c r="BC692">
        <v>45.7</v>
      </c>
      <c r="BD692">
        <v>23.6</v>
      </c>
      <c r="BE692">
        <v>43.3</v>
      </c>
      <c r="BF692">
        <v>10.199999999999999</v>
      </c>
      <c r="BG692" t="s">
        <v>63</v>
      </c>
      <c r="BH692" t="s">
        <v>64</v>
      </c>
      <c r="BI692" t="s">
        <v>65</v>
      </c>
      <c r="BJ692" t="s">
        <v>64</v>
      </c>
      <c r="BK692" t="s">
        <v>64</v>
      </c>
      <c r="BL692" t="s">
        <v>135</v>
      </c>
      <c r="BM692">
        <v>1</v>
      </c>
      <c r="BN692">
        <v>3</v>
      </c>
      <c r="BO692" t="s">
        <v>75</v>
      </c>
      <c r="BP692" t="s">
        <v>91</v>
      </c>
      <c r="BQ692" t="s">
        <v>69</v>
      </c>
      <c r="BR692">
        <v>1</v>
      </c>
    </row>
    <row r="693" spans="1:70" x14ac:dyDescent="0.3">
      <c r="A693" t="s">
        <v>1509</v>
      </c>
      <c r="B693">
        <v>692</v>
      </c>
      <c r="C693" t="s">
        <v>244</v>
      </c>
      <c r="D693" t="s">
        <v>88</v>
      </c>
      <c r="E693" t="s">
        <v>1510</v>
      </c>
      <c r="F693">
        <f t="shared" si="20"/>
        <v>8</v>
      </c>
      <c r="G693">
        <f t="shared" si="21"/>
        <v>7</v>
      </c>
      <c r="H693">
        <f>VLOOKUP(A693,Miraflores_corr!A:B,2,FALSE)</f>
        <v>6</v>
      </c>
      <c r="I693">
        <f>VLOOKUP(A693,Miraflores_corr!G:L,6,FALSE)</f>
        <v>3</v>
      </c>
      <c r="L693" t="s">
        <v>90</v>
      </c>
      <c r="R693">
        <f>VLOOKUP(A693,'San Agustin_corr'!A:B,2,FALSE)</f>
        <v>1</v>
      </c>
      <c r="S693">
        <v>3</v>
      </c>
      <c r="V693" t="s">
        <v>90</v>
      </c>
      <c r="W693">
        <v>0</v>
      </c>
      <c r="X693">
        <v>2</v>
      </c>
      <c r="Z693">
        <v>1</v>
      </c>
      <c r="AA693" t="s">
        <v>80</v>
      </c>
      <c r="AQ693">
        <v>42</v>
      </c>
      <c r="AR693">
        <v>11</v>
      </c>
      <c r="AS693">
        <v>30</v>
      </c>
      <c r="AT693">
        <v>1</v>
      </c>
      <c r="AU693">
        <v>4</v>
      </c>
      <c r="AV693">
        <v>12</v>
      </c>
      <c r="AW693">
        <v>7.5</v>
      </c>
      <c r="AX693">
        <v>3</v>
      </c>
      <c r="AY693">
        <v>3.2</v>
      </c>
      <c r="AZ693">
        <v>16.100000000000001</v>
      </c>
      <c r="BA693">
        <v>52.7</v>
      </c>
      <c r="BB693">
        <v>10.8</v>
      </c>
      <c r="BC693">
        <v>42.7</v>
      </c>
      <c r="BD693">
        <v>20.100000000000001</v>
      </c>
      <c r="BE693">
        <v>41.1</v>
      </c>
      <c r="BF693">
        <v>6.8</v>
      </c>
      <c r="BG693" t="s">
        <v>63</v>
      </c>
      <c r="BH693" t="s">
        <v>64</v>
      </c>
      <c r="BI693" t="s">
        <v>65</v>
      </c>
      <c r="BJ693" t="s">
        <v>64</v>
      </c>
      <c r="BK693" t="s">
        <v>64</v>
      </c>
      <c r="BL693" t="s">
        <v>66</v>
      </c>
      <c r="BM693">
        <v>2</v>
      </c>
      <c r="BN693">
        <v>1</v>
      </c>
      <c r="BO693" t="s">
        <v>75</v>
      </c>
      <c r="BP693" t="s">
        <v>91</v>
      </c>
      <c r="BQ693" t="s">
        <v>69</v>
      </c>
      <c r="BR693">
        <v>0</v>
      </c>
    </row>
    <row r="694" spans="1:70" x14ac:dyDescent="0.3">
      <c r="A694" t="s">
        <v>1511</v>
      </c>
      <c r="B694">
        <v>693</v>
      </c>
      <c r="C694" t="s">
        <v>244</v>
      </c>
      <c r="D694" t="s">
        <v>88</v>
      </c>
      <c r="E694" t="s">
        <v>1512</v>
      </c>
      <c r="F694">
        <f t="shared" si="20"/>
        <v>1</v>
      </c>
      <c r="G694">
        <f t="shared" si="21"/>
        <v>4</v>
      </c>
      <c r="M694">
        <f>VLOOKUP(A694,Barbacoas_H_corr!A:B,2,FALSE)</f>
        <v>1</v>
      </c>
      <c r="N694">
        <v>0</v>
      </c>
      <c r="O694">
        <v>1</v>
      </c>
      <c r="Q694" t="s">
        <v>62</v>
      </c>
      <c r="AB694">
        <f>VLOOKUP(A694,Honda_corr!A:B,2,FALSE)</f>
        <v>3</v>
      </c>
      <c r="AC694">
        <v>1</v>
      </c>
      <c r="AF694" t="s">
        <v>90</v>
      </c>
      <c r="AQ694">
        <v>35</v>
      </c>
      <c r="AR694">
        <v>18</v>
      </c>
      <c r="AS694">
        <v>16</v>
      </c>
      <c r="AT694">
        <v>1</v>
      </c>
      <c r="AU694">
        <v>6</v>
      </c>
      <c r="AV694">
        <v>12.3</v>
      </c>
      <c r="AW694">
        <v>6.8</v>
      </c>
      <c r="AX694">
        <v>4</v>
      </c>
      <c r="AY694">
        <v>3</v>
      </c>
      <c r="AZ694">
        <v>17</v>
      </c>
      <c r="BA694">
        <v>62</v>
      </c>
      <c r="BB694">
        <v>15.6</v>
      </c>
      <c r="BC694">
        <v>48</v>
      </c>
      <c r="BD694">
        <v>24.6</v>
      </c>
      <c r="BE694">
        <v>52.6</v>
      </c>
      <c r="BF694">
        <v>8.1999999999999993</v>
      </c>
      <c r="BG694" t="s">
        <v>63</v>
      </c>
      <c r="BH694" t="s">
        <v>64</v>
      </c>
      <c r="BI694" t="s">
        <v>65</v>
      </c>
      <c r="BJ694" t="s">
        <v>64</v>
      </c>
      <c r="BK694" t="s">
        <v>64</v>
      </c>
      <c r="BL694" t="s">
        <v>66</v>
      </c>
      <c r="BM694">
        <v>1</v>
      </c>
      <c r="BN694">
        <v>3</v>
      </c>
      <c r="BO694" t="s">
        <v>75</v>
      </c>
      <c r="BP694" t="s">
        <v>91</v>
      </c>
      <c r="BQ694" t="s">
        <v>69</v>
      </c>
      <c r="BR694">
        <v>1</v>
      </c>
    </row>
    <row r="695" spans="1:70" x14ac:dyDescent="0.3">
      <c r="A695" t="s">
        <v>1513</v>
      </c>
      <c r="B695">
        <v>694</v>
      </c>
      <c r="C695" t="s">
        <v>163</v>
      </c>
      <c r="D695" t="s">
        <v>88</v>
      </c>
      <c r="E695" t="s">
        <v>1514</v>
      </c>
      <c r="F695">
        <f t="shared" si="20"/>
        <v>45</v>
      </c>
      <c r="G695">
        <f t="shared" si="21"/>
        <v>0</v>
      </c>
      <c r="H695" s="9">
        <v>0</v>
      </c>
      <c r="I695">
        <f>VLOOKUP(A695,Miraflores_corr!G:L,6,FALSE)</f>
        <v>1</v>
      </c>
      <c r="K695">
        <v>1</v>
      </c>
      <c r="L695" t="s">
        <v>80</v>
      </c>
      <c r="R695">
        <v>0</v>
      </c>
      <c r="S695">
        <v>14</v>
      </c>
      <c r="U695">
        <v>1</v>
      </c>
      <c r="V695" t="s">
        <v>80</v>
      </c>
      <c r="AB695">
        <v>0</v>
      </c>
      <c r="AC695">
        <v>24</v>
      </c>
      <c r="AE695">
        <v>1</v>
      </c>
      <c r="AF695" t="s">
        <v>80</v>
      </c>
      <c r="AG695">
        <v>0</v>
      </c>
      <c r="AH695">
        <v>6</v>
      </c>
      <c r="AJ695">
        <v>1</v>
      </c>
      <c r="AK695" t="s">
        <v>80</v>
      </c>
      <c r="AQ695">
        <v>23</v>
      </c>
      <c r="AR695">
        <v>4</v>
      </c>
      <c r="AS695">
        <v>13</v>
      </c>
      <c r="AT695">
        <v>6</v>
      </c>
      <c r="AU695">
        <v>4</v>
      </c>
      <c r="AV695">
        <v>11.2</v>
      </c>
      <c r="AW695">
        <v>8.3000000000000007</v>
      </c>
      <c r="AX695">
        <v>5.4</v>
      </c>
      <c r="AY695">
        <v>7</v>
      </c>
      <c r="AZ695">
        <v>19.5</v>
      </c>
      <c r="BA695">
        <v>69.5</v>
      </c>
      <c r="BB695">
        <v>14.5</v>
      </c>
      <c r="BC695">
        <v>55.8</v>
      </c>
      <c r="BD695">
        <v>20.6</v>
      </c>
      <c r="BE695">
        <v>53.4</v>
      </c>
      <c r="BF695">
        <v>16.899999999999999</v>
      </c>
      <c r="BG695" t="s">
        <v>63</v>
      </c>
      <c r="BH695" t="s">
        <v>64</v>
      </c>
      <c r="BI695" t="s">
        <v>65</v>
      </c>
      <c r="BJ695" t="s">
        <v>64</v>
      </c>
      <c r="BK695" t="s">
        <v>64</v>
      </c>
      <c r="BL695" t="s">
        <v>135</v>
      </c>
      <c r="BM695">
        <v>2</v>
      </c>
      <c r="BN695">
        <v>1</v>
      </c>
      <c r="BO695" t="s">
        <v>67</v>
      </c>
      <c r="BP695" t="s">
        <v>136</v>
      </c>
      <c r="BQ695" t="s">
        <v>98</v>
      </c>
      <c r="BR695">
        <v>0</v>
      </c>
    </row>
    <row r="696" spans="1:70" x14ac:dyDescent="0.3">
      <c r="A696" t="s">
        <v>1515</v>
      </c>
      <c r="B696">
        <v>695</v>
      </c>
      <c r="C696" t="s">
        <v>163</v>
      </c>
      <c r="D696" t="s">
        <v>88</v>
      </c>
      <c r="E696" t="s">
        <v>1516</v>
      </c>
      <c r="F696">
        <f t="shared" si="20"/>
        <v>1</v>
      </c>
      <c r="G696">
        <f t="shared" si="21"/>
        <v>0</v>
      </c>
      <c r="AL696">
        <v>0</v>
      </c>
      <c r="AM696">
        <v>1</v>
      </c>
      <c r="AO696">
        <v>1</v>
      </c>
      <c r="AP696" t="s">
        <v>80</v>
      </c>
      <c r="AQ696">
        <v>21</v>
      </c>
      <c r="AR696">
        <v>6</v>
      </c>
      <c r="AS696">
        <v>14</v>
      </c>
      <c r="AT696">
        <v>1</v>
      </c>
      <c r="AU696">
        <v>4</v>
      </c>
      <c r="AV696">
        <v>9.3000000000000007</v>
      </c>
      <c r="AW696">
        <v>7</v>
      </c>
      <c r="AX696">
        <v>4.5999999999999996</v>
      </c>
      <c r="AY696">
        <v>6.2</v>
      </c>
      <c r="AZ696">
        <v>14.7</v>
      </c>
      <c r="BA696">
        <v>67</v>
      </c>
      <c r="BB696">
        <v>14.1</v>
      </c>
      <c r="BC696">
        <v>52.7</v>
      </c>
      <c r="BD696">
        <v>21.1</v>
      </c>
      <c r="BE696">
        <v>45.4</v>
      </c>
      <c r="BF696">
        <v>15.9</v>
      </c>
      <c r="BG696" t="s">
        <v>63</v>
      </c>
      <c r="BH696" t="s">
        <v>64</v>
      </c>
      <c r="BI696" t="s">
        <v>65</v>
      </c>
      <c r="BJ696" t="s">
        <v>64</v>
      </c>
      <c r="BK696" t="s">
        <v>64</v>
      </c>
      <c r="BL696" t="s">
        <v>207</v>
      </c>
      <c r="BM696">
        <v>3</v>
      </c>
      <c r="BN696">
        <v>2</v>
      </c>
      <c r="BO696" t="s">
        <v>67</v>
      </c>
      <c r="BP696" t="s">
        <v>136</v>
      </c>
      <c r="BQ696" t="s">
        <v>98</v>
      </c>
      <c r="BR696">
        <v>0</v>
      </c>
    </row>
    <row r="697" spans="1:70" x14ac:dyDescent="0.3">
      <c r="A697" t="s">
        <v>1517</v>
      </c>
      <c r="B697">
        <v>696</v>
      </c>
      <c r="C697" t="s">
        <v>110</v>
      </c>
      <c r="D697" t="s">
        <v>88</v>
      </c>
      <c r="E697" t="s">
        <v>1518</v>
      </c>
      <c r="F697">
        <f t="shared" ref="F697:F760" si="22">N697+S697+X697+AC697+AH697+AM697+I697</f>
        <v>13</v>
      </c>
      <c r="G697">
        <f t="shared" ref="G697:G760" si="23">M697+R697+W697+AB697+AG697+AL697+H697</f>
        <v>16</v>
      </c>
      <c r="M697">
        <f>VLOOKUP(A697,Barbacoas_H_corr!A:B,2,FALSE)</f>
        <v>16</v>
      </c>
      <c r="N697">
        <v>13</v>
      </c>
      <c r="Q697" t="s">
        <v>90</v>
      </c>
      <c r="AQ697">
        <v>5</v>
      </c>
      <c r="AR697">
        <v>1</v>
      </c>
      <c r="AS697">
        <v>4</v>
      </c>
      <c r="AT697">
        <v>0</v>
      </c>
      <c r="AU697">
        <v>0</v>
      </c>
      <c r="AV697">
        <v>21.5</v>
      </c>
      <c r="AW697">
        <v>12.6</v>
      </c>
      <c r="AX697">
        <v>5.0999999999999996</v>
      </c>
      <c r="AY697">
        <v>5.5</v>
      </c>
      <c r="AZ697">
        <v>25.6</v>
      </c>
      <c r="BA697">
        <v>64.3</v>
      </c>
      <c r="BB697">
        <v>5.2</v>
      </c>
      <c r="BC697">
        <v>58.4</v>
      </c>
      <c r="BD697">
        <v>8.1999999999999993</v>
      </c>
      <c r="BE697">
        <v>43.9</v>
      </c>
      <c r="BF697">
        <v>25.6</v>
      </c>
      <c r="BG697" t="s">
        <v>292</v>
      </c>
      <c r="BH697" t="s">
        <v>1519</v>
      </c>
      <c r="BI697" t="s">
        <v>65</v>
      </c>
      <c r="BJ697" t="s">
        <v>64</v>
      </c>
      <c r="BK697" t="s">
        <v>64</v>
      </c>
      <c r="BL697" t="s">
        <v>66</v>
      </c>
      <c r="BM697">
        <v>1</v>
      </c>
      <c r="BN697">
        <v>1</v>
      </c>
      <c r="BO697" t="s">
        <v>75</v>
      </c>
      <c r="BP697" t="s">
        <v>91</v>
      </c>
      <c r="BQ697" t="s">
        <v>77</v>
      </c>
      <c r="BR697">
        <v>0</v>
      </c>
    </row>
    <row r="698" spans="1:70" x14ac:dyDescent="0.3">
      <c r="A698" t="s">
        <v>1520</v>
      </c>
      <c r="B698">
        <v>697</v>
      </c>
      <c r="C698" t="s">
        <v>110</v>
      </c>
      <c r="D698" t="s">
        <v>88</v>
      </c>
      <c r="E698" t="s">
        <v>1521</v>
      </c>
      <c r="F698">
        <f t="shared" si="22"/>
        <v>3</v>
      </c>
      <c r="G698">
        <f t="shared" si="23"/>
        <v>0</v>
      </c>
      <c r="O698">
        <v>1</v>
      </c>
      <c r="Q698" t="s">
        <v>62</v>
      </c>
      <c r="AB698">
        <v>0</v>
      </c>
      <c r="AC698">
        <v>3</v>
      </c>
      <c r="AE698">
        <v>1</v>
      </c>
      <c r="AF698" t="s">
        <v>80</v>
      </c>
      <c r="AQ698">
        <v>8</v>
      </c>
      <c r="AR698">
        <v>2</v>
      </c>
      <c r="AS698">
        <v>6</v>
      </c>
      <c r="AT698">
        <v>0</v>
      </c>
      <c r="AU698">
        <v>4</v>
      </c>
      <c r="AV698">
        <v>20.399999999999999</v>
      </c>
      <c r="AW698">
        <v>11.6</v>
      </c>
      <c r="AX698">
        <v>4.5999999999999996</v>
      </c>
      <c r="AY698">
        <v>4.7</v>
      </c>
      <c r="AZ698">
        <v>26.7</v>
      </c>
      <c r="BA698">
        <v>66.7</v>
      </c>
      <c r="BB698">
        <v>7</v>
      </c>
      <c r="BC698">
        <v>59.8</v>
      </c>
      <c r="BD698">
        <v>10.3</v>
      </c>
      <c r="BE698">
        <v>45.7</v>
      </c>
      <c r="BF698">
        <v>25</v>
      </c>
      <c r="BG698" t="s">
        <v>171</v>
      </c>
      <c r="BH698" t="s">
        <v>64</v>
      </c>
      <c r="BI698" t="s">
        <v>65</v>
      </c>
      <c r="BJ698" t="s">
        <v>64</v>
      </c>
      <c r="BK698" t="s">
        <v>64</v>
      </c>
      <c r="BL698" t="s">
        <v>66</v>
      </c>
      <c r="BM698">
        <v>1</v>
      </c>
      <c r="BN698">
        <v>1</v>
      </c>
      <c r="BO698" t="s">
        <v>75</v>
      </c>
      <c r="BP698" t="s">
        <v>91</v>
      </c>
      <c r="BQ698" t="s">
        <v>77</v>
      </c>
      <c r="BR698">
        <v>1</v>
      </c>
    </row>
    <row r="699" spans="1:70" x14ac:dyDescent="0.3">
      <c r="A699" t="s">
        <v>1522</v>
      </c>
      <c r="B699">
        <v>698</v>
      </c>
      <c r="C699" t="s">
        <v>141</v>
      </c>
      <c r="D699" t="s">
        <v>88</v>
      </c>
      <c r="E699" t="s">
        <v>1523</v>
      </c>
      <c r="F699">
        <f t="shared" si="22"/>
        <v>0</v>
      </c>
      <c r="G699">
        <f t="shared" si="23"/>
        <v>2</v>
      </c>
      <c r="R699">
        <f>VLOOKUP(A699,'San Agustin_corr'!A:B,2,FALSE)</f>
        <v>1</v>
      </c>
      <c r="S699">
        <v>0</v>
      </c>
      <c r="T699">
        <v>1</v>
      </c>
      <c r="V699" t="s">
        <v>62</v>
      </c>
      <c r="AL699">
        <f>VLOOKUP(A699,Fusa_corr!A:B,2,FALSE)</f>
        <v>1</v>
      </c>
      <c r="AM699">
        <v>0</v>
      </c>
      <c r="AN699">
        <v>1</v>
      </c>
      <c r="AP699" t="s">
        <v>62</v>
      </c>
      <c r="AQ699">
        <v>8</v>
      </c>
      <c r="AR699">
        <v>1</v>
      </c>
      <c r="AS699">
        <v>4</v>
      </c>
      <c r="AT699">
        <v>3</v>
      </c>
      <c r="AU699">
        <v>4</v>
      </c>
      <c r="AV699">
        <v>11.8</v>
      </c>
      <c r="AW699">
        <v>7.4</v>
      </c>
      <c r="AX699">
        <v>2.6</v>
      </c>
      <c r="AY699">
        <v>3</v>
      </c>
      <c r="AZ699">
        <v>16.5</v>
      </c>
      <c r="BA699">
        <v>62.4</v>
      </c>
      <c r="BB699">
        <v>14.1</v>
      </c>
      <c r="BC699">
        <v>48.3</v>
      </c>
      <c r="BD699">
        <v>22.8</v>
      </c>
      <c r="BE699">
        <v>50.6</v>
      </c>
      <c r="BF699">
        <v>13</v>
      </c>
      <c r="BG699" t="s">
        <v>63</v>
      </c>
      <c r="BH699" t="s">
        <v>64</v>
      </c>
      <c r="BI699" t="s">
        <v>65</v>
      </c>
      <c r="BJ699" t="s">
        <v>64</v>
      </c>
      <c r="BK699" t="s">
        <v>64</v>
      </c>
      <c r="BL699" t="s">
        <v>66</v>
      </c>
      <c r="BM699">
        <v>1</v>
      </c>
      <c r="BN699">
        <v>1</v>
      </c>
      <c r="BO699" t="s">
        <v>75</v>
      </c>
      <c r="BP699" t="s">
        <v>91</v>
      </c>
      <c r="BQ699" t="s">
        <v>69</v>
      </c>
      <c r="BR699">
        <v>1</v>
      </c>
    </row>
    <row r="700" spans="1:70" x14ac:dyDescent="0.3">
      <c r="A700" t="s">
        <v>1524</v>
      </c>
      <c r="B700">
        <v>699</v>
      </c>
      <c r="C700" t="s">
        <v>163</v>
      </c>
      <c r="D700" t="s">
        <v>88</v>
      </c>
      <c r="E700" t="s">
        <v>1525</v>
      </c>
      <c r="F700">
        <f t="shared" si="22"/>
        <v>26</v>
      </c>
      <c r="G700">
        <f t="shared" si="23"/>
        <v>8</v>
      </c>
      <c r="H700">
        <f>VLOOKUP(A700,Miraflores_corr!A:B,2,FALSE)</f>
        <v>2</v>
      </c>
      <c r="J700">
        <v>1</v>
      </c>
      <c r="L700" t="s">
        <v>62</v>
      </c>
      <c r="R700">
        <v>0</v>
      </c>
      <c r="S700">
        <v>7</v>
      </c>
      <c r="U700">
        <v>1</v>
      </c>
      <c r="V700" t="s">
        <v>80</v>
      </c>
      <c r="W700">
        <f>VLOOKUP(A700,Toche_corr!A:B,2,FALSE)</f>
        <v>2</v>
      </c>
      <c r="X700">
        <v>11</v>
      </c>
      <c r="AA700" t="s">
        <v>90</v>
      </c>
      <c r="AL700">
        <f>VLOOKUP(A700,Fusa_corr!A:B,2,FALSE)</f>
        <v>4</v>
      </c>
      <c r="AM700">
        <v>8</v>
      </c>
      <c r="AP700" t="s">
        <v>90</v>
      </c>
      <c r="AQ700">
        <v>23</v>
      </c>
      <c r="AR700">
        <v>1</v>
      </c>
      <c r="AS700">
        <v>4</v>
      </c>
      <c r="AT700">
        <v>18</v>
      </c>
      <c r="AU700">
        <v>7</v>
      </c>
      <c r="AV700">
        <v>16.100000000000001</v>
      </c>
      <c r="AW700">
        <v>8.8000000000000007</v>
      </c>
      <c r="AX700">
        <v>4.5</v>
      </c>
      <c r="AY700">
        <v>5.0999999999999996</v>
      </c>
      <c r="AZ700">
        <v>20.5</v>
      </c>
      <c r="BA700">
        <v>70.7</v>
      </c>
      <c r="BB700">
        <v>10.199999999999999</v>
      </c>
      <c r="BC700">
        <v>59.3</v>
      </c>
      <c r="BD700">
        <v>14.8</v>
      </c>
      <c r="BE700">
        <v>65.099999999999994</v>
      </c>
      <c r="BF700">
        <v>17</v>
      </c>
      <c r="BG700" t="s">
        <v>63</v>
      </c>
      <c r="BH700" t="s">
        <v>64</v>
      </c>
      <c r="BI700" t="s">
        <v>65</v>
      </c>
      <c r="BJ700" t="s">
        <v>64</v>
      </c>
      <c r="BK700" t="s">
        <v>64</v>
      </c>
      <c r="BL700" t="s">
        <v>66</v>
      </c>
      <c r="BM700">
        <v>1</v>
      </c>
      <c r="BN700">
        <v>1</v>
      </c>
      <c r="BO700" t="s">
        <v>75</v>
      </c>
      <c r="BP700" t="s">
        <v>91</v>
      </c>
      <c r="BQ700" t="s">
        <v>69</v>
      </c>
      <c r="BR700">
        <v>1</v>
      </c>
    </row>
    <row r="701" spans="1:70" x14ac:dyDescent="0.3">
      <c r="A701" t="s">
        <v>1526</v>
      </c>
      <c r="B701">
        <v>700</v>
      </c>
      <c r="C701" t="s">
        <v>163</v>
      </c>
      <c r="D701" t="s">
        <v>88</v>
      </c>
      <c r="E701" t="s">
        <v>1527</v>
      </c>
      <c r="F701">
        <f t="shared" si="22"/>
        <v>8</v>
      </c>
      <c r="G701">
        <f t="shared" si="23"/>
        <v>3</v>
      </c>
      <c r="W701">
        <v>0</v>
      </c>
      <c r="X701">
        <v>8</v>
      </c>
      <c r="Z701">
        <v>1</v>
      </c>
      <c r="AA701" t="s">
        <v>80</v>
      </c>
      <c r="AL701">
        <f>VLOOKUP(A701,Fusa_corr!A:B,2,FALSE)</f>
        <v>3</v>
      </c>
      <c r="AM701">
        <v>0</v>
      </c>
      <c r="AN701">
        <v>1</v>
      </c>
      <c r="AP701" t="s">
        <v>62</v>
      </c>
      <c r="AQ701">
        <v>33</v>
      </c>
      <c r="AR701">
        <v>7</v>
      </c>
      <c r="AS701">
        <v>6</v>
      </c>
      <c r="AT701">
        <v>20</v>
      </c>
      <c r="AU701">
        <v>13</v>
      </c>
      <c r="AV701">
        <v>15.7</v>
      </c>
      <c r="AW701">
        <v>8.4</v>
      </c>
      <c r="AX701">
        <v>4.3</v>
      </c>
      <c r="AY701">
        <v>5</v>
      </c>
      <c r="AZ701">
        <v>20.8</v>
      </c>
      <c r="BA701">
        <v>68.900000000000006</v>
      </c>
      <c r="BB701">
        <v>8.9</v>
      </c>
      <c r="BC701">
        <v>58</v>
      </c>
      <c r="BD701">
        <v>13.4</v>
      </c>
      <c r="BE701">
        <v>63.5</v>
      </c>
      <c r="BF701">
        <v>16</v>
      </c>
      <c r="BG701" t="s">
        <v>63</v>
      </c>
      <c r="BH701" t="s">
        <v>64</v>
      </c>
      <c r="BI701" t="s">
        <v>65</v>
      </c>
      <c r="BJ701" t="s">
        <v>64</v>
      </c>
      <c r="BK701" t="s">
        <v>64</v>
      </c>
      <c r="BL701" t="s">
        <v>66</v>
      </c>
      <c r="BM701">
        <v>1</v>
      </c>
      <c r="BN701">
        <v>1</v>
      </c>
      <c r="BO701" t="s">
        <v>75</v>
      </c>
      <c r="BP701" t="s">
        <v>91</v>
      </c>
      <c r="BQ701" t="s">
        <v>69</v>
      </c>
      <c r="BR701">
        <v>1</v>
      </c>
    </row>
    <row r="702" spans="1:70" x14ac:dyDescent="0.3">
      <c r="A702" t="s">
        <v>1528</v>
      </c>
      <c r="B702">
        <v>701</v>
      </c>
      <c r="C702" t="s">
        <v>429</v>
      </c>
      <c r="D702" t="s">
        <v>88</v>
      </c>
      <c r="E702" t="s">
        <v>1529</v>
      </c>
      <c r="F702">
        <f t="shared" si="22"/>
        <v>6</v>
      </c>
      <c r="G702">
        <f t="shared" si="23"/>
        <v>0</v>
      </c>
      <c r="W702">
        <v>0</v>
      </c>
      <c r="X702">
        <v>6</v>
      </c>
      <c r="Z702">
        <v>1</v>
      </c>
      <c r="AA702" t="s">
        <v>80</v>
      </c>
      <c r="AQ702">
        <v>11</v>
      </c>
      <c r="AR702">
        <v>4</v>
      </c>
      <c r="AS702">
        <v>6</v>
      </c>
      <c r="AT702">
        <v>1</v>
      </c>
      <c r="AU702">
        <v>5</v>
      </c>
      <c r="AV702">
        <v>12</v>
      </c>
      <c r="AW702">
        <v>8.8000000000000007</v>
      </c>
      <c r="AX702">
        <v>4.5999999999999996</v>
      </c>
      <c r="AY702">
        <v>6.5</v>
      </c>
      <c r="AZ702">
        <v>13.9</v>
      </c>
      <c r="BA702">
        <v>69.5</v>
      </c>
      <c r="BB702">
        <v>18.5</v>
      </c>
      <c r="BC702">
        <v>49.9</v>
      </c>
      <c r="BD702">
        <v>27.2</v>
      </c>
      <c r="BE702">
        <v>44.4</v>
      </c>
      <c r="BF702">
        <v>13.6</v>
      </c>
      <c r="BG702" t="s">
        <v>63</v>
      </c>
      <c r="BH702" t="s">
        <v>64</v>
      </c>
      <c r="BI702" t="s">
        <v>65</v>
      </c>
      <c r="BJ702" t="s">
        <v>64</v>
      </c>
      <c r="BK702" t="s">
        <v>64</v>
      </c>
      <c r="BL702" t="s">
        <v>135</v>
      </c>
      <c r="BM702">
        <v>3</v>
      </c>
      <c r="BN702">
        <v>1</v>
      </c>
      <c r="BO702" t="s">
        <v>67</v>
      </c>
      <c r="BP702" t="s">
        <v>136</v>
      </c>
      <c r="BQ702" t="s">
        <v>69</v>
      </c>
      <c r="BR702">
        <v>0</v>
      </c>
    </row>
    <row r="703" spans="1:70" x14ac:dyDescent="0.3">
      <c r="A703" t="s">
        <v>1530</v>
      </c>
      <c r="B703">
        <v>702</v>
      </c>
      <c r="C703" t="s">
        <v>429</v>
      </c>
      <c r="D703" t="s">
        <v>88</v>
      </c>
      <c r="E703" t="s">
        <v>1531</v>
      </c>
      <c r="F703">
        <f t="shared" si="22"/>
        <v>11</v>
      </c>
      <c r="G703">
        <f t="shared" si="23"/>
        <v>14</v>
      </c>
      <c r="H703">
        <f>VLOOKUP(A703,Miraflores_corr!A:B,2,FALSE)</f>
        <v>5</v>
      </c>
      <c r="I703">
        <f>VLOOKUP(A703,Miraflores_corr!G:L,6,FALSE)</f>
        <v>5</v>
      </c>
      <c r="L703" t="s">
        <v>90</v>
      </c>
      <c r="R703">
        <f>VLOOKUP(A703,'San Agustin_corr'!A:B,2,FALSE)</f>
        <v>5</v>
      </c>
      <c r="S703">
        <v>6</v>
      </c>
      <c r="V703" t="s">
        <v>90</v>
      </c>
      <c r="W703">
        <f>VLOOKUP(A703,Toche_corr!A:B,2,FALSE)</f>
        <v>1</v>
      </c>
      <c r="X703">
        <v>0</v>
      </c>
      <c r="Y703">
        <v>1</v>
      </c>
      <c r="AA703" t="s">
        <v>62</v>
      </c>
      <c r="AB703">
        <f>VLOOKUP(A703,Honda_corr!A:B,2,FALSE)</f>
        <v>2</v>
      </c>
      <c r="AC703">
        <v>0</v>
      </c>
      <c r="AD703">
        <v>1</v>
      </c>
      <c r="AF703" t="s">
        <v>62</v>
      </c>
      <c r="AL703">
        <f>VLOOKUP(A703,Fusa_corr!A:B,2,FALSE)</f>
        <v>1</v>
      </c>
      <c r="AM703">
        <v>0</v>
      </c>
      <c r="AN703">
        <v>1</v>
      </c>
      <c r="AP703" t="s">
        <v>62</v>
      </c>
      <c r="AQ703">
        <v>40</v>
      </c>
      <c r="AR703">
        <v>11</v>
      </c>
      <c r="AS703">
        <v>24</v>
      </c>
      <c r="AT703">
        <v>5</v>
      </c>
      <c r="AU703">
        <v>8</v>
      </c>
      <c r="AV703">
        <v>10.199999999999999</v>
      </c>
      <c r="AW703">
        <v>7.8</v>
      </c>
      <c r="AX703">
        <v>4.7</v>
      </c>
      <c r="AY703">
        <v>6.3</v>
      </c>
      <c r="AZ703">
        <v>12.4</v>
      </c>
      <c r="BA703">
        <v>60.9</v>
      </c>
      <c r="BB703">
        <v>16.2</v>
      </c>
      <c r="BC703">
        <v>46.2</v>
      </c>
      <c r="BD703">
        <v>26</v>
      </c>
      <c r="BE703">
        <v>40.4</v>
      </c>
      <c r="BF703">
        <v>8.8000000000000007</v>
      </c>
      <c r="BG703" t="s">
        <v>63</v>
      </c>
      <c r="BH703" t="s">
        <v>64</v>
      </c>
      <c r="BI703" t="s">
        <v>65</v>
      </c>
      <c r="BJ703" t="s">
        <v>64</v>
      </c>
      <c r="BK703" t="s">
        <v>64</v>
      </c>
      <c r="BL703" t="s">
        <v>135</v>
      </c>
      <c r="BM703">
        <v>2</v>
      </c>
      <c r="BN703">
        <v>1</v>
      </c>
      <c r="BO703" t="s">
        <v>67</v>
      </c>
      <c r="BP703" t="s">
        <v>136</v>
      </c>
      <c r="BQ703" t="s">
        <v>69</v>
      </c>
      <c r="BR703">
        <v>1</v>
      </c>
    </row>
    <row r="704" spans="1:70" x14ac:dyDescent="0.3">
      <c r="A704" t="s">
        <v>1532</v>
      </c>
      <c r="B704">
        <v>703</v>
      </c>
      <c r="C704" t="s">
        <v>429</v>
      </c>
      <c r="D704" t="s">
        <v>88</v>
      </c>
      <c r="E704" t="s">
        <v>1533</v>
      </c>
      <c r="F704">
        <f t="shared" si="22"/>
        <v>28</v>
      </c>
      <c r="G704">
        <f t="shared" si="23"/>
        <v>2</v>
      </c>
      <c r="W704">
        <v>0</v>
      </c>
      <c r="X704">
        <v>2</v>
      </c>
      <c r="Z704">
        <v>1</v>
      </c>
      <c r="AA704" t="s">
        <v>80</v>
      </c>
      <c r="AL704">
        <f>VLOOKUP(A704,Fusa_corr!A:B,2,FALSE)</f>
        <v>2</v>
      </c>
      <c r="AM704">
        <v>26</v>
      </c>
      <c r="AP704" t="s">
        <v>90</v>
      </c>
      <c r="AQ704">
        <v>3</v>
      </c>
      <c r="AR704">
        <v>2</v>
      </c>
      <c r="AS704">
        <v>0</v>
      </c>
      <c r="AT704">
        <v>1</v>
      </c>
      <c r="AU704">
        <v>0</v>
      </c>
      <c r="AV704">
        <v>11.1</v>
      </c>
      <c r="AW704">
        <v>8</v>
      </c>
      <c r="AX704">
        <v>4.8</v>
      </c>
      <c r="AY704">
        <v>5.7</v>
      </c>
      <c r="AZ704">
        <v>12.7</v>
      </c>
      <c r="BA704">
        <v>63</v>
      </c>
      <c r="BB704">
        <v>16.600000000000001</v>
      </c>
      <c r="BC704">
        <v>45.3</v>
      </c>
      <c r="BD704">
        <v>26.8</v>
      </c>
      <c r="BE704">
        <v>47.3</v>
      </c>
      <c r="BF704">
        <v>11.3</v>
      </c>
      <c r="BG704" t="s">
        <v>63</v>
      </c>
      <c r="BH704" t="s">
        <v>64</v>
      </c>
      <c r="BI704" t="s">
        <v>362</v>
      </c>
      <c r="BJ704" t="s">
        <v>554</v>
      </c>
      <c r="BR704">
        <v>0</v>
      </c>
    </row>
    <row r="705" spans="1:70" x14ac:dyDescent="0.3">
      <c r="A705" t="s">
        <v>1534</v>
      </c>
      <c r="B705">
        <v>704</v>
      </c>
      <c r="C705" t="s">
        <v>429</v>
      </c>
      <c r="D705" t="s">
        <v>88</v>
      </c>
      <c r="E705" t="s">
        <v>1535</v>
      </c>
      <c r="F705">
        <f t="shared" si="22"/>
        <v>1</v>
      </c>
      <c r="G705">
        <f t="shared" si="23"/>
        <v>1</v>
      </c>
      <c r="H705" s="9">
        <v>0</v>
      </c>
      <c r="I705">
        <f>VLOOKUP(A705,Miraflores_corr!G:L,6,FALSE)</f>
        <v>1</v>
      </c>
      <c r="K705">
        <v>1</v>
      </c>
      <c r="L705" t="s">
        <v>80</v>
      </c>
      <c r="AL705">
        <f>VLOOKUP(A705,Fusa_corr!A:B,2,FALSE)</f>
        <v>1</v>
      </c>
      <c r="AM705">
        <v>0</v>
      </c>
      <c r="AN705">
        <v>1</v>
      </c>
      <c r="AP705" t="s">
        <v>62</v>
      </c>
      <c r="AQ705">
        <v>9</v>
      </c>
      <c r="AR705">
        <v>3</v>
      </c>
      <c r="AS705">
        <v>4</v>
      </c>
      <c r="AT705">
        <v>2</v>
      </c>
      <c r="AU705">
        <v>4</v>
      </c>
      <c r="AV705">
        <v>10.5</v>
      </c>
      <c r="AW705">
        <v>7.8</v>
      </c>
      <c r="AX705">
        <v>4.3</v>
      </c>
      <c r="AY705">
        <v>5.8</v>
      </c>
      <c r="AZ705">
        <v>13.5</v>
      </c>
      <c r="BA705">
        <v>65.2</v>
      </c>
      <c r="BB705">
        <v>18.899999999999999</v>
      </c>
      <c r="BC705">
        <v>46.1</v>
      </c>
      <c r="BD705">
        <v>29.1</v>
      </c>
      <c r="BE705">
        <v>40.5</v>
      </c>
      <c r="BF705">
        <v>12.7</v>
      </c>
      <c r="BG705" t="s">
        <v>63</v>
      </c>
      <c r="BH705" t="s">
        <v>64</v>
      </c>
      <c r="BI705" t="s">
        <v>65</v>
      </c>
      <c r="BJ705" t="s">
        <v>64</v>
      </c>
      <c r="BK705" t="s">
        <v>64</v>
      </c>
      <c r="BL705" t="s">
        <v>66</v>
      </c>
      <c r="BM705">
        <v>2</v>
      </c>
      <c r="BN705">
        <v>1</v>
      </c>
      <c r="BO705" t="s">
        <v>67</v>
      </c>
      <c r="BP705" t="s">
        <v>136</v>
      </c>
      <c r="BQ705" t="s">
        <v>69</v>
      </c>
      <c r="BR705">
        <v>1</v>
      </c>
    </row>
    <row r="706" spans="1:70" x14ac:dyDescent="0.3">
      <c r="A706" t="s">
        <v>1536</v>
      </c>
      <c r="B706">
        <v>705</v>
      </c>
      <c r="C706" t="s">
        <v>71</v>
      </c>
      <c r="D706" t="s">
        <v>72</v>
      </c>
      <c r="E706" t="s">
        <v>1537</v>
      </c>
      <c r="F706">
        <f t="shared" si="22"/>
        <v>1</v>
      </c>
      <c r="G706">
        <f t="shared" si="23"/>
        <v>0</v>
      </c>
      <c r="W706">
        <v>0</v>
      </c>
      <c r="X706">
        <v>1</v>
      </c>
      <c r="Z706">
        <v>1</v>
      </c>
      <c r="AA706" t="s">
        <v>80</v>
      </c>
      <c r="AQ706">
        <v>5</v>
      </c>
      <c r="AR706">
        <v>1</v>
      </c>
      <c r="AS706">
        <v>3</v>
      </c>
      <c r="AT706">
        <v>1</v>
      </c>
      <c r="AU706">
        <v>4</v>
      </c>
      <c r="AV706">
        <v>51.3</v>
      </c>
      <c r="AW706">
        <v>33.200000000000003</v>
      </c>
      <c r="AX706">
        <v>15.9</v>
      </c>
      <c r="AY706">
        <v>25.8</v>
      </c>
      <c r="AZ706">
        <v>113.4</v>
      </c>
      <c r="BA706">
        <v>484.4</v>
      </c>
      <c r="BB706">
        <v>120.1</v>
      </c>
      <c r="BC706">
        <v>376.2</v>
      </c>
      <c r="BD706">
        <v>24.2</v>
      </c>
      <c r="BE706">
        <v>299</v>
      </c>
      <c r="BF706">
        <v>1197.4000000000001</v>
      </c>
      <c r="BG706" t="s">
        <v>361</v>
      </c>
      <c r="BH706" t="s">
        <v>64</v>
      </c>
      <c r="BI706" t="s">
        <v>362</v>
      </c>
      <c r="BJ706" t="s">
        <v>559</v>
      </c>
      <c r="BK706" t="s">
        <v>1538</v>
      </c>
      <c r="BL706" t="s">
        <v>66</v>
      </c>
      <c r="BM706">
        <v>1</v>
      </c>
      <c r="BN706">
        <v>1</v>
      </c>
      <c r="BO706" t="s">
        <v>75</v>
      </c>
      <c r="BP706" t="s">
        <v>76</v>
      </c>
      <c r="BQ706" t="s">
        <v>81</v>
      </c>
      <c r="BR706">
        <v>0</v>
      </c>
    </row>
    <row r="707" spans="1:70" x14ac:dyDescent="0.3">
      <c r="A707" t="s">
        <v>1538</v>
      </c>
      <c r="B707">
        <v>706</v>
      </c>
      <c r="C707" t="s">
        <v>71</v>
      </c>
      <c r="D707" t="s">
        <v>72</v>
      </c>
      <c r="E707" t="s">
        <v>1539</v>
      </c>
      <c r="F707">
        <f t="shared" si="22"/>
        <v>1</v>
      </c>
      <c r="G707">
        <f t="shared" si="23"/>
        <v>0</v>
      </c>
      <c r="M707">
        <v>0</v>
      </c>
      <c r="N707">
        <v>1</v>
      </c>
      <c r="P707">
        <v>1</v>
      </c>
      <c r="Q707" t="s">
        <v>80</v>
      </c>
      <c r="AQ707">
        <v>8</v>
      </c>
      <c r="AR707">
        <v>3</v>
      </c>
      <c r="AS707">
        <v>4</v>
      </c>
      <c r="AT707">
        <v>1</v>
      </c>
      <c r="AU707">
        <v>7</v>
      </c>
      <c r="AV707">
        <v>39.1</v>
      </c>
      <c r="AW707">
        <v>23.7</v>
      </c>
      <c r="AX707">
        <v>12.3</v>
      </c>
      <c r="AY707">
        <v>20.2</v>
      </c>
      <c r="AZ707">
        <v>93.8</v>
      </c>
      <c r="BA707">
        <v>353</v>
      </c>
      <c r="BB707">
        <v>59.1</v>
      </c>
      <c r="BC707">
        <v>287.3</v>
      </c>
      <c r="BD707">
        <v>17.2</v>
      </c>
      <c r="BE707">
        <v>289.5</v>
      </c>
      <c r="BF707">
        <v>1197.4000000000001</v>
      </c>
      <c r="BG707" t="s">
        <v>63</v>
      </c>
      <c r="BH707" t="s">
        <v>64</v>
      </c>
      <c r="BI707" t="s">
        <v>65</v>
      </c>
      <c r="BJ707" t="s">
        <v>64</v>
      </c>
      <c r="BK707" t="s">
        <v>64</v>
      </c>
      <c r="BL707" t="s">
        <v>66</v>
      </c>
      <c r="BM707">
        <v>1</v>
      </c>
      <c r="BN707">
        <v>1</v>
      </c>
      <c r="BO707" t="s">
        <v>75</v>
      </c>
      <c r="BP707" t="s">
        <v>76</v>
      </c>
      <c r="BQ707" t="s">
        <v>77</v>
      </c>
      <c r="BR707">
        <v>0</v>
      </c>
    </row>
    <row r="708" spans="1:70" x14ac:dyDescent="0.3">
      <c r="A708" t="s">
        <v>1540</v>
      </c>
      <c r="B708">
        <v>707</v>
      </c>
      <c r="C708" t="s">
        <v>71</v>
      </c>
      <c r="D708" t="s">
        <v>72</v>
      </c>
      <c r="E708" t="s">
        <v>1541</v>
      </c>
      <c r="F708">
        <f t="shared" si="22"/>
        <v>2</v>
      </c>
      <c r="G708">
        <f t="shared" si="23"/>
        <v>0</v>
      </c>
      <c r="M708">
        <v>0</v>
      </c>
      <c r="N708">
        <v>2</v>
      </c>
      <c r="P708">
        <v>1</v>
      </c>
      <c r="Q708" t="s">
        <v>80</v>
      </c>
      <c r="AQ708">
        <v>5</v>
      </c>
      <c r="AR708">
        <v>0</v>
      </c>
      <c r="AS708">
        <v>2</v>
      </c>
      <c r="AT708">
        <v>3</v>
      </c>
      <c r="AU708">
        <v>4</v>
      </c>
      <c r="AV708">
        <v>42.3</v>
      </c>
      <c r="AW708">
        <v>24.9</v>
      </c>
      <c r="AX708">
        <v>12.1</v>
      </c>
      <c r="AY708">
        <v>21</v>
      </c>
      <c r="AZ708">
        <v>80.400000000000006</v>
      </c>
      <c r="BA708">
        <v>384.4</v>
      </c>
      <c r="BB708">
        <v>68.599999999999994</v>
      </c>
      <c r="BC708">
        <v>315.60000000000002</v>
      </c>
      <c r="BD708">
        <v>17.899999999999999</v>
      </c>
      <c r="BE708">
        <v>334.4</v>
      </c>
      <c r="BF708">
        <v>1007.1</v>
      </c>
      <c r="BG708" t="s">
        <v>63</v>
      </c>
      <c r="BH708" t="s">
        <v>64</v>
      </c>
      <c r="BI708" t="s">
        <v>65</v>
      </c>
      <c r="BJ708" t="s">
        <v>64</v>
      </c>
      <c r="BK708" t="s">
        <v>64</v>
      </c>
      <c r="BL708" t="s">
        <v>66</v>
      </c>
      <c r="BM708">
        <v>2</v>
      </c>
      <c r="BN708">
        <v>1</v>
      </c>
      <c r="BO708" t="s">
        <v>75</v>
      </c>
      <c r="BP708" t="s">
        <v>76</v>
      </c>
      <c r="BQ708" t="s">
        <v>69</v>
      </c>
      <c r="BR708">
        <v>0</v>
      </c>
    </row>
    <row r="709" spans="1:70" x14ac:dyDescent="0.3">
      <c r="A709" t="s">
        <v>819</v>
      </c>
      <c r="B709">
        <v>708</v>
      </c>
      <c r="C709" t="s">
        <v>163</v>
      </c>
      <c r="D709" t="s">
        <v>88</v>
      </c>
      <c r="E709" t="s">
        <v>820</v>
      </c>
      <c r="F709">
        <f t="shared" si="22"/>
        <v>3</v>
      </c>
      <c r="G709">
        <f t="shared" si="23"/>
        <v>0</v>
      </c>
      <c r="W709">
        <v>0</v>
      </c>
      <c r="X709">
        <v>3</v>
      </c>
      <c r="Z709">
        <v>1</v>
      </c>
      <c r="AA709" t="s">
        <v>80</v>
      </c>
      <c r="AQ709">
        <v>50</v>
      </c>
      <c r="AR709">
        <v>34</v>
      </c>
      <c r="AS709">
        <v>16</v>
      </c>
      <c r="AT709">
        <v>0</v>
      </c>
      <c r="AU709">
        <v>4</v>
      </c>
      <c r="AV709">
        <v>13.7</v>
      </c>
      <c r="AW709">
        <v>8.8000000000000007</v>
      </c>
      <c r="AX709">
        <v>4.5999999999999996</v>
      </c>
      <c r="AY709">
        <v>6.1</v>
      </c>
      <c r="AZ709">
        <v>19.399999999999999</v>
      </c>
      <c r="BA709">
        <v>66.400000000000006</v>
      </c>
      <c r="BB709">
        <v>13.7</v>
      </c>
      <c r="BC709">
        <v>52.5</v>
      </c>
      <c r="BD709">
        <v>20.7</v>
      </c>
      <c r="BE709">
        <v>47.9</v>
      </c>
      <c r="BF709">
        <v>15.6</v>
      </c>
      <c r="BG709" t="s">
        <v>63</v>
      </c>
      <c r="BH709" t="s">
        <v>64</v>
      </c>
      <c r="BI709" t="s">
        <v>65</v>
      </c>
      <c r="BJ709" t="s">
        <v>64</v>
      </c>
      <c r="BK709" t="s">
        <v>64</v>
      </c>
      <c r="BL709" t="s">
        <v>66</v>
      </c>
      <c r="BM709">
        <v>1</v>
      </c>
      <c r="BN709">
        <v>2</v>
      </c>
      <c r="BO709" t="s">
        <v>67</v>
      </c>
      <c r="BP709" t="s">
        <v>136</v>
      </c>
      <c r="BQ709" t="s">
        <v>69</v>
      </c>
      <c r="BR709">
        <v>0</v>
      </c>
    </row>
    <row r="710" spans="1:70" x14ac:dyDescent="0.3">
      <c r="A710" t="s">
        <v>1542</v>
      </c>
      <c r="B710">
        <v>709</v>
      </c>
      <c r="C710" t="s">
        <v>163</v>
      </c>
      <c r="D710" t="s">
        <v>88</v>
      </c>
      <c r="E710" t="s">
        <v>1543</v>
      </c>
      <c r="F710">
        <f t="shared" si="22"/>
        <v>25</v>
      </c>
      <c r="G710">
        <f t="shared" si="23"/>
        <v>2</v>
      </c>
      <c r="R710">
        <v>0</v>
      </c>
      <c r="S710">
        <v>1</v>
      </c>
      <c r="U710">
        <v>1</v>
      </c>
      <c r="V710" t="s">
        <v>80</v>
      </c>
      <c r="W710">
        <v>0</v>
      </c>
      <c r="X710">
        <v>7</v>
      </c>
      <c r="Z710">
        <v>1</v>
      </c>
      <c r="AA710" t="s">
        <v>80</v>
      </c>
      <c r="AL710">
        <f>VLOOKUP(A710,Fusa_corr!A:B,2,FALSE)</f>
        <v>2</v>
      </c>
      <c r="AM710">
        <v>17</v>
      </c>
      <c r="AP710" t="s">
        <v>90</v>
      </c>
      <c r="AQ710">
        <v>56</v>
      </c>
      <c r="AR710">
        <v>10</v>
      </c>
      <c r="AS710">
        <v>10</v>
      </c>
      <c r="AT710">
        <v>36</v>
      </c>
      <c r="AU710">
        <v>37</v>
      </c>
      <c r="AV710">
        <v>17</v>
      </c>
      <c r="AW710">
        <v>9.1</v>
      </c>
      <c r="AX710">
        <v>6</v>
      </c>
      <c r="AY710">
        <v>6.7</v>
      </c>
      <c r="AZ710">
        <v>24</v>
      </c>
      <c r="BA710">
        <v>85.8</v>
      </c>
      <c r="BB710">
        <v>14.8</v>
      </c>
      <c r="BC710">
        <v>70.599999999999994</v>
      </c>
      <c r="BD710">
        <v>17.399999999999999</v>
      </c>
      <c r="BE710">
        <v>80.599999999999994</v>
      </c>
      <c r="BF710">
        <v>36</v>
      </c>
      <c r="BG710" t="s">
        <v>63</v>
      </c>
      <c r="BH710" t="s">
        <v>64</v>
      </c>
      <c r="BI710" t="s">
        <v>65</v>
      </c>
      <c r="BJ710" t="s">
        <v>64</v>
      </c>
      <c r="BK710" t="s">
        <v>64</v>
      </c>
      <c r="BL710" t="s">
        <v>66</v>
      </c>
      <c r="BM710">
        <v>2</v>
      </c>
      <c r="BN710">
        <v>1</v>
      </c>
      <c r="BO710" t="s">
        <v>67</v>
      </c>
      <c r="BP710" t="s">
        <v>68</v>
      </c>
      <c r="BQ710" t="s">
        <v>69</v>
      </c>
      <c r="BR710">
        <v>0</v>
      </c>
    </row>
    <row r="711" spans="1:70" x14ac:dyDescent="0.3">
      <c r="A711" t="s">
        <v>1544</v>
      </c>
      <c r="B711">
        <v>710</v>
      </c>
      <c r="C711" t="s">
        <v>163</v>
      </c>
      <c r="D711" t="s">
        <v>88</v>
      </c>
      <c r="E711" t="s">
        <v>1545</v>
      </c>
      <c r="F711">
        <f t="shared" si="22"/>
        <v>17</v>
      </c>
      <c r="G711">
        <f t="shared" si="23"/>
        <v>0</v>
      </c>
      <c r="AG711">
        <v>0</v>
      </c>
      <c r="AH711">
        <v>17</v>
      </c>
      <c r="AJ711">
        <v>1</v>
      </c>
      <c r="AK711" t="s">
        <v>80</v>
      </c>
      <c r="AQ711">
        <v>31</v>
      </c>
      <c r="AR711">
        <v>12</v>
      </c>
      <c r="AS711">
        <v>17</v>
      </c>
      <c r="AT711">
        <v>2</v>
      </c>
      <c r="AU711">
        <v>4</v>
      </c>
      <c r="AV711">
        <v>12.9</v>
      </c>
      <c r="AW711">
        <v>9.4</v>
      </c>
      <c r="AX711">
        <v>6.8</v>
      </c>
      <c r="AY711">
        <v>10</v>
      </c>
      <c r="AZ711">
        <v>16</v>
      </c>
      <c r="BA711">
        <v>57.7</v>
      </c>
      <c r="BB711">
        <v>8.9</v>
      </c>
      <c r="BC711">
        <v>48.4</v>
      </c>
      <c r="BD711">
        <v>15.5</v>
      </c>
      <c r="BE711">
        <v>51.9</v>
      </c>
      <c r="BF711">
        <v>13</v>
      </c>
      <c r="BG711" t="s">
        <v>63</v>
      </c>
      <c r="BH711" t="s">
        <v>64</v>
      </c>
      <c r="BI711" t="s">
        <v>65</v>
      </c>
      <c r="BJ711" t="s">
        <v>64</v>
      </c>
      <c r="BK711" t="s">
        <v>64</v>
      </c>
      <c r="BL711" t="s">
        <v>135</v>
      </c>
      <c r="BM711">
        <v>2</v>
      </c>
      <c r="BN711">
        <v>1</v>
      </c>
      <c r="BO711" t="s">
        <v>116</v>
      </c>
      <c r="BP711" t="s">
        <v>136</v>
      </c>
      <c r="BQ711" t="s">
        <v>69</v>
      </c>
      <c r="BR711">
        <v>0</v>
      </c>
    </row>
    <row r="712" spans="1:70" x14ac:dyDescent="0.3">
      <c r="A712" t="s">
        <v>1546</v>
      </c>
      <c r="B712">
        <v>711</v>
      </c>
      <c r="C712" t="s">
        <v>163</v>
      </c>
      <c r="D712" t="s">
        <v>88</v>
      </c>
      <c r="E712" t="s">
        <v>1547</v>
      </c>
      <c r="F712">
        <f t="shared" si="22"/>
        <v>2</v>
      </c>
      <c r="G712">
        <f t="shared" si="23"/>
        <v>1</v>
      </c>
      <c r="AG712">
        <f>VLOOKUP(A712,Florencia_corr!A:B,2,FALSE)</f>
        <v>1</v>
      </c>
      <c r="AH712">
        <v>2</v>
      </c>
      <c r="AK712" t="s">
        <v>90</v>
      </c>
      <c r="AQ712">
        <v>4</v>
      </c>
      <c r="AR712">
        <v>2</v>
      </c>
      <c r="AS712">
        <v>2</v>
      </c>
      <c r="AT712">
        <v>0</v>
      </c>
      <c r="AU712">
        <v>4</v>
      </c>
      <c r="AV712">
        <v>11</v>
      </c>
      <c r="AW712">
        <v>6.9</v>
      </c>
      <c r="AX712">
        <v>4.5999999999999996</v>
      </c>
      <c r="AY712">
        <v>5.7</v>
      </c>
      <c r="AZ712">
        <v>13.8</v>
      </c>
      <c r="BA712">
        <v>48.5</v>
      </c>
      <c r="BB712">
        <v>8.1999999999999993</v>
      </c>
      <c r="BC712">
        <v>40.299999999999997</v>
      </c>
      <c r="BD712">
        <v>16.8</v>
      </c>
      <c r="BE712">
        <v>37.5</v>
      </c>
      <c r="BF712">
        <v>7.8</v>
      </c>
      <c r="BG712" t="s">
        <v>63</v>
      </c>
      <c r="BH712" t="s">
        <v>64</v>
      </c>
      <c r="BI712" t="s">
        <v>65</v>
      </c>
      <c r="BJ712" t="s">
        <v>64</v>
      </c>
      <c r="BK712" t="s">
        <v>64</v>
      </c>
      <c r="BL712" t="s">
        <v>135</v>
      </c>
      <c r="BM712">
        <v>2</v>
      </c>
      <c r="BN712">
        <v>1</v>
      </c>
      <c r="BO712" t="s">
        <v>67</v>
      </c>
      <c r="BP712" t="s">
        <v>136</v>
      </c>
      <c r="BQ712" t="s">
        <v>69</v>
      </c>
      <c r="BR712">
        <v>0</v>
      </c>
    </row>
    <row r="713" spans="1:70" x14ac:dyDescent="0.3">
      <c r="A713" t="s">
        <v>1548</v>
      </c>
      <c r="B713">
        <v>712</v>
      </c>
      <c r="C713" t="s">
        <v>163</v>
      </c>
      <c r="D713" t="s">
        <v>88</v>
      </c>
      <c r="E713" t="s">
        <v>1549</v>
      </c>
      <c r="F713">
        <f t="shared" si="22"/>
        <v>25</v>
      </c>
      <c r="G713">
        <f t="shared" si="23"/>
        <v>6</v>
      </c>
      <c r="M713">
        <f>VLOOKUP(A713,Barbacoas_H_corr!A:B,2,FALSE)</f>
        <v>6</v>
      </c>
      <c r="N713">
        <v>25</v>
      </c>
      <c r="Q713" t="s">
        <v>90</v>
      </c>
      <c r="AQ713">
        <v>40</v>
      </c>
      <c r="AR713">
        <v>13</v>
      </c>
      <c r="AS713">
        <v>21</v>
      </c>
      <c r="AT713">
        <v>6</v>
      </c>
      <c r="AU713">
        <v>4</v>
      </c>
      <c r="AV713">
        <v>10.7</v>
      </c>
      <c r="AW713">
        <v>7</v>
      </c>
      <c r="AX713">
        <v>5.3</v>
      </c>
      <c r="AY713">
        <v>7.3</v>
      </c>
      <c r="AZ713">
        <v>17.3</v>
      </c>
      <c r="BA713">
        <v>52.7</v>
      </c>
      <c r="BB713">
        <v>9.6</v>
      </c>
      <c r="BC713">
        <v>44.4</v>
      </c>
      <c r="BD713">
        <v>17.8</v>
      </c>
      <c r="BE713">
        <v>42.7</v>
      </c>
      <c r="BF713">
        <v>10.6</v>
      </c>
      <c r="BG713" t="s">
        <v>63</v>
      </c>
      <c r="BH713" t="s">
        <v>64</v>
      </c>
      <c r="BI713" t="s">
        <v>65</v>
      </c>
      <c r="BJ713" t="s">
        <v>64</v>
      </c>
      <c r="BK713" t="s">
        <v>64</v>
      </c>
      <c r="BL713" t="s">
        <v>176</v>
      </c>
      <c r="BM713">
        <v>2</v>
      </c>
      <c r="BN713">
        <v>2</v>
      </c>
      <c r="BO713" t="s">
        <v>67</v>
      </c>
      <c r="BP713" t="s">
        <v>136</v>
      </c>
      <c r="BQ713" t="s">
        <v>69</v>
      </c>
      <c r="BR713">
        <v>0</v>
      </c>
    </row>
    <row r="714" spans="1:70" x14ac:dyDescent="0.3">
      <c r="A714" t="s">
        <v>1550</v>
      </c>
      <c r="B714">
        <v>713</v>
      </c>
      <c r="C714" t="s">
        <v>163</v>
      </c>
      <c r="D714" t="s">
        <v>88</v>
      </c>
      <c r="E714" t="s">
        <v>1551</v>
      </c>
      <c r="F714">
        <f t="shared" si="22"/>
        <v>1</v>
      </c>
      <c r="G714">
        <f t="shared" si="23"/>
        <v>1</v>
      </c>
      <c r="AB714">
        <f>VLOOKUP(A714,Honda_corr!A:B,2,FALSE)</f>
        <v>1</v>
      </c>
      <c r="AC714">
        <v>1</v>
      </c>
      <c r="AF714" t="s">
        <v>90</v>
      </c>
      <c r="AQ714">
        <v>13</v>
      </c>
      <c r="AR714">
        <v>6</v>
      </c>
      <c r="AS714">
        <v>5</v>
      </c>
      <c r="AT714">
        <v>2</v>
      </c>
      <c r="AU714">
        <v>3</v>
      </c>
      <c r="AV714">
        <v>15.4</v>
      </c>
      <c r="AW714">
        <v>10.199999999999999</v>
      </c>
      <c r="AX714">
        <v>8.3000000000000007</v>
      </c>
      <c r="AY714">
        <v>11.5</v>
      </c>
      <c r="AZ714">
        <v>18.600000000000001</v>
      </c>
      <c r="BA714">
        <v>66.900000000000006</v>
      </c>
      <c r="BB714">
        <v>10.9</v>
      </c>
      <c r="BC714">
        <v>56.1</v>
      </c>
      <c r="BD714">
        <v>16.2</v>
      </c>
      <c r="BE714">
        <v>59.6</v>
      </c>
      <c r="BF714">
        <v>20.9</v>
      </c>
      <c r="BG714" t="s">
        <v>63</v>
      </c>
      <c r="BH714" t="s">
        <v>64</v>
      </c>
      <c r="BI714" t="s">
        <v>65</v>
      </c>
      <c r="BJ714" t="s">
        <v>64</v>
      </c>
      <c r="BK714" t="s">
        <v>64</v>
      </c>
      <c r="BL714" t="s">
        <v>135</v>
      </c>
      <c r="BM714">
        <v>2</v>
      </c>
      <c r="BN714">
        <v>2</v>
      </c>
      <c r="BO714" t="s">
        <v>67</v>
      </c>
      <c r="BP714" t="s">
        <v>136</v>
      </c>
      <c r="BQ714" t="s">
        <v>69</v>
      </c>
      <c r="BR714">
        <v>0</v>
      </c>
    </row>
    <row r="715" spans="1:70" x14ac:dyDescent="0.3">
      <c r="A715" t="s">
        <v>1552</v>
      </c>
      <c r="B715">
        <v>714</v>
      </c>
      <c r="C715" t="s">
        <v>163</v>
      </c>
      <c r="D715" t="s">
        <v>88</v>
      </c>
      <c r="E715" t="s">
        <v>1553</v>
      </c>
      <c r="F715">
        <f t="shared" si="22"/>
        <v>22</v>
      </c>
      <c r="G715">
        <f t="shared" si="23"/>
        <v>1</v>
      </c>
      <c r="M715">
        <v>0</v>
      </c>
      <c r="N715">
        <v>18</v>
      </c>
      <c r="P715">
        <v>1</v>
      </c>
      <c r="Q715" t="s">
        <v>80</v>
      </c>
      <c r="AB715">
        <f>VLOOKUP(A715,Honda_corr!A:B,2,FALSE)</f>
        <v>1</v>
      </c>
      <c r="AC715">
        <v>4</v>
      </c>
      <c r="AF715" t="s">
        <v>90</v>
      </c>
      <c r="AQ715">
        <v>33</v>
      </c>
      <c r="AR715">
        <v>15</v>
      </c>
      <c r="AS715">
        <v>15</v>
      </c>
      <c r="AT715">
        <v>3</v>
      </c>
      <c r="AU715">
        <v>4</v>
      </c>
      <c r="AV715">
        <v>12.6</v>
      </c>
      <c r="AW715">
        <v>9.3000000000000007</v>
      </c>
      <c r="AX715">
        <v>6.9</v>
      </c>
      <c r="AY715">
        <v>10.199999999999999</v>
      </c>
      <c r="AZ715">
        <v>17.399999999999999</v>
      </c>
      <c r="BA715">
        <v>55</v>
      </c>
      <c r="BB715">
        <v>8.8000000000000007</v>
      </c>
      <c r="BC715">
        <v>48.5</v>
      </c>
      <c r="BD715">
        <v>15.4</v>
      </c>
      <c r="BE715">
        <v>48.7</v>
      </c>
      <c r="BF715">
        <v>13</v>
      </c>
      <c r="BG715" t="s">
        <v>63</v>
      </c>
      <c r="BH715" t="s">
        <v>64</v>
      </c>
      <c r="BI715" t="s">
        <v>65</v>
      </c>
      <c r="BJ715" t="s">
        <v>64</v>
      </c>
      <c r="BK715" t="s">
        <v>64</v>
      </c>
      <c r="BL715" t="s">
        <v>176</v>
      </c>
      <c r="BM715">
        <v>2</v>
      </c>
      <c r="BN715">
        <v>2</v>
      </c>
      <c r="BO715" t="s">
        <v>67</v>
      </c>
      <c r="BP715" t="s">
        <v>136</v>
      </c>
      <c r="BQ715" t="s">
        <v>69</v>
      </c>
      <c r="BR715">
        <v>0</v>
      </c>
    </row>
    <row r="716" spans="1:70" x14ac:dyDescent="0.3">
      <c r="A716" t="s">
        <v>1554</v>
      </c>
      <c r="B716">
        <v>715</v>
      </c>
      <c r="C716" t="s">
        <v>163</v>
      </c>
      <c r="D716" t="s">
        <v>88</v>
      </c>
      <c r="E716" t="s">
        <v>1555</v>
      </c>
      <c r="F716">
        <f t="shared" si="22"/>
        <v>25</v>
      </c>
      <c r="G716">
        <f t="shared" si="23"/>
        <v>5</v>
      </c>
      <c r="H716">
        <f>VLOOKUP(A716,Miraflores_corr!A:B,2,FALSE)</f>
        <v>4</v>
      </c>
      <c r="I716">
        <f>VLOOKUP(A716,Miraflores_corr!G:L,6,FALSE)</f>
        <v>7</v>
      </c>
      <c r="L716" t="s">
        <v>90</v>
      </c>
      <c r="R716">
        <f>VLOOKUP(A716,'San Agustin_corr'!A:B,2,FALSE)</f>
        <v>1</v>
      </c>
      <c r="S716">
        <v>0</v>
      </c>
      <c r="T716">
        <v>1</v>
      </c>
      <c r="V716" t="s">
        <v>62</v>
      </c>
      <c r="AB716">
        <v>0</v>
      </c>
      <c r="AC716">
        <v>18</v>
      </c>
      <c r="AE716">
        <v>1</v>
      </c>
      <c r="AF716" t="s">
        <v>80</v>
      </c>
      <c r="AQ716">
        <v>45</v>
      </c>
      <c r="AR716">
        <v>25</v>
      </c>
      <c r="AS716">
        <v>19</v>
      </c>
      <c r="AT716">
        <v>1</v>
      </c>
      <c r="AU716">
        <v>4</v>
      </c>
      <c r="AV716">
        <v>10.3</v>
      </c>
      <c r="AW716">
        <v>7.2</v>
      </c>
      <c r="AX716">
        <v>5.4</v>
      </c>
      <c r="AY716">
        <v>7.4</v>
      </c>
      <c r="AZ716">
        <v>15.1</v>
      </c>
      <c r="BA716">
        <v>54.6</v>
      </c>
      <c r="BB716">
        <v>9.4</v>
      </c>
      <c r="BC716">
        <v>47.4</v>
      </c>
      <c r="BD716">
        <v>16.5</v>
      </c>
      <c r="BE716">
        <v>45.1</v>
      </c>
      <c r="BF716">
        <v>12.1</v>
      </c>
      <c r="BG716" t="s">
        <v>63</v>
      </c>
      <c r="BH716" t="s">
        <v>64</v>
      </c>
      <c r="BI716" t="s">
        <v>65</v>
      </c>
      <c r="BJ716" t="s">
        <v>64</v>
      </c>
      <c r="BK716" t="s">
        <v>64</v>
      </c>
      <c r="BL716" t="s">
        <v>135</v>
      </c>
      <c r="BM716">
        <v>3</v>
      </c>
      <c r="BN716">
        <v>1</v>
      </c>
      <c r="BO716" t="s">
        <v>67</v>
      </c>
      <c r="BP716" t="s">
        <v>136</v>
      </c>
      <c r="BQ716" t="s">
        <v>69</v>
      </c>
      <c r="BR716">
        <v>1</v>
      </c>
    </row>
    <row r="717" spans="1:70" x14ac:dyDescent="0.3">
      <c r="A717" t="s">
        <v>1556</v>
      </c>
      <c r="B717">
        <v>716</v>
      </c>
      <c r="C717" t="s">
        <v>163</v>
      </c>
      <c r="D717" t="s">
        <v>88</v>
      </c>
      <c r="E717" t="s">
        <v>1557</v>
      </c>
      <c r="F717">
        <f t="shared" si="22"/>
        <v>19</v>
      </c>
      <c r="G717">
        <f t="shared" si="23"/>
        <v>0</v>
      </c>
      <c r="W717">
        <v>0</v>
      </c>
      <c r="X717">
        <v>19</v>
      </c>
      <c r="Z717">
        <v>1</v>
      </c>
      <c r="AA717" t="s">
        <v>80</v>
      </c>
      <c r="AQ717">
        <v>17</v>
      </c>
      <c r="AR717">
        <v>6</v>
      </c>
      <c r="AS717">
        <v>11</v>
      </c>
      <c r="AT717">
        <v>0</v>
      </c>
      <c r="AU717">
        <v>4</v>
      </c>
      <c r="AV717">
        <v>9.4</v>
      </c>
      <c r="AW717">
        <v>6.1</v>
      </c>
      <c r="AX717">
        <v>5.5</v>
      </c>
      <c r="AY717">
        <v>6.9</v>
      </c>
      <c r="AZ717">
        <v>17.3</v>
      </c>
      <c r="BA717">
        <v>56.1</v>
      </c>
      <c r="BB717">
        <v>13</v>
      </c>
      <c r="BC717">
        <v>44</v>
      </c>
      <c r="BD717">
        <v>22.7</v>
      </c>
      <c r="BE717">
        <v>44.1</v>
      </c>
      <c r="BF717">
        <v>12.5</v>
      </c>
      <c r="BG717" t="s">
        <v>63</v>
      </c>
      <c r="BH717" t="s">
        <v>64</v>
      </c>
      <c r="BI717" t="s">
        <v>65</v>
      </c>
      <c r="BJ717" t="s">
        <v>64</v>
      </c>
      <c r="BK717" t="s">
        <v>64</v>
      </c>
      <c r="BL717" t="s">
        <v>135</v>
      </c>
      <c r="BM717">
        <v>3</v>
      </c>
      <c r="BN717">
        <v>2</v>
      </c>
      <c r="BO717" t="s">
        <v>67</v>
      </c>
      <c r="BP717" t="s">
        <v>136</v>
      </c>
      <c r="BQ717" t="s">
        <v>69</v>
      </c>
      <c r="BR717">
        <v>0</v>
      </c>
    </row>
    <row r="718" spans="1:70" x14ac:dyDescent="0.3">
      <c r="A718" t="s">
        <v>1558</v>
      </c>
      <c r="B718">
        <v>717</v>
      </c>
      <c r="C718" t="s">
        <v>163</v>
      </c>
      <c r="D718" t="s">
        <v>88</v>
      </c>
      <c r="E718" t="s">
        <v>1559</v>
      </c>
      <c r="F718">
        <f t="shared" si="22"/>
        <v>5</v>
      </c>
      <c r="G718">
        <f t="shared" si="23"/>
        <v>3</v>
      </c>
      <c r="H718">
        <f>VLOOKUP(A718,Miraflores_corr!A:B,2,FALSE)</f>
        <v>1</v>
      </c>
      <c r="J718">
        <v>1</v>
      </c>
      <c r="L718" t="s">
        <v>62</v>
      </c>
      <c r="R718">
        <f>VLOOKUP(A718,'San Agustin_corr'!A:B,2,FALSE)</f>
        <v>1</v>
      </c>
      <c r="S718">
        <v>4</v>
      </c>
      <c r="V718" t="s">
        <v>90</v>
      </c>
      <c r="AB718">
        <f>VLOOKUP(A718,Honda_corr!A:B,2,FALSE)</f>
        <v>1</v>
      </c>
      <c r="AC718">
        <v>1</v>
      </c>
      <c r="AF718" t="s">
        <v>90</v>
      </c>
      <c r="AQ718">
        <v>23</v>
      </c>
      <c r="AR718">
        <v>6</v>
      </c>
      <c r="AS718">
        <v>11</v>
      </c>
      <c r="AT718">
        <v>6</v>
      </c>
      <c r="AU718">
        <v>9</v>
      </c>
      <c r="AV718">
        <v>9.1999999999999993</v>
      </c>
      <c r="AW718">
        <v>6.2</v>
      </c>
      <c r="AX718">
        <v>5</v>
      </c>
      <c r="AY718">
        <v>6.2</v>
      </c>
      <c r="AZ718">
        <v>15.7</v>
      </c>
      <c r="BA718">
        <v>49.3</v>
      </c>
      <c r="BB718">
        <v>8.8000000000000007</v>
      </c>
      <c r="BC718">
        <v>40.799999999999997</v>
      </c>
      <c r="BD718">
        <v>17.8</v>
      </c>
      <c r="BE718">
        <v>39.6</v>
      </c>
      <c r="BF718">
        <v>7.8</v>
      </c>
      <c r="BG718" t="s">
        <v>63</v>
      </c>
      <c r="BH718" t="s">
        <v>64</v>
      </c>
      <c r="BI718" t="s">
        <v>65</v>
      </c>
      <c r="BJ718" t="s">
        <v>64</v>
      </c>
      <c r="BK718" t="s">
        <v>64</v>
      </c>
      <c r="BL718" t="s">
        <v>207</v>
      </c>
      <c r="BM718">
        <v>3</v>
      </c>
      <c r="BN718">
        <v>1</v>
      </c>
      <c r="BO718" t="s">
        <v>67</v>
      </c>
      <c r="BP718" t="s">
        <v>136</v>
      </c>
      <c r="BQ718" t="s">
        <v>69</v>
      </c>
      <c r="BR718">
        <v>1</v>
      </c>
    </row>
    <row r="719" spans="1:70" x14ac:dyDescent="0.3">
      <c r="A719" t="s">
        <v>1560</v>
      </c>
      <c r="B719">
        <v>718</v>
      </c>
      <c r="C719" t="s">
        <v>163</v>
      </c>
      <c r="D719" t="s">
        <v>88</v>
      </c>
      <c r="E719" t="s">
        <v>1561</v>
      </c>
      <c r="F719">
        <f t="shared" si="22"/>
        <v>2</v>
      </c>
      <c r="G719">
        <f t="shared" si="23"/>
        <v>1</v>
      </c>
      <c r="AG719">
        <f>VLOOKUP(A719,Florencia_corr!A:B,2,FALSE)</f>
        <v>1</v>
      </c>
      <c r="AH719">
        <v>2</v>
      </c>
      <c r="AK719" t="s">
        <v>90</v>
      </c>
      <c r="AQ719">
        <v>5</v>
      </c>
      <c r="AR719">
        <v>2</v>
      </c>
      <c r="AS719">
        <v>3</v>
      </c>
      <c r="AT719">
        <v>0</v>
      </c>
      <c r="AU719">
        <v>5</v>
      </c>
      <c r="AV719">
        <v>11.8</v>
      </c>
      <c r="AW719">
        <v>7.9</v>
      </c>
      <c r="AX719">
        <v>5.2</v>
      </c>
      <c r="AY719">
        <v>7</v>
      </c>
      <c r="AZ719">
        <v>15.6</v>
      </c>
      <c r="BA719">
        <v>55.5</v>
      </c>
      <c r="BB719">
        <v>7.9</v>
      </c>
      <c r="BC719">
        <v>47.7</v>
      </c>
      <c r="BD719">
        <v>14.2</v>
      </c>
      <c r="BE719">
        <v>48.2</v>
      </c>
      <c r="BF719">
        <v>10.8</v>
      </c>
      <c r="BG719" t="s">
        <v>313</v>
      </c>
      <c r="BH719" t="s">
        <v>64</v>
      </c>
      <c r="BI719" t="s">
        <v>65</v>
      </c>
      <c r="BJ719" t="s">
        <v>64</v>
      </c>
      <c r="BK719" t="s">
        <v>64</v>
      </c>
      <c r="BL719" t="s">
        <v>135</v>
      </c>
      <c r="BM719">
        <v>2</v>
      </c>
      <c r="BN719">
        <v>2</v>
      </c>
      <c r="BO719" t="s">
        <v>67</v>
      </c>
      <c r="BP719" t="s">
        <v>136</v>
      </c>
      <c r="BQ719" t="s">
        <v>69</v>
      </c>
      <c r="BR719">
        <v>0</v>
      </c>
    </row>
    <row r="720" spans="1:70" x14ac:dyDescent="0.3">
      <c r="A720" t="s">
        <v>1562</v>
      </c>
      <c r="B720">
        <v>719</v>
      </c>
      <c r="C720" t="s">
        <v>163</v>
      </c>
      <c r="D720" t="s">
        <v>88</v>
      </c>
      <c r="E720" t="s">
        <v>1563</v>
      </c>
      <c r="F720">
        <f t="shared" si="22"/>
        <v>47</v>
      </c>
      <c r="G720">
        <f t="shared" si="23"/>
        <v>13</v>
      </c>
      <c r="H720">
        <f>VLOOKUP(A720,Miraflores_corr!A:B,2,FALSE)</f>
        <v>3</v>
      </c>
      <c r="I720">
        <f>VLOOKUP(A720,Miraflores_corr!G:L,6,FALSE)</f>
        <v>6</v>
      </c>
      <c r="L720" t="s">
        <v>90</v>
      </c>
      <c r="M720">
        <f>VLOOKUP(A720,Barbacoas_H_corr!A:B,2,FALSE)</f>
        <v>4</v>
      </c>
      <c r="N720">
        <v>11</v>
      </c>
      <c r="Q720" t="s">
        <v>90</v>
      </c>
      <c r="R720">
        <f>VLOOKUP(A720,'San Agustin_corr'!A:B,2,FALSE)</f>
        <v>5</v>
      </c>
      <c r="S720">
        <v>22</v>
      </c>
      <c r="V720" t="s">
        <v>90</v>
      </c>
      <c r="AB720">
        <v>0</v>
      </c>
      <c r="AC720">
        <v>8</v>
      </c>
      <c r="AE720">
        <v>1</v>
      </c>
      <c r="AF720" t="s">
        <v>80</v>
      </c>
      <c r="AG720">
        <f>VLOOKUP(A720,Florencia_corr!A:B,2,FALSE)</f>
        <v>1</v>
      </c>
      <c r="AH720">
        <v>0</v>
      </c>
      <c r="AI720">
        <v>1</v>
      </c>
      <c r="AK720" t="s">
        <v>62</v>
      </c>
      <c r="AQ720">
        <v>113</v>
      </c>
      <c r="AR720">
        <v>60</v>
      </c>
      <c r="AS720">
        <v>47</v>
      </c>
      <c r="AT720">
        <v>6</v>
      </c>
      <c r="AU720">
        <v>4</v>
      </c>
      <c r="AV720">
        <v>9.1</v>
      </c>
      <c r="AW720">
        <v>6</v>
      </c>
      <c r="AX720">
        <v>5</v>
      </c>
      <c r="AY720">
        <v>6.5</v>
      </c>
      <c r="AZ720">
        <v>13.8</v>
      </c>
      <c r="BA720">
        <v>52.4</v>
      </c>
      <c r="BB720">
        <v>7.9</v>
      </c>
      <c r="BC720">
        <v>45.6</v>
      </c>
      <c r="BD720">
        <v>14.7</v>
      </c>
      <c r="BE720">
        <v>43</v>
      </c>
      <c r="BF720">
        <v>9.6</v>
      </c>
      <c r="BG720" t="s">
        <v>63</v>
      </c>
      <c r="BH720" t="s">
        <v>64</v>
      </c>
      <c r="BI720" t="s">
        <v>65</v>
      </c>
      <c r="BJ720" t="s">
        <v>64</v>
      </c>
      <c r="BK720" t="s">
        <v>64</v>
      </c>
      <c r="BL720" t="s">
        <v>135</v>
      </c>
      <c r="BM720">
        <v>3</v>
      </c>
      <c r="BN720">
        <v>1</v>
      </c>
      <c r="BO720" t="s">
        <v>67</v>
      </c>
      <c r="BP720" t="s">
        <v>136</v>
      </c>
      <c r="BQ720" t="s">
        <v>69</v>
      </c>
      <c r="BR720">
        <v>1</v>
      </c>
    </row>
    <row r="721" spans="1:71" x14ac:dyDescent="0.3">
      <c r="A721" t="s">
        <v>1564</v>
      </c>
      <c r="B721">
        <v>720</v>
      </c>
      <c r="C721" t="s">
        <v>163</v>
      </c>
      <c r="D721" t="s">
        <v>88</v>
      </c>
      <c r="E721" t="s">
        <v>1565</v>
      </c>
      <c r="F721">
        <f t="shared" si="22"/>
        <v>1</v>
      </c>
      <c r="G721">
        <f t="shared" si="23"/>
        <v>1</v>
      </c>
      <c r="AB721">
        <f>VLOOKUP(A721,Honda_corr!A:B,2,FALSE)</f>
        <v>1</v>
      </c>
      <c r="AC721">
        <v>1</v>
      </c>
      <c r="AF721" t="s">
        <v>90</v>
      </c>
      <c r="AQ721">
        <v>5</v>
      </c>
      <c r="AR721">
        <v>1</v>
      </c>
      <c r="AS721">
        <v>4</v>
      </c>
      <c r="AT721">
        <v>0</v>
      </c>
      <c r="AU721">
        <v>4</v>
      </c>
      <c r="AV721">
        <v>12.9</v>
      </c>
      <c r="AW721">
        <v>7.3</v>
      </c>
      <c r="AX721">
        <v>5.4</v>
      </c>
      <c r="AY721">
        <v>7.3</v>
      </c>
      <c r="AZ721">
        <v>14.1</v>
      </c>
      <c r="BA721">
        <v>61.5</v>
      </c>
      <c r="BB721">
        <v>15.4</v>
      </c>
      <c r="BC721">
        <v>46.2</v>
      </c>
      <c r="BD721">
        <v>24.9</v>
      </c>
      <c r="BE721">
        <v>40.200000000000003</v>
      </c>
      <c r="BF721">
        <v>12.7</v>
      </c>
      <c r="BG721" t="s">
        <v>63</v>
      </c>
      <c r="BH721" t="s">
        <v>64</v>
      </c>
      <c r="BI721" t="s">
        <v>65</v>
      </c>
      <c r="BJ721" t="s">
        <v>64</v>
      </c>
      <c r="BK721" t="s">
        <v>64</v>
      </c>
      <c r="BL721" t="s">
        <v>66</v>
      </c>
      <c r="BM721">
        <v>1</v>
      </c>
      <c r="BN721">
        <v>2</v>
      </c>
      <c r="BO721" t="s">
        <v>67</v>
      </c>
      <c r="BP721" t="s">
        <v>136</v>
      </c>
      <c r="BQ721" t="s">
        <v>77</v>
      </c>
      <c r="BR721">
        <v>0</v>
      </c>
    </row>
    <row r="722" spans="1:71" x14ac:dyDescent="0.3">
      <c r="A722" t="s">
        <v>1566</v>
      </c>
      <c r="B722">
        <v>721</v>
      </c>
      <c r="C722" t="s">
        <v>224</v>
      </c>
      <c r="D722" t="s">
        <v>88</v>
      </c>
      <c r="E722" t="s">
        <v>1567</v>
      </c>
      <c r="F722">
        <f t="shared" si="22"/>
        <v>14</v>
      </c>
      <c r="G722">
        <f t="shared" si="23"/>
        <v>6</v>
      </c>
      <c r="H722" s="9">
        <v>0</v>
      </c>
      <c r="I722">
        <f>VLOOKUP(A722,Miraflores_corr!G:L,6,FALSE)</f>
        <v>1</v>
      </c>
      <c r="K722">
        <v>1</v>
      </c>
      <c r="L722" t="s">
        <v>80</v>
      </c>
      <c r="M722">
        <f>VLOOKUP(A722,Barbacoas_H_corr!A:B,2,FALSE)</f>
        <v>3</v>
      </c>
      <c r="N722">
        <v>4</v>
      </c>
      <c r="Q722" t="s">
        <v>90</v>
      </c>
      <c r="R722">
        <v>0</v>
      </c>
      <c r="S722">
        <v>7</v>
      </c>
      <c r="U722">
        <v>1</v>
      </c>
      <c r="V722" t="s">
        <v>80</v>
      </c>
      <c r="W722">
        <f>VLOOKUP(A722,Toche_corr!A:B,2,FALSE)</f>
        <v>2</v>
      </c>
      <c r="X722">
        <v>0</v>
      </c>
      <c r="Y722">
        <v>1</v>
      </c>
      <c r="AA722" t="s">
        <v>62</v>
      </c>
      <c r="AB722">
        <v>0</v>
      </c>
      <c r="AC722">
        <v>1</v>
      </c>
      <c r="AE722">
        <v>1</v>
      </c>
      <c r="AF722" t="s">
        <v>80</v>
      </c>
      <c r="AG722">
        <f>VLOOKUP(A722,Florencia_corr!A:B,2,FALSE)</f>
        <v>1</v>
      </c>
      <c r="AH722">
        <v>1</v>
      </c>
      <c r="AK722" t="s">
        <v>90</v>
      </c>
      <c r="AQ722">
        <v>36</v>
      </c>
      <c r="AR722">
        <v>9</v>
      </c>
      <c r="AS722">
        <v>7</v>
      </c>
      <c r="AT722">
        <v>20</v>
      </c>
      <c r="AU722">
        <v>4</v>
      </c>
      <c r="AV722">
        <v>11.5</v>
      </c>
      <c r="AW722">
        <v>5</v>
      </c>
      <c r="AX722">
        <v>4.5</v>
      </c>
      <c r="AY722">
        <v>2.9</v>
      </c>
      <c r="AZ722">
        <v>11</v>
      </c>
      <c r="BA722">
        <v>104.2</v>
      </c>
      <c r="BB722">
        <v>54.4</v>
      </c>
      <c r="BC722">
        <v>51.1</v>
      </c>
      <c r="BD722">
        <v>51.6</v>
      </c>
      <c r="BE722">
        <v>50.8</v>
      </c>
      <c r="BF722">
        <v>16.100000000000001</v>
      </c>
      <c r="BG722" t="s">
        <v>63</v>
      </c>
      <c r="BH722" t="s">
        <v>64</v>
      </c>
      <c r="BI722" t="s">
        <v>65</v>
      </c>
      <c r="BJ722" t="s">
        <v>64</v>
      </c>
      <c r="BK722" t="s">
        <v>64</v>
      </c>
      <c r="BL722" t="s">
        <v>135</v>
      </c>
      <c r="BM722">
        <v>3</v>
      </c>
      <c r="BN722">
        <v>1</v>
      </c>
      <c r="BO722" t="s">
        <v>75</v>
      </c>
      <c r="BP722" t="s">
        <v>91</v>
      </c>
      <c r="BQ722" t="s">
        <v>81</v>
      </c>
      <c r="BR722">
        <v>1</v>
      </c>
    </row>
    <row r="723" spans="1:71" x14ac:dyDescent="0.3">
      <c r="A723" t="s">
        <v>1568</v>
      </c>
      <c r="B723">
        <v>722</v>
      </c>
      <c r="C723" t="s">
        <v>163</v>
      </c>
      <c r="D723" t="s">
        <v>88</v>
      </c>
      <c r="E723" t="s">
        <v>1569</v>
      </c>
      <c r="F723">
        <f t="shared" si="22"/>
        <v>36</v>
      </c>
      <c r="G723">
        <f t="shared" si="23"/>
        <v>39</v>
      </c>
      <c r="H723">
        <f>VLOOKUP(A723,Miraflores_corr!A:B,2,FALSE)</f>
        <v>8</v>
      </c>
      <c r="I723">
        <f>VLOOKUP(A723,Miraflores_corr!G:L,6,FALSE)</f>
        <v>2</v>
      </c>
      <c r="L723" t="s">
        <v>90</v>
      </c>
      <c r="M723">
        <v>0</v>
      </c>
      <c r="N723">
        <v>2</v>
      </c>
      <c r="P723">
        <v>1</v>
      </c>
      <c r="Q723" t="s">
        <v>80</v>
      </c>
      <c r="R723">
        <f>VLOOKUP(A723,'San Agustin_corr'!A:B,2,FALSE)</f>
        <v>26</v>
      </c>
      <c r="S723">
        <v>19</v>
      </c>
      <c r="V723" t="s">
        <v>90</v>
      </c>
      <c r="W723">
        <v>0</v>
      </c>
      <c r="X723">
        <v>5</v>
      </c>
      <c r="Z723">
        <v>1</v>
      </c>
      <c r="AA723" t="s">
        <v>80</v>
      </c>
      <c r="AB723">
        <f>VLOOKUP(A723,Honda_corr!A:B,2,FALSE)</f>
        <v>3</v>
      </c>
      <c r="AC723">
        <v>8</v>
      </c>
      <c r="AF723" t="s">
        <v>90</v>
      </c>
      <c r="AL723">
        <f>VLOOKUP(A723,Fusa_corr!A:B,2,FALSE)</f>
        <v>2</v>
      </c>
      <c r="AM723">
        <v>0</v>
      </c>
      <c r="AN723">
        <v>1</v>
      </c>
      <c r="AP723" t="s">
        <v>62</v>
      </c>
      <c r="AQ723">
        <v>22</v>
      </c>
      <c r="AR723">
        <v>5</v>
      </c>
      <c r="AS723">
        <v>10</v>
      </c>
      <c r="AT723">
        <v>7</v>
      </c>
      <c r="AU723">
        <v>5</v>
      </c>
      <c r="AV723">
        <v>12.3</v>
      </c>
      <c r="AW723">
        <v>7.6</v>
      </c>
      <c r="AX723">
        <v>4.5</v>
      </c>
      <c r="AY723">
        <v>4.9000000000000004</v>
      </c>
      <c r="AZ723">
        <v>17.399999999999999</v>
      </c>
      <c r="BA723">
        <v>66.099999999999994</v>
      </c>
      <c r="BB723">
        <v>14.7</v>
      </c>
      <c r="BC723">
        <v>52.4</v>
      </c>
      <c r="BD723">
        <v>21.9</v>
      </c>
      <c r="BE723">
        <v>46.5</v>
      </c>
      <c r="BF723">
        <v>17</v>
      </c>
      <c r="BG723" t="s">
        <v>63</v>
      </c>
      <c r="BH723" t="s">
        <v>64</v>
      </c>
      <c r="BI723" t="s">
        <v>65</v>
      </c>
      <c r="BJ723" t="s">
        <v>64</v>
      </c>
      <c r="BK723" t="s">
        <v>64</v>
      </c>
      <c r="BL723" t="s">
        <v>66</v>
      </c>
      <c r="BM723">
        <v>2</v>
      </c>
      <c r="BN723">
        <v>1</v>
      </c>
      <c r="BO723" t="s">
        <v>67</v>
      </c>
      <c r="BP723" t="s">
        <v>68</v>
      </c>
      <c r="BQ723" t="s">
        <v>69</v>
      </c>
      <c r="BR723">
        <v>1</v>
      </c>
    </row>
    <row r="724" spans="1:71" x14ac:dyDescent="0.3">
      <c r="A724" t="s">
        <v>1570</v>
      </c>
      <c r="B724">
        <v>723</v>
      </c>
      <c r="C724" t="s">
        <v>163</v>
      </c>
      <c r="D724" t="s">
        <v>88</v>
      </c>
      <c r="E724" t="s">
        <v>1571</v>
      </c>
      <c r="F724">
        <f t="shared" si="22"/>
        <v>29</v>
      </c>
      <c r="G724">
        <f t="shared" si="23"/>
        <v>18</v>
      </c>
      <c r="H724" s="9">
        <v>0</v>
      </c>
      <c r="I724">
        <f>VLOOKUP(A724,Miraflores_corr!G:L,6,FALSE)</f>
        <v>3</v>
      </c>
      <c r="K724">
        <v>1</v>
      </c>
      <c r="L724" t="s">
        <v>80</v>
      </c>
      <c r="R724">
        <f>VLOOKUP(A724,'San Agustin_corr'!A:B,2,FALSE)</f>
        <v>4</v>
      </c>
      <c r="S724">
        <v>1</v>
      </c>
      <c r="V724" t="s">
        <v>90</v>
      </c>
      <c r="W724">
        <v>0</v>
      </c>
      <c r="X724">
        <v>19</v>
      </c>
      <c r="Z724">
        <v>1</v>
      </c>
      <c r="AA724" t="s">
        <v>80</v>
      </c>
      <c r="AL724">
        <f>VLOOKUP(A724,Fusa_corr!A:B,2,FALSE)</f>
        <v>14</v>
      </c>
      <c r="AM724">
        <v>6</v>
      </c>
      <c r="AP724" t="s">
        <v>90</v>
      </c>
      <c r="AQ724">
        <v>12</v>
      </c>
      <c r="AR724">
        <v>6</v>
      </c>
      <c r="AS724">
        <v>5</v>
      </c>
      <c r="AT724">
        <v>1</v>
      </c>
      <c r="AU724">
        <v>4</v>
      </c>
      <c r="AV724">
        <v>10.7</v>
      </c>
      <c r="AW724">
        <v>6.6</v>
      </c>
      <c r="AX724">
        <v>4.5</v>
      </c>
      <c r="AY724">
        <v>4.5999999999999996</v>
      </c>
      <c r="AZ724">
        <v>17.600000000000001</v>
      </c>
      <c r="BA724">
        <v>74</v>
      </c>
      <c r="BB724">
        <v>18.600000000000001</v>
      </c>
      <c r="BC724">
        <v>55.5</v>
      </c>
      <c r="BD724">
        <v>25.1</v>
      </c>
      <c r="BE724">
        <v>48.3</v>
      </c>
      <c r="BF724">
        <v>20.2</v>
      </c>
      <c r="BG724" t="s">
        <v>63</v>
      </c>
      <c r="BH724" t="s">
        <v>64</v>
      </c>
      <c r="BI724" t="s">
        <v>65</v>
      </c>
      <c r="BJ724" t="s">
        <v>64</v>
      </c>
      <c r="BK724" t="s">
        <v>64</v>
      </c>
      <c r="BL724" t="s">
        <v>176</v>
      </c>
      <c r="BM724">
        <v>1</v>
      </c>
      <c r="BN724">
        <v>1</v>
      </c>
      <c r="BO724" t="s">
        <v>67</v>
      </c>
      <c r="BP724" t="s">
        <v>68</v>
      </c>
      <c r="BQ724" t="s">
        <v>69</v>
      </c>
      <c r="BR724">
        <v>0</v>
      </c>
    </row>
    <row r="725" spans="1:71" x14ac:dyDescent="0.3">
      <c r="A725" t="s">
        <v>1572</v>
      </c>
      <c r="B725">
        <v>724</v>
      </c>
      <c r="C725" t="s">
        <v>163</v>
      </c>
      <c r="D725" t="s">
        <v>88</v>
      </c>
      <c r="E725" t="s">
        <v>1573</v>
      </c>
      <c r="F725">
        <f t="shared" si="22"/>
        <v>27</v>
      </c>
      <c r="G725">
        <f t="shared" si="23"/>
        <v>6</v>
      </c>
      <c r="M725">
        <f>VLOOKUP(A725,Barbacoas_H_corr!A:B,2,FALSE)</f>
        <v>5</v>
      </c>
      <c r="N725">
        <v>27</v>
      </c>
      <c r="Q725" t="s">
        <v>90</v>
      </c>
      <c r="R725">
        <f>VLOOKUP(A725,'San Agustin_corr'!A:B,2,FALSE)</f>
        <v>1</v>
      </c>
      <c r="S725">
        <v>0</v>
      </c>
      <c r="T725">
        <v>1</v>
      </c>
      <c r="V725" t="s">
        <v>62</v>
      </c>
      <c r="AQ725">
        <v>21</v>
      </c>
      <c r="AR725">
        <v>3</v>
      </c>
      <c r="AS725">
        <v>11</v>
      </c>
      <c r="AT725">
        <v>7</v>
      </c>
      <c r="AU725">
        <v>4</v>
      </c>
      <c r="AV725">
        <v>11.8</v>
      </c>
      <c r="AW725">
        <v>7.7</v>
      </c>
      <c r="AX725">
        <v>4.5999999999999996</v>
      </c>
      <c r="AY725">
        <v>5.0999999999999996</v>
      </c>
      <c r="AZ725">
        <v>18.2</v>
      </c>
      <c r="BA725">
        <v>69.3</v>
      </c>
      <c r="BB725">
        <v>14</v>
      </c>
      <c r="BC725">
        <v>51.2</v>
      </c>
      <c r="BD725">
        <v>21.4</v>
      </c>
      <c r="BE725">
        <v>46.1</v>
      </c>
      <c r="BF725">
        <v>20</v>
      </c>
      <c r="BG725" t="s">
        <v>63</v>
      </c>
      <c r="BH725" t="s">
        <v>64</v>
      </c>
      <c r="BI725" t="s">
        <v>65</v>
      </c>
      <c r="BJ725" t="s">
        <v>64</v>
      </c>
      <c r="BK725" t="s">
        <v>64</v>
      </c>
      <c r="BL725" t="s">
        <v>66</v>
      </c>
      <c r="BM725">
        <v>2</v>
      </c>
      <c r="BN725">
        <v>1</v>
      </c>
      <c r="BO725" t="s">
        <v>116</v>
      </c>
      <c r="BP725" t="s">
        <v>68</v>
      </c>
      <c r="BQ725" t="s">
        <v>69</v>
      </c>
      <c r="BR725">
        <v>1</v>
      </c>
    </row>
    <row r="726" spans="1:71" x14ac:dyDescent="0.3">
      <c r="A726" t="s">
        <v>1574</v>
      </c>
      <c r="B726">
        <v>725</v>
      </c>
      <c r="C726" t="s">
        <v>163</v>
      </c>
      <c r="D726" t="s">
        <v>88</v>
      </c>
      <c r="E726" t="s">
        <v>1575</v>
      </c>
      <c r="F726">
        <f t="shared" si="22"/>
        <v>0</v>
      </c>
      <c r="G726">
        <f t="shared" si="23"/>
        <v>1</v>
      </c>
      <c r="AG726">
        <f>VLOOKUP(A726,Florencia_corr!A:B,2,FALSE)</f>
        <v>1</v>
      </c>
      <c r="AH726">
        <v>0</v>
      </c>
      <c r="AI726">
        <v>1</v>
      </c>
      <c r="AK726" t="s">
        <v>62</v>
      </c>
      <c r="AQ726">
        <v>7</v>
      </c>
      <c r="AR726">
        <v>3</v>
      </c>
      <c r="AS726">
        <v>4</v>
      </c>
      <c r="AT726">
        <v>0</v>
      </c>
      <c r="AU726">
        <v>4</v>
      </c>
      <c r="AV726">
        <v>12.3</v>
      </c>
      <c r="AW726">
        <v>6.7</v>
      </c>
      <c r="AX726">
        <v>4.7</v>
      </c>
      <c r="AY726">
        <v>4.7</v>
      </c>
      <c r="AZ726">
        <v>15.3</v>
      </c>
      <c r="BA726">
        <v>68.3</v>
      </c>
      <c r="BB726">
        <v>14.6</v>
      </c>
      <c r="BC726">
        <v>53.7</v>
      </c>
      <c r="BD726">
        <v>21.3</v>
      </c>
      <c r="BE726">
        <v>47.5</v>
      </c>
      <c r="BF726">
        <v>17</v>
      </c>
      <c r="BG726" t="s">
        <v>63</v>
      </c>
      <c r="BH726" t="s">
        <v>64</v>
      </c>
      <c r="BI726" t="s">
        <v>65</v>
      </c>
      <c r="BJ726" t="s">
        <v>64</v>
      </c>
      <c r="BK726" t="s">
        <v>64</v>
      </c>
      <c r="BL726" t="s">
        <v>66</v>
      </c>
      <c r="BM726">
        <v>1</v>
      </c>
      <c r="BN726">
        <v>1</v>
      </c>
      <c r="BO726" t="s">
        <v>67</v>
      </c>
      <c r="BP726" t="s">
        <v>68</v>
      </c>
      <c r="BQ726" t="s">
        <v>69</v>
      </c>
      <c r="BR726">
        <v>1</v>
      </c>
    </row>
    <row r="727" spans="1:71" x14ac:dyDescent="0.3">
      <c r="A727" t="s">
        <v>1576</v>
      </c>
      <c r="B727">
        <v>726</v>
      </c>
      <c r="C727" t="s">
        <v>163</v>
      </c>
      <c r="D727" t="s">
        <v>88</v>
      </c>
      <c r="E727" t="s">
        <v>1577</v>
      </c>
      <c r="F727">
        <f t="shared" si="22"/>
        <v>51</v>
      </c>
      <c r="G727">
        <f t="shared" si="23"/>
        <v>31</v>
      </c>
      <c r="H727">
        <f>VLOOKUP(A727,Miraflores_corr!A:B,2,FALSE)</f>
        <v>5</v>
      </c>
      <c r="I727">
        <f>VLOOKUP(A727,Miraflores_corr!G:L,6,FALSE)</f>
        <v>10</v>
      </c>
      <c r="L727" t="s">
        <v>90</v>
      </c>
      <c r="R727">
        <f>VLOOKUP(A727,'San Agustin_corr'!A:B,2,FALSE)</f>
        <v>19</v>
      </c>
      <c r="S727">
        <v>24</v>
      </c>
      <c r="V727" t="s">
        <v>90</v>
      </c>
      <c r="W727">
        <v>0</v>
      </c>
      <c r="X727">
        <v>3</v>
      </c>
      <c r="Z727">
        <v>1</v>
      </c>
      <c r="AA727" t="s">
        <v>80</v>
      </c>
      <c r="AB727">
        <f>VLOOKUP(A727,Honda_corr!A:B,2,FALSE)</f>
        <v>4</v>
      </c>
      <c r="AC727">
        <v>12</v>
      </c>
      <c r="AF727" t="s">
        <v>90</v>
      </c>
      <c r="AL727">
        <f>VLOOKUP(A727,Fusa_corr!A:B,2,FALSE)</f>
        <v>3</v>
      </c>
      <c r="AM727">
        <v>2</v>
      </c>
      <c r="AP727" t="s">
        <v>90</v>
      </c>
      <c r="AQ727">
        <v>87</v>
      </c>
      <c r="AR727">
        <v>6</v>
      </c>
      <c r="AS727">
        <v>6</v>
      </c>
      <c r="AT727">
        <v>75</v>
      </c>
      <c r="AU727">
        <v>4</v>
      </c>
      <c r="AV727">
        <v>12.2</v>
      </c>
      <c r="AW727">
        <v>7.7</v>
      </c>
      <c r="AX727">
        <v>5.8</v>
      </c>
      <c r="AY727">
        <v>5.8</v>
      </c>
      <c r="AZ727">
        <v>20.399999999999999</v>
      </c>
      <c r="BA727">
        <v>73.099999999999994</v>
      </c>
      <c r="BB727">
        <v>14.8</v>
      </c>
      <c r="BC727">
        <v>56.1</v>
      </c>
      <c r="BD727">
        <v>20.9</v>
      </c>
      <c r="BE727">
        <v>57.3</v>
      </c>
      <c r="BF727">
        <v>23</v>
      </c>
      <c r="BG727" t="s">
        <v>63</v>
      </c>
      <c r="BH727" t="s">
        <v>64</v>
      </c>
      <c r="BI727" t="s">
        <v>65</v>
      </c>
      <c r="BJ727" t="s">
        <v>64</v>
      </c>
      <c r="BK727" t="s">
        <v>64</v>
      </c>
      <c r="BL727" t="s">
        <v>135</v>
      </c>
      <c r="BM727">
        <v>2</v>
      </c>
      <c r="BN727">
        <v>1</v>
      </c>
      <c r="BO727" t="s">
        <v>116</v>
      </c>
      <c r="BP727" t="s">
        <v>68</v>
      </c>
      <c r="BQ727" t="s">
        <v>69</v>
      </c>
      <c r="BR727">
        <v>0</v>
      </c>
    </row>
    <row r="728" spans="1:71" x14ac:dyDescent="0.3">
      <c r="A728" t="s">
        <v>1578</v>
      </c>
      <c r="B728">
        <v>727</v>
      </c>
      <c r="C728" t="s">
        <v>105</v>
      </c>
      <c r="D728" t="s">
        <v>101</v>
      </c>
      <c r="E728" t="s">
        <v>1579</v>
      </c>
      <c r="F728">
        <f t="shared" si="22"/>
        <v>12</v>
      </c>
      <c r="G728">
        <f t="shared" si="23"/>
        <v>1</v>
      </c>
      <c r="H728" s="9">
        <v>0</v>
      </c>
      <c r="I728">
        <f>VLOOKUP(A728,Miraflores_corr!G:L,6,FALSE)</f>
        <v>1</v>
      </c>
      <c r="K728">
        <v>1</v>
      </c>
      <c r="L728" t="s">
        <v>80</v>
      </c>
      <c r="R728">
        <v>0</v>
      </c>
      <c r="S728">
        <v>4</v>
      </c>
      <c r="U728">
        <v>1</v>
      </c>
      <c r="V728" t="s">
        <v>80</v>
      </c>
      <c r="W728">
        <v>0</v>
      </c>
      <c r="X728">
        <v>7</v>
      </c>
      <c r="Z728">
        <v>1</v>
      </c>
      <c r="AA728" t="s">
        <v>80</v>
      </c>
      <c r="AL728">
        <f>VLOOKUP(A728,Fusa_corr!A:B,2,FALSE)</f>
        <v>1</v>
      </c>
      <c r="AM728">
        <v>0</v>
      </c>
      <c r="AN728">
        <v>1</v>
      </c>
      <c r="AP728" t="s">
        <v>62</v>
      </c>
      <c r="AQ728">
        <v>5</v>
      </c>
      <c r="AR728">
        <v>0</v>
      </c>
      <c r="AS728">
        <v>3</v>
      </c>
      <c r="AT728">
        <v>2</v>
      </c>
      <c r="AU728">
        <v>4</v>
      </c>
      <c r="AV728">
        <v>7.1</v>
      </c>
      <c r="AW728">
        <v>3</v>
      </c>
      <c r="AX728">
        <v>3.7</v>
      </c>
      <c r="AY728">
        <v>2</v>
      </c>
      <c r="AZ728">
        <v>12</v>
      </c>
      <c r="BA728">
        <v>130</v>
      </c>
      <c r="BB728">
        <v>93.2</v>
      </c>
      <c r="BC728">
        <v>38.1</v>
      </c>
      <c r="BD728">
        <v>71</v>
      </c>
      <c r="BE728">
        <v>44.5</v>
      </c>
      <c r="BF728">
        <v>20.2</v>
      </c>
      <c r="BG728" t="s">
        <v>63</v>
      </c>
      <c r="BH728" t="s">
        <v>64</v>
      </c>
      <c r="BI728" t="s">
        <v>65</v>
      </c>
      <c r="BJ728" t="s">
        <v>64</v>
      </c>
      <c r="BK728" t="s">
        <v>64</v>
      </c>
      <c r="BL728" t="s">
        <v>66</v>
      </c>
      <c r="BM728">
        <v>1</v>
      </c>
      <c r="BN728">
        <v>2</v>
      </c>
      <c r="BO728" t="s">
        <v>75</v>
      </c>
      <c r="BP728" t="s">
        <v>91</v>
      </c>
      <c r="BQ728" t="s">
        <v>81</v>
      </c>
      <c r="BR728">
        <v>1</v>
      </c>
    </row>
    <row r="729" spans="1:71" x14ac:dyDescent="0.3">
      <c r="A729" t="s">
        <v>1580</v>
      </c>
      <c r="B729">
        <v>728</v>
      </c>
      <c r="C729" t="s">
        <v>105</v>
      </c>
      <c r="D729" t="s">
        <v>101</v>
      </c>
      <c r="E729" t="s">
        <v>1581</v>
      </c>
      <c r="F729">
        <f t="shared" si="22"/>
        <v>48</v>
      </c>
      <c r="G729">
        <f t="shared" si="23"/>
        <v>2</v>
      </c>
      <c r="H729" s="9">
        <v>0</v>
      </c>
      <c r="I729">
        <f>VLOOKUP(A729,Miraflores_corr!G:L,6,FALSE)</f>
        <v>2</v>
      </c>
      <c r="K729">
        <v>1</v>
      </c>
      <c r="L729" t="s">
        <v>80</v>
      </c>
      <c r="M729">
        <v>0</v>
      </c>
      <c r="N729">
        <v>17</v>
      </c>
      <c r="P729">
        <v>1</v>
      </c>
      <c r="Q729" t="s">
        <v>80</v>
      </c>
      <c r="R729">
        <v>0</v>
      </c>
      <c r="S729">
        <v>9</v>
      </c>
      <c r="U729">
        <v>1</v>
      </c>
      <c r="V729" t="s">
        <v>80</v>
      </c>
      <c r="W729">
        <f>VLOOKUP(A729,Toche_corr!A:B,2,FALSE)</f>
        <v>1</v>
      </c>
      <c r="X729">
        <v>20</v>
      </c>
      <c r="AA729" t="s">
        <v>90</v>
      </c>
      <c r="AB729">
        <f>VLOOKUP(A729,Honda_corr!A:B,2,FALSE)</f>
        <v>1</v>
      </c>
      <c r="AC729">
        <v>0</v>
      </c>
      <c r="AD729">
        <v>1</v>
      </c>
      <c r="AF729" t="s">
        <v>62</v>
      </c>
      <c r="AQ729">
        <v>5</v>
      </c>
      <c r="AR729">
        <v>2</v>
      </c>
      <c r="AS729">
        <v>3</v>
      </c>
      <c r="AT729">
        <v>0</v>
      </c>
      <c r="AU729">
        <v>4</v>
      </c>
      <c r="AV729">
        <v>14.4</v>
      </c>
      <c r="AW729">
        <v>7.7</v>
      </c>
      <c r="AX729">
        <v>5.3</v>
      </c>
      <c r="AY729">
        <v>4</v>
      </c>
      <c r="AZ729">
        <v>22.4</v>
      </c>
      <c r="BA729">
        <v>212.5</v>
      </c>
      <c r="BB729">
        <v>139.6</v>
      </c>
      <c r="BC729">
        <v>73</v>
      </c>
      <c r="BD729">
        <v>65.7</v>
      </c>
      <c r="BE729">
        <v>67.2</v>
      </c>
      <c r="BF729">
        <v>86.8</v>
      </c>
      <c r="BG729" t="s">
        <v>63</v>
      </c>
      <c r="BH729" t="s">
        <v>64</v>
      </c>
      <c r="BI729" t="s">
        <v>65</v>
      </c>
      <c r="BJ729" t="s">
        <v>64</v>
      </c>
      <c r="BK729" t="s">
        <v>64</v>
      </c>
      <c r="BL729" t="s">
        <v>66</v>
      </c>
      <c r="BM729">
        <v>1</v>
      </c>
      <c r="BN729">
        <v>2</v>
      </c>
      <c r="BO729" t="s">
        <v>75</v>
      </c>
      <c r="BP729" t="s">
        <v>91</v>
      </c>
      <c r="BQ729" t="s">
        <v>81</v>
      </c>
      <c r="BR729">
        <v>1</v>
      </c>
    </row>
    <row r="730" spans="1:71" x14ac:dyDescent="0.3">
      <c r="A730" s="2" t="s">
        <v>1856</v>
      </c>
      <c r="B730">
        <v>729</v>
      </c>
      <c r="C730" s="9" t="s">
        <v>202</v>
      </c>
      <c r="D730" s="9" t="s">
        <v>203</v>
      </c>
      <c r="E730" s="9" t="s">
        <v>1892</v>
      </c>
      <c r="F730" s="9">
        <f t="shared" si="22"/>
        <v>1</v>
      </c>
      <c r="G730" s="9">
        <f t="shared" si="23"/>
        <v>0</v>
      </c>
      <c r="H730" s="9">
        <v>0</v>
      </c>
      <c r="I730" s="9">
        <f>VLOOKUP(A730,Miraflores_corr!G:L,6,FALSE)</f>
        <v>1</v>
      </c>
      <c r="J730" s="9"/>
      <c r="K730" s="9">
        <v>1</v>
      </c>
      <c r="L730" s="9" t="s">
        <v>80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>
        <v>5</v>
      </c>
      <c r="AR730" s="9">
        <v>3</v>
      </c>
      <c r="AS730" s="9">
        <v>2</v>
      </c>
      <c r="AT730" s="9">
        <v>0</v>
      </c>
      <c r="AU730" s="9">
        <v>4</v>
      </c>
      <c r="AV730" s="9">
        <v>32.1</v>
      </c>
      <c r="AW730" s="9">
        <v>15.9</v>
      </c>
      <c r="AX730" s="9">
        <v>9.5</v>
      </c>
      <c r="AY730" s="9">
        <v>15.5</v>
      </c>
      <c r="AZ730" s="9">
        <v>48.7</v>
      </c>
      <c r="BA730" s="9">
        <v>263.60000000000002</v>
      </c>
      <c r="BB730" s="9">
        <v>88</v>
      </c>
      <c r="BC730" s="9">
        <v>176.4</v>
      </c>
      <c r="BD730" s="9">
        <v>33.299999999999997</v>
      </c>
      <c r="BE730" s="9">
        <v>143.4</v>
      </c>
      <c r="BF730" s="9">
        <v>307.5</v>
      </c>
      <c r="BG730" s="9" t="s">
        <v>84</v>
      </c>
      <c r="BH730" s="9" t="s">
        <v>85</v>
      </c>
      <c r="BI730" s="9" t="s">
        <v>65</v>
      </c>
      <c r="BJ730" s="9" t="s">
        <v>64</v>
      </c>
      <c r="BK730" s="9" t="s">
        <v>64</v>
      </c>
      <c r="BL730" s="9" t="s">
        <v>66</v>
      </c>
      <c r="BM730" s="9">
        <v>1</v>
      </c>
      <c r="BN730" s="9">
        <v>1</v>
      </c>
      <c r="BO730" s="9" t="s">
        <v>75</v>
      </c>
      <c r="BP730" s="9" t="s">
        <v>116</v>
      </c>
      <c r="BQ730" s="9" t="s">
        <v>69</v>
      </c>
      <c r="BR730">
        <v>0</v>
      </c>
      <c r="BS730" s="9" t="s">
        <v>1893</v>
      </c>
    </row>
    <row r="731" spans="1:71" x14ac:dyDescent="0.3">
      <c r="A731" t="s">
        <v>1584</v>
      </c>
      <c r="B731">
        <v>730</v>
      </c>
      <c r="C731" t="s">
        <v>130</v>
      </c>
      <c r="D731" t="s">
        <v>88</v>
      </c>
      <c r="E731" t="s">
        <v>1585</v>
      </c>
      <c r="F731">
        <f t="shared" si="22"/>
        <v>27</v>
      </c>
      <c r="G731">
        <f t="shared" si="23"/>
        <v>2</v>
      </c>
      <c r="R731">
        <v>0</v>
      </c>
      <c r="S731">
        <v>7</v>
      </c>
      <c r="U731">
        <v>1</v>
      </c>
      <c r="V731" t="s">
        <v>80</v>
      </c>
      <c r="AL731">
        <f>VLOOKUP(A731,Fusa_corr!A:B,2,FALSE)</f>
        <v>2</v>
      </c>
      <c r="AM731">
        <v>20</v>
      </c>
      <c r="AP731" t="s">
        <v>90</v>
      </c>
      <c r="AQ731">
        <v>13</v>
      </c>
      <c r="AR731">
        <v>4</v>
      </c>
      <c r="AS731">
        <v>8</v>
      </c>
      <c r="AT731">
        <v>1</v>
      </c>
      <c r="AU731">
        <v>6</v>
      </c>
      <c r="AV731">
        <v>33.5</v>
      </c>
      <c r="AW731">
        <v>20</v>
      </c>
      <c r="AX731">
        <v>6.1</v>
      </c>
      <c r="AY731">
        <v>8.1999999999999993</v>
      </c>
      <c r="AZ731">
        <v>39.799999999999997</v>
      </c>
      <c r="BA731">
        <v>108.1</v>
      </c>
      <c r="BB731">
        <v>28.4</v>
      </c>
      <c r="BC731">
        <v>86.1</v>
      </c>
      <c r="BD731">
        <v>24.8</v>
      </c>
      <c r="BE731">
        <v>67.400000000000006</v>
      </c>
      <c r="BF731">
        <v>91.8</v>
      </c>
      <c r="BG731" t="s">
        <v>63</v>
      </c>
      <c r="BH731" t="s">
        <v>64</v>
      </c>
      <c r="BI731" t="s">
        <v>65</v>
      </c>
      <c r="BJ731" t="s">
        <v>64</v>
      </c>
      <c r="BK731" t="s">
        <v>64</v>
      </c>
      <c r="BL731" t="s">
        <v>207</v>
      </c>
      <c r="BM731">
        <v>3</v>
      </c>
      <c r="BN731">
        <v>2</v>
      </c>
      <c r="BO731" t="s">
        <v>75</v>
      </c>
      <c r="BP731" t="s">
        <v>91</v>
      </c>
      <c r="BQ731" t="s">
        <v>98</v>
      </c>
      <c r="BR731">
        <v>0</v>
      </c>
    </row>
    <row r="732" spans="1:71" x14ac:dyDescent="0.3">
      <c r="A732" t="s">
        <v>1586</v>
      </c>
      <c r="B732">
        <v>731</v>
      </c>
      <c r="C732" t="s">
        <v>141</v>
      </c>
      <c r="D732" t="s">
        <v>88</v>
      </c>
      <c r="E732" t="s">
        <v>1587</v>
      </c>
      <c r="F732">
        <f t="shared" si="22"/>
        <v>9</v>
      </c>
      <c r="G732">
        <f t="shared" si="23"/>
        <v>3</v>
      </c>
      <c r="H732">
        <f>VLOOKUP(A732,Miraflores_corr!A:B,2,FALSE)</f>
        <v>3</v>
      </c>
      <c r="J732">
        <v>1</v>
      </c>
      <c r="L732" t="s">
        <v>62</v>
      </c>
      <c r="R732">
        <v>0</v>
      </c>
      <c r="S732">
        <v>2</v>
      </c>
      <c r="U732">
        <v>1</v>
      </c>
      <c r="V732" t="s">
        <v>80</v>
      </c>
      <c r="AB732">
        <v>0</v>
      </c>
      <c r="AC732">
        <v>7</v>
      </c>
      <c r="AE732">
        <v>1</v>
      </c>
      <c r="AF732" t="s">
        <v>80</v>
      </c>
      <c r="AM732">
        <v>0</v>
      </c>
      <c r="AN732">
        <v>1</v>
      </c>
      <c r="AP732" t="s">
        <v>62</v>
      </c>
      <c r="AQ732">
        <v>36</v>
      </c>
      <c r="AR732">
        <v>2</v>
      </c>
      <c r="AS732">
        <v>28</v>
      </c>
      <c r="AT732">
        <v>6</v>
      </c>
      <c r="AU732">
        <v>4</v>
      </c>
      <c r="AV732">
        <v>13</v>
      </c>
      <c r="AW732">
        <v>8.1</v>
      </c>
      <c r="AX732">
        <v>3.1</v>
      </c>
      <c r="AY732">
        <v>3.7</v>
      </c>
      <c r="AZ732">
        <v>19.2</v>
      </c>
      <c r="BA732">
        <v>54.4</v>
      </c>
      <c r="BB732">
        <v>7.4</v>
      </c>
      <c r="BC732">
        <v>47.5</v>
      </c>
      <c r="BD732">
        <v>13.8</v>
      </c>
      <c r="BE732">
        <v>76.7</v>
      </c>
      <c r="BF732">
        <v>11.2</v>
      </c>
      <c r="BG732" t="s">
        <v>63</v>
      </c>
      <c r="BH732" t="s">
        <v>64</v>
      </c>
      <c r="BI732" t="s">
        <v>65</v>
      </c>
      <c r="BJ732" t="s">
        <v>64</v>
      </c>
      <c r="BK732" t="s">
        <v>64</v>
      </c>
      <c r="BL732" t="s">
        <v>207</v>
      </c>
      <c r="BM732">
        <v>2</v>
      </c>
      <c r="BN732">
        <v>1</v>
      </c>
      <c r="BO732" t="s">
        <v>75</v>
      </c>
      <c r="BP732" t="s">
        <v>91</v>
      </c>
      <c r="BQ732" t="s">
        <v>69</v>
      </c>
      <c r="BR732">
        <v>1</v>
      </c>
    </row>
    <row r="733" spans="1:71" x14ac:dyDescent="0.3">
      <c r="A733" t="s">
        <v>1588</v>
      </c>
      <c r="B733">
        <v>732</v>
      </c>
      <c r="C733" t="s">
        <v>141</v>
      </c>
      <c r="D733" t="s">
        <v>88</v>
      </c>
      <c r="E733" t="s">
        <v>1589</v>
      </c>
      <c r="F733">
        <f t="shared" si="22"/>
        <v>2</v>
      </c>
      <c r="G733">
        <f t="shared" si="23"/>
        <v>0</v>
      </c>
      <c r="AG733">
        <v>0</v>
      </c>
      <c r="AH733">
        <v>2</v>
      </c>
      <c r="AJ733">
        <v>1</v>
      </c>
      <c r="AK733" t="s">
        <v>80</v>
      </c>
      <c r="AQ733">
        <v>7</v>
      </c>
      <c r="AR733">
        <v>3</v>
      </c>
      <c r="AS733">
        <v>4</v>
      </c>
      <c r="AT733">
        <v>0</v>
      </c>
      <c r="AU733">
        <v>4</v>
      </c>
      <c r="AV733">
        <v>13.3</v>
      </c>
      <c r="AW733">
        <v>8.6</v>
      </c>
      <c r="AX733">
        <v>2.9</v>
      </c>
      <c r="AY733">
        <v>3.7</v>
      </c>
      <c r="AZ733">
        <v>19.100000000000001</v>
      </c>
      <c r="BA733">
        <v>55.3</v>
      </c>
      <c r="BB733">
        <v>8</v>
      </c>
      <c r="BC733">
        <v>47.3</v>
      </c>
      <c r="BD733">
        <v>14.3</v>
      </c>
      <c r="BE733">
        <v>68.2</v>
      </c>
      <c r="BF733">
        <v>15.4</v>
      </c>
      <c r="BG733" t="s">
        <v>63</v>
      </c>
      <c r="BH733" t="s">
        <v>64</v>
      </c>
      <c r="BI733" t="s">
        <v>65</v>
      </c>
      <c r="BJ733" t="s">
        <v>64</v>
      </c>
      <c r="BK733" t="s">
        <v>64</v>
      </c>
      <c r="BL733" t="s">
        <v>135</v>
      </c>
      <c r="BM733">
        <v>2</v>
      </c>
      <c r="BN733">
        <v>1</v>
      </c>
      <c r="BO733" t="s">
        <v>75</v>
      </c>
      <c r="BP733" t="s">
        <v>91</v>
      </c>
      <c r="BQ733" t="s">
        <v>69</v>
      </c>
      <c r="BR733">
        <v>0</v>
      </c>
    </row>
    <row r="734" spans="1:71" x14ac:dyDescent="0.3">
      <c r="A734" t="s">
        <v>1590</v>
      </c>
      <c r="B734">
        <v>733</v>
      </c>
      <c r="C734" t="s">
        <v>141</v>
      </c>
      <c r="D734" t="s">
        <v>88</v>
      </c>
      <c r="E734" t="s">
        <v>1591</v>
      </c>
      <c r="F734">
        <f t="shared" si="22"/>
        <v>125</v>
      </c>
      <c r="G734">
        <f t="shared" si="23"/>
        <v>16</v>
      </c>
      <c r="H734">
        <f>VLOOKUP(A734,Miraflores_corr!A:B,2,FALSE)</f>
        <v>4</v>
      </c>
      <c r="I734">
        <f>VLOOKUP(A734,Miraflores_corr!G:L,6,FALSE)</f>
        <v>4</v>
      </c>
      <c r="L734" t="s">
        <v>90</v>
      </c>
      <c r="R734">
        <f>VLOOKUP(A734,'San Agustin_corr'!A:B,2,FALSE)</f>
        <v>8</v>
      </c>
      <c r="S734">
        <v>31</v>
      </c>
      <c r="V734" t="s">
        <v>90</v>
      </c>
      <c r="W734">
        <f>VLOOKUP(A734,Toche_corr!A:B,2,FALSE)</f>
        <v>4</v>
      </c>
      <c r="X734">
        <v>90</v>
      </c>
      <c r="AA734" t="s">
        <v>90</v>
      </c>
      <c r="AQ734">
        <v>102</v>
      </c>
      <c r="AR734">
        <v>10</v>
      </c>
      <c r="AS734">
        <v>33</v>
      </c>
      <c r="AT734">
        <v>59</v>
      </c>
      <c r="AU734">
        <v>40</v>
      </c>
      <c r="AV734">
        <v>15.8</v>
      </c>
      <c r="AW734">
        <v>8.3000000000000007</v>
      </c>
      <c r="AX734">
        <v>3.1</v>
      </c>
      <c r="AY734">
        <v>3.7</v>
      </c>
      <c r="AZ734">
        <v>21.2</v>
      </c>
      <c r="BA734">
        <v>54</v>
      </c>
      <c r="BB734">
        <v>7.6</v>
      </c>
      <c r="BC734">
        <v>46.1</v>
      </c>
      <c r="BD734">
        <v>14.2</v>
      </c>
      <c r="BE734">
        <v>90.6</v>
      </c>
      <c r="BF734">
        <v>16.899999999999999</v>
      </c>
      <c r="BG734" t="s">
        <v>63</v>
      </c>
      <c r="BH734" t="s">
        <v>64</v>
      </c>
      <c r="BI734" t="s">
        <v>65</v>
      </c>
      <c r="BJ734" t="s">
        <v>64</v>
      </c>
      <c r="BK734" t="s">
        <v>64</v>
      </c>
      <c r="BL734" t="s">
        <v>66</v>
      </c>
      <c r="BM734">
        <v>2</v>
      </c>
      <c r="BN734">
        <v>1</v>
      </c>
      <c r="BO734" t="s">
        <v>75</v>
      </c>
      <c r="BP734" t="s">
        <v>91</v>
      </c>
      <c r="BQ734" t="s">
        <v>69</v>
      </c>
      <c r="BR734">
        <v>0</v>
      </c>
    </row>
    <row r="735" spans="1:71" x14ac:dyDescent="0.3">
      <c r="A735" t="s">
        <v>1592</v>
      </c>
      <c r="B735">
        <v>734</v>
      </c>
      <c r="C735" t="s">
        <v>141</v>
      </c>
      <c r="D735" t="s">
        <v>88</v>
      </c>
      <c r="E735" t="s">
        <v>1593</v>
      </c>
      <c r="F735">
        <f t="shared" si="22"/>
        <v>25</v>
      </c>
      <c r="G735">
        <f t="shared" si="23"/>
        <v>10</v>
      </c>
      <c r="H735">
        <f>VLOOKUP(A735,Miraflores_corr!A:B,2,FALSE)</f>
        <v>2</v>
      </c>
      <c r="I735">
        <f>VLOOKUP(A735,Miraflores_corr!G:L,6,FALSE)</f>
        <v>7</v>
      </c>
      <c r="L735" t="s">
        <v>90</v>
      </c>
      <c r="M735">
        <f>VLOOKUP(A735,Barbacoas_H_corr!A:B,2,FALSE)</f>
        <v>6</v>
      </c>
      <c r="N735">
        <v>0</v>
      </c>
      <c r="O735">
        <v>1</v>
      </c>
      <c r="Q735" t="s">
        <v>62</v>
      </c>
      <c r="R735">
        <f>VLOOKUP(A735,'San Agustin_corr'!A:B,2,FALSE)</f>
        <v>2</v>
      </c>
      <c r="S735">
        <v>18</v>
      </c>
      <c r="V735" t="s">
        <v>90</v>
      </c>
      <c r="AM735">
        <v>0</v>
      </c>
      <c r="AN735">
        <v>1</v>
      </c>
      <c r="AP735" t="s">
        <v>62</v>
      </c>
      <c r="AQ735">
        <v>22</v>
      </c>
      <c r="AR735">
        <v>6</v>
      </c>
      <c r="AS735">
        <v>15</v>
      </c>
      <c r="AT735">
        <v>1</v>
      </c>
      <c r="AU735">
        <v>4</v>
      </c>
      <c r="AV735">
        <v>16.3</v>
      </c>
      <c r="AW735">
        <v>10</v>
      </c>
      <c r="AX735">
        <v>3.4</v>
      </c>
      <c r="AY735">
        <v>4</v>
      </c>
      <c r="AZ735">
        <v>21.3</v>
      </c>
      <c r="BA735">
        <v>57.9</v>
      </c>
      <c r="BB735">
        <v>7.5</v>
      </c>
      <c r="BC735">
        <v>51.4</v>
      </c>
      <c r="BD735">
        <v>12.6</v>
      </c>
      <c r="BE735">
        <v>76.7</v>
      </c>
      <c r="BF735">
        <v>18.3</v>
      </c>
      <c r="BG735" t="s">
        <v>63</v>
      </c>
      <c r="BH735" t="s">
        <v>64</v>
      </c>
      <c r="BI735" t="s">
        <v>65</v>
      </c>
      <c r="BJ735" t="s">
        <v>64</v>
      </c>
      <c r="BK735" t="s">
        <v>64</v>
      </c>
      <c r="BL735" t="s">
        <v>135</v>
      </c>
      <c r="BM735">
        <v>2</v>
      </c>
      <c r="BN735">
        <v>1</v>
      </c>
      <c r="BO735" t="s">
        <v>75</v>
      </c>
      <c r="BP735" t="s">
        <v>91</v>
      </c>
      <c r="BQ735" t="s">
        <v>69</v>
      </c>
      <c r="BR735">
        <v>1</v>
      </c>
    </row>
    <row r="736" spans="1:71" x14ac:dyDescent="0.3">
      <c r="A736" t="s">
        <v>1594</v>
      </c>
      <c r="B736">
        <v>735</v>
      </c>
      <c r="C736" t="s">
        <v>141</v>
      </c>
      <c r="D736" t="s">
        <v>88</v>
      </c>
      <c r="E736" t="s">
        <v>1595</v>
      </c>
      <c r="F736">
        <f t="shared" si="22"/>
        <v>0</v>
      </c>
      <c r="G736">
        <f t="shared" si="23"/>
        <v>3</v>
      </c>
      <c r="AG736">
        <f>VLOOKUP(A736,Florencia_corr!A:B,2,FALSE)</f>
        <v>3</v>
      </c>
      <c r="AH736">
        <v>0</v>
      </c>
      <c r="AI736">
        <v>1</v>
      </c>
      <c r="AK736" t="s">
        <v>62</v>
      </c>
      <c r="AQ736">
        <v>15</v>
      </c>
      <c r="AR736">
        <v>2</v>
      </c>
      <c r="AS736">
        <v>13</v>
      </c>
      <c r="AT736">
        <v>0</v>
      </c>
      <c r="AU736">
        <v>4</v>
      </c>
      <c r="AV736">
        <v>14.9</v>
      </c>
      <c r="AW736">
        <v>9.1</v>
      </c>
      <c r="AX736">
        <v>3.3</v>
      </c>
      <c r="AY736">
        <v>4.3</v>
      </c>
      <c r="AZ736">
        <v>19.5</v>
      </c>
      <c r="BA736">
        <v>59.6</v>
      </c>
      <c r="BB736">
        <v>7.2</v>
      </c>
      <c r="BC736">
        <v>52.1</v>
      </c>
      <c r="BD736">
        <v>12.2</v>
      </c>
      <c r="BE736">
        <v>70</v>
      </c>
      <c r="BF736">
        <v>16.7</v>
      </c>
      <c r="BG736" t="s">
        <v>63</v>
      </c>
      <c r="BH736" t="s">
        <v>64</v>
      </c>
      <c r="BI736" t="s">
        <v>65</v>
      </c>
      <c r="BJ736" t="s">
        <v>64</v>
      </c>
      <c r="BK736" t="s">
        <v>64</v>
      </c>
      <c r="BL736" t="s">
        <v>66</v>
      </c>
      <c r="BM736">
        <v>1</v>
      </c>
      <c r="BN736">
        <v>1</v>
      </c>
      <c r="BO736" t="s">
        <v>75</v>
      </c>
      <c r="BP736" t="s">
        <v>91</v>
      </c>
      <c r="BQ736" t="s">
        <v>69</v>
      </c>
      <c r="BR736">
        <v>1</v>
      </c>
    </row>
    <row r="737" spans="1:70" x14ac:dyDescent="0.3">
      <c r="A737" t="s">
        <v>1596</v>
      </c>
      <c r="B737">
        <v>736</v>
      </c>
      <c r="C737" t="s">
        <v>141</v>
      </c>
      <c r="D737" t="s">
        <v>88</v>
      </c>
      <c r="E737" t="s">
        <v>1597</v>
      </c>
      <c r="F737">
        <f t="shared" si="22"/>
        <v>6</v>
      </c>
      <c r="G737">
        <f t="shared" si="23"/>
        <v>0</v>
      </c>
      <c r="AL737">
        <v>0</v>
      </c>
      <c r="AM737">
        <v>6</v>
      </c>
      <c r="AO737">
        <v>1</v>
      </c>
      <c r="AP737" t="s">
        <v>80</v>
      </c>
      <c r="AQ737">
        <v>14</v>
      </c>
      <c r="AR737">
        <v>3</v>
      </c>
      <c r="AS737">
        <v>5</v>
      </c>
      <c r="AT737">
        <v>6</v>
      </c>
      <c r="AU737">
        <v>4</v>
      </c>
      <c r="AV737">
        <v>14.3</v>
      </c>
      <c r="AW737">
        <v>8.6999999999999993</v>
      </c>
      <c r="AX737">
        <v>2.9</v>
      </c>
      <c r="AY737">
        <v>3.7</v>
      </c>
      <c r="AZ737">
        <v>22.6</v>
      </c>
      <c r="BA737">
        <v>62.2</v>
      </c>
      <c r="BB737">
        <v>8.1999999999999993</v>
      </c>
      <c r="BC737">
        <v>53.8</v>
      </c>
      <c r="BD737">
        <v>13.4</v>
      </c>
      <c r="BE737">
        <v>108.3</v>
      </c>
      <c r="BF737">
        <v>18.3</v>
      </c>
      <c r="BG737" t="s">
        <v>361</v>
      </c>
      <c r="BH737" t="s">
        <v>64</v>
      </c>
      <c r="BI737" t="s">
        <v>362</v>
      </c>
      <c r="BJ737" t="s">
        <v>559</v>
      </c>
      <c r="BK737" t="s">
        <v>1592</v>
      </c>
      <c r="BL737" t="s">
        <v>66</v>
      </c>
      <c r="BM737">
        <v>2</v>
      </c>
      <c r="BN737">
        <v>1</v>
      </c>
      <c r="BO737" t="s">
        <v>75</v>
      </c>
      <c r="BP737" t="s">
        <v>91</v>
      </c>
      <c r="BQ737" t="s">
        <v>69</v>
      </c>
      <c r="BR737">
        <v>0</v>
      </c>
    </row>
    <row r="738" spans="1:70" x14ac:dyDescent="0.3">
      <c r="A738" t="s">
        <v>1598</v>
      </c>
      <c r="B738">
        <v>737</v>
      </c>
      <c r="C738" t="s">
        <v>141</v>
      </c>
      <c r="D738" t="s">
        <v>88</v>
      </c>
      <c r="E738" t="s">
        <v>1599</v>
      </c>
      <c r="F738">
        <f t="shared" si="22"/>
        <v>13</v>
      </c>
      <c r="G738">
        <f t="shared" si="23"/>
        <v>11</v>
      </c>
      <c r="AL738">
        <f>VLOOKUP(A738,Fusa_corr!A:B,2,FALSE)</f>
        <v>11</v>
      </c>
      <c r="AM738">
        <v>13</v>
      </c>
      <c r="AP738" t="s">
        <v>90</v>
      </c>
      <c r="AQ738">
        <v>26</v>
      </c>
      <c r="AR738">
        <v>5</v>
      </c>
      <c r="AS738">
        <v>19</v>
      </c>
      <c r="AT738">
        <v>2</v>
      </c>
      <c r="AU738">
        <v>4</v>
      </c>
      <c r="AV738">
        <v>15.6</v>
      </c>
      <c r="AW738">
        <v>9.1999999999999993</v>
      </c>
      <c r="AX738">
        <v>3.4</v>
      </c>
      <c r="AY738">
        <v>3.9</v>
      </c>
      <c r="AZ738">
        <v>21.9</v>
      </c>
      <c r="BA738">
        <v>57.3</v>
      </c>
      <c r="BB738">
        <v>6.7</v>
      </c>
      <c r="BC738">
        <v>51</v>
      </c>
      <c r="BD738">
        <v>11.6</v>
      </c>
      <c r="BE738">
        <v>89.1</v>
      </c>
      <c r="BF738">
        <v>17.899999999999999</v>
      </c>
      <c r="BG738" t="s">
        <v>63</v>
      </c>
      <c r="BH738" t="s">
        <v>64</v>
      </c>
      <c r="BI738" t="s">
        <v>65</v>
      </c>
      <c r="BJ738" t="s">
        <v>64</v>
      </c>
      <c r="BK738" t="s">
        <v>64</v>
      </c>
      <c r="BL738" t="s">
        <v>66</v>
      </c>
      <c r="BM738">
        <v>1</v>
      </c>
      <c r="BN738">
        <v>1</v>
      </c>
      <c r="BO738" t="s">
        <v>75</v>
      </c>
      <c r="BP738" t="s">
        <v>91</v>
      </c>
      <c r="BQ738" t="s">
        <v>69</v>
      </c>
      <c r="BR738">
        <v>0</v>
      </c>
    </row>
    <row r="739" spans="1:70" x14ac:dyDescent="0.3">
      <c r="A739" t="s">
        <v>1600</v>
      </c>
      <c r="B739">
        <v>738</v>
      </c>
      <c r="C739" t="s">
        <v>141</v>
      </c>
      <c r="D739" t="s">
        <v>88</v>
      </c>
      <c r="E739" t="s">
        <v>1601</v>
      </c>
      <c r="F739">
        <f t="shared" si="22"/>
        <v>6</v>
      </c>
      <c r="G739">
        <f t="shared" si="23"/>
        <v>4</v>
      </c>
      <c r="H739">
        <f>VLOOKUP(A739,Miraflores_corr!A:B,2,FALSE)</f>
        <v>1</v>
      </c>
      <c r="J739">
        <v>1</v>
      </c>
      <c r="L739" t="s">
        <v>62</v>
      </c>
      <c r="R739">
        <f>VLOOKUP(A739,'San Agustin_corr'!A:B,2,FALSE)</f>
        <v>2</v>
      </c>
      <c r="S739">
        <v>3</v>
      </c>
      <c r="V739" t="s">
        <v>90</v>
      </c>
      <c r="W739">
        <v>0</v>
      </c>
      <c r="X739">
        <v>1</v>
      </c>
      <c r="Z739">
        <v>1</v>
      </c>
      <c r="AA739" t="s">
        <v>80</v>
      </c>
      <c r="AL739">
        <f>VLOOKUP(A739,Fusa_corr!A:B,2,FALSE)</f>
        <v>1</v>
      </c>
      <c r="AM739">
        <v>2</v>
      </c>
      <c r="AP739" t="s">
        <v>90</v>
      </c>
      <c r="AQ739">
        <v>27</v>
      </c>
      <c r="AR739">
        <v>6</v>
      </c>
      <c r="AS739">
        <v>17</v>
      </c>
      <c r="AT739">
        <v>4</v>
      </c>
      <c r="AU739">
        <v>3</v>
      </c>
      <c r="AV739">
        <v>22.7</v>
      </c>
      <c r="AW739">
        <v>12.6</v>
      </c>
      <c r="AX739">
        <v>4.4000000000000004</v>
      </c>
      <c r="AY739">
        <v>5.9</v>
      </c>
      <c r="AZ739">
        <v>21.9</v>
      </c>
      <c r="BA739">
        <v>87.8</v>
      </c>
      <c r="BB739">
        <v>15.5</v>
      </c>
      <c r="BC739">
        <v>72.5</v>
      </c>
      <c r="BD739">
        <v>17.600000000000001</v>
      </c>
      <c r="BE739">
        <v>84.4</v>
      </c>
      <c r="BF739">
        <v>28.9</v>
      </c>
      <c r="BG739" t="s">
        <v>63</v>
      </c>
      <c r="BH739" t="s">
        <v>64</v>
      </c>
      <c r="BI739" t="s">
        <v>65</v>
      </c>
      <c r="BJ739" t="s">
        <v>64</v>
      </c>
      <c r="BK739" t="s">
        <v>64</v>
      </c>
      <c r="BL739" t="s">
        <v>66</v>
      </c>
      <c r="BM739">
        <v>1</v>
      </c>
      <c r="BN739">
        <v>1</v>
      </c>
      <c r="BO739" t="s">
        <v>75</v>
      </c>
      <c r="BP739" t="s">
        <v>91</v>
      </c>
      <c r="BQ739" t="s">
        <v>69</v>
      </c>
      <c r="BR739">
        <v>1</v>
      </c>
    </row>
    <row r="740" spans="1:70" x14ac:dyDescent="0.3">
      <c r="A740" t="s">
        <v>1602</v>
      </c>
      <c r="B740">
        <v>739</v>
      </c>
      <c r="C740" t="s">
        <v>185</v>
      </c>
      <c r="D740" t="s">
        <v>186</v>
      </c>
      <c r="E740" t="s">
        <v>1603</v>
      </c>
      <c r="F740">
        <f t="shared" si="22"/>
        <v>7</v>
      </c>
      <c r="G740">
        <f t="shared" si="23"/>
        <v>0</v>
      </c>
      <c r="AB740">
        <v>0</v>
      </c>
      <c r="AC740">
        <v>1</v>
      </c>
      <c r="AE740">
        <v>1</v>
      </c>
      <c r="AF740" t="s">
        <v>80</v>
      </c>
      <c r="AG740">
        <v>0</v>
      </c>
      <c r="AH740">
        <v>6</v>
      </c>
      <c r="AJ740">
        <v>1</v>
      </c>
      <c r="AK740" t="s">
        <v>80</v>
      </c>
      <c r="AQ740">
        <v>4</v>
      </c>
      <c r="AR740">
        <v>2</v>
      </c>
      <c r="AS740">
        <v>0</v>
      </c>
      <c r="AT740">
        <v>2</v>
      </c>
      <c r="AU740">
        <v>4</v>
      </c>
      <c r="AV740">
        <v>69.2</v>
      </c>
      <c r="AW740">
        <v>49.2</v>
      </c>
      <c r="AX740">
        <v>10.4</v>
      </c>
      <c r="AY740">
        <v>13.3</v>
      </c>
      <c r="AZ740">
        <v>87.8</v>
      </c>
      <c r="BA740">
        <v>290</v>
      </c>
      <c r="BB740">
        <v>87.2</v>
      </c>
      <c r="BC740">
        <v>202.8</v>
      </c>
      <c r="BD740">
        <v>30.1</v>
      </c>
      <c r="BE740">
        <v>103.8</v>
      </c>
      <c r="BF740">
        <v>463</v>
      </c>
      <c r="BG740" t="s">
        <v>63</v>
      </c>
      <c r="BH740" t="s">
        <v>64</v>
      </c>
      <c r="BI740" t="s">
        <v>65</v>
      </c>
      <c r="BJ740" t="s">
        <v>64</v>
      </c>
      <c r="BK740" t="s">
        <v>64</v>
      </c>
      <c r="BL740" t="s">
        <v>96</v>
      </c>
      <c r="BM740">
        <v>3</v>
      </c>
      <c r="BN740">
        <v>2</v>
      </c>
      <c r="BO740" t="s">
        <v>75</v>
      </c>
      <c r="BP740" t="s">
        <v>116</v>
      </c>
      <c r="BQ740" t="s">
        <v>98</v>
      </c>
      <c r="BR740">
        <v>0</v>
      </c>
    </row>
    <row r="741" spans="1:70" x14ac:dyDescent="0.3">
      <c r="A741" t="s">
        <v>1604</v>
      </c>
      <c r="B741">
        <v>740</v>
      </c>
      <c r="C741" t="s">
        <v>450</v>
      </c>
      <c r="D741" t="s">
        <v>101</v>
      </c>
      <c r="E741" t="s">
        <v>1605</v>
      </c>
      <c r="F741">
        <f t="shared" si="22"/>
        <v>1</v>
      </c>
      <c r="G741">
        <f t="shared" si="23"/>
        <v>10</v>
      </c>
      <c r="W741">
        <f>VLOOKUP(A741,Toche_corr!A:B,2,FALSE)</f>
        <v>10</v>
      </c>
      <c r="X741">
        <v>1</v>
      </c>
      <c r="AA741" t="s">
        <v>90</v>
      </c>
      <c r="AQ741">
        <v>12</v>
      </c>
      <c r="AR741">
        <v>5</v>
      </c>
      <c r="AS741">
        <v>7</v>
      </c>
      <c r="AT741">
        <v>0</v>
      </c>
      <c r="AU741">
        <v>8</v>
      </c>
      <c r="AV741">
        <v>20.9</v>
      </c>
      <c r="AW741">
        <v>8.4</v>
      </c>
      <c r="AX741">
        <v>4.9000000000000004</v>
      </c>
      <c r="AY741">
        <v>2.8</v>
      </c>
      <c r="AZ741">
        <v>16.2</v>
      </c>
      <c r="BA741">
        <v>158.30000000000001</v>
      </c>
      <c r="BB741">
        <v>76.5</v>
      </c>
      <c r="BC741">
        <v>81.8</v>
      </c>
      <c r="BD741">
        <v>48.4</v>
      </c>
      <c r="BE741">
        <v>116.7</v>
      </c>
      <c r="BF741">
        <v>45.6</v>
      </c>
      <c r="BG741" t="s">
        <v>63</v>
      </c>
      <c r="BH741" t="s">
        <v>64</v>
      </c>
      <c r="BI741" t="s">
        <v>65</v>
      </c>
      <c r="BJ741" t="s">
        <v>64</v>
      </c>
      <c r="BK741" t="s">
        <v>64</v>
      </c>
      <c r="BL741" t="s">
        <v>135</v>
      </c>
      <c r="BM741">
        <v>2</v>
      </c>
      <c r="BN741">
        <v>1</v>
      </c>
      <c r="BO741" t="s">
        <v>75</v>
      </c>
      <c r="BP741" t="s">
        <v>91</v>
      </c>
      <c r="BQ741" t="s">
        <v>69</v>
      </c>
      <c r="BR741">
        <v>0</v>
      </c>
    </row>
    <row r="742" spans="1:70" x14ac:dyDescent="0.3">
      <c r="A742" t="s">
        <v>1606</v>
      </c>
      <c r="B742">
        <v>741</v>
      </c>
      <c r="C742" t="s">
        <v>105</v>
      </c>
      <c r="D742" t="s">
        <v>101</v>
      </c>
      <c r="E742" t="s">
        <v>1607</v>
      </c>
      <c r="F742">
        <f t="shared" si="22"/>
        <v>7</v>
      </c>
      <c r="G742">
        <f t="shared" si="23"/>
        <v>0</v>
      </c>
      <c r="AG742">
        <v>0</v>
      </c>
      <c r="AH742">
        <v>7</v>
      </c>
      <c r="AJ742">
        <v>1</v>
      </c>
      <c r="AK742" t="s">
        <v>80</v>
      </c>
      <c r="AQ742">
        <v>13</v>
      </c>
      <c r="AR742">
        <v>5</v>
      </c>
      <c r="AS742">
        <v>5</v>
      </c>
      <c r="AT742">
        <v>3</v>
      </c>
      <c r="AU742">
        <v>8</v>
      </c>
      <c r="AV742">
        <v>6.1</v>
      </c>
      <c r="AW742">
        <v>3</v>
      </c>
      <c r="AX742">
        <v>2.8</v>
      </c>
      <c r="AY742">
        <v>2.1</v>
      </c>
      <c r="AZ742">
        <v>7.7</v>
      </c>
      <c r="BA742">
        <v>103.7</v>
      </c>
      <c r="BB742">
        <v>69.099999999999994</v>
      </c>
      <c r="BC742">
        <v>34.700000000000003</v>
      </c>
      <c r="BD742">
        <v>66.5</v>
      </c>
      <c r="BE742">
        <v>67.3</v>
      </c>
      <c r="BF742">
        <v>11</v>
      </c>
      <c r="BG742" t="s">
        <v>63</v>
      </c>
      <c r="BH742" t="s">
        <v>64</v>
      </c>
      <c r="BI742" t="s">
        <v>65</v>
      </c>
      <c r="BJ742" t="s">
        <v>64</v>
      </c>
      <c r="BK742" t="s">
        <v>64</v>
      </c>
      <c r="BL742" t="s">
        <v>74</v>
      </c>
      <c r="BM742">
        <v>1</v>
      </c>
      <c r="BN742">
        <v>1</v>
      </c>
      <c r="BO742" t="s">
        <v>75</v>
      </c>
      <c r="BP742" t="s">
        <v>91</v>
      </c>
      <c r="BQ742" t="s">
        <v>81</v>
      </c>
      <c r="BR742">
        <v>0</v>
      </c>
    </row>
    <row r="743" spans="1:70" x14ac:dyDescent="0.3">
      <c r="A743" t="s">
        <v>1608</v>
      </c>
      <c r="B743">
        <v>742</v>
      </c>
      <c r="C743" t="s">
        <v>224</v>
      </c>
      <c r="D743" t="s">
        <v>88</v>
      </c>
      <c r="E743" t="s">
        <v>1609</v>
      </c>
      <c r="F743">
        <f t="shared" si="22"/>
        <v>5</v>
      </c>
      <c r="G743">
        <f t="shared" si="23"/>
        <v>13</v>
      </c>
      <c r="AG743">
        <f>VLOOKUP(A743,Florencia_corr!A:B,2,FALSE)</f>
        <v>13</v>
      </c>
      <c r="AH743">
        <v>5</v>
      </c>
      <c r="AK743" t="s">
        <v>90</v>
      </c>
      <c r="AQ743">
        <v>8</v>
      </c>
      <c r="AR743">
        <v>4</v>
      </c>
      <c r="AS743">
        <v>4</v>
      </c>
      <c r="AT743">
        <v>0</v>
      </c>
      <c r="AU743">
        <v>4</v>
      </c>
      <c r="AV743">
        <v>12.7</v>
      </c>
      <c r="AW743">
        <v>6.4</v>
      </c>
      <c r="AX743">
        <v>5</v>
      </c>
      <c r="AY743">
        <v>3</v>
      </c>
      <c r="AZ743">
        <v>11</v>
      </c>
      <c r="BA743">
        <v>100.7</v>
      </c>
      <c r="BB743">
        <v>51.4</v>
      </c>
      <c r="BC743">
        <v>49.3</v>
      </c>
      <c r="BD743">
        <v>50.9</v>
      </c>
      <c r="BE743">
        <v>45.2</v>
      </c>
      <c r="BF743">
        <v>17.7</v>
      </c>
      <c r="BG743" t="s">
        <v>63</v>
      </c>
      <c r="BH743" t="s">
        <v>64</v>
      </c>
      <c r="BI743" t="s">
        <v>65</v>
      </c>
      <c r="BJ743" t="s">
        <v>64</v>
      </c>
      <c r="BK743" t="s">
        <v>64</v>
      </c>
      <c r="BL743" t="s">
        <v>226</v>
      </c>
      <c r="BM743">
        <v>3</v>
      </c>
      <c r="BN743">
        <v>1</v>
      </c>
      <c r="BO743" t="s">
        <v>75</v>
      </c>
      <c r="BP743" t="s">
        <v>91</v>
      </c>
      <c r="BQ743" t="s">
        <v>81</v>
      </c>
      <c r="BR743">
        <v>0</v>
      </c>
    </row>
    <row r="744" spans="1:70" x14ac:dyDescent="0.3">
      <c r="A744" t="s">
        <v>1610</v>
      </c>
      <c r="B744">
        <v>743</v>
      </c>
      <c r="C744" t="s">
        <v>163</v>
      </c>
      <c r="D744" t="s">
        <v>88</v>
      </c>
      <c r="E744" t="s">
        <v>1611</v>
      </c>
      <c r="F744">
        <f t="shared" si="22"/>
        <v>69</v>
      </c>
      <c r="G744">
        <f t="shared" si="23"/>
        <v>10</v>
      </c>
      <c r="M744">
        <f>VLOOKUP(A744,Barbacoas_H_corr!A:B,2,FALSE)</f>
        <v>10</v>
      </c>
      <c r="N744">
        <v>69</v>
      </c>
      <c r="Q744" t="s">
        <v>90</v>
      </c>
      <c r="AQ744">
        <v>16</v>
      </c>
      <c r="AR744">
        <v>8</v>
      </c>
      <c r="AS744">
        <v>8</v>
      </c>
      <c r="AT744">
        <v>0</v>
      </c>
      <c r="AU744">
        <v>4</v>
      </c>
      <c r="AV744">
        <v>15.2</v>
      </c>
      <c r="AW744">
        <v>9.8000000000000007</v>
      </c>
      <c r="AX744">
        <v>4.9000000000000004</v>
      </c>
      <c r="AY744">
        <v>5.9</v>
      </c>
      <c r="AZ744">
        <v>19.2</v>
      </c>
      <c r="BA744">
        <v>71.400000000000006</v>
      </c>
      <c r="BB744">
        <v>11</v>
      </c>
      <c r="BC744">
        <v>59.2</v>
      </c>
      <c r="BD744">
        <v>15.6</v>
      </c>
      <c r="BE744">
        <v>58.1</v>
      </c>
      <c r="BF744">
        <v>18</v>
      </c>
      <c r="BG744" t="s">
        <v>63</v>
      </c>
      <c r="BH744" t="s">
        <v>64</v>
      </c>
      <c r="BI744" t="s">
        <v>65</v>
      </c>
      <c r="BJ744" t="s">
        <v>64</v>
      </c>
      <c r="BK744" t="s">
        <v>64</v>
      </c>
      <c r="BL744" t="s">
        <v>66</v>
      </c>
      <c r="BM744">
        <v>1</v>
      </c>
      <c r="BN744">
        <v>1</v>
      </c>
      <c r="BO744" t="s">
        <v>116</v>
      </c>
      <c r="BP744" t="s">
        <v>91</v>
      </c>
      <c r="BQ744" t="s">
        <v>69</v>
      </c>
      <c r="BR744">
        <v>0</v>
      </c>
    </row>
    <row r="745" spans="1:70" x14ac:dyDescent="0.3">
      <c r="A745" t="s">
        <v>1612</v>
      </c>
      <c r="B745">
        <v>744</v>
      </c>
      <c r="C745" t="s">
        <v>163</v>
      </c>
      <c r="D745" t="s">
        <v>88</v>
      </c>
      <c r="E745" t="s">
        <v>1613</v>
      </c>
      <c r="F745">
        <f t="shared" si="22"/>
        <v>16</v>
      </c>
      <c r="G745">
        <f t="shared" si="23"/>
        <v>18</v>
      </c>
      <c r="H745">
        <f>VLOOKUP(A745,Miraflores_corr!A:B,2,FALSE)</f>
        <v>4</v>
      </c>
      <c r="I745">
        <f>VLOOKUP(A745,Miraflores_corr!G:L,6,FALSE)</f>
        <v>4</v>
      </c>
      <c r="L745" t="s">
        <v>90</v>
      </c>
      <c r="M745">
        <v>0</v>
      </c>
      <c r="N745">
        <v>3</v>
      </c>
      <c r="P745">
        <v>1</v>
      </c>
      <c r="Q745" t="s">
        <v>80</v>
      </c>
      <c r="R745">
        <f>VLOOKUP(A745,'San Agustin_corr'!A:B,2,FALSE)</f>
        <v>10</v>
      </c>
      <c r="S745">
        <v>6</v>
      </c>
      <c r="V745" t="s">
        <v>90</v>
      </c>
      <c r="AG745">
        <v>0</v>
      </c>
      <c r="AH745">
        <v>3</v>
      </c>
      <c r="AJ745">
        <v>1</v>
      </c>
      <c r="AK745" t="s">
        <v>80</v>
      </c>
      <c r="AL745">
        <f>VLOOKUP(A745,Fusa_corr!A:B,2,FALSE)</f>
        <v>4</v>
      </c>
      <c r="AM745">
        <v>0</v>
      </c>
      <c r="AN745">
        <v>1</v>
      </c>
      <c r="AP745" t="s">
        <v>62</v>
      </c>
      <c r="AQ745">
        <v>46</v>
      </c>
      <c r="AR745">
        <v>22</v>
      </c>
      <c r="AS745">
        <v>21</v>
      </c>
      <c r="AT745">
        <v>3</v>
      </c>
      <c r="AU745">
        <v>2</v>
      </c>
      <c r="AV745">
        <v>18.7</v>
      </c>
      <c r="AW745">
        <v>13.4</v>
      </c>
      <c r="AX745">
        <v>6.1</v>
      </c>
      <c r="AY745">
        <v>7.6</v>
      </c>
      <c r="AZ745">
        <v>22.1</v>
      </c>
      <c r="BA745">
        <v>83</v>
      </c>
      <c r="BB745">
        <v>13.4</v>
      </c>
      <c r="BC745">
        <v>69.599999999999994</v>
      </c>
      <c r="BD745">
        <v>16.2</v>
      </c>
      <c r="BE745">
        <v>77.2</v>
      </c>
      <c r="BF745">
        <v>34.4</v>
      </c>
      <c r="BG745" t="s">
        <v>63</v>
      </c>
      <c r="BH745" t="s">
        <v>64</v>
      </c>
      <c r="BI745" t="s">
        <v>65</v>
      </c>
      <c r="BJ745" t="s">
        <v>64</v>
      </c>
      <c r="BK745" t="s">
        <v>64</v>
      </c>
      <c r="BL745" t="s">
        <v>135</v>
      </c>
      <c r="BM745">
        <v>2</v>
      </c>
      <c r="BN745">
        <v>1</v>
      </c>
      <c r="BO745" t="s">
        <v>116</v>
      </c>
      <c r="BP745" t="s">
        <v>91</v>
      </c>
      <c r="BQ745" t="s">
        <v>69</v>
      </c>
      <c r="BR745">
        <v>1</v>
      </c>
    </row>
    <row r="746" spans="1:70" x14ac:dyDescent="0.3">
      <c r="A746" t="s">
        <v>1614</v>
      </c>
      <c r="B746">
        <v>745</v>
      </c>
      <c r="C746" t="s">
        <v>163</v>
      </c>
      <c r="D746" t="s">
        <v>88</v>
      </c>
      <c r="E746" t="s">
        <v>1615</v>
      </c>
      <c r="F746">
        <f t="shared" si="22"/>
        <v>0</v>
      </c>
      <c r="G746">
        <f t="shared" si="23"/>
        <v>3</v>
      </c>
      <c r="AG746">
        <f>VLOOKUP(A746,Florencia_corr!A:B,2,FALSE)</f>
        <v>3</v>
      </c>
      <c r="AH746">
        <v>0</v>
      </c>
      <c r="AI746">
        <v>1</v>
      </c>
      <c r="AK746" t="s">
        <v>62</v>
      </c>
      <c r="AQ746">
        <v>14</v>
      </c>
      <c r="AR746">
        <v>7</v>
      </c>
      <c r="AS746">
        <v>7</v>
      </c>
      <c r="AT746">
        <v>0</v>
      </c>
      <c r="AU746">
        <v>6</v>
      </c>
      <c r="AV746">
        <v>16.399999999999999</v>
      </c>
      <c r="AW746">
        <v>11.9</v>
      </c>
      <c r="AX746">
        <v>5.3</v>
      </c>
      <c r="AY746">
        <v>5.5</v>
      </c>
      <c r="AZ746">
        <v>18</v>
      </c>
      <c r="BA746">
        <v>79.900000000000006</v>
      </c>
      <c r="BB746">
        <v>16.3</v>
      </c>
      <c r="BC746">
        <v>64.2</v>
      </c>
      <c r="BD746">
        <v>20.2</v>
      </c>
      <c r="BE746">
        <v>70.099999999999994</v>
      </c>
      <c r="BF746">
        <v>19</v>
      </c>
      <c r="BG746" t="s">
        <v>63</v>
      </c>
      <c r="BH746" t="s">
        <v>64</v>
      </c>
      <c r="BI746" t="s">
        <v>65</v>
      </c>
      <c r="BJ746" t="s">
        <v>64</v>
      </c>
      <c r="BK746" t="s">
        <v>64</v>
      </c>
      <c r="BL746" t="s">
        <v>66</v>
      </c>
      <c r="BM746">
        <v>2</v>
      </c>
      <c r="BN746">
        <v>1</v>
      </c>
      <c r="BO746" t="s">
        <v>116</v>
      </c>
      <c r="BP746" t="s">
        <v>116</v>
      </c>
      <c r="BQ746" t="s">
        <v>69</v>
      </c>
      <c r="BR746">
        <v>1</v>
      </c>
    </row>
    <row r="747" spans="1:70" x14ac:dyDescent="0.3">
      <c r="A747" t="s">
        <v>1616</v>
      </c>
      <c r="B747">
        <v>746</v>
      </c>
      <c r="C747" t="s">
        <v>163</v>
      </c>
      <c r="D747" t="s">
        <v>88</v>
      </c>
      <c r="E747" t="s">
        <v>1617</v>
      </c>
      <c r="F747">
        <f t="shared" si="22"/>
        <v>6</v>
      </c>
      <c r="G747">
        <f t="shared" si="23"/>
        <v>13</v>
      </c>
      <c r="H747">
        <f>VLOOKUP(A747,Miraflores_corr!A:B,2,FALSE)</f>
        <v>2</v>
      </c>
      <c r="I747">
        <f>VLOOKUP(A747,Miraflores_corr!G:L,6,FALSE)</f>
        <v>3</v>
      </c>
      <c r="L747" t="s">
        <v>90</v>
      </c>
      <c r="R747">
        <f>VLOOKUP(A747,'San Agustin_corr'!A:B,2,FALSE)</f>
        <v>4</v>
      </c>
      <c r="S747">
        <v>0</v>
      </c>
      <c r="T747">
        <v>1</v>
      </c>
      <c r="V747" t="s">
        <v>62</v>
      </c>
      <c r="W747">
        <v>0</v>
      </c>
      <c r="X747">
        <v>3</v>
      </c>
      <c r="Z747">
        <v>1</v>
      </c>
      <c r="AA747" t="s">
        <v>80</v>
      </c>
      <c r="AL747">
        <f>VLOOKUP(A747,Fusa_corr!A:B,2,FALSE)</f>
        <v>7</v>
      </c>
      <c r="AM747">
        <v>0</v>
      </c>
      <c r="AN747">
        <v>1</v>
      </c>
      <c r="AP747" t="s">
        <v>62</v>
      </c>
      <c r="AQ747">
        <v>16</v>
      </c>
      <c r="AR747">
        <v>4</v>
      </c>
      <c r="AS747">
        <v>5</v>
      </c>
      <c r="AT747">
        <v>7</v>
      </c>
      <c r="AU747">
        <v>6</v>
      </c>
      <c r="AV747">
        <v>13.3</v>
      </c>
      <c r="AW747">
        <v>7.3</v>
      </c>
      <c r="AX747">
        <v>4.5999999999999996</v>
      </c>
      <c r="AY747">
        <v>5.2</v>
      </c>
      <c r="AZ747">
        <v>19</v>
      </c>
      <c r="BA747">
        <v>76</v>
      </c>
      <c r="BB747">
        <v>17.399999999999999</v>
      </c>
      <c r="BC747">
        <v>58.5</v>
      </c>
      <c r="BD747">
        <v>23</v>
      </c>
      <c r="BE747">
        <v>54.4</v>
      </c>
      <c r="BF747">
        <v>22</v>
      </c>
      <c r="BG747" t="s">
        <v>63</v>
      </c>
      <c r="BH747" t="s">
        <v>64</v>
      </c>
      <c r="BI747" t="s">
        <v>65</v>
      </c>
      <c r="BJ747" t="s">
        <v>64</v>
      </c>
      <c r="BK747" t="s">
        <v>64</v>
      </c>
      <c r="BL747" t="s">
        <v>66</v>
      </c>
      <c r="BM747">
        <v>1</v>
      </c>
      <c r="BN747">
        <v>1</v>
      </c>
      <c r="BO747" t="s">
        <v>67</v>
      </c>
      <c r="BP747" t="s">
        <v>68</v>
      </c>
      <c r="BQ747" t="s">
        <v>69</v>
      </c>
      <c r="BR747">
        <v>1</v>
      </c>
    </row>
    <row r="748" spans="1:70" x14ac:dyDescent="0.3">
      <c r="A748" t="s">
        <v>1618</v>
      </c>
      <c r="B748">
        <v>747</v>
      </c>
      <c r="C748" t="s">
        <v>163</v>
      </c>
      <c r="D748" t="s">
        <v>88</v>
      </c>
      <c r="E748" t="s">
        <v>1619</v>
      </c>
      <c r="F748">
        <f t="shared" si="22"/>
        <v>0</v>
      </c>
      <c r="G748">
        <f t="shared" si="23"/>
        <v>1</v>
      </c>
      <c r="AG748">
        <f>VLOOKUP(A748,Florencia_corr!A:B,2,FALSE)</f>
        <v>1</v>
      </c>
      <c r="AH748">
        <v>0</v>
      </c>
      <c r="AI748">
        <v>1</v>
      </c>
      <c r="AK748" t="s">
        <v>62</v>
      </c>
      <c r="AQ748">
        <v>13</v>
      </c>
      <c r="AR748">
        <v>5</v>
      </c>
      <c r="AS748">
        <v>6</v>
      </c>
      <c r="AT748">
        <v>2</v>
      </c>
      <c r="AU748">
        <v>4</v>
      </c>
      <c r="AV748">
        <v>13</v>
      </c>
      <c r="AW748">
        <v>7</v>
      </c>
      <c r="AX748">
        <v>4.2</v>
      </c>
      <c r="AY748">
        <v>4.7</v>
      </c>
      <c r="AZ748">
        <v>17.7</v>
      </c>
      <c r="BA748">
        <v>76.7</v>
      </c>
      <c r="BB748">
        <v>16.7</v>
      </c>
      <c r="BC748">
        <v>59.7</v>
      </c>
      <c r="BD748">
        <v>21.9</v>
      </c>
      <c r="BE748">
        <v>56.1</v>
      </c>
      <c r="BF748">
        <v>19.8</v>
      </c>
      <c r="BG748" t="s">
        <v>63</v>
      </c>
      <c r="BH748" t="s">
        <v>64</v>
      </c>
      <c r="BI748" t="s">
        <v>65</v>
      </c>
      <c r="BJ748" t="s">
        <v>64</v>
      </c>
      <c r="BK748" t="s">
        <v>64</v>
      </c>
      <c r="BL748" t="s">
        <v>66</v>
      </c>
      <c r="BM748">
        <v>1</v>
      </c>
      <c r="BN748">
        <v>1</v>
      </c>
      <c r="BO748" t="s">
        <v>67</v>
      </c>
      <c r="BP748" t="s">
        <v>68</v>
      </c>
      <c r="BQ748" t="s">
        <v>69</v>
      </c>
      <c r="BR748">
        <v>1</v>
      </c>
    </row>
    <row r="749" spans="1:70" x14ac:dyDescent="0.3">
      <c r="A749" t="s">
        <v>1620</v>
      </c>
      <c r="B749">
        <v>748</v>
      </c>
      <c r="C749" t="s">
        <v>163</v>
      </c>
      <c r="D749" t="s">
        <v>88</v>
      </c>
      <c r="E749" t="s">
        <v>1621</v>
      </c>
      <c r="F749">
        <f t="shared" si="22"/>
        <v>1</v>
      </c>
      <c r="G749">
        <f t="shared" si="23"/>
        <v>0</v>
      </c>
      <c r="R749">
        <v>0</v>
      </c>
      <c r="S749">
        <v>1</v>
      </c>
      <c r="U749">
        <v>1</v>
      </c>
      <c r="V749" t="s">
        <v>80</v>
      </c>
      <c r="AQ749">
        <v>9</v>
      </c>
      <c r="AR749">
        <v>2</v>
      </c>
      <c r="AS749">
        <v>5</v>
      </c>
      <c r="AT749">
        <v>2</v>
      </c>
      <c r="AU749">
        <v>4</v>
      </c>
      <c r="AV749">
        <v>15.4</v>
      </c>
      <c r="AW749">
        <v>8</v>
      </c>
      <c r="AX749">
        <v>4.5999999999999996</v>
      </c>
      <c r="AY749">
        <v>5.5</v>
      </c>
      <c r="AZ749">
        <v>17.2</v>
      </c>
      <c r="BA749">
        <v>75.599999999999994</v>
      </c>
      <c r="BB749">
        <v>19.5</v>
      </c>
      <c r="BC749">
        <v>56.1</v>
      </c>
      <c r="BD749">
        <v>25.8</v>
      </c>
      <c r="BE749">
        <v>47.3</v>
      </c>
      <c r="BF749">
        <v>24</v>
      </c>
      <c r="BG749" t="s">
        <v>63</v>
      </c>
      <c r="BH749" t="s">
        <v>64</v>
      </c>
      <c r="BI749" t="s">
        <v>65</v>
      </c>
      <c r="BJ749" t="s">
        <v>64</v>
      </c>
      <c r="BK749" t="s">
        <v>64</v>
      </c>
      <c r="BL749" t="s">
        <v>66</v>
      </c>
      <c r="BM749">
        <v>1</v>
      </c>
      <c r="BN749">
        <v>1</v>
      </c>
      <c r="BO749" t="s">
        <v>67</v>
      </c>
      <c r="BP749" t="s">
        <v>68</v>
      </c>
      <c r="BQ749" t="s">
        <v>69</v>
      </c>
      <c r="BR749">
        <v>0</v>
      </c>
    </row>
    <row r="750" spans="1:70" x14ac:dyDescent="0.3">
      <c r="A750" t="s">
        <v>1622</v>
      </c>
      <c r="B750">
        <v>749</v>
      </c>
      <c r="C750" t="s">
        <v>163</v>
      </c>
      <c r="D750" t="s">
        <v>88</v>
      </c>
      <c r="E750" t="s">
        <v>1623</v>
      </c>
      <c r="F750">
        <f t="shared" si="22"/>
        <v>24</v>
      </c>
      <c r="G750">
        <f t="shared" si="23"/>
        <v>4</v>
      </c>
      <c r="H750" s="9">
        <v>0</v>
      </c>
      <c r="I750">
        <f>VLOOKUP(A750,Miraflores_corr!G:L,6,FALSE)</f>
        <v>4</v>
      </c>
      <c r="K750">
        <v>1</v>
      </c>
      <c r="L750" t="s">
        <v>80</v>
      </c>
      <c r="R750">
        <v>0</v>
      </c>
      <c r="S750">
        <v>11</v>
      </c>
      <c r="U750">
        <v>1</v>
      </c>
      <c r="V750" t="s">
        <v>80</v>
      </c>
      <c r="AB750">
        <f>VLOOKUP(A750,Honda_corr!A:B,2,FALSE)</f>
        <v>2</v>
      </c>
      <c r="AC750">
        <v>4</v>
      </c>
      <c r="AF750" t="s">
        <v>90</v>
      </c>
      <c r="AG750">
        <v>0</v>
      </c>
      <c r="AH750">
        <v>5</v>
      </c>
      <c r="AJ750">
        <v>1</v>
      </c>
      <c r="AK750" t="s">
        <v>80</v>
      </c>
      <c r="AL750">
        <f>VLOOKUP(A750,Fusa_corr!A:B,2,FALSE)</f>
        <v>2</v>
      </c>
      <c r="AM750">
        <v>0</v>
      </c>
      <c r="AN750">
        <v>1</v>
      </c>
      <c r="AP750" t="s">
        <v>62</v>
      </c>
      <c r="AQ750">
        <v>41</v>
      </c>
      <c r="AR750">
        <v>9</v>
      </c>
      <c r="AS750">
        <v>10</v>
      </c>
      <c r="AT750">
        <v>22</v>
      </c>
      <c r="AU750">
        <v>4</v>
      </c>
      <c r="AV750">
        <v>12.7</v>
      </c>
      <c r="AW750">
        <v>7.2</v>
      </c>
      <c r="AX750">
        <v>4.8</v>
      </c>
      <c r="AY750">
        <v>5.2</v>
      </c>
      <c r="AZ750">
        <v>18.600000000000001</v>
      </c>
      <c r="BA750">
        <v>73.5</v>
      </c>
      <c r="BB750">
        <v>15.2</v>
      </c>
      <c r="BC750">
        <v>57.1</v>
      </c>
      <c r="BD750">
        <v>21.1</v>
      </c>
      <c r="BE750">
        <v>51.4</v>
      </c>
      <c r="BF750">
        <v>21</v>
      </c>
      <c r="BG750" t="s">
        <v>63</v>
      </c>
      <c r="BH750" t="s">
        <v>64</v>
      </c>
      <c r="BI750" t="s">
        <v>65</v>
      </c>
      <c r="BJ750" t="s">
        <v>64</v>
      </c>
      <c r="BK750" t="s">
        <v>64</v>
      </c>
      <c r="BL750" t="s">
        <v>66</v>
      </c>
      <c r="BM750">
        <v>1</v>
      </c>
      <c r="BN750">
        <v>1</v>
      </c>
      <c r="BO750" t="s">
        <v>67</v>
      </c>
      <c r="BP750" t="s">
        <v>68</v>
      </c>
      <c r="BQ750" t="s">
        <v>69</v>
      </c>
      <c r="BR750">
        <v>1</v>
      </c>
    </row>
    <row r="751" spans="1:70" x14ac:dyDescent="0.3">
      <c r="A751" t="s">
        <v>1624</v>
      </c>
      <c r="B751">
        <v>750</v>
      </c>
      <c r="C751" t="s">
        <v>163</v>
      </c>
      <c r="D751" t="s">
        <v>88</v>
      </c>
      <c r="E751" t="s">
        <v>1625</v>
      </c>
      <c r="F751">
        <f t="shared" si="22"/>
        <v>1</v>
      </c>
      <c r="G751">
        <f t="shared" si="23"/>
        <v>1</v>
      </c>
      <c r="R751">
        <f>VLOOKUP(A751,'San Agustin_corr'!A:B,2,FALSE)</f>
        <v>1</v>
      </c>
      <c r="S751">
        <v>0</v>
      </c>
      <c r="T751">
        <v>1</v>
      </c>
      <c r="V751" t="s">
        <v>62</v>
      </c>
      <c r="AB751">
        <v>0</v>
      </c>
      <c r="AC751">
        <v>1</v>
      </c>
      <c r="AE751">
        <v>1</v>
      </c>
      <c r="AF751" t="s">
        <v>80</v>
      </c>
      <c r="AQ751">
        <v>7</v>
      </c>
      <c r="AR751">
        <v>2</v>
      </c>
      <c r="AS751">
        <v>3</v>
      </c>
      <c r="AT751">
        <v>2</v>
      </c>
      <c r="AU751">
        <v>4</v>
      </c>
      <c r="AV751">
        <v>12.6</v>
      </c>
      <c r="AW751">
        <v>7.5</v>
      </c>
      <c r="AX751">
        <v>4.5999999999999996</v>
      </c>
      <c r="AY751">
        <v>5.2</v>
      </c>
      <c r="AZ751">
        <v>16.899999999999999</v>
      </c>
      <c r="BA751">
        <v>71.8</v>
      </c>
      <c r="BB751">
        <v>16.2</v>
      </c>
      <c r="BC751">
        <v>51.2</v>
      </c>
      <c r="BD751">
        <v>24.1</v>
      </c>
      <c r="BE751">
        <v>48.3</v>
      </c>
      <c r="BF751">
        <v>18</v>
      </c>
      <c r="BG751" t="s">
        <v>63</v>
      </c>
      <c r="BH751" t="s">
        <v>64</v>
      </c>
      <c r="BI751" t="s">
        <v>65</v>
      </c>
      <c r="BJ751" t="s">
        <v>64</v>
      </c>
      <c r="BK751" t="s">
        <v>64</v>
      </c>
      <c r="BL751" t="s">
        <v>66</v>
      </c>
      <c r="BM751">
        <v>2</v>
      </c>
      <c r="BN751">
        <v>1</v>
      </c>
      <c r="BO751" t="s">
        <v>116</v>
      </c>
      <c r="BP751" t="s">
        <v>68</v>
      </c>
      <c r="BQ751" t="s">
        <v>69</v>
      </c>
      <c r="BR751">
        <v>1</v>
      </c>
    </row>
    <row r="752" spans="1:70" x14ac:dyDescent="0.3">
      <c r="A752" t="s">
        <v>1626</v>
      </c>
      <c r="B752">
        <v>751</v>
      </c>
      <c r="C752" t="s">
        <v>163</v>
      </c>
      <c r="D752" t="s">
        <v>88</v>
      </c>
      <c r="E752" t="s">
        <v>1627</v>
      </c>
      <c r="F752">
        <f t="shared" si="22"/>
        <v>2</v>
      </c>
      <c r="G752">
        <f t="shared" si="23"/>
        <v>0</v>
      </c>
      <c r="M752">
        <v>0</v>
      </c>
      <c r="N752">
        <v>2</v>
      </c>
      <c r="P752">
        <v>1</v>
      </c>
      <c r="Q752" t="s">
        <v>80</v>
      </c>
      <c r="AQ752">
        <v>4</v>
      </c>
      <c r="AR752">
        <v>3</v>
      </c>
      <c r="AS752">
        <v>1</v>
      </c>
      <c r="AT752">
        <v>0</v>
      </c>
      <c r="AU752">
        <v>4</v>
      </c>
      <c r="AV752">
        <v>12.6</v>
      </c>
      <c r="AW752">
        <v>6.9</v>
      </c>
      <c r="AX752">
        <v>4.8</v>
      </c>
      <c r="AY752">
        <v>5.2</v>
      </c>
      <c r="AZ752">
        <v>17</v>
      </c>
      <c r="BA752">
        <v>68.5</v>
      </c>
      <c r="BB752">
        <v>16.600000000000001</v>
      </c>
      <c r="BC752">
        <v>51.9</v>
      </c>
      <c r="BD752">
        <v>24.2</v>
      </c>
      <c r="BE752">
        <v>47.2</v>
      </c>
      <c r="BF752">
        <v>20</v>
      </c>
      <c r="BG752" t="s">
        <v>313</v>
      </c>
      <c r="BH752" t="s">
        <v>64</v>
      </c>
      <c r="BI752" t="s">
        <v>65</v>
      </c>
      <c r="BJ752" t="s">
        <v>64</v>
      </c>
      <c r="BK752" t="s">
        <v>64</v>
      </c>
      <c r="BL752" t="s">
        <v>66</v>
      </c>
      <c r="BM752">
        <v>1</v>
      </c>
      <c r="BN752">
        <v>1</v>
      </c>
      <c r="BO752" t="s">
        <v>67</v>
      </c>
      <c r="BP752" t="s">
        <v>68</v>
      </c>
      <c r="BQ752" t="s">
        <v>69</v>
      </c>
      <c r="BR752">
        <v>0</v>
      </c>
    </row>
    <row r="753" spans="1:70" x14ac:dyDescent="0.3">
      <c r="A753" t="s">
        <v>1628</v>
      </c>
      <c r="B753">
        <v>752</v>
      </c>
      <c r="C753" t="s">
        <v>163</v>
      </c>
      <c r="D753" t="s">
        <v>88</v>
      </c>
      <c r="E753" t="s">
        <v>1629</v>
      </c>
      <c r="F753">
        <f t="shared" si="22"/>
        <v>15</v>
      </c>
      <c r="G753">
        <f t="shared" si="23"/>
        <v>31</v>
      </c>
      <c r="H753">
        <f>VLOOKUP(A753,Miraflores_corr!A:B,2,FALSE)</f>
        <v>12</v>
      </c>
      <c r="I753">
        <f>VLOOKUP(A753,Miraflores_corr!G:L,6,FALSE)</f>
        <v>1</v>
      </c>
      <c r="L753" t="s">
        <v>90</v>
      </c>
      <c r="R753">
        <f>VLOOKUP(A753,'San Agustin_corr'!A:B,2,FALSE)</f>
        <v>5</v>
      </c>
      <c r="S753">
        <v>4</v>
      </c>
      <c r="V753" t="s">
        <v>90</v>
      </c>
      <c r="W753">
        <v>0</v>
      </c>
      <c r="X753">
        <v>8</v>
      </c>
      <c r="Z753">
        <v>1</v>
      </c>
      <c r="AA753" t="s">
        <v>80</v>
      </c>
      <c r="AL753">
        <f>VLOOKUP(A753,Fusa_corr!A:B,2,FALSE)</f>
        <v>14</v>
      </c>
      <c r="AM753">
        <v>2</v>
      </c>
      <c r="AP753" t="s">
        <v>90</v>
      </c>
      <c r="AQ753">
        <v>11</v>
      </c>
      <c r="AR753">
        <v>4</v>
      </c>
      <c r="AS753">
        <v>5</v>
      </c>
      <c r="AT753">
        <v>2</v>
      </c>
      <c r="AU753">
        <v>4</v>
      </c>
      <c r="AV753">
        <v>11.6</v>
      </c>
      <c r="AW753">
        <v>7</v>
      </c>
      <c r="AX753">
        <v>4.5999999999999996</v>
      </c>
      <c r="AY753">
        <v>5.0999999999999996</v>
      </c>
      <c r="AZ753">
        <v>16.600000000000001</v>
      </c>
      <c r="BA753">
        <v>65</v>
      </c>
      <c r="BB753">
        <v>13.5</v>
      </c>
      <c r="BC753">
        <v>49</v>
      </c>
      <c r="BD753">
        <v>21.5</v>
      </c>
      <c r="BE753">
        <v>47.8</v>
      </c>
      <c r="BF753">
        <v>15</v>
      </c>
      <c r="BG753" t="s">
        <v>63</v>
      </c>
      <c r="BH753" t="s">
        <v>64</v>
      </c>
      <c r="BI753" t="s">
        <v>65</v>
      </c>
      <c r="BJ753" t="s">
        <v>64</v>
      </c>
      <c r="BK753" t="s">
        <v>64</v>
      </c>
      <c r="BL753" t="s">
        <v>66</v>
      </c>
      <c r="BM753">
        <v>1</v>
      </c>
      <c r="BN753">
        <v>1</v>
      </c>
      <c r="BO753" t="s">
        <v>116</v>
      </c>
      <c r="BP753" t="s">
        <v>68</v>
      </c>
      <c r="BQ753" t="s">
        <v>69</v>
      </c>
      <c r="BR753">
        <v>0</v>
      </c>
    </row>
    <row r="754" spans="1:70" x14ac:dyDescent="0.3">
      <c r="A754" t="s">
        <v>1630</v>
      </c>
      <c r="B754">
        <v>753</v>
      </c>
      <c r="C754" t="s">
        <v>163</v>
      </c>
      <c r="D754" t="s">
        <v>88</v>
      </c>
      <c r="E754" t="s">
        <v>1631</v>
      </c>
      <c r="F754">
        <f t="shared" si="22"/>
        <v>13</v>
      </c>
      <c r="G754">
        <f t="shared" si="23"/>
        <v>2</v>
      </c>
      <c r="AG754">
        <f>VLOOKUP(A754,Florencia_corr!A:B,2,FALSE)</f>
        <v>2</v>
      </c>
      <c r="AH754">
        <v>13</v>
      </c>
      <c r="AK754" t="s">
        <v>90</v>
      </c>
      <c r="AQ754">
        <v>9</v>
      </c>
      <c r="AR754">
        <v>4</v>
      </c>
      <c r="AS754">
        <v>5</v>
      </c>
      <c r="AT754">
        <v>0</v>
      </c>
      <c r="AU754">
        <v>4</v>
      </c>
      <c r="AV754">
        <v>13</v>
      </c>
      <c r="AW754">
        <v>7.3</v>
      </c>
      <c r="AX754">
        <v>4.3</v>
      </c>
      <c r="AY754">
        <v>5</v>
      </c>
      <c r="AZ754">
        <v>16.399999999999999</v>
      </c>
      <c r="BA754">
        <v>70.2</v>
      </c>
      <c r="BB754">
        <v>16.2</v>
      </c>
      <c r="BC754">
        <v>53.7</v>
      </c>
      <c r="BD754">
        <v>23.2</v>
      </c>
      <c r="BE754">
        <v>49.6</v>
      </c>
      <c r="BF754">
        <v>20.5</v>
      </c>
      <c r="BG754" t="s">
        <v>63</v>
      </c>
      <c r="BH754" t="s">
        <v>64</v>
      </c>
      <c r="BI754" t="s">
        <v>65</v>
      </c>
      <c r="BJ754" t="s">
        <v>64</v>
      </c>
      <c r="BK754" t="s">
        <v>64</v>
      </c>
      <c r="BL754" t="s">
        <v>66</v>
      </c>
      <c r="BM754">
        <v>2</v>
      </c>
      <c r="BN754">
        <v>1</v>
      </c>
      <c r="BO754" t="s">
        <v>116</v>
      </c>
      <c r="BP754" t="s">
        <v>116</v>
      </c>
      <c r="BQ754" t="s">
        <v>69</v>
      </c>
      <c r="BR754">
        <v>0</v>
      </c>
    </row>
    <row r="755" spans="1:70" x14ac:dyDescent="0.3">
      <c r="A755" t="s">
        <v>1632</v>
      </c>
      <c r="B755">
        <v>754</v>
      </c>
      <c r="C755" t="s">
        <v>163</v>
      </c>
      <c r="D755" t="s">
        <v>88</v>
      </c>
      <c r="E755" t="s">
        <v>1633</v>
      </c>
      <c r="F755">
        <f t="shared" si="22"/>
        <v>34</v>
      </c>
      <c r="G755">
        <f t="shared" si="23"/>
        <v>12</v>
      </c>
      <c r="R755">
        <v>0</v>
      </c>
      <c r="S755">
        <v>10</v>
      </c>
      <c r="U755">
        <v>1</v>
      </c>
      <c r="V755" t="s">
        <v>80</v>
      </c>
      <c r="W755">
        <v>0</v>
      </c>
      <c r="X755">
        <v>8</v>
      </c>
      <c r="Z755">
        <v>1</v>
      </c>
      <c r="AA755" t="s">
        <v>80</v>
      </c>
      <c r="AL755">
        <f>VLOOKUP(A755,Fusa_corr!A:B,2,FALSE)</f>
        <v>12</v>
      </c>
      <c r="AM755">
        <v>16</v>
      </c>
      <c r="AP755" t="s">
        <v>90</v>
      </c>
      <c r="AQ755">
        <v>21</v>
      </c>
      <c r="AR755">
        <v>8</v>
      </c>
      <c r="AS755">
        <v>10</v>
      </c>
      <c r="AT755">
        <v>3</v>
      </c>
      <c r="AU755">
        <v>6</v>
      </c>
      <c r="AV755">
        <v>12</v>
      </c>
      <c r="AW755">
        <v>6.1</v>
      </c>
      <c r="AX755">
        <v>4.3</v>
      </c>
      <c r="AY755">
        <v>4.4000000000000004</v>
      </c>
      <c r="AZ755">
        <v>16.3</v>
      </c>
      <c r="BA755">
        <v>69.5</v>
      </c>
      <c r="BB755">
        <v>16.899999999999999</v>
      </c>
      <c r="BC755">
        <v>52</v>
      </c>
      <c r="BD755">
        <v>24.6</v>
      </c>
      <c r="BE755">
        <v>49.4</v>
      </c>
      <c r="BF755">
        <v>17</v>
      </c>
      <c r="BG755" t="s">
        <v>63</v>
      </c>
      <c r="BH755" t="s">
        <v>64</v>
      </c>
      <c r="BI755" t="s">
        <v>65</v>
      </c>
      <c r="BJ755" t="s">
        <v>64</v>
      </c>
      <c r="BK755" t="s">
        <v>64</v>
      </c>
      <c r="BL755" t="s">
        <v>66</v>
      </c>
      <c r="BM755">
        <v>1</v>
      </c>
      <c r="BN755">
        <v>1</v>
      </c>
      <c r="BO755" t="s">
        <v>67</v>
      </c>
      <c r="BP755" t="s">
        <v>68</v>
      </c>
      <c r="BQ755" t="s">
        <v>69</v>
      </c>
      <c r="BR755">
        <v>0</v>
      </c>
    </row>
    <row r="756" spans="1:70" x14ac:dyDescent="0.3">
      <c r="A756" t="s">
        <v>1634</v>
      </c>
      <c r="B756">
        <v>755</v>
      </c>
      <c r="C756" t="s">
        <v>163</v>
      </c>
      <c r="D756" t="s">
        <v>88</v>
      </c>
      <c r="E756" t="s">
        <v>1635</v>
      </c>
      <c r="F756">
        <f t="shared" si="22"/>
        <v>7</v>
      </c>
      <c r="G756">
        <f t="shared" si="23"/>
        <v>5</v>
      </c>
      <c r="R756">
        <f>VLOOKUP(A756,'San Agustin_corr'!A:B,2,FALSE)</f>
        <v>1</v>
      </c>
      <c r="S756">
        <v>2</v>
      </c>
      <c r="V756" t="s">
        <v>90</v>
      </c>
      <c r="AL756">
        <f>VLOOKUP(A756,Fusa_corr!A:B,2,FALSE)</f>
        <v>4</v>
      </c>
      <c r="AM756">
        <v>5</v>
      </c>
      <c r="AP756" t="s">
        <v>90</v>
      </c>
      <c r="AQ756">
        <v>5</v>
      </c>
      <c r="AR756">
        <v>3</v>
      </c>
      <c r="AS756">
        <v>2</v>
      </c>
      <c r="AT756">
        <v>0</v>
      </c>
      <c r="AU756">
        <v>4</v>
      </c>
      <c r="AV756">
        <v>16.3</v>
      </c>
      <c r="AW756">
        <v>8.1</v>
      </c>
      <c r="AX756">
        <v>5</v>
      </c>
      <c r="AY756">
        <v>6.1</v>
      </c>
      <c r="AZ756">
        <v>17.5</v>
      </c>
      <c r="BA756">
        <v>86.1</v>
      </c>
      <c r="BB756">
        <v>20.7</v>
      </c>
      <c r="BC756">
        <v>65.400000000000006</v>
      </c>
      <c r="BD756">
        <v>24.1</v>
      </c>
      <c r="BE756">
        <v>57.9</v>
      </c>
      <c r="BF756">
        <v>28</v>
      </c>
      <c r="BG756" t="s">
        <v>63</v>
      </c>
      <c r="BH756" t="s">
        <v>64</v>
      </c>
      <c r="BI756" t="s">
        <v>65</v>
      </c>
      <c r="BJ756" t="s">
        <v>64</v>
      </c>
      <c r="BK756" t="s">
        <v>64</v>
      </c>
      <c r="BL756" t="s">
        <v>66</v>
      </c>
      <c r="BM756">
        <v>1</v>
      </c>
      <c r="BN756">
        <v>1</v>
      </c>
      <c r="BO756" t="s">
        <v>67</v>
      </c>
      <c r="BP756" t="s">
        <v>68</v>
      </c>
      <c r="BQ756" t="s">
        <v>69</v>
      </c>
      <c r="BR756">
        <v>0</v>
      </c>
    </row>
    <row r="757" spans="1:70" x14ac:dyDescent="0.3">
      <c r="A757" t="s">
        <v>1636</v>
      </c>
      <c r="B757">
        <v>756</v>
      </c>
      <c r="C757" t="s">
        <v>163</v>
      </c>
      <c r="D757" t="s">
        <v>88</v>
      </c>
      <c r="E757" t="s">
        <v>1637</v>
      </c>
      <c r="F757">
        <f t="shared" si="22"/>
        <v>0</v>
      </c>
      <c r="G757">
        <f t="shared" si="23"/>
        <v>1</v>
      </c>
      <c r="AG757">
        <f>VLOOKUP(A757,Florencia_corr!A:B,2,FALSE)</f>
        <v>1</v>
      </c>
      <c r="AH757">
        <v>0</v>
      </c>
      <c r="AI757">
        <v>1</v>
      </c>
      <c r="AK757" t="s">
        <v>62</v>
      </c>
      <c r="AQ757">
        <v>14</v>
      </c>
      <c r="AR757">
        <v>5</v>
      </c>
      <c r="AS757">
        <v>6</v>
      </c>
      <c r="AT757">
        <v>3</v>
      </c>
      <c r="AU757">
        <v>4</v>
      </c>
      <c r="AV757">
        <v>13.9</v>
      </c>
      <c r="AW757">
        <v>7.7</v>
      </c>
      <c r="AX757">
        <v>4.5</v>
      </c>
      <c r="AY757">
        <v>5</v>
      </c>
      <c r="AZ757">
        <v>17.5</v>
      </c>
      <c r="BA757">
        <v>68.099999999999994</v>
      </c>
      <c r="BB757">
        <v>16.399999999999999</v>
      </c>
      <c r="BC757">
        <v>51.7</v>
      </c>
      <c r="BD757">
        <v>24.1</v>
      </c>
      <c r="BE757">
        <v>40.799999999999997</v>
      </c>
      <c r="BF757">
        <v>19</v>
      </c>
      <c r="BG757" t="s">
        <v>63</v>
      </c>
      <c r="BH757" t="s">
        <v>64</v>
      </c>
      <c r="BI757" t="s">
        <v>65</v>
      </c>
      <c r="BJ757" t="s">
        <v>64</v>
      </c>
      <c r="BK757" t="s">
        <v>64</v>
      </c>
      <c r="BL757" t="s">
        <v>66</v>
      </c>
      <c r="BM757">
        <v>1</v>
      </c>
      <c r="BN757">
        <v>1</v>
      </c>
      <c r="BO757" t="s">
        <v>67</v>
      </c>
      <c r="BP757" t="s">
        <v>68</v>
      </c>
      <c r="BQ757" t="s">
        <v>69</v>
      </c>
      <c r="BR757">
        <v>1</v>
      </c>
    </row>
    <row r="758" spans="1:70" x14ac:dyDescent="0.3">
      <c r="A758" t="s">
        <v>1638</v>
      </c>
      <c r="B758">
        <v>757</v>
      </c>
      <c r="C758" t="s">
        <v>163</v>
      </c>
      <c r="D758" t="s">
        <v>88</v>
      </c>
      <c r="E758" t="s">
        <v>1639</v>
      </c>
      <c r="F758">
        <f t="shared" si="22"/>
        <v>52</v>
      </c>
      <c r="G758">
        <f t="shared" si="23"/>
        <v>15</v>
      </c>
      <c r="W758">
        <f>VLOOKUP(A758,Toche_corr!A:B,2,FALSE)</f>
        <v>4</v>
      </c>
      <c r="X758">
        <v>35</v>
      </c>
      <c r="AA758" t="s">
        <v>90</v>
      </c>
      <c r="AL758">
        <f>VLOOKUP(A758,Fusa_corr!A:B,2,FALSE)</f>
        <v>11</v>
      </c>
      <c r="AM758">
        <v>17</v>
      </c>
      <c r="AP758" t="s">
        <v>90</v>
      </c>
      <c r="AQ758">
        <v>31</v>
      </c>
      <c r="AR758">
        <v>7</v>
      </c>
      <c r="AS758">
        <v>12</v>
      </c>
      <c r="AT758">
        <v>12</v>
      </c>
      <c r="AU758">
        <v>8</v>
      </c>
      <c r="AV758">
        <v>12.2</v>
      </c>
      <c r="AW758">
        <v>5.9</v>
      </c>
      <c r="AX758">
        <v>4.2</v>
      </c>
      <c r="AY758">
        <v>4.7</v>
      </c>
      <c r="AZ758">
        <v>17.899999999999999</v>
      </c>
      <c r="BA758">
        <v>75</v>
      </c>
      <c r="BB758">
        <v>17.7</v>
      </c>
      <c r="BC758">
        <v>57.6</v>
      </c>
      <c r="BD758">
        <v>23.5</v>
      </c>
      <c r="BE758">
        <v>53.3</v>
      </c>
      <c r="BF758">
        <v>18</v>
      </c>
      <c r="BG758" t="s">
        <v>63</v>
      </c>
      <c r="BH758" t="s">
        <v>64</v>
      </c>
      <c r="BI758" t="s">
        <v>65</v>
      </c>
      <c r="BJ758" t="s">
        <v>64</v>
      </c>
      <c r="BK758" t="s">
        <v>64</v>
      </c>
      <c r="BL758" t="s">
        <v>66</v>
      </c>
      <c r="BM758">
        <v>1</v>
      </c>
      <c r="BN758">
        <v>1</v>
      </c>
      <c r="BO758" t="s">
        <v>67</v>
      </c>
      <c r="BP758" t="s">
        <v>68</v>
      </c>
      <c r="BQ758" t="s">
        <v>69</v>
      </c>
      <c r="BR758">
        <v>0</v>
      </c>
    </row>
    <row r="759" spans="1:70" x14ac:dyDescent="0.3">
      <c r="A759" t="s">
        <v>1640</v>
      </c>
      <c r="B759">
        <v>758</v>
      </c>
      <c r="C759" t="s">
        <v>163</v>
      </c>
      <c r="D759" t="s">
        <v>88</v>
      </c>
      <c r="E759" t="s">
        <v>1641</v>
      </c>
      <c r="F759">
        <f t="shared" si="22"/>
        <v>6</v>
      </c>
      <c r="G759">
        <f t="shared" si="23"/>
        <v>2</v>
      </c>
      <c r="H759">
        <f>VLOOKUP(A759,Miraflores_corr!A:B,2,FALSE)</f>
        <v>2</v>
      </c>
      <c r="J759">
        <v>1</v>
      </c>
      <c r="L759" t="s">
        <v>62</v>
      </c>
      <c r="R759">
        <v>0</v>
      </c>
      <c r="S759">
        <v>3</v>
      </c>
      <c r="U759">
        <v>1</v>
      </c>
      <c r="V759" t="s">
        <v>80</v>
      </c>
      <c r="W759">
        <v>0</v>
      </c>
      <c r="X759">
        <v>3</v>
      </c>
      <c r="Z759">
        <v>1</v>
      </c>
      <c r="AA759" t="s">
        <v>80</v>
      </c>
      <c r="AQ759">
        <v>15</v>
      </c>
      <c r="AR759">
        <v>4</v>
      </c>
      <c r="AS759">
        <v>7</v>
      </c>
      <c r="AT759">
        <v>4</v>
      </c>
      <c r="AU759">
        <v>4</v>
      </c>
      <c r="AV759">
        <v>14.5</v>
      </c>
      <c r="AW759">
        <v>7.4</v>
      </c>
      <c r="AX759">
        <v>3.9</v>
      </c>
      <c r="AY759">
        <v>4.8</v>
      </c>
      <c r="AZ759">
        <v>17.5</v>
      </c>
      <c r="BA759">
        <v>74.099999999999994</v>
      </c>
      <c r="BB759">
        <v>17.8</v>
      </c>
      <c r="BC759">
        <v>56.6</v>
      </c>
      <c r="BD759">
        <v>23.9</v>
      </c>
      <c r="BE759">
        <v>49.7</v>
      </c>
      <c r="BF759">
        <v>19</v>
      </c>
      <c r="BG759" t="s">
        <v>63</v>
      </c>
      <c r="BH759" t="s">
        <v>64</v>
      </c>
      <c r="BI759" t="s">
        <v>65</v>
      </c>
      <c r="BJ759" t="s">
        <v>64</v>
      </c>
      <c r="BK759" t="s">
        <v>64</v>
      </c>
      <c r="BL759" t="s">
        <v>66</v>
      </c>
      <c r="BM759">
        <v>1</v>
      </c>
      <c r="BN759">
        <v>1</v>
      </c>
      <c r="BO759" t="s">
        <v>67</v>
      </c>
      <c r="BP759" t="s">
        <v>68</v>
      </c>
      <c r="BQ759" t="s">
        <v>69</v>
      </c>
      <c r="BR759">
        <v>1</v>
      </c>
    </row>
    <row r="760" spans="1:70" x14ac:dyDescent="0.3">
      <c r="A760" t="s">
        <v>1642</v>
      </c>
      <c r="B760">
        <v>759</v>
      </c>
      <c r="C760" t="s">
        <v>487</v>
      </c>
      <c r="D760" t="s">
        <v>488</v>
      </c>
      <c r="E760" t="s">
        <v>1643</v>
      </c>
      <c r="F760">
        <f t="shared" si="22"/>
        <v>7</v>
      </c>
      <c r="G760">
        <f t="shared" si="23"/>
        <v>0</v>
      </c>
      <c r="H760" s="9">
        <v>0</v>
      </c>
      <c r="I760">
        <f>VLOOKUP(A760,Miraflores_corr!G:L,6,FALSE)</f>
        <v>1</v>
      </c>
      <c r="K760">
        <v>1</v>
      </c>
      <c r="L760" t="s">
        <v>80</v>
      </c>
      <c r="AB760">
        <v>0</v>
      </c>
      <c r="AC760">
        <v>1</v>
      </c>
      <c r="AE760">
        <v>1</v>
      </c>
      <c r="AF760" t="s">
        <v>80</v>
      </c>
      <c r="AG760">
        <v>0</v>
      </c>
      <c r="AH760">
        <v>5</v>
      </c>
      <c r="AJ760">
        <v>1</v>
      </c>
      <c r="AK760" t="s">
        <v>80</v>
      </c>
      <c r="AQ760">
        <v>12</v>
      </c>
      <c r="AR760">
        <v>4</v>
      </c>
      <c r="AS760">
        <v>7</v>
      </c>
      <c r="AT760">
        <v>1</v>
      </c>
      <c r="AU760">
        <v>8</v>
      </c>
      <c r="AV760">
        <v>19.8</v>
      </c>
      <c r="AW760">
        <v>12.4</v>
      </c>
      <c r="AX760">
        <v>5.0999999999999996</v>
      </c>
      <c r="AY760">
        <v>7.2</v>
      </c>
      <c r="AZ760">
        <v>28</v>
      </c>
      <c r="BA760">
        <v>106</v>
      </c>
      <c r="BB760">
        <v>24.1</v>
      </c>
      <c r="BC760">
        <v>81.3</v>
      </c>
      <c r="BD760">
        <v>22.8</v>
      </c>
      <c r="BE760">
        <v>146.80000000000001</v>
      </c>
      <c r="BF760">
        <v>48.4</v>
      </c>
      <c r="BG760" t="s">
        <v>63</v>
      </c>
      <c r="BH760" t="s">
        <v>64</v>
      </c>
      <c r="BI760" t="s">
        <v>65</v>
      </c>
      <c r="BJ760" t="s">
        <v>64</v>
      </c>
      <c r="BK760" t="s">
        <v>64</v>
      </c>
      <c r="BL760" t="s">
        <v>176</v>
      </c>
      <c r="BM760">
        <v>3</v>
      </c>
      <c r="BN760">
        <v>1</v>
      </c>
      <c r="BO760" t="s">
        <v>75</v>
      </c>
      <c r="BP760" t="s">
        <v>91</v>
      </c>
      <c r="BQ760" t="s">
        <v>77</v>
      </c>
      <c r="BR760">
        <v>0</v>
      </c>
    </row>
    <row r="761" spans="1:70" x14ac:dyDescent="0.3">
      <c r="A761" t="s">
        <v>1644</v>
      </c>
      <c r="B761">
        <v>760</v>
      </c>
      <c r="C761" t="s">
        <v>110</v>
      </c>
      <c r="D761" t="s">
        <v>88</v>
      </c>
      <c r="E761" t="s">
        <v>1645</v>
      </c>
      <c r="F761">
        <f t="shared" ref="F761:F824" si="24">N761+S761+X761+AC761+AH761+AM761+I761</f>
        <v>4</v>
      </c>
      <c r="G761">
        <f t="shared" ref="G761:G824" si="25">M761+R761+W761+AB761+AG761+AL761+H761</f>
        <v>13</v>
      </c>
      <c r="M761">
        <f>VLOOKUP(A761,Barbacoas_H_corr!A:B,2,FALSE)</f>
        <v>11</v>
      </c>
      <c r="N761">
        <v>4</v>
      </c>
      <c r="Q761" t="s">
        <v>90</v>
      </c>
      <c r="AB761">
        <f>VLOOKUP(A761,Honda_corr!A:B,2,FALSE)</f>
        <v>2</v>
      </c>
      <c r="AC761">
        <v>0</v>
      </c>
      <c r="AD761">
        <v>1</v>
      </c>
      <c r="AF761" t="s">
        <v>62</v>
      </c>
      <c r="AQ761">
        <v>43</v>
      </c>
      <c r="AR761">
        <v>21</v>
      </c>
      <c r="AS761">
        <v>22</v>
      </c>
      <c r="AT761">
        <v>0</v>
      </c>
      <c r="AU761">
        <v>5</v>
      </c>
      <c r="AV761">
        <v>26.3</v>
      </c>
      <c r="AW761">
        <v>16.899999999999999</v>
      </c>
      <c r="AX761">
        <v>7</v>
      </c>
      <c r="AY761">
        <v>10.199999999999999</v>
      </c>
      <c r="AZ761">
        <v>33.700000000000003</v>
      </c>
      <c r="BA761">
        <v>90.6</v>
      </c>
      <c r="BB761">
        <v>4.8</v>
      </c>
      <c r="BC761">
        <v>87.1</v>
      </c>
      <c r="BD761">
        <v>5.2</v>
      </c>
      <c r="BE761">
        <v>81</v>
      </c>
      <c r="BF761">
        <v>59.2</v>
      </c>
      <c r="BG761" t="s">
        <v>63</v>
      </c>
      <c r="BH761" t="s">
        <v>64</v>
      </c>
      <c r="BI761" t="s">
        <v>65</v>
      </c>
      <c r="BJ761" t="s">
        <v>64</v>
      </c>
      <c r="BK761" t="s">
        <v>64</v>
      </c>
      <c r="BL761" t="s">
        <v>66</v>
      </c>
      <c r="BM761">
        <v>2</v>
      </c>
      <c r="BN761">
        <v>1</v>
      </c>
      <c r="BO761" t="s">
        <v>75</v>
      </c>
      <c r="BP761" t="s">
        <v>91</v>
      </c>
      <c r="BQ761" t="s">
        <v>69</v>
      </c>
      <c r="BR761">
        <v>1</v>
      </c>
    </row>
    <row r="762" spans="1:70" x14ac:dyDescent="0.3">
      <c r="A762" t="s">
        <v>1646</v>
      </c>
      <c r="B762">
        <v>761</v>
      </c>
      <c r="C762" t="s">
        <v>1064</v>
      </c>
      <c r="D762" t="s">
        <v>88</v>
      </c>
      <c r="E762" t="s">
        <v>1647</v>
      </c>
      <c r="F762">
        <f t="shared" si="24"/>
        <v>8</v>
      </c>
      <c r="G762">
        <f t="shared" si="25"/>
        <v>0</v>
      </c>
      <c r="M762">
        <v>0</v>
      </c>
      <c r="N762">
        <v>8</v>
      </c>
      <c r="P762">
        <v>1</v>
      </c>
      <c r="Q762" t="s">
        <v>80</v>
      </c>
      <c r="AQ762">
        <v>28</v>
      </c>
      <c r="AR762">
        <v>3</v>
      </c>
      <c r="AS762">
        <v>7</v>
      </c>
      <c r="AT762">
        <v>18</v>
      </c>
      <c r="AU762">
        <v>6</v>
      </c>
      <c r="AV762">
        <v>9</v>
      </c>
      <c r="AW762">
        <v>5.3</v>
      </c>
      <c r="AX762">
        <v>3.5</v>
      </c>
      <c r="AY762">
        <v>2.5</v>
      </c>
      <c r="AZ762">
        <v>14.8</v>
      </c>
      <c r="BA762">
        <v>47.6</v>
      </c>
      <c r="BB762">
        <v>7.6</v>
      </c>
      <c r="BC762">
        <v>39.299999999999997</v>
      </c>
      <c r="BD762">
        <v>16.2</v>
      </c>
      <c r="BE762">
        <v>38.1</v>
      </c>
      <c r="BF762">
        <v>7.4</v>
      </c>
      <c r="BG762" t="s">
        <v>63</v>
      </c>
      <c r="BH762" t="s">
        <v>64</v>
      </c>
      <c r="BI762" t="s">
        <v>65</v>
      </c>
      <c r="BJ762" t="s">
        <v>64</v>
      </c>
      <c r="BK762" t="s">
        <v>64</v>
      </c>
      <c r="BL762" t="s">
        <v>66</v>
      </c>
      <c r="BM762">
        <v>1</v>
      </c>
      <c r="BN762">
        <v>1</v>
      </c>
      <c r="BO762" t="s">
        <v>75</v>
      </c>
      <c r="BP762" t="s">
        <v>91</v>
      </c>
      <c r="BQ762" t="s">
        <v>69</v>
      </c>
      <c r="BR762">
        <v>0</v>
      </c>
    </row>
    <row r="763" spans="1:70" x14ac:dyDescent="0.3">
      <c r="A763" s="9" t="s">
        <v>1837</v>
      </c>
      <c r="B763">
        <v>762</v>
      </c>
      <c r="C763" s="9" t="s">
        <v>163</v>
      </c>
      <c r="D763" s="9" t="s">
        <v>88</v>
      </c>
      <c r="E763" s="9" t="s">
        <v>1876</v>
      </c>
      <c r="F763" s="9">
        <f t="shared" si="24"/>
        <v>0</v>
      </c>
      <c r="G763" s="9">
        <f t="shared" si="25"/>
        <v>1</v>
      </c>
      <c r="H763" s="9">
        <f>VLOOKUP(A763,Miraflores_corr!A:B,2,FALSE)</f>
        <v>1</v>
      </c>
      <c r="I763" s="9"/>
      <c r="J763" s="9">
        <v>1</v>
      </c>
      <c r="K763" s="9"/>
      <c r="L763" s="9" t="s">
        <v>62</v>
      </c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>
        <v>17</v>
      </c>
      <c r="AR763" s="9">
        <v>7</v>
      </c>
      <c r="AS763" s="9">
        <v>10</v>
      </c>
      <c r="AT763" s="9">
        <v>0</v>
      </c>
      <c r="AU763" s="9">
        <v>4</v>
      </c>
      <c r="AV763" s="9">
        <v>14.5</v>
      </c>
      <c r="AW763" s="9">
        <v>7.6</v>
      </c>
      <c r="AX763" s="9">
        <v>6.1</v>
      </c>
      <c r="AY763" s="9">
        <v>5.2</v>
      </c>
      <c r="AZ763" s="9">
        <v>16.100000000000001</v>
      </c>
      <c r="BA763" s="9">
        <v>85.4</v>
      </c>
      <c r="BB763" s="9">
        <v>25.1</v>
      </c>
      <c r="BC763" s="9">
        <v>61.1</v>
      </c>
      <c r="BD763" s="9">
        <v>29.1</v>
      </c>
      <c r="BE763" s="9">
        <v>53.6</v>
      </c>
      <c r="BF763" s="9">
        <v>29</v>
      </c>
      <c r="BG763" s="9" t="s">
        <v>63</v>
      </c>
      <c r="BH763" s="9" t="s">
        <v>64</v>
      </c>
      <c r="BI763" s="9" t="s">
        <v>65</v>
      </c>
      <c r="BJ763" s="9" t="s">
        <v>64</v>
      </c>
      <c r="BK763" s="9" t="s">
        <v>64</v>
      </c>
      <c r="BL763" s="9" t="s">
        <v>66</v>
      </c>
      <c r="BM763" s="9">
        <v>2</v>
      </c>
      <c r="BN763" s="9">
        <v>1</v>
      </c>
      <c r="BO763" s="9" t="s">
        <v>67</v>
      </c>
      <c r="BP763" s="9" t="s">
        <v>68</v>
      </c>
      <c r="BQ763" s="9" t="s">
        <v>69</v>
      </c>
      <c r="BR763">
        <v>1</v>
      </c>
    </row>
    <row r="764" spans="1:70" x14ac:dyDescent="0.3">
      <c r="A764" t="s">
        <v>1648</v>
      </c>
      <c r="B764">
        <v>763</v>
      </c>
      <c r="C764" t="s">
        <v>100</v>
      </c>
      <c r="D764" t="s">
        <v>101</v>
      </c>
      <c r="E764" t="s">
        <v>1649</v>
      </c>
      <c r="F764">
        <f t="shared" si="24"/>
        <v>8</v>
      </c>
      <c r="G764">
        <f t="shared" si="25"/>
        <v>29</v>
      </c>
      <c r="M764">
        <v>0</v>
      </c>
      <c r="N764">
        <v>2</v>
      </c>
      <c r="P764">
        <v>1</v>
      </c>
      <c r="Q764" t="s">
        <v>80</v>
      </c>
      <c r="R764">
        <f>VLOOKUP(A764,'San Agustin_corr'!A:B,2,FALSE)</f>
        <v>28</v>
      </c>
      <c r="S764">
        <v>6</v>
      </c>
      <c r="V764" t="s">
        <v>90</v>
      </c>
      <c r="AB764">
        <f>VLOOKUP(A764,Honda_corr!A:B,2,FALSE)</f>
        <v>1</v>
      </c>
      <c r="AC764">
        <v>0</v>
      </c>
      <c r="AD764">
        <v>1</v>
      </c>
      <c r="AF764" t="s">
        <v>62</v>
      </c>
      <c r="AQ764">
        <v>42</v>
      </c>
      <c r="AR764">
        <v>11</v>
      </c>
      <c r="AS764">
        <v>12</v>
      </c>
      <c r="AT764">
        <v>19</v>
      </c>
      <c r="AU764">
        <v>8</v>
      </c>
      <c r="AV764">
        <v>20.399999999999999</v>
      </c>
      <c r="AW764">
        <v>17.600000000000001</v>
      </c>
      <c r="AX764">
        <v>2.2999999999999998</v>
      </c>
      <c r="AY764">
        <v>1.5</v>
      </c>
      <c r="AZ764">
        <v>4.0999999999999996</v>
      </c>
      <c r="BA764">
        <v>52.3</v>
      </c>
      <c r="BB764">
        <v>34.9</v>
      </c>
      <c r="BC764">
        <v>16.2</v>
      </c>
      <c r="BD764">
        <v>68.2</v>
      </c>
      <c r="BE764">
        <v>33.1</v>
      </c>
      <c r="BF764">
        <v>4.5</v>
      </c>
      <c r="BG764" t="s">
        <v>63</v>
      </c>
      <c r="BH764" t="s">
        <v>64</v>
      </c>
      <c r="BI764" t="s">
        <v>65</v>
      </c>
      <c r="BJ764" t="s">
        <v>64</v>
      </c>
      <c r="BK764" t="s">
        <v>64</v>
      </c>
      <c r="BL764" t="s">
        <v>66</v>
      </c>
      <c r="BM764">
        <v>1</v>
      </c>
      <c r="BN764">
        <v>1</v>
      </c>
      <c r="BO764" t="s">
        <v>67</v>
      </c>
      <c r="BP764" t="s">
        <v>103</v>
      </c>
      <c r="BQ764" t="s">
        <v>81</v>
      </c>
      <c r="BR764">
        <v>1</v>
      </c>
    </row>
    <row r="765" spans="1:70" x14ac:dyDescent="0.3">
      <c r="A765" t="s">
        <v>1650</v>
      </c>
      <c r="B765">
        <v>764</v>
      </c>
      <c r="C765" t="s">
        <v>100</v>
      </c>
      <c r="D765" t="s">
        <v>101</v>
      </c>
      <c r="E765" t="s">
        <v>1651</v>
      </c>
      <c r="F765">
        <f t="shared" si="24"/>
        <v>3</v>
      </c>
      <c r="G765">
        <f t="shared" si="25"/>
        <v>2</v>
      </c>
      <c r="AG765">
        <f>VLOOKUP(A765,Florencia_corr!A:B,2,FALSE)</f>
        <v>2</v>
      </c>
      <c r="AH765">
        <v>3</v>
      </c>
      <c r="AK765" t="s">
        <v>90</v>
      </c>
      <c r="AQ765">
        <v>24</v>
      </c>
      <c r="AR765">
        <v>10</v>
      </c>
      <c r="AS765">
        <v>12</v>
      </c>
      <c r="AT765">
        <v>2</v>
      </c>
      <c r="AU765">
        <v>14</v>
      </c>
      <c r="AV765">
        <v>24</v>
      </c>
      <c r="AW765">
        <v>17.8</v>
      </c>
      <c r="AX765">
        <v>2.2000000000000002</v>
      </c>
      <c r="AY765">
        <v>2</v>
      </c>
      <c r="AZ765">
        <v>4.8</v>
      </c>
      <c r="BA765">
        <v>54.6</v>
      </c>
      <c r="BB765">
        <v>35</v>
      </c>
      <c r="BC765">
        <v>19.7</v>
      </c>
      <c r="BD765">
        <v>64.099999999999994</v>
      </c>
      <c r="BE765">
        <v>37.799999999999997</v>
      </c>
      <c r="BF765">
        <v>4.2</v>
      </c>
      <c r="BG765" t="s">
        <v>63</v>
      </c>
      <c r="BH765" t="s">
        <v>64</v>
      </c>
      <c r="BI765" t="s">
        <v>65</v>
      </c>
      <c r="BJ765" t="s">
        <v>64</v>
      </c>
      <c r="BK765" t="s">
        <v>64</v>
      </c>
      <c r="BL765" t="s">
        <v>66</v>
      </c>
      <c r="BM765">
        <v>1</v>
      </c>
      <c r="BN765">
        <v>1</v>
      </c>
      <c r="BO765" t="s">
        <v>67</v>
      </c>
      <c r="BP765" t="s">
        <v>103</v>
      </c>
      <c r="BQ765" t="s">
        <v>81</v>
      </c>
      <c r="BR765">
        <v>0</v>
      </c>
    </row>
    <row r="766" spans="1:70" x14ac:dyDescent="0.3">
      <c r="A766" t="s">
        <v>1652</v>
      </c>
      <c r="B766">
        <v>765</v>
      </c>
      <c r="C766" t="s">
        <v>110</v>
      </c>
      <c r="D766" t="s">
        <v>88</v>
      </c>
      <c r="E766" t="s">
        <v>1653</v>
      </c>
      <c r="F766">
        <f t="shared" si="24"/>
        <v>0</v>
      </c>
      <c r="G766">
        <f t="shared" si="25"/>
        <v>1</v>
      </c>
      <c r="M766">
        <f>VLOOKUP(A766,Barbacoas_H_corr!A:B,2,FALSE)</f>
        <v>1</v>
      </c>
      <c r="N766">
        <v>0</v>
      </c>
      <c r="O766">
        <v>1</v>
      </c>
      <c r="Q766" t="s">
        <v>62</v>
      </c>
      <c r="AQ766">
        <v>12</v>
      </c>
      <c r="AR766">
        <v>6</v>
      </c>
      <c r="AS766">
        <v>6</v>
      </c>
      <c r="AT766">
        <v>0</v>
      </c>
      <c r="AU766">
        <v>4</v>
      </c>
      <c r="AV766">
        <v>23.3</v>
      </c>
      <c r="AW766">
        <v>12.7</v>
      </c>
      <c r="AX766">
        <v>6.1</v>
      </c>
      <c r="AY766">
        <v>6.4</v>
      </c>
      <c r="AZ766">
        <v>20</v>
      </c>
      <c r="BA766">
        <v>68.599999999999994</v>
      </c>
      <c r="BB766">
        <v>11.1</v>
      </c>
      <c r="BC766">
        <v>58.3</v>
      </c>
      <c r="BD766">
        <v>16.2</v>
      </c>
      <c r="BE766">
        <v>54.2</v>
      </c>
      <c r="BF766">
        <v>20.7</v>
      </c>
      <c r="BG766" t="s">
        <v>63</v>
      </c>
      <c r="BH766" t="s">
        <v>64</v>
      </c>
      <c r="BI766" t="s">
        <v>65</v>
      </c>
      <c r="BJ766" t="s">
        <v>64</v>
      </c>
      <c r="BK766" t="s">
        <v>64</v>
      </c>
      <c r="BL766" t="s">
        <v>66</v>
      </c>
      <c r="BM766">
        <v>1</v>
      </c>
      <c r="BN766">
        <v>1</v>
      </c>
      <c r="BO766" t="s">
        <v>75</v>
      </c>
      <c r="BP766" t="s">
        <v>91</v>
      </c>
      <c r="BQ766" t="s">
        <v>69</v>
      </c>
      <c r="BR766">
        <v>1</v>
      </c>
    </row>
    <row r="767" spans="1:70" x14ac:dyDescent="0.3">
      <c r="A767" t="s">
        <v>1654</v>
      </c>
      <c r="B767">
        <v>766</v>
      </c>
      <c r="C767" t="s">
        <v>110</v>
      </c>
      <c r="D767" t="s">
        <v>88</v>
      </c>
      <c r="E767" t="s">
        <v>1655</v>
      </c>
      <c r="F767">
        <f t="shared" si="24"/>
        <v>0</v>
      </c>
      <c r="G767">
        <f t="shared" si="25"/>
        <v>8</v>
      </c>
      <c r="AG767">
        <f>VLOOKUP(A767,Florencia_corr!A:B,2,FALSE)</f>
        <v>8</v>
      </c>
      <c r="AH767">
        <v>0</v>
      </c>
      <c r="AI767">
        <v>1</v>
      </c>
      <c r="AK767" t="s">
        <v>62</v>
      </c>
      <c r="AQ767">
        <v>18</v>
      </c>
      <c r="AR767">
        <v>7</v>
      </c>
      <c r="AS767">
        <v>11</v>
      </c>
      <c r="AT767">
        <v>0</v>
      </c>
      <c r="AU767">
        <v>4</v>
      </c>
      <c r="AV767">
        <v>18.100000000000001</v>
      </c>
      <c r="AW767">
        <v>10.9</v>
      </c>
      <c r="AX767">
        <v>5</v>
      </c>
      <c r="AY767">
        <v>5.2</v>
      </c>
      <c r="AZ767">
        <v>18.7</v>
      </c>
      <c r="BA767">
        <v>70.2</v>
      </c>
      <c r="BB767">
        <v>11.9</v>
      </c>
      <c r="BC767">
        <v>58.6</v>
      </c>
      <c r="BD767">
        <v>17</v>
      </c>
      <c r="BE767">
        <v>50.2</v>
      </c>
      <c r="BF767">
        <v>17.7</v>
      </c>
      <c r="BG767" t="s">
        <v>63</v>
      </c>
      <c r="BH767" t="s">
        <v>64</v>
      </c>
      <c r="BI767" t="s">
        <v>65</v>
      </c>
      <c r="BJ767" t="s">
        <v>64</v>
      </c>
      <c r="BK767" t="s">
        <v>64</v>
      </c>
      <c r="BL767" t="s">
        <v>66</v>
      </c>
      <c r="BM767">
        <v>1</v>
      </c>
      <c r="BN767">
        <v>1</v>
      </c>
      <c r="BO767" t="s">
        <v>75</v>
      </c>
      <c r="BP767" t="s">
        <v>91</v>
      </c>
      <c r="BQ767" t="s">
        <v>69</v>
      </c>
      <c r="BR767">
        <v>1</v>
      </c>
    </row>
    <row r="768" spans="1:70" x14ac:dyDescent="0.3">
      <c r="A768" t="s">
        <v>1656</v>
      </c>
      <c r="B768">
        <v>767</v>
      </c>
      <c r="C768" t="s">
        <v>110</v>
      </c>
      <c r="D768" t="s">
        <v>88</v>
      </c>
      <c r="E768" t="s">
        <v>1657</v>
      </c>
      <c r="F768">
        <f t="shared" si="24"/>
        <v>0</v>
      </c>
      <c r="G768">
        <f t="shared" si="25"/>
        <v>6</v>
      </c>
      <c r="AG768">
        <f>VLOOKUP(A768,Florencia_corr!A:B,2,FALSE)</f>
        <v>6</v>
      </c>
      <c r="AH768">
        <v>0</v>
      </c>
      <c r="AI768">
        <v>1</v>
      </c>
      <c r="AK768" t="s">
        <v>62</v>
      </c>
      <c r="AQ768">
        <v>13</v>
      </c>
      <c r="AR768">
        <v>6</v>
      </c>
      <c r="AS768">
        <v>7</v>
      </c>
      <c r="AT768">
        <v>0</v>
      </c>
      <c r="AU768">
        <v>8</v>
      </c>
      <c r="AV768">
        <v>18.5</v>
      </c>
      <c r="AW768">
        <v>10.8</v>
      </c>
      <c r="AX768">
        <v>5.6</v>
      </c>
      <c r="AY768">
        <v>4.9000000000000004</v>
      </c>
      <c r="AZ768">
        <v>17.5</v>
      </c>
      <c r="BA768">
        <v>69.900000000000006</v>
      </c>
      <c r="BB768">
        <v>9</v>
      </c>
      <c r="BC768">
        <v>61.5</v>
      </c>
      <c r="BD768">
        <v>12.7</v>
      </c>
      <c r="BE768">
        <v>62.5</v>
      </c>
      <c r="BF768">
        <v>15.7</v>
      </c>
      <c r="BG768" t="s">
        <v>63</v>
      </c>
      <c r="BH768" t="s">
        <v>64</v>
      </c>
      <c r="BI768" t="s">
        <v>65</v>
      </c>
      <c r="BJ768" t="s">
        <v>64</v>
      </c>
      <c r="BK768" t="s">
        <v>64</v>
      </c>
      <c r="BL768" t="s">
        <v>66</v>
      </c>
      <c r="BM768">
        <v>1</v>
      </c>
      <c r="BN768">
        <v>1</v>
      </c>
      <c r="BO768" t="s">
        <v>75</v>
      </c>
      <c r="BP768" t="s">
        <v>91</v>
      </c>
      <c r="BQ768" t="s">
        <v>69</v>
      </c>
      <c r="BR768">
        <v>1</v>
      </c>
    </row>
    <row r="769" spans="1:70" x14ac:dyDescent="0.3">
      <c r="A769" t="s">
        <v>1658</v>
      </c>
      <c r="B769">
        <v>768</v>
      </c>
      <c r="C769" t="s">
        <v>110</v>
      </c>
      <c r="D769" t="s">
        <v>88</v>
      </c>
      <c r="E769" t="s">
        <v>1659</v>
      </c>
      <c r="F769">
        <f t="shared" si="24"/>
        <v>121</v>
      </c>
      <c r="G769">
        <f t="shared" si="25"/>
        <v>15</v>
      </c>
      <c r="M769">
        <f>VLOOKUP(A769,Barbacoas_H_corr!A:B,2,FALSE)</f>
        <v>12</v>
      </c>
      <c r="N769">
        <v>88</v>
      </c>
      <c r="Q769" t="s">
        <v>90</v>
      </c>
      <c r="AB769">
        <f>VLOOKUP(A769,Honda_corr!A:B,2,FALSE)</f>
        <v>3</v>
      </c>
      <c r="AC769">
        <v>33</v>
      </c>
      <c r="AE769">
        <v>1</v>
      </c>
      <c r="AF769" t="s">
        <v>80</v>
      </c>
      <c r="AQ769">
        <v>59</v>
      </c>
      <c r="AR769">
        <v>28</v>
      </c>
      <c r="AS769">
        <v>29</v>
      </c>
      <c r="AT769">
        <v>2</v>
      </c>
      <c r="AU769">
        <v>7</v>
      </c>
      <c r="AV769">
        <v>19.399999999999999</v>
      </c>
      <c r="AW769">
        <v>12.8</v>
      </c>
      <c r="AX769">
        <v>5.4</v>
      </c>
      <c r="AY769">
        <v>6.4</v>
      </c>
      <c r="AZ769">
        <v>21.8</v>
      </c>
      <c r="BA769">
        <v>67.900000000000006</v>
      </c>
      <c r="BB769">
        <v>6.4</v>
      </c>
      <c r="BC769">
        <v>62.1</v>
      </c>
      <c r="BD769">
        <v>9.1999999999999993</v>
      </c>
      <c r="BE769">
        <v>56.1</v>
      </c>
      <c r="BF769">
        <v>23.6</v>
      </c>
      <c r="BG769" t="s">
        <v>63</v>
      </c>
      <c r="BH769" t="s">
        <v>64</v>
      </c>
      <c r="BI769" t="s">
        <v>65</v>
      </c>
      <c r="BJ769" t="s">
        <v>64</v>
      </c>
      <c r="BK769" t="s">
        <v>64</v>
      </c>
      <c r="BL769" t="s">
        <v>66</v>
      </c>
      <c r="BM769">
        <v>1</v>
      </c>
      <c r="BN769">
        <v>1</v>
      </c>
      <c r="BO769" t="s">
        <v>75</v>
      </c>
      <c r="BP769" t="s">
        <v>91</v>
      </c>
      <c r="BQ769" t="s">
        <v>69</v>
      </c>
      <c r="BR769">
        <v>0</v>
      </c>
    </row>
    <row r="770" spans="1:70" x14ac:dyDescent="0.3">
      <c r="A770" t="s">
        <v>1660</v>
      </c>
      <c r="B770">
        <v>769</v>
      </c>
      <c r="C770" t="s">
        <v>110</v>
      </c>
      <c r="D770" t="s">
        <v>88</v>
      </c>
      <c r="E770" t="s">
        <v>1661</v>
      </c>
      <c r="F770">
        <f t="shared" si="24"/>
        <v>32</v>
      </c>
      <c r="G770">
        <f t="shared" si="25"/>
        <v>5</v>
      </c>
      <c r="AB770">
        <f>VLOOKUP(A770,Honda_corr!A:B,2,FALSE)</f>
        <v>5</v>
      </c>
      <c r="AC770">
        <v>32</v>
      </c>
      <c r="AF770" t="s">
        <v>90</v>
      </c>
      <c r="AQ770">
        <v>42</v>
      </c>
      <c r="AR770">
        <v>11</v>
      </c>
      <c r="AS770">
        <v>31</v>
      </c>
      <c r="AT770">
        <v>0</v>
      </c>
      <c r="AU770">
        <v>4</v>
      </c>
      <c r="AV770">
        <v>19.2</v>
      </c>
      <c r="AW770">
        <v>11.9</v>
      </c>
      <c r="AX770">
        <v>5.6</v>
      </c>
      <c r="AY770">
        <v>6.6</v>
      </c>
      <c r="AZ770">
        <v>26.4</v>
      </c>
      <c r="BA770">
        <v>71.2</v>
      </c>
      <c r="BB770">
        <v>6.6</v>
      </c>
      <c r="BC770">
        <v>67.099999999999994</v>
      </c>
      <c r="BD770">
        <v>9</v>
      </c>
      <c r="BE770">
        <v>62.9</v>
      </c>
      <c r="BF770">
        <v>27</v>
      </c>
      <c r="BG770" t="s">
        <v>63</v>
      </c>
      <c r="BH770" t="s">
        <v>64</v>
      </c>
      <c r="BI770" t="s">
        <v>65</v>
      </c>
      <c r="BJ770" t="s">
        <v>64</v>
      </c>
      <c r="BK770" t="s">
        <v>64</v>
      </c>
      <c r="BL770" t="s">
        <v>74</v>
      </c>
      <c r="BM770">
        <v>2</v>
      </c>
      <c r="BN770">
        <v>1</v>
      </c>
      <c r="BO770" t="s">
        <v>75</v>
      </c>
      <c r="BP770" t="s">
        <v>91</v>
      </c>
      <c r="BQ770" t="s">
        <v>77</v>
      </c>
      <c r="BR770">
        <v>0</v>
      </c>
    </row>
    <row r="771" spans="1:70" x14ac:dyDescent="0.3">
      <c r="A771" t="s">
        <v>1662</v>
      </c>
      <c r="B771">
        <v>770</v>
      </c>
      <c r="C771" t="s">
        <v>110</v>
      </c>
      <c r="D771" t="s">
        <v>88</v>
      </c>
      <c r="E771" t="s">
        <v>1663</v>
      </c>
      <c r="F771">
        <f t="shared" si="24"/>
        <v>24</v>
      </c>
      <c r="G771">
        <f t="shared" si="25"/>
        <v>13</v>
      </c>
      <c r="H771">
        <f>VLOOKUP(A771,Miraflores_corr!A:B,2,FALSE)</f>
        <v>6</v>
      </c>
      <c r="I771">
        <f>VLOOKUP(A771,Miraflores_corr!G:L,6,FALSE)</f>
        <v>6</v>
      </c>
      <c r="L771" t="s">
        <v>90</v>
      </c>
      <c r="R771">
        <f>VLOOKUP(A771,'San Agustin_corr'!A:B,2,FALSE)</f>
        <v>6</v>
      </c>
      <c r="S771">
        <v>9</v>
      </c>
      <c r="V771" t="s">
        <v>90</v>
      </c>
      <c r="AB771">
        <v>0</v>
      </c>
      <c r="AC771">
        <v>9</v>
      </c>
      <c r="AE771">
        <v>1</v>
      </c>
      <c r="AF771" t="s">
        <v>80</v>
      </c>
      <c r="AL771">
        <f>VLOOKUP(A771,Fusa_corr!A:B,2,FALSE)</f>
        <v>1</v>
      </c>
      <c r="AM771">
        <v>0</v>
      </c>
      <c r="AN771">
        <v>1</v>
      </c>
      <c r="AP771" t="s">
        <v>62</v>
      </c>
      <c r="AQ771">
        <v>14</v>
      </c>
      <c r="AR771">
        <v>8</v>
      </c>
      <c r="AS771">
        <v>6</v>
      </c>
      <c r="AT771">
        <v>0</v>
      </c>
      <c r="AU771">
        <v>4</v>
      </c>
      <c r="AV771">
        <v>20</v>
      </c>
      <c r="AW771">
        <v>11.7</v>
      </c>
      <c r="AX771">
        <v>5.7</v>
      </c>
      <c r="AY771">
        <v>6.1</v>
      </c>
      <c r="AZ771">
        <v>25.3</v>
      </c>
      <c r="BA771">
        <v>71.599999999999994</v>
      </c>
      <c r="BB771">
        <v>6.7</v>
      </c>
      <c r="BC771">
        <v>66.099999999999994</v>
      </c>
      <c r="BD771">
        <v>9.4</v>
      </c>
      <c r="BE771">
        <v>66.5</v>
      </c>
      <c r="BF771">
        <v>27.5</v>
      </c>
      <c r="BG771" t="s">
        <v>63</v>
      </c>
      <c r="BH771" t="s">
        <v>64</v>
      </c>
      <c r="BI771" t="s">
        <v>65</v>
      </c>
      <c r="BJ771" t="s">
        <v>64</v>
      </c>
      <c r="BK771" t="s">
        <v>64</v>
      </c>
      <c r="BL771" t="s">
        <v>74</v>
      </c>
      <c r="BM771">
        <v>2</v>
      </c>
      <c r="BN771">
        <v>1</v>
      </c>
      <c r="BO771" t="s">
        <v>75</v>
      </c>
      <c r="BP771" t="s">
        <v>91</v>
      </c>
      <c r="BQ771" t="s">
        <v>69</v>
      </c>
      <c r="BR771">
        <v>1</v>
      </c>
    </row>
    <row r="772" spans="1:70" x14ac:dyDescent="0.3">
      <c r="A772" t="s">
        <v>1664</v>
      </c>
      <c r="B772">
        <v>771</v>
      </c>
      <c r="C772" t="s">
        <v>110</v>
      </c>
      <c r="D772" t="s">
        <v>88</v>
      </c>
      <c r="E772" t="s">
        <v>1665</v>
      </c>
      <c r="F772">
        <f t="shared" si="24"/>
        <v>0</v>
      </c>
      <c r="G772">
        <f t="shared" si="25"/>
        <v>4</v>
      </c>
      <c r="AG772">
        <f>VLOOKUP(A772,Florencia_corr!A:B,2,FALSE)</f>
        <v>4</v>
      </c>
      <c r="AH772">
        <v>0</v>
      </c>
      <c r="AI772">
        <v>1</v>
      </c>
      <c r="AK772" t="s">
        <v>62</v>
      </c>
      <c r="AQ772">
        <v>17</v>
      </c>
      <c r="AR772">
        <v>5</v>
      </c>
      <c r="AS772">
        <v>11</v>
      </c>
      <c r="AT772">
        <v>1</v>
      </c>
      <c r="AU772">
        <v>4</v>
      </c>
      <c r="AV772">
        <v>19.7</v>
      </c>
      <c r="AW772">
        <v>11.5</v>
      </c>
      <c r="AX772">
        <v>5.0999999999999996</v>
      </c>
      <c r="AY772">
        <v>5.9</v>
      </c>
      <c r="AZ772">
        <v>20.100000000000001</v>
      </c>
      <c r="BA772">
        <v>62.7</v>
      </c>
      <c r="BB772">
        <v>8.1999999999999993</v>
      </c>
      <c r="BC772">
        <v>55.6</v>
      </c>
      <c r="BD772">
        <v>13.2</v>
      </c>
      <c r="BE772">
        <v>51.8</v>
      </c>
      <c r="BF772">
        <v>20.3</v>
      </c>
      <c r="BG772" t="s">
        <v>63</v>
      </c>
      <c r="BH772" t="s">
        <v>64</v>
      </c>
      <c r="BI772" t="s">
        <v>65</v>
      </c>
      <c r="BJ772" t="s">
        <v>64</v>
      </c>
      <c r="BK772" t="s">
        <v>64</v>
      </c>
      <c r="BL772" t="s">
        <v>66</v>
      </c>
      <c r="BM772">
        <v>1</v>
      </c>
      <c r="BN772">
        <v>1</v>
      </c>
      <c r="BO772" t="s">
        <v>75</v>
      </c>
      <c r="BP772" t="s">
        <v>91</v>
      </c>
      <c r="BQ772" t="s">
        <v>69</v>
      </c>
      <c r="BR772">
        <v>1</v>
      </c>
    </row>
    <row r="773" spans="1:70" x14ac:dyDescent="0.3">
      <c r="A773" t="s">
        <v>1666</v>
      </c>
      <c r="B773">
        <v>772</v>
      </c>
      <c r="C773" t="s">
        <v>110</v>
      </c>
      <c r="D773" t="s">
        <v>88</v>
      </c>
      <c r="E773" t="s">
        <v>1667</v>
      </c>
      <c r="F773">
        <f t="shared" si="24"/>
        <v>4</v>
      </c>
      <c r="G773">
        <f t="shared" si="25"/>
        <v>17</v>
      </c>
      <c r="R773">
        <f>VLOOKUP(A773,'San Agustin_corr'!A:B,2,FALSE)</f>
        <v>10</v>
      </c>
      <c r="S773">
        <v>4</v>
      </c>
      <c r="V773" t="s">
        <v>90</v>
      </c>
      <c r="AL773">
        <f>VLOOKUP(A773,Fusa_corr!A:B,2,FALSE)</f>
        <v>7</v>
      </c>
      <c r="AM773">
        <v>0</v>
      </c>
      <c r="AN773">
        <v>1</v>
      </c>
      <c r="AP773" t="s">
        <v>62</v>
      </c>
      <c r="AQ773">
        <v>13</v>
      </c>
      <c r="AR773">
        <v>6</v>
      </c>
      <c r="AS773">
        <v>7</v>
      </c>
      <c r="AT773">
        <v>0</v>
      </c>
      <c r="AU773">
        <v>4</v>
      </c>
      <c r="AV773">
        <v>22.1</v>
      </c>
      <c r="AW773">
        <v>10.4</v>
      </c>
      <c r="AX773">
        <v>4.9000000000000004</v>
      </c>
      <c r="AY773">
        <v>5.9</v>
      </c>
      <c r="AZ773">
        <v>22.4</v>
      </c>
      <c r="BA773">
        <v>69.400000000000006</v>
      </c>
      <c r="BB773">
        <v>5.3</v>
      </c>
      <c r="BC773">
        <v>64.8</v>
      </c>
      <c r="BD773">
        <v>7.6</v>
      </c>
      <c r="BE773">
        <v>62</v>
      </c>
      <c r="BF773">
        <v>24.2</v>
      </c>
      <c r="BG773" t="s">
        <v>63</v>
      </c>
      <c r="BH773" t="s">
        <v>64</v>
      </c>
      <c r="BI773" t="s">
        <v>65</v>
      </c>
      <c r="BJ773" t="s">
        <v>64</v>
      </c>
      <c r="BK773" t="s">
        <v>64</v>
      </c>
      <c r="BL773" t="s">
        <v>66</v>
      </c>
      <c r="BM773">
        <v>1</v>
      </c>
      <c r="BN773">
        <v>1</v>
      </c>
      <c r="BO773" t="s">
        <v>75</v>
      </c>
      <c r="BP773" t="s">
        <v>91</v>
      </c>
      <c r="BQ773" t="s">
        <v>69</v>
      </c>
      <c r="BR773">
        <v>1</v>
      </c>
    </row>
    <row r="774" spans="1:70" x14ac:dyDescent="0.3">
      <c r="A774" s="9" t="s">
        <v>1852</v>
      </c>
      <c r="B774">
        <v>773</v>
      </c>
      <c r="C774" s="9" t="s">
        <v>993</v>
      </c>
      <c r="D774" s="9" t="s">
        <v>186</v>
      </c>
      <c r="E774" s="9" t="s">
        <v>1888</v>
      </c>
      <c r="F774" s="9">
        <f t="shared" si="24"/>
        <v>2</v>
      </c>
      <c r="G774" s="9">
        <f t="shared" si="25"/>
        <v>0</v>
      </c>
      <c r="H774" s="9">
        <v>0</v>
      </c>
      <c r="I774" s="9">
        <f>VLOOKUP(A774,Miraflores_corr!G:L,6,FALSE)</f>
        <v>2</v>
      </c>
      <c r="J774" s="9"/>
      <c r="K774" s="9">
        <v>1</v>
      </c>
      <c r="L774" s="9" t="s">
        <v>80</v>
      </c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>
        <v>5</v>
      </c>
      <c r="AR774" s="9">
        <v>1</v>
      </c>
      <c r="AS774" s="9">
        <v>3</v>
      </c>
      <c r="AT774" s="9">
        <v>1</v>
      </c>
      <c r="AU774" s="9">
        <v>4</v>
      </c>
      <c r="AV774" s="9">
        <v>151.69999999999999</v>
      </c>
      <c r="AW774" s="9">
        <v>124.3</v>
      </c>
      <c r="AX774" s="9">
        <v>13</v>
      </c>
      <c r="AY774" s="9">
        <v>15.9</v>
      </c>
      <c r="AZ774" s="9">
        <v>80.3</v>
      </c>
      <c r="BA774" s="9">
        <v>393</v>
      </c>
      <c r="BB774" s="9">
        <v>127.5</v>
      </c>
      <c r="BC774" s="9">
        <v>266.8</v>
      </c>
      <c r="BD774" s="9">
        <v>32.200000000000003</v>
      </c>
      <c r="BE774" s="9">
        <v>215.4</v>
      </c>
      <c r="BF774" s="9">
        <v>1726</v>
      </c>
      <c r="BG774" s="9" t="s">
        <v>63</v>
      </c>
      <c r="BH774" s="9" t="s">
        <v>64</v>
      </c>
      <c r="BI774" s="9" t="s">
        <v>65</v>
      </c>
      <c r="BJ774" s="9" t="s">
        <v>64</v>
      </c>
      <c r="BK774" s="9" t="s">
        <v>64</v>
      </c>
      <c r="BL774" s="9" t="s">
        <v>207</v>
      </c>
      <c r="BM774" s="9">
        <v>3</v>
      </c>
      <c r="BN774" s="9">
        <v>2</v>
      </c>
      <c r="BO774" s="9" t="s">
        <v>75</v>
      </c>
      <c r="BP774" s="9" t="s">
        <v>116</v>
      </c>
      <c r="BQ774" s="9" t="s">
        <v>98</v>
      </c>
      <c r="BR774">
        <v>0</v>
      </c>
    </row>
    <row r="775" spans="1:70" x14ac:dyDescent="0.3">
      <c r="A775" t="s">
        <v>1668</v>
      </c>
      <c r="B775">
        <v>774</v>
      </c>
      <c r="C775" t="s">
        <v>163</v>
      </c>
      <c r="D775" t="s">
        <v>88</v>
      </c>
      <c r="E775" t="s">
        <v>1669</v>
      </c>
      <c r="F775">
        <f t="shared" si="24"/>
        <v>17</v>
      </c>
      <c r="G775">
        <f t="shared" si="25"/>
        <v>3</v>
      </c>
      <c r="W775">
        <f>VLOOKUP(A775,Toche_corr!A:B,2,FALSE)</f>
        <v>3</v>
      </c>
      <c r="X775">
        <v>14</v>
      </c>
      <c r="AA775" t="s">
        <v>90</v>
      </c>
      <c r="AL775">
        <v>0</v>
      </c>
      <c r="AM775">
        <v>3</v>
      </c>
      <c r="AO775">
        <v>1</v>
      </c>
      <c r="AP775" t="s">
        <v>80</v>
      </c>
      <c r="AQ775">
        <v>27</v>
      </c>
      <c r="AR775">
        <v>11</v>
      </c>
      <c r="AS775">
        <v>3</v>
      </c>
      <c r="AT775">
        <v>13</v>
      </c>
      <c r="AU775">
        <v>7</v>
      </c>
      <c r="AV775">
        <v>14.8</v>
      </c>
      <c r="AW775">
        <v>7.2</v>
      </c>
      <c r="AX775">
        <v>4</v>
      </c>
      <c r="AY775">
        <v>4.5</v>
      </c>
      <c r="AZ775">
        <v>19.8</v>
      </c>
      <c r="BA775">
        <v>67.2</v>
      </c>
      <c r="BB775">
        <v>11.1</v>
      </c>
      <c r="BC775">
        <v>55.5</v>
      </c>
      <c r="BD775">
        <v>16.7</v>
      </c>
      <c r="BE775">
        <v>59.4</v>
      </c>
      <c r="BF775">
        <v>14</v>
      </c>
      <c r="BG775" t="s">
        <v>63</v>
      </c>
      <c r="BH775" t="s">
        <v>64</v>
      </c>
      <c r="BI775" t="s">
        <v>65</v>
      </c>
      <c r="BJ775" t="s">
        <v>64</v>
      </c>
      <c r="BK775" t="s">
        <v>64</v>
      </c>
      <c r="BL775" t="s">
        <v>66</v>
      </c>
      <c r="BM775">
        <v>1</v>
      </c>
      <c r="BN775">
        <v>1</v>
      </c>
      <c r="BO775" t="s">
        <v>75</v>
      </c>
      <c r="BP775" t="s">
        <v>91</v>
      </c>
      <c r="BQ775" t="s">
        <v>69</v>
      </c>
      <c r="BR775">
        <v>0</v>
      </c>
    </row>
    <row r="776" spans="1:70" x14ac:dyDescent="0.3">
      <c r="A776" t="s">
        <v>1670</v>
      </c>
      <c r="B776">
        <v>775</v>
      </c>
      <c r="C776" t="s">
        <v>163</v>
      </c>
      <c r="D776" t="s">
        <v>88</v>
      </c>
      <c r="E776" t="s">
        <v>1671</v>
      </c>
      <c r="F776">
        <f t="shared" si="24"/>
        <v>154</v>
      </c>
      <c r="G776">
        <f t="shared" si="25"/>
        <v>17</v>
      </c>
      <c r="H776">
        <f>VLOOKUP(A776,Miraflores_corr!A:B,2,FALSE)</f>
        <v>3</v>
      </c>
      <c r="I776">
        <f>VLOOKUP(A776,Miraflores_corr!G:L,6,FALSE)</f>
        <v>2</v>
      </c>
      <c r="L776" t="s">
        <v>90</v>
      </c>
      <c r="M776">
        <f>VLOOKUP(A776,Barbacoas_H_corr!A:B,2,FALSE)</f>
        <v>2</v>
      </c>
      <c r="N776">
        <v>33</v>
      </c>
      <c r="Q776" t="s">
        <v>90</v>
      </c>
      <c r="R776">
        <v>0</v>
      </c>
      <c r="S776">
        <v>30</v>
      </c>
      <c r="U776">
        <v>1</v>
      </c>
      <c r="V776" t="s">
        <v>80</v>
      </c>
      <c r="W776">
        <v>0</v>
      </c>
      <c r="X776">
        <v>5</v>
      </c>
      <c r="Z776">
        <v>1</v>
      </c>
      <c r="AA776" t="s">
        <v>80</v>
      </c>
      <c r="AB776">
        <f>VLOOKUP(A776,Honda_corr!A:B,2,FALSE)</f>
        <v>3</v>
      </c>
      <c r="AC776">
        <v>49</v>
      </c>
      <c r="AF776" t="s">
        <v>90</v>
      </c>
      <c r="AG776">
        <f>VLOOKUP(A776,Florencia_corr!A:B,2,FALSE)</f>
        <v>7</v>
      </c>
      <c r="AH776">
        <v>35</v>
      </c>
      <c r="AK776" t="s">
        <v>90</v>
      </c>
      <c r="AL776">
        <f>VLOOKUP(A776,Fusa_corr!A:B,2,FALSE)</f>
        <v>2</v>
      </c>
      <c r="AM776">
        <v>0</v>
      </c>
      <c r="AN776">
        <v>1</v>
      </c>
      <c r="AP776" t="s">
        <v>62</v>
      </c>
      <c r="AQ776">
        <v>148</v>
      </c>
      <c r="AR776">
        <v>8</v>
      </c>
      <c r="AS776">
        <v>13</v>
      </c>
      <c r="AT776">
        <v>127</v>
      </c>
      <c r="AU776">
        <v>8</v>
      </c>
      <c r="AV776">
        <v>14.2</v>
      </c>
      <c r="AW776">
        <v>9.5</v>
      </c>
      <c r="AX776">
        <v>6.4</v>
      </c>
      <c r="AY776">
        <v>6.7</v>
      </c>
      <c r="AZ776">
        <v>22.3</v>
      </c>
      <c r="BA776">
        <v>87.3</v>
      </c>
      <c r="BB776">
        <v>20.7</v>
      </c>
      <c r="BC776">
        <v>69.900000000000006</v>
      </c>
      <c r="BD776">
        <v>22.8</v>
      </c>
      <c r="BE776">
        <v>64</v>
      </c>
      <c r="BF776">
        <v>35</v>
      </c>
      <c r="BG776" t="s">
        <v>63</v>
      </c>
      <c r="BH776" t="s">
        <v>64</v>
      </c>
      <c r="BI776" t="s">
        <v>65</v>
      </c>
      <c r="BJ776" t="s">
        <v>64</v>
      </c>
      <c r="BK776" t="s">
        <v>64</v>
      </c>
      <c r="BL776" t="s">
        <v>66</v>
      </c>
      <c r="BM776">
        <v>2</v>
      </c>
      <c r="BN776">
        <v>1</v>
      </c>
      <c r="BO776" t="s">
        <v>116</v>
      </c>
      <c r="BP776" t="s">
        <v>116</v>
      </c>
      <c r="BQ776" t="s">
        <v>69</v>
      </c>
      <c r="BR776">
        <v>1</v>
      </c>
    </row>
    <row r="777" spans="1:70" x14ac:dyDescent="0.3">
      <c r="A777" t="s">
        <v>1672</v>
      </c>
      <c r="B777">
        <v>776</v>
      </c>
      <c r="C777" t="s">
        <v>163</v>
      </c>
      <c r="D777" t="s">
        <v>88</v>
      </c>
      <c r="E777" t="s">
        <v>1673</v>
      </c>
      <c r="F777">
        <f t="shared" si="24"/>
        <v>58</v>
      </c>
      <c r="G777">
        <f t="shared" si="25"/>
        <v>6</v>
      </c>
      <c r="H777" s="9">
        <v>0</v>
      </c>
      <c r="I777">
        <f>VLOOKUP(A777,Miraflores_corr!G:L,6,FALSE)</f>
        <v>1</v>
      </c>
      <c r="K777">
        <v>1</v>
      </c>
      <c r="L777" t="s">
        <v>80</v>
      </c>
      <c r="M777">
        <v>0</v>
      </c>
      <c r="N777">
        <v>12</v>
      </c>
      <c r="P777">
        <v>1</v>
      </c>
      <c r="Q777" t="s">
        <v>80</v>
      </c>
      <c r="R777">
        <v>0</v>
      </c>
      <c r="S777">
        <v>6</v>
      </c>
      <c r="U777">
        <v>1</v>
      </c>
      <c r="V777" t="s">
        <v>80</v>
      </c>
      <c r="W777">
        <v>0</v>
      </c>
      <c r="X777">
        <v>3</v>
      </c>
      <c r="Z777">
        <v>1</v>
      </c>
      <c r="AA777" t="s">
        <v>80</v>
      </c>
      <c r="AB777">
        <v>0</v>
      </c>
      <c r="AC777">
        <v>15</v>
      </c>
      <c r="AE777">
        <v>1</v>
      </c>
      <c r="AF777" t="s">
        <v>80</v>
      </c>
      <c r="AG777">
        <f>VLOOKUP(A777,Florencia_corr!A:B,2,FALSE)</f>
        <v>5</v>
      </c>
      <c r="AH777">
        <v>19</v>
      </c>
      <c r="AK777" t="s">
        <v>90</v>
      </c>
      <c r="AL777">
        <f>VLOOKUP(A777,Fusa_corr!A:B,2,FALSE)</f>
        <v>1</v>
      </c>
      <c r="AM777">
        <v>2</v>
      </c>
      <c r="AP777" t="s">
        <v>90</v>
      </c>
      <c r="AQ777">
        <v>77</v>
      </c>
      <c r="AR777">
        <v>11</v>
      </c>
      <c r="AS777">
        <v>17</v>
      </c>
      <c r="AT777">
        <v>49</v>
      </c>
      <c r="AU777">
        <v>4</v>
      </c>
      <c r="AV777">
        <v>15</v>
      </c>
      <c r="AW777">
        <v>9.4</v>
      </c>
      <c r="AX777">
        <v>5.9</v>
      </c>
      <c r="AY777">
        <v>6.5</v>
      </c>
      <c r="AZ777">
        <v>20.7</v>
      </c>
      <c r="BA777">
        <v>92.5</v>
      </c>
      <c r="BB777">
        <v>20.399999999999999</v>
      </c>
      <c r="BC777">
        <v>72.8</v>
      </c>
      <c r="BD777">
        <v>21.9</v>
      </c>
      <c r="BE777">
        <v>70.400000000000006</v>
      </c>
      <c r="BF777">
        <v>39</v>
      </c>
      <c r="BG777" t="s">
        <v>63</v>
      </c>
      <c r="BH777" t="s">
        <v>64</v>
      </c>
      <c r="BI777" t="s">
        <v>65</v>
      </c>
      <c r="BJ777" t="s">
        <v>64</v>
      </c>
      <c r="BK777" t="s">
        <v>64</v>
      </c>
      <c r="BL777" t="s">
        <v>66</v>
      </c>
      <c r="BM777">
        <v>2</v>
      </c>
      <c r="BN777">
        <v>1</v>
      </c>
      <c r="BO777" t="s">
        <v>116</v>
      </c>
      <c r="BP777" t="s">
        <v>116</v>
      </c>
      <c r="BQ777" t="s">
        <v>69</v>
      </c>
      <c r="BR777">
        <v>0</v>
      </c>
    </row>
    <row r="778" spans="1:70" x14ac:dyDescent="0.3">
      <c r="A778" t="s">
        <v>1674</v>
      </c>
      <c r="B778">
        <v>777</v>
      </c>
      <c r="C778" t="s">
        <v>100</v>
      </c>
      <c r="D778" t="s">
        <v>101</v>
      </c>
      <c r="E778" t="s">
        <v>1675</v>
      </c>
      <c r="F778">
        <f t="shared" si="24"/>
        <v>16</v>
      </c>
      <c r="G778">
        <f t="shared" si="25"/>
        <v>4</v>
      </c>
      <c r="M778">
        <f>VLOOKUP(A778,Barbacoas_H_corr!A:B,2,FALSE)</f>
        <v>4</v>
      </c>
      <c r="N778">
        <v>13</v>
      </c>
      <c r="Q778" t="s">
        <v>90</v>
      </c>
      <c r="AB778">
        <v>0</v>
      </c>
      <c r="AC778">
        <v>3</v>
      </c>
      <c r="AE778">
        <v>1</v>
      </c>
      <c r="AF778" t="s">
        <v>80</v>
      </c>
      <c r="AQ778">
        <v>6</v>
      </c>
      <c r="AR778">
        <v>0</v>
      </c>
      <c r="AS778">
        <v>2</v>
      </c>
      <c r="AT778">
        <v>4</v>
      </c>
      <c r="AU778">
        <v>4</v>
      </c>
      <c r="AV778">
        <v>33.4</v>
      </c>
      <c r="AW778">
        <v>27.3</v>
      </c>
      <c r="AX778">
        <v>3</v>
      </c>
      <c r="AY778">
        <v>2.5</v>
      </c>
      <c r="AZ778">
        <v>5.3</v>
      </c>
      <c r="BA778">
        <v>56.6</v>
      </c>
      <c r="BB778">
        <v>34.5</v>
      </c>
      <c r="BC778">
        <v>21.2</v>
      </c>
      <c r="BD778">
        <v>62</v>
      </c>
      <c r="BE778">
        <v>36.299999999999997</v>
      </c>
      <c r="BF778">
        <v>5.2</v>
      </c>
      <c r="BG778" t="s">
        <v>63</v>
      </c>
      <c r="BH778" t="s">
        <v>64</v>
      </c>
      <c r="BI778" t="s">
        <v>65</v>
      </c>
      <c r="BJ778" t="s">
        <v>64</v>
      </c>
      <c r="BK778" t="s">
        <v>64</v>
      </c>
      <c r="BL778" t="s">
        <v>66</v>
      </c>
      <c r="BM778">
        <v>1</v>
      </c>
      <c r="BN778">
        <v>1</v>
      </c>
      <c r="BO778" t="s">
        <v>67</v>
      </c>
      <c r="BP778" t="s">
        <v>103</v>
      </c>
      <c r="BQ778" t="s">
        <v>81</v>
      </c>
      <c r="BR778">
        <v>0</v>
      </c>
    </row>
    <row r="779" spans="1:70" x14ac:dyDescent="0.3">
      <c r="A779" t="s">
        <v>1676</v>
      </c>
      <c r="B779">
        <v>778</v>
      </c>
      <c r="C779" t="s">
        <v>141</v>
      </c>
      <c r="D779" t="s">
        <v>88</v>
      </c>
      <c r="E779" t="s">
        <v>1677</v>
      </c>
      <c r="F779">
        <f t="shared" si="24"/>
        <v>0</v>
      </c>
      <c r="G779">
        <f t="shared" si="25"/>
        <v>2</v>
      </c>
      <c r="W779">
        <f>VLOOKUP(A779,Toche_corr!A:B,2,FALSE)</f>
        <v>2</v>
      </c>
      <c r="X779">
        <v>0</v>
      </c>
      <c r="Y779">
        <v>1</v>
      </c>
      <c r="AA779" t="s">
        <v>62</v>
      </c>
      <c r="AQ779">
        <v>13</v>
      </c>
      <c r="AR779">
        <v>3</v>
      </c>
      <c r="AS779">
        <v>7</v>
      </c>
      <c r="AT779">
        <v>3</v>
      </c>
      <c r="AU779">
        <v>4</v>
      </c>
      <c r="AV779">
        <v>25.2</v>
      </c>
      <c r="AW779">
        <v>15</v>
      </c>
      <c r="AX779">
        <v>5.4</v>
      </c>
      <c r="AY779">
        <v>7.4</v>
      </c>
      <c r="AZ779">
        <v>29.1</v>
      </c>
      <c r="BA779">
        <v>90.3</v>
      </c>
      <c r="BB779">
        <v>9</v>
      </c>
      <c r="BC779">
        <v>81.8</v>
      </c>
      <c r="BD779">
        <v>10</v>
      </c>
      <c r="BE779">
        <v>101.5</v>
      </c>
      <c r="BF779">
        <v>55.9</v>
      </c>
      <c r="BG779" t="s">
        <v>63</v>
      </c>
      <c r="BH779" t="s">
        <v>64</v>
      </c>
      <c r="BI779" t="s">
        <v>65</v>
      </c>
      <c r="BJ779" t="s">
        <v>64</v>
      </c>
      <c r="BK779" t="s">
        <v>64</v>
      </c>
      <c r="BL779" t="s">
        <v>66</v>
      </c>
      <c r="BM779">
        <v>1</v>
      </c>
      <c r="BN779">
        <v>1</v>
      </c>
      <c r="BO779" t="s">
        <v>75</v>
      </c>
      <c r="BP779" t="s">
        <v>91</v>
      </c>
      <c r="BQ779" t="s">
        <v>69</v>
      </c>
      <c r="BR779">
        <v>1</v>
      </c>
    </row>
    <row r="780" spans="1:70" x14ac:dyDescent="0.3">
      <c r="A780" t="s">
        <v>1678</v>
      </c>
      <c r="B780">
        <v>779</v>
      </c>
      <c r="C780" t="s">
        <v>141</v>
      </c>
      <c r="D780" t="s">
        <v>88</v>
      </c>
      <c r="E780" t="s">
        <v>1679</v>
      </c>
      <c r="F780">
        <f t="shared" si="24"/>
        <v>7</v>
      </c>
      <c r="G780">
        <f t="shared" si="25"/>
        <v>0</v>
      </c>
      <c r="R780">
        <v>0</v>
      </c>
      <c r="S780">
        <v>1</v>
      </c>
      <c r="U780">
        <v>1</v>
      </c>
      <c r="V780" t="s">
        <v>80</v>
      </c>
      <c r="W780">
        <v>0</v>
      </c>
      <c r="X780">
        <v>2</v>
      </c>
      <c r="Z780">
        <v>1</v>
      </c>
      <c r="AA780" t="s">
        <v>80</v>
      </c>
      <c r="AL780">
        <v>0</v>
      </c>
      <c r="AM780">
        <v>4</v>
      </c>
      <c r="AO780">
        <v>1</v>
      </c>
      <c r="AP780" t="s">
        <v>80</v>
      </c>
      <c r="AQ780">
        <v>22</v>
      </c>
      <c r="AR780">
        <v>8</v>
      </c>
      <c r="AS780">
        <v>9</v>
      </c>
      <c r="AT780">
        <v>5</v>
      </c>
      <c r="AU780">
        <v>4</v>
      </c>
      <c r="AV780">
        <v>24</v>
      </c>
      <c r="AW780">
        <v>14.4</v>
      </c>
      <c r="AX780">
        <v>5</v>
      </c>
      <c r="AY780">
        <v>6.7</v>
      </c>
      <c r="AZ780">
        <v>26.3</v>
      </c>
      <c r="BA780">
        <v>84.4</v>
      </c>
      <c r="BB780">
        <v>11.3</v>
      </c>
      <c r="BC780">
        <v>72.8</v>
      </c>
      <c r="BD780">
        <v>13.5</v>
      </c>
      <c r="BE780">
        <v>97.5</v>
      </c>
      <c r="BF780">
        <v>40.700000000000003</v>
      </c>
      <c r="BG780" t="s">
        <v>63</v>
      </c>
      <c r="BH780" t="s">
        <v>64</v>
      </c>
      <c r="BI780" t="s">
        <v>65</v>
      </c>
      <c r="BJ780" t="s">
        <v>64</v>
      </c>
      <c r="BK780" t="s">
        <v>64</v>
      </c>
      <c r="BL780" t="s">
        <v>66</v>
      </c>
      <c r="BM780">
        <v>1</v>
      </c>
      <c r="BN780">
        <v>1</v>
      </c>
      <c r="BO780" t="s">
        <v>75</v>
      </c>
      <c r="BP780" t="s">
        <v>91</v>
      </c>
      <c r="BQ780" t="s">
        <v>69</v>
      </c>
      <c r="BR780">
        <v>0</v>
      </c>
    </row>
    <row r="781" spans="1:70" x14ac:dyDescent="0.3">
      <c r="A781" s="9" t="s">
        <v>1838</v>
      </c>
      <c r="B781">
        <v>780</v>
      </c>
      <c r="C781" s="9" t="s">
        <v>141</v>
      </c>
      <c r="D781" s="9" t="s">
        <v>88</v>
      </c>
      <c r="E781" s="9" t="s">
        <v>1877</v>
      </c>
      <c r="F781" s="9">
        <f t="shared" si="24"/>
        <v>0</v>
      </c>
      <c r="G781" s="9">
        <f t="shared" si="25"/>
        <v>1</v>
      </c>
      <c r="H781" s="9">
        <f>VLOOKUP(A781,Miraflores_corr!A:B,2,FALSE)</f>
        <v>1</v>
      </c>
      <c r="I781" s="9"/>
      <c r="J781" s="9">
        <v>1</v>
      </c>
      <c r="K781" s="9"/>
      <c r="L781" s="9" t="s">
        <v>62</v>
      </c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>
        <v>7</v>
      </c>
      <c r="AR781" s="9">
        <v>1</v>
      </c>
      <c r="AS781" s="9">
        <v>6</v>
      </c>
      <c r="AT781" s="9">
        <v>0</v>
      </c>
      <c r="AU781" s="9">
        <v>3</v>
      </c>
      <c r="AV781" s="9">
        <v>28</v>
      </c>
      <c r="AW781" s="9">
        <v>17.399999999999999</v>
      </c>
      <c r="AX781" s="9">
        <v>5.6</v>
      </c>
      <c r="AY781" s="9">
        <v>7.7</v>
      </c>
      <c r="AZ781" s="9">
        <v>28.6</v>
      </c>
      <c r="BA781" s="9">
        <v>98.1</v>
      </c>
      <c r="BB781" s="9">
        <v>13.1</v>
      </c>
      <c r="BC781" s="9">
        <v>85</v>
      </c>
      <c r="BD781" s="9">
        <v>13.3</v>
      </c>
      <c r="BE781" s="9">
        <v>92.3</v>
      </c>
      <c r="BF781" s="9">
        <v>65.8</v>
      </c>
      <c r="BG781" s="9" t="s">
        <v>63</v>
      </c>
      <c r="BH781" s="9" t="s">
        <v>64</v>
      </c>
      <c r="BI781" s="9" t="s">
        <v>65</v>
      </c>
      <c r="BJ781" s="9" t="s">
        <v>64</v>
      </c>
      <c r="BK781" s="9" t="s">
        <v>64</v>
      </c>
      <c r="BL781" s="9" t="s">
        <v>66</v>
      </c>
      <c r="BM781" s="9">
        <v>1</v>
      </c>
      <c r="BN781" s="9">
        <v>1</v>
      </c>
      <c r="BO781" s="9" t="s">
        <v>75</v>
      </c>
      <c r="BP781" s="9" t="s">
        <v>91</v>
      </c>
      <c r="BQ781" s="9" t="s">
        <v>69</v>
      </c>
      <c r="BR781">
        <v>1</v>
      </c>
    </row>
    <row r="782" spans="1:70" x14ac:dyDescent="0.3">
      <c r="A782" t="s">
        <v>1680</v>
      </c>
      <c r="B782">
        <v>781</v>
      </c>
      <c r="C782" t="s">
        <v>163</v>
      </c>
      <c r="D782" t="s">
        <v>88</v>
      </c>
      <c r="E782" t="s">
        <v>1681</v>
      </c>
      <c r="F782">
        <f t="shared" si="24"/>
        <v>81</v>
      </c>
      <c r="G782">
        <f t="shared" si="25"/>
        <v>11</v>
      </c>
      <c r="H782">
        <f>VLOOKUP(A782,Miraflores_corr!A:B,2,FALSE)</f>
        <v>2</v>
      </c>
      <c r="I782">
        <f>VLOOKUP(A782,Miraflores_corr!G:L,6,FALSE)</f>
        <v>5</v>
      </c>
      <c r="L782" t="s">
        <v>90</v>
      </c>
      <c r="R782">
        <f>VLOOKUP(A782,'San Agustin_corr'!A:B,2,FALSE)</f>
        <v>7</v>
      </c>
      <c r="S782">
        <v>67</v>
      </c>
      <c r="V782" t="s">
        <v>90</v>
      </c>
      <c r="W782">
        <f>VLOOKUP(A782,Toche_corr!A:B,2,FALSE)</f>
        <v>1</v>
      </c>
      <c r="X782">
        <v>6</v>
      </c>
      <c r="AA782" t="s">
        <v>90</v>
      </c>
      <c r="AB782">
        <f>VLOOKUP(A782,Honda_corr!A:B,2,FALSE)</f>
        <v>1</v>
      </c>
      <c r="AC782">
        <v>0</v>
      </c>
      <c r="AD782">
        <v>1</v>
      </c>
      <c r="AF782" t="s">
        <v>62</v>
      </c>
      <c r="AL782">
        <v>0</v>
      </c>
      <c r="AM782">
        <v>3</v>
      </c>
      <c r="AO782">
        <v>1</v>
      </c>
      <c r="AP782" t="s">
        <v>80</v>
      </c>
      <c r="AQ782">
        <v>129</v>
      </c>
      <c r="AR782">
        <v>43</v>
      </c>
      <c r="AS782">
        <v>69</v>
      </c>
      <c r="AT782">
        <v>17</v>
      </c>
      <c r="AU782">
        <v>4</v>
      </c>
      <c r="AV782">
        <v>9.1</v>
      </c>
      <c r="AW782">
        <v>6.7</v>
      </c>
      <c r="AX782">
        <v>4.0999999999999996</v>
      </c>
      <c r="AY782">
        <v>5.7</v>
      </c>
      <c r="AZ782">
        <v>16.899999999999999</v>
      </c>
      <c r="BA782">
        <v>49.9</v>
      </c>
      <c r="BB782">
        <v>9.6</v>
      </c>
      <c r="BC782">
        <v>40.9</v>
      </c>
      <c r="BD782">
        <v>18.899999999999999</v>
      </c>
      <c r="BE782">
        <v>41.4</v>
      </c>
      <c r="BF782">
        <v>8.5</v>
      </c>
      <c r="BG782" t="s">
        <v>63</v>
      </c>
      <c r="BH782" t="s">
        <v>64</v>
      </c>
      <c r="BI782" t="s">
        <v>65</v>
      </c>
      <c r="BJ782" t="s">
        <v>64</v>
      </c>
      <c r="BK782" t="s">
        <v>64</v>
      </c>
      <c r="BL782" t="s">
        <v>176</v>
      </c>
      <c r="BM782">
        <v>2</v>
      </c>
      <c r="BN782">
        <v>2</v>
      </c>
      <c r="BO782" t="s">
        <v>67</v>
      </c>
      <c r="BP782" t="s">
        <v>136</v>
      </c>
      <c r="BQ782" t="s">
        <v>69</v>
      </c>
      <c r="BR782">
        <v>1</v>
      </c>
    </row>
    <row r="783" spans="1:70" x14ac:dyDescent="0.3">
      <c r="A783" t="s">
        <v>1682</v>
      </c>
      <c r="B783">
        <v>782</v>
      </c>
      <c r="C783" t="s">
        <v>185</v>
      </c>
      <c r="D783" t="s">
        <v>186</v>
      </c>
      <c r="E783" t="s">
        <v>1683</v>
      </c>
      <c r="F783">
        <f t="shared" si="24"/>
        <v>3</v>
      </c>
      <c r="G783">
        <f t="shared" si="25"/>
        <v>0</v>
      </c>
      <c r="AG783">
        <v>0</v>
      </c>
      <c r="AH783">
        <v>3</v>
      </c>
      <c r="AJ783">
        <v>1</v>
      </c>
      <c r="AK783" t="s">
        <v>80</v>
      </c>
      <c r="AQ783">
        <v>7</v>
      </c>
      <c r="AR783">
        <v>1</v>
      </c>
      <c r="AS783">
        <v>3</v>
      </c>
      <c r="AT783">
        <v>3</v>
      </c>
      <c r="AU783">
        <v>4</v>
      </c>
      <c r="AV783">
        <v>109.4</v>
      </c>
      <c r="AW783">
        <v>81.8</v>
      </c>
      <c r="AX783">
        <v>12.4</v>
      </c>
      <c r="AY783">
        <v>20.399999999999999</v>
      </c>
      <c r="AZ783">
        <v>98.8</v>
      </c>
      <c r="BA783">
        <v>306.7</v>
      </c>
      <c r="BB783">
        <v>50.4</v>
      </c>
      <c r="BC783">
        <v>253.2</v>
      </c>
      <c r="BD783">
        <v>16.8</v>
      </c>
      <c r="BE783">
        <v>135.1</v>
      </c>
      <c r="BF783">
        <v>813</v>
      </c>
      <c r="BG783" t="s">
        <v>63</v>
      </c>
      <c r="BH783" t="s">
        <v>64</v>
      </c>
      <c r="BI783" t="s">
        <v>65</v>
      </c>
      <c r="BJ783" t="s">
        <v>64</v>
      </c>
      <c r="BK783" t="s">
        <v>64</v>
      </c>
      <c r="BL783" t="s">
        <v>96</v>
      </c>
      <c r="BM783">
        <v>2</v>
      </c>
      <c r="BN783">
        <v>1</v>
      </c>
      <c r="BO783" t="s">
        <v>75</v>
      </c>
      <c r="BP783" t="s">
        <v>97</v>
      </c>
      <c r="BQ783" t="s">
        <v>98</v>
      </c>
      <c r="BR783">
        <v>0</v>
      </c>
    </row>
    <row r="784" spans="1:70" x14ac:dyDescent="0.3">
      <c r="A784" t="s">
        <v>1684</v>
      </c>
      <c r="B784">
        <v>783</v>
      </c>
      <c r="C784" t="s">
        <v>576</v>
      </c>
      <c r="D784" t="s">
        <v>577</v>
      </c>
      <c r="E784" t="s">
        <v>1685</v>
      </c>
      <c r="F784">
        <f t="shared" si="24"/>
        <v>3</v>
      </c>
      <c r="G784">
        <f t="shared" si="25"/>
        <v>0</v>
      </c>
      <c r="M784">
        <v>0</v>
      </c>
      <c r="N784">
        <v>3</v>
      </c>
      <c r="P784">
        <v>1</v>
      </c>
      <c r="Q784" t="s">
        <v>80</v>
      </c>
      <c r="AQ784">
        <v>6</v>
      </c>
      <c r="AR784">
        <v>1</v>
      </c>
      <c r="AS784">
        <v>2</v>
      </c>
      <c r="AT784">
        <v>3</v>
      </c>
      <c r="AU784">
        <v>4</v>
      </c>
      <c r="AV784">
        <v>38.5</v>
      </c>
      <c r="AW784">
        <v>11.4</v>
      </c>
      <c r="AX784">
        <v>5.2</v>
      </c>
      <c r="AY784">
        <v>5.9</v>
      </c>
      <c r="AZ784">
        <v>64.400000000000006</v>
      </c>
      <c r="BA784">
        <v>241</v>
      </c>
      <c r="BB784">
        <v>51.3</v>
      </c>
      <c r="BC784">
        <v>193.1</v>
      </c>
      <c r="BD784">
        <v>20.9</v>
      </c>
      <c r="BE784">
        <v>83.2</v>
      </c>
      <c r="BF784">
        <v>1026.2</v>
      </c>
      <c r="BG784" t="s">
        <v>63</v>
      </c>
      <c r="BH784" t="s">
        <v>64</v>
      </c>
      <c r="BI784" t="s">
        <v>65</v>
      </c>
      <c r="BJ784" t="s">
        <v>64</v>
      </c>
      <c r="BK784" t="s">
        <v>64</v>
      </c>
      <c r="BL784" t="s">
        <v>66</v>
      </c>
      <c r="BM784">
        <v>1</v>
      </c>
      <c r="BN784">
        <v>1</v>
      </c>
      <c r="BO784" t="s">
        <v>67</v>
      </c>
      <c r="BP784" t="s">
        <v>116</v>
      </c>
      <c r="BQ784" t="s">
        <v>98</v>
      </c>
      <c r="BR784">
        <v>0</v>
      </c>
    </row>
    <row r="785" spans="1:70" x14ac:dyDescent="0.3">
      <c r="A785" t="s">
        <v>1686</v>
      </c>
      <c r="B785">
        <v>784</v>
      </c>
      <c r="C785" t="s">
        <v>1190</v>
      </c>
      <c r="D785" t="s">
        <v>88</v>
      </c>
      <c r="E785" t="s">
        <v>1687</v>
      </c>
      <c r="F785">
        <f t="shared" si="24"/>
        <v>4</v>
      </c>
      <c r="G785">
        <f t="shared" si="25"/>
        <v>2</v>
      </c>
      <c r="AG785">
        <f>VLOOKUP(A785,Florencia_corr!A:B,2,FALSE)</f>
        <v>2</v>
      </c>
      <c r="AH785">
        <v>4</v>
      </c>
      <c r="AK785" t="s">
        <v>90</v>
      </c>
      <c r="AQ785">
        <v>23</v>
      </c>
      <c r="AR785">
        <v>12</v>
      </c>
      <c r="AS785">
        <v>11</v>
      </c>
      <c r="AT785">
        <v>0</v>
      </c>
      <c r="AU785">
        <v>9</v>
      </c>
      <c r="AV785">
        <v>28.2</v>
      </c>
      <c r="AW785">
        <v>19.5</v>
      </c>
      <c r="AX785">
        <v>11.4</v>
      </c>
      <c r="AY785">
        <v>10.6</v>
      </c>
      <c r="AZ785">
        <v>24.5</v>
      </c>
      <c r="BA785">
        <v>116.7</v>
      </c>
      <c r="BB785">
        <v>31</v>
      </c>
      <c r="BC785">
        <v>87.3</v>
      </c>
      <c r="BD785">
        <v>26.2</v>
      </c>
      <c r="BE785">
        <v>71</v>
      </c>
      <c r="BF785">
        <v>68.099999999999994</v>
      </c>
      <c r="BG785" t="s">
        <v>63</v>
      </c>
      <c r="BH785" t="s">
        <v>64</v>
      </c>
      <c r="BI785" t="s">
        <v>65</v>
      </c>
      <c r="BJ785" t="s">
        <v>64</v>
      </c>
      <c r="BK785" t="s">
        <v>64</v>
      </c>
      <c r="BL785" t="s">
        <v>66</v>
      </c>
      <c r="BM785">
        <v>2</v>
      </c>
      <c r="BN785">
        <v>1</v>
      </c>
      <c r="BO785" t="s">
        <v>67</v>
      </c>
      <c r="BP785" t="s">
        <v>68</v>
      </c>
      <c r="BQ785" t="s">
        <v>69</v>
      </c>
      <c r="BR785">
        <v>0</v>
      </c>
    </row>
    <row r="786" spans="1:70" x14ac:dyDescent="0.3">
      <c r="A786" t="s">
        <v>1688</v>
      </c>
      <c r="B786">
        <v>785</v>
      </c>
      <c r="C786" t="s">
        <v>1190</v>
      </c>
      <c r="D786" t="s">
        <v>88</v>
      </c>
      <c r="E786" t="s">
        <v>1689</v>
      </c>
      <c r="F786">
        <f t="shared" si="24"/>
        <v>2</v>
      </c>
      <c r="G786">
        <f t="shared" si="25"/>
        <v>2</v>
      </c>
      <c r="AB786">
        <v>0</v>
      </c>
      <c r="AC786">
        <v>2</v>
      </c>
      <c r="AE786">
        <v>1</v>
      </c>
      <c r="AF786" t="s">
        <v>80</v>
      </c>
      <c r="AG786">
        <f>VLOOKUP(A786,Florencia_corr!A:B,2,FALSE)</f>
        <v>2</v>
      </c>
      <c r="AH786">
        <v>0</v>
      </c>
      <c r="AI786">
        <v>1</v>
      </c>
      <c r="AK786" t="s">
        <v>62</v>
      </c>
      <c r="AQ786">
        <v>13</v>
      </c>
      <c r="AR786">
        <v>6</v>
      </c>
      <c r="AS786">
        <v>7</v>
      </c>
      <c r="AT786">
        <v>0</v>
      </c>
      <c r="AU786">
        <v>4</v>
      </c>
      <c r="AV786">
        <v>26.3</v>
      </c>
      <c r="AW786">
        <v>18.5</v>
      </c>
      <c r="AX786">
        <v>11.6</v>
      </c>
      <c r="AY786">
        <v>9.1999999999999993</v>
      </c>
      <c r="AZ786">
        <v>21.6</v>
      </c>
      <c r="BA786">
        <v>105.7</v>
      </c>
      <c r="BB786">
        <v>28.1</v>
      </c>
      <c r="BC786">
        <v>77.900000000000006</v>
      </c>
      <c r="BD786">
        <v>26.5</v>
      </c>
      <c r="BE786">
        <v>65.599999999999994</v>
      </c>
      <c r="BF786">
        <v>43.1</v>
      </c>
      <c r="BG786" t="s">
        <v>63</v>
      </c>
      <c r="BH786" t="s">
        <v>64</v>
      </c>
      <c r="BI786" t="s">
        <v>65</v>
      </c>
      <c r="BJ786" t="s">
        <v>64</v>
      </c>
      <c r="BK786" t="s">
        <v>64</v>
      </c>
      <c r="BL786" t="s">
        <v>66</v>
      </c>
      <c r="BM786">
        <v>1</v>
      </c>
      <c r="BN786">
        <v>1</v>
      </c>
      <c r="BO786" t="s">
        <v>67</v>
      </c>
      <c r="BP786" t="s">
        <v>68</v>
      </c>
      <c r="BQ786" t="s">
        <v>69</v>
      </c>
      <c r="BR786">
        <v>1</v>
      </c>
    </row>
    <row r="787" spans="1:70" x14ac:dyDescent="0.3">
      <c r="A787" t="s">
        <v>1690</v>
      </c>
      <c r="B787">
        <v>786</v>
      </c>
      <c r="C787" t="s">
        <v>1190</v>
      </c>
      <c r="D787" t="s">
        <v>88</v>
      </c>
      <c r="E787" t="s">
        <v>1691</v>
      </c>
      <c r="F787">
        <f t="shared" si="24"/>
        <v>0</v>
      </c>
      <c r="G787">
        <f t="shared" si="25"/>
        <v>1</v>
      </c>
      <c r="M787">
        <f>VLOOKUP(A787,Barbacoas_H_corr!A:B,2,FALSE)</f>
        <v>1</v>
      </c>
      <c r="N787">
        <v>0</v>
      </c>
      <c r="O787">
        <v>1</v>
      </c>
      <c r="Q787" t="s">
        <v>62</v>
      </c>
      <c r="AQ787">
        <v>28</v>
      </c>
      <c r="AR787">
        <v>12</v>
      </c>
      <c r="AS787">
        <v>16</v>
      </c>
      <c r="AT787">
        <v>0</v>
      </c>
      <c r="AU787">
        <v>4</v>
      </c>
      <c r="AV787">
        <v>28</v>
      </c>
      <c r="AW787">
        <v>18.2</v>
      </c>
      <c r="AX787">
        <v>10.4</v>
      </c>
      <c r="AY787">
        <v>10.7</v>
      </c>
      <c r="AZ787">
        <v>25.6</v>
      </c>
      <c r="BA787">
        <v>120.5</v>
      </c>
      <c r="BB787">
        <v>30.7</v>
      </c>
      <c r="BC787">
        <v>93.4</v>
      </c>
      <c r="BD787">
        <v>24.8</v>
      </c>
      <c r="BE787">
        <v>71.7</v>
      </c>
      <c r="BF787">
        <v>79.3</v>
      </c>
      <c r="BG787" t="s">
        <v>63</v>
      </c>
      <c r="BH787" t="s">
        <v>64</v>
      </c>
      <c r="BI787" t="s">
        <v>65</v>
      </c>
      <c r="BJ787" t="s">
        <v>64</v>
      </c>
      <c r="BK787" t="s">
        <v>64</v>
      </c>
      <c r="BL787" t="s">
        <v>66</v>
      </c>
      <c r="BM787">
        <v>1</v>
      </c>
      <c r="BN787">
        <v>1</v>
      </c>
      <c r="BO787" t="s">
        <v>67</v>
      </c>
      <c r="BP787" t="s">
        <v>68</v>
      </c>
      <c r="BQ787" t="s">
        <v>69</v>
      </c>
      <c r="BR787">
        <v>1</v>
      </c>
    </row>
    <row r="788" spans="1:70" x14ac:dyDescent="0.3">
      <c r="A788" t="s">
        <v>1692</v>
      </c>
      <c r="B788">
        <v>787</v>
      </c>
      <c r="C788" t="s">
        <v>209</v>
      </c>
      <c r="D788" t="s">
        <v>88</v>
      </c>
      <c r="E788" t="s">
        <v>1693</v>
      </c>
      <c r="F788">
        <f t="shared" si="24"/>
        <v>15</v>
      </c>
      <c r="G788">
        <f t="shared" si="25"/>
        <v>0</v>
      </c>
      <c r="AG788">
        <v>0</v>
      </c>
      <c r="AH788">
        <v>15</v>
      </c>
      <c r="AJ788">
        <v>1</v>
      </c>
      <c r="AK788" t="s">
        <v>80</v>
      </c>
      <c r="AQ788">
        <v>4</v>
      </c>
      <c r="AR788">
        <v>2</v>
      </c>
      <c r="AS788">
        <v>2</v>
      </c>
      <c r="AT788">
        <v>0</v>
      </c>
      <c r="AU788">
        <v>4</v>
      </c>
      <c r="AV788">
        <v>14.1</v>
      </c>
      <c r="AW788">
        <v>9.1</v>
      </c>
      <c r="AX788">
        <v>5.8</v>
      </c>
      <c r="AY788">
        <v>3</v>
      </c>
      <c r="AZ788">
        <v>16.100000000000001</v>
      </c>
      <c r="BA788">
        <v>40.200000000000003</v>
      </c>
      <c r="BB788">
        <v>7.3</v>
      </c>
      <c r="BC788">
        <v>33</v>
      </c>
      <c r="BD788">
        <v>18.100000000000001</v>
      </c>
      <c r="BE788">
        <v>29.2</v>
      </c>
      <c r="BF788">
        <v>7</v>
      </c>
      <c r="BG788" t="s">
        <v>63</v>
      </c>
      <c r="BH788" t="s">
        <v>64</v>
      </c>
      <c r="BI788" t="s">
        <v>65</v>
      </c>
      <c r="BJ788" t="s">
        <v>64</v>
      </c>
      <c r="BK788" t="s">
        <v>64</v>
      </c>
      <c r="BL788" t="s">
        <v>66</v>
      </c>
      <c r="BM788">
        <v>1</v>
      </c>
      <c r="BN788">
        <v>1</v>
      </c>
      <c r="BO788" t="s">
        <v>75</v>
      </c>
      <c r="BP788" t="s">
        <v>91</v>
      </c>
      <c r="BQ788" t="s">
        <v>69</v>
      </c>
      <c r="BR788">
        <v>0</v>
      </c>
    </row>
    <row r="789" spans="1:70" x14ac:dyDescent="0.3">
      <c r="A789" t="s">
        <v>1694</v>
      </c>
      <c r="B789">
        <v>788</v>
      </c>
      <c r="C789" t="s">
        <v>209</v>
      </c>
      <c r="D789" t="s">
        <v>88</v>
      </c>
      <c r="E789" t="s">
        <v>1695</v>
      </c>
      <c r="F789">
        <f t="shared" si="24"/>
        <v>42</v>
      </c>
      <c r="G789">
        <f t="shared" si="25"/>
        <v>9</v>
      </c>
      <c r="H789">
        <f>VLOOKUP(A789,Miraflores_corr!A:B,2,FALSE)</f>
        <v>1</v>
      </c>
      <c r="I789">
        <f>VLOOKUP(A789,Miraflores_corr!G:L,6,FALSE)</f>
        <v>4</v>
      </c>
      <c r="L789" t="s">
        <v>90</v>
      </c>
      <c r="M789">
        <f>VLOOKUP(A789,Barbacoas_H_corr!A:B,2,FALSE)</f>
        <v>4</v>
      </c>
      <c r="N789">
        <v>3</v>
      </c>
      <c r="Q789" t="s">
        <v>90</v>
      </c>
      <c r="AB789">
        <f>VLOOKUP(A789,Honda_corr!A:B,2,FALSE)</f>
        <v>2</v>
      </c>
      <c r="AC789">
        <v>30</v>
      </c>
      <c r="AF789" t="s">
        <v>90</v>
      </c>
      <c r="AG789">
        <v>0</v>
      </c>
      <c r="AH789">
        <v>5</v>
      </c>
      <c r="AJ789">
        <v>1</v>
      </c>
      <c r="AK789" t="s">
        <v>80</v>
      </c>
      <c r="AL789">
        <f>VLOOKUP(A789,Fusa_corr!A:B,2,FALSE)</f>
        <v>2</v>
      </c>
      <c r="AM789">
        <v>0</v>
      </c>
      <c r="AN789">
        <v>1</v>
      </c>
      <c r="AP789" t="s">
        <v>62</v>
      </c>
      <c r="AQ789">
        <v>55</v>
      </c>
      <c r="AR789">
        <v>7</v>
      </c>
      <c r="AS789">
        <v>11</v>
      </c>
      <c r="AT789">
        <v>37</v>
      </c>
      <c r="AU789">
        <v>4</v>
      </c>
      <c r="AV789">
        <v>14.8</v>
      </c>
      <c r="AW789">
        <v>9.9</v>
      </c>
      <c r="AX789">
        <v>4.8</v>
      </c>
      <c r="AY789">
        <v>3</v>
      </c>
      <c r="AZ789">
        <v>19.100000000000001</v>
      </c>
      <c r="BA789">
        <v>42.5</v>
      </c>
      <c r="BB789">
        <v>6.3</v>
      </c>
      <c r="BC789">
        <v>35.9</v>
      </c>
      <c r="BD789">
        <v>15</v>
      </c>
      <c r="BE789">
        <v>33.799999999999997</v>
      </c>
      <c r="BF789">
        <v>6.3</v>
      </c>
      <c r="BG789" t="s">
        <v>63</v>
      </c>
      <c r="BH789" t="s">
        <v>64</v>
      </c>
      <c r="BI789" t="s">
        <v>65</v>
      </c>
      <c r="BJ789" t="s">
        <v>64</v>
      </c>
      <c r="BK789" t="s">
        <v>64</v>
      </c>
      <c r="BL789" t="s">
        <v>135</v>
      </c>
      <c r="BM789">
        <v>2</v>
      </c>
      <c r="BN789">
        <v>1</v>
      </c>
      <c r="BO789" t="s">
        <v>75</v>
      </c>
      <c r="BP789" t="s">
        <v>91</v>
      </c>
      <c r="BQ789" t="s">
        <v>69</v>
      </c>
      <c r="BR789">
        <v>1</v>
      </c>
    </row>
    <row r="790" spans="1:70" x14ac:dyDescent="0.3">
      <c r="A790" t="s">
        <v>1696</v>
      </c>
      <c r="B790">
        <v>789</v>
      </c>
      <c r="C790" t="s">
        <v>209</v>
      </c>
      <c r="D790" t="s">
        <v>88</v>
      </c>
      <c r="E790" t="s">
        <v>1697</v>
      </c>
      <c r="F790">
        <f t="shared" si="24"/>
        <v>1</v>
      </c>
      <c r="G790">
        <f t="shared" si="25"/>
        <v>0</v>
      </c>
      <c r="M790">
        <v>0</v>
      </c>
      <c r="N790">
        <v>1</v>
      </c>
      <c r="P790">
        <v>1</v>
      </c>
      <c r="Q790" t="s">
        <v>80</v>
      </c>
      <c r="AQ790">
        <v>4</v>
      </c>
      <c r="AR790">
        <v>1</v>
      </c>
      <c r="AS790">
        <v>1</v>
      </c>
      <c r="AT790">
        <v>2</v>
      </c>
      <c r="AU790">
        <v>4</v>
      </c>
      <c r="AV790">
        <v>14.4</v>
      </c>
      <c r="AW790">
        <v>8.1</v>
      </c>
      <c r="AX790">
        <v>4.9000000000000004</v>
      </c>
      <c r="AY790">
        <v>2.7</v>
      </c>
      <c r="AZ790">
        <v>15.2</v>
      </c>
      <c r="BA790">
        <v>37.9</v>
      </c>
      <c r="BB790">
        <v>6.2</v>
      </c>
      <c r="BC790">
        <v>31.6</v>
      </c>
      <c r="BD790">
        <v>16.399999999999999</v>
      </c>
      <c r="BE790">
        <v>23.8</v>
      </c>
      <c r="BF790">
        <v>6.5</v>
      </c>
      <c r="BG790" t="s">
        <v>63</v>
      </c>
      <c r="BH790" t="s">
        <v>64</v>
      </c>
      <c r="BI790" t="s">
        <v>65</v>
      </c>
      <c r="BJ790" t="s">
        <v>64</v>
      </c>
      <c r="BK790" t="s">
        <v>64</v>
      </c>
      <c r="BL790" t="s">
        <v>66</v>
      </c>
      <c r="BM790">
        <v>1</v>
      </c>
      <c r="BN790">
        <v>1</v>
      </c>
      <c r="BO790" t="s">
        <v>75</v>
      </c>
      <c r="BP790" t="s">
        <v>91</v>
      </c>
      <c r="BQ790" t="s">
        <v>69</v>
      </c>
      <c r="BR790">
        <v>0</v>
      </c>
    </row>
    <row r="791" spans="1:70" x14ac:dyDescent="0.3">
      <c r="A791" t="s">
        <v>1698</v>
      </c>
      <c r="B791">
        <v>790</v>
      </c>
      <c r="C791" t="s">
        <v>209</v>
      </c>
      <c r="D791" t="s">
        <v>88</v>
      </c>
      <c r="E791" t="s">
        <v>1699</v>
      </c>
      <c r="F791">
        <f t="shared" si="24"/>
        <v>2</v>
      </c>
      <c r="G791">
        <f t="shared" si="25"/>
        <v>1</v>
      </c>
      <c r="M791">
        <v>0</v>
      </c>
      <c r="N791">
        <v>2</v>
      </c>
      <c r="P791">
        <v>1</v>
      </c>
      <c r="Q791" t="s">
        <v>80</v>
      </c>
      <c r="AG791">
        <f>VLOOKUP(A791,Florencia_corr!A:B,2,FALSE)</f>
        <v>1</v>
      </c>
      <c r="AH791">
        <v>0</v>
      </c>
      <c r="AI791">
        <v>1</v>
      </c>
      <c r="AK791" t="s">
        <v>62</v>
      </c>
      <c r="AQ791">
        <v>13</v>
      </c>
      <c r="AR791">
        <v>6</v>
      </c>
      <c r="AS791">
        <v>6</v>
      </c>
      <c r="AT791">
        <v>1</v>
      </c>
      <c r="AU791">
        <v>8</v>
      </c>
      <c r="AV791">
        <v>15.9</v>
      </c>
      <c r="AW791">
        <v>7.7</v>
      </c>
      <c r="AX791">
        <v>5.7</v>
      </c>
      <c r="AY791">
        <v>3.8</v>
      </c>
      <c r="AZ791">
        <v>17.5</v>
      </c>
      <c r="BA791">
        <v>63.1</v>
      </c>
      <c r="BB791">
        <v>10.1</v>
      </c>
      <c r="BC791">
        <v>53.5</v>
      </c>
      <c r="BD791">
        <v>15.9</v>
      </c>
      <c r="BE791">
        <v>50.3</v>
      </c>
      <c r="BF791">
        <v>17</v>
      </c>
      <c r="BG791" t="s">
        <v>63</v>
      </c>
      <c r="BH791" t="s">
        <v>64</v>
      </c>
      <c r="BI791" t="s">
        <v>65</v>
      </c>
      <c r="BJ791" t="s">
        <v>64</v>
      </c>
      <c r="BK791" t="s">
        <v>64</v>
      </c>
      <c r="BL791" t="s">
        <v>66</v>
      </c>
      <c r="BM791">
        <v>1</v>
      </c>
      <c r="BN791">
        <v>1</v>
      </c>
      <c r="BO791" t="s">
        <v>75</v>
      </c>
      <c r="BP791" t="s">
        <v>91</v>
      </c>
      <c r="BQ791" t="s">
        <v>69</v>
      </c>
      <c r="BR791">
        <v>1</v>
      </c>
    </row>
    <row r="792" spans="1:70" x14ac:dyDescent="0.3">
      <c r="A792" t="s">
        <v>1700</v>
      </c>
      <c r="B792">
        <v>791</v>
      </c>
      <c r="C792" t="s">
        <v>209</v>
      </c>
      <c r="D792" t="s">
        <v>88</v>
      </c>
      <c r="E792" t="s">
        <v>1701</v>
      </c>
      <c r="F792">
        <f t="shared" si="24"/>
        <v>5</v>
      </c>
      <c r="G792">
        <f t="shared" si="25"/>
        <v>0</v>
      </c>
      <c r="AG792">
        <v>0</v>
      </c>
      <c r="AH792">
        <v>5</v>
      </c>
      <c r="AJ792">
        <v>1</v>
      </c>
      <c r="AK792" t="s">
        <v>80</v>
      </c>
      <c r="AQ792">
        <v>22</v>
      </c>
      <c r="AR792">
        <v>10</v>
      </c>
      <c r="AS792">
        <v>11</v>
      </c>
      <c r="AT792">
        <v>1</v>
      </c>
      <c r="AU792">
        <v>5</v>
      </c>
      <c r="AV792">
        <v>13.3</v>
      </c>
      <c r="AW792">
        <v>6.8</v>
      </c>
      <c r="AX792">
        <v>5.0999999999999996</v>
      </c>
      <c r="AY792">
        <v>3.9</v>
      </c>
      <c r="AZ792">
        <v>16.3</v>
      </c>
      <c r="BA792">
        <v>59.4</v>
      </c>
      <c r="BB792">
        <v>8.8000000000000007</v>
      </c>
      <c r="BC792">
        <v>50.2</v>
      </c>
      <c r="BD792">
        <v>14.9</v>
      </c>
      <c r="BE792">
        <v>51.2</v>
      </c>
      <c r="BF792">
        <v>12.2</v>
      </c>
      <c r="BG792" t="s">
        <v>63</v>
      </c>
      <c r="BH792" t="s">
        <v>64</v>
      </c>
      <c r="BI792" t="s">
        <v>65</v>
      </c>
      <c r="BJ792" t="s">
        <v>64</v>
      </c>
      <c r="BK792" t="s">
        <v>64</v>
      </c>
      <c r="BL792" t="s">
        <v>66</v>
      </c>
      <c r="BM792">
        <v>1</v>
      </c>
      <c r="BN792">
        <v>1</v>
      </c>
      <c r="BO792" t="s">
        <v>75</v>
      </c>
      <c r="BP792" t="s">
        <v>91</v>
      </c>
      <c r="BQ792" t="s">
        <v>69</v>
      </c>
      <c r="BR792">
        <v>0</v>
      </c>
    </row>
    <row r="793" spans="1:70" x14ac:dyDescent="0.3">
      <c r="A793" t="s">
        <v>1702</v>
      </c>
      <c r="B793">
        <v>792</v>
      </c>
      <c r="C793" t="s">
        <v>209</v>
      </c>
      <c r="D793" t="s">
        <v>88</v>
      </c>
      <c r="E793" t="s">
        <v>1703</v>
      </c>
      <c r="F793">
        <f t="shared" si="24"/>
        <v>29</v>
      </c>
      <c r="G793">
        <f t="shared" si="25"/>
        <v>4</v>
      </c>
      <c r="AG793">
        <f>VLOOKUP(A793,Florencia_corr!A:B,2,FALSE)</f>
        <v>4</v>
      </c>
      <c r="AH793">
        <v>29</v>
      </c>
      <c r="AK793" t="s">
        <v>90</v>
      </c>
      <c r="AQ793">
        <v>5</v>
      </c>
      <c r="AR793">
        <v>2</v>
      </c>
      <c r="AS793">
        <v>3</v>
      </c>
      <c r="AT793">
        <v>0</v>
      </c>
      <c r="AU793">
        <v>4</v>
      </c>
      <c r="AV793">
        <v>12.7</v>
      </c>
      <c r="AW793">
        <v>7</v>
      </c>
      <c r="AX793">
        <v>5.0999999999999996</v>
      </c>
      <c r="AY793">
        <v>3.8</v>
      </c>
      <c r="AZ793">
        <v>16.100000000000001</v>
      </c>
      <c r="BA793">
        <v>53.9</v>
      </c>
      <c r="BB793">
        <v>7.9</v>
      </c>
      <c r="BC793">
        <v>45.1</v>
      </c>
      <c r="BD793">
        <v>14.8</v>
      </c>
      <c r="BE793">
        <v>46.1</v>
      </c>
      <c r="BF793">
        <v>10.8</v>
      </c>
      <c r="BG793" t="s">
        <v>63</v>
      </c>
      <c r="BH793" t="s">
        <v>64</v>
      </c>
      <c r="BI793" t="s">
        <v>65</v>
      </c>
      <c r="BJ793" t="s">
        <v>64</v>
      </c>
      <c r="BK793" t="s">
        <v>64</v>
      </c>
      <c r="BL793" t="s">
        <v>66</v>
      </c>
      <c r="BM793">
        <v>1</v>
      </c>
      <c r="BN793">
        <v>1</v>
      </c>
      <c r="BO793" t="s">
        <v>75</v>
      </c>
      <c r="BP793" t="s">
        <v>91</v>
      </c>
      <c r="BQ793" t="s">
        <v>69</v>
      </c>
      <c r="BR793">
        <v>0</v>
      </c>
    </row>
    <row r="794" spans="1:70" x14ac:dyDescent="0.3">
      <c r="A794" t="s">
        <v>1704</v>
      </c>
      <c r="B794">
        <v>793</v>
      </c>
      <c r="C794" t="s">
        <v>209</v>
      </c>
      <c r="D794" t="s">
        <v>88</v>
      </c>
      <c r="E794" t="s">
        <v>1705</v>
      </c>
      <c r="F794">
        <f t="shared" si="24"/>
        <v>31</v>
      </c>
      <c r="G794">
        <f t="shared" si="25"/>
        <v>0</v>
      </c>
      <c r="H794" s="9">
        <v>0</v>
      </c>
      <c r="I794">
        <f>VLOOKUP(A794,Miraflores_corr!G:L,6,FALSE)</f>
        <v>3</v>
      </c>
      <c r="K794">
        <v>1</v>
      </c>
      <c r="L794" t="s">
        <v>80</v>
      </c>
      <c r="R794">
        <v>0</v>
      </c>
      <c r="S794">
        <v>1</v>
      </c>
      <c r="U794">
        <v>1</v>
      </c>
      <c r="V794" t="s">
        <v>80</v>
      </c>
      <c r="AB794">
        <v>0</v>
      </c>
      <c r="AC794">
        <v>22</v>
      </c>
      <c r="AE794">
        <v>1</v>
      </c>
      <c r="AF794" t="s">
        <v>80</v>
      </c>
      <c r="AG794">
        <v>0</v>
      </c>
      <c r="AH794">
        <v>5</v>
      </c>
      <c r="AJ794">
        <v>1</v>
      </c>
      <c r="AK794" t="s">
        <v>80</v>
      </c>
      <c r="AQ794">
        <v>46</v>
      </c>
      <c r="AR794">
        <v>19</v>
      </c>
      <c r="AS794">
        <v>11</v>
      </c>
      <c r="AT794">
        <v>16</v>
      </c>
      <c r="AU794">
        <v>4</v>
      </c>
      <c r="AV794">
        <v>13.4</v>
      </c>
      <c r="AW794">
        <v>7.4</v>
      </c>
      <c r="AX794">
        <v>5.4</v>
      </c>
      <c r="AY794">
        <v>4</v>
      </c>
      <c r="AZ794">
        <v>18.600000000000001</v>
      </c>
      <c r="BA794">
        <v>63</v>
      </c>
      <c r="BB794">
        <v>10</v>
      </c>
      <c r="BC794">
        <v>54</v>
      </c>
      <c r="BD794">
        <v>15.7</v>
      </c>
      <c r="BE794">
        <v>55.5</v>
      </c>
      <c r="BF794">
        <v>14.3</v>
      </c>
      <c r="BG794" t="s">
        <v>63</v>
      </c>
      <c r="BH794" t="s">
        <v>64</v>
      </c>
      <c r="BI794" t="s">
        <v>65</v>
      </c>
      <c r="BJ794" t="s">
        <v>64</v>
      </c>
      <c r="BK794" t="s">
        <v>64</v>
      </c>
      <c r="BL794" t="s">
        <v>66</v>
      </c>
      <c r="BM794">
        <v>1</v>
      </c>
      <c r="BN794">
        <v>1</v>
      </c>
      <c r="BO794" t="s">
        <v>75</v>
      </c>
      <c r="BP794" t="s">
        <v>91</v>
      </c>
      <c r="BQ794" t="s">
        <v>69</v>
      </c>
      <c r="BR794">
        <v>0</v>
      </c>
    </row>
    <row r="795" spans="1:70" x14ac:dyDescent="0.3">
      <c r="A795" t="s">
        <v>1706</v>
      </c>
      <c r="B795">
        <v>794</v>
      </c>
      <c r="C795" t="s">
        <v>93</v>
      </c>
      <c r="D795" t="s">
        <v>94</v>
      </c>
      <c r="E795" t="s">
        <v>1707</v>
      </c>
      <c r="F795">
        <f t="shared" si="24"/>
        <v>0</v>
      </c>
      <c r="G795">
        <f t="shared" si="25"/>
        <v>1</v>
      </c>
      <c r="M795">
        <f>VLOOKUP(A795,Barbacoas_H_corr!A:B,2,FALSE)</f>
        <v>1</v>
      </c>
      <c r="N795">
        <v>0</v>
      </c>
      <c r="O795">
        <v>1</v>
      </c>
      <c r="Q795" t="s">
        <v>62</v>
      </c>
      <c r="AQ795">
        <v>5</v>
      </c>
      <c r="AR795">
        <v>2</v>
      </c>
      <c r="AS795">
        <v>3</v>
      </c>
      <c r="AT795">
        <v>0</v>
      </c>
      <c r="AU795">
        <v>4</v>
      </c>
      <c r="AV795">
        <v>41.4</v>
      </c>
      <c r="AW795">
        <v>30.6</v>
      </c>
      <c r="AX795">
        <v>2.9</v>
      </c>
      <c r="AY795">
        <v>4</v>
      </c>
      <c r="AZ795">
        <v>49.6</v>
      </c>
      <c r="BA795">
        <v>152.6</v>
      </c>
      <c r="BB795">
        <v>79.8</v>
      </c>
      <c r="BC795">
        <v>71.5</v>
      </c>
      <c r="BD795">
        <v>52.8</v>
      </c>
      <c r="BE795">
        <v>65.599999999999994</v>
      </c>
      <c r="BF795">
        <v>77.5</v>
      </c>
      <c r="BG795" t="s">
        <v>63</v>
      </c>
      <c r="BH795" t="s">
        <v>64</v>
      </c>
      <c r="BI795" t="s">
        <v>65</v>
      </c>
      <c r="BJ795" t="s">
        <v>64</v>
      </c>
      <c r="BK795" t="s">
        <v>64</v>
      </c>
      <c r="BL795" t="s">
        <v>96</v>
      </c>
      <c r="BM795">
        <v>3</v>
      </c>
      <c r="BN795">
        <v>3</v>
      </c>
      <c r="BO795" t="s">
        <v>75</v>
      </c>
      <c r="BP795" t="s">
        <v>97</v>
      </c>
      <c r="BQ795" t="s">
        <v>98</v>
      </c>
      <c r="BR795">
        <v>1</v>
      </c>
    </row>
    <row r="796" spans="1:70" x14ac:dyDescent="0.3">
      <c r="A796" t="s">
        <v>1708</v>
      </c>
      <c r="B796">
        <v>795</v>
      </c>
      <c r="C796" t="s">
        <v>93</v>
      </c>
      <c r="D796" t="s">
        <v>94</v>
      </c>
      <c r="E796" t="s">
        <v>1709</v>
      </c>
      <c r="F796">
        <f t="shared" si="24"/>
        <v>2</v>
      </c>
      <c r="G796">
        <f t="shared" si="25"/>
        <v>1</v>
      </c>
      <c r="O796">
        <v>1</v>
      </c>
      <c r="Q796" t="s">
        <v>62</v>
      </c>
      <c r="R796">
        <f>VLOOKUP(A796,'San Agustin_corr'!A:B,2,FALSE)</f>
        <v>1</v>
      </c>
      <c r="S796">
        <v>0</v>
      </c>
      <c r="T796">
        <v>1</v>
      </c>
      <c r="V796" t="s">
        <v>62</v>
      </c>
      <c r="AB796">
        <v>0</v>
      </c>
      <c r="AC796">
        <v>2</v>
      </c>
      <c r="AE796">
        <v>1</v>
      </c>
      <c r="AF796" t="s">
        <v>80</v>
      </c>
      <c r="AQ796">
        <v>5</v>
      </c>
      <c r="AR796">
        <v>2</v>
      </c>
      <c r="AS796">
        <v>3</v>
      </c>
      <c r="AT796">
        <v>0</v>
      </c>
      <c r="AU796">
        <v>4</v>
      </c>
      <c r="AV796">
        <v>32.700000000000003</v>
      </c>
      <c r="AW796">
        <v>25.4</v>
      </c>
      <c r="AX796">
        <v>2.7</v>
      </c>
      <c r="AY796">
        <v>3.9</v>
      </c>
      <c r="AZ796">
        <v>29.6</v>
      </c>
      <c r="BA796">
        <v>126.6</v>
      </c>
      <c r="BB796">
        <v>63.9</v>
      </c>
      <c r="BC796">
        <v>64.599999999999994</v>
      </c>
      <c r="BD796">
        <v>49.7</v>
      </c>
      <c r="BE796">
        <v>53.9</v>
      </c>
      <c r="BF796">
        <v>48.4</v>
      </c>
      <c r="BG796" t="s">
        <v>63</v>
      </c>
      <c r="BH796" t="s">
        <v>64</v>
      </c>
      <c r="BI796" t="s">
        <v>65</v>
      </c>
      <c r="BJ796" t="s">
        <v>64</v>
      </c>
      <c r="BK796" t="s">
        <v>64</v>
      </c>
      <c r="BL796" t="s">
        <v>96</v>
      </c>
      <c r="BM796">
        <v>3</v>
      </c>
      <c r="BN796">
        <v>3</v>
      </c>
      <c r="BO796" t="s">
        <v>75</v>
      </c>
      <c r="BP796" t="s">
        <v>97</v>
      </c>
      <c r="BQ796" t="s">
        <v>98</v>
      </c>
      <c r="BR796">
        <v>1</v>
      </c>
    </row>
    <row r="797" spans="1:70" x14ac:dyDescent="0.3">
      <c r="A797" t="s">
        <v>1710</v>
      </c>
      <c r="B797">
        <v>796</v>
      </c>
      <c r="C797" t="s">
        <v>307</v>
      </c>
      <c r="D797" t="s">
        <v>88</v>
      </c>
      <c r="E797" t="s">
        <v>1711</v>
      </c>
      <c r="F797">
        <f t="shared" si="24"/>
        <v>105</v>
      </c>
      <c r="G797">
        <f t="shared" si="25"/>
        <v>11</v>
      </c>
      <c r="H797">
        <f>VLOOKUP(A797,Miraflores_corr!A:B,2,FALSE)</f>
        <v>2</v>
      </c>
      <c r="I797">
        <f>VLOOKUP(A797,Miraflores_corr!G:L,6,FALSE)</f>
        <v>3</v>
      </c>
      <c r="L797" t="s">
        <v>90</v>
      </c>
      <c r="M797">
        <v>0</v>
      </c>
      <c r="N797">
        <v>18</v>
      </c>
      <c r="P797">
        <v>1</v>
      </c>
      <c r="Q797" t="s">
        <v>80</v>
      </c>
      <c r="R797">
        <v>0</v>
      </c>
      <c r="S797">
        <v>13</v>
      </c>
      <c r="U797">
        <v>1</v>
      </c>
      <c r="V797" t="s">
        <v>80</v>
      </c>
      <c r="W797">
        <f>VLOOKUP(A797,Toche_corr!A:B,2,FALSE)</f>
        <v>3</v>
      </c>
      <c r="X797">
        <v>3</v>
      </c>
      <c r="AA797" t="s">
        <v>90</v>
      </c>
      <c r="AB797">
        <f>VLOOKUP(A797,Honda_corr!A:B,2,FALSE)</f>
        <v>2</v>
      </c>
      <c r="AC797">
        <v>48</v>
      </c>
      <c r="AF797" t="s">
        <v>90</v>
      </c>
      <c r="AG797">
        <v>0</v>
      </c>
      <c r="AH797">
        <v>4</v>
      </c>
      <c r="AJ797">
        <v>1</v>
      </c>
      <c r="AK797" t="s">
        <v>80</v>
      </c>
      <c r="AL797">
        <f>VLOOKUP(A797,Fusa_corr!A:B,2,FALSE)</f>
        <v>4</v>
      </c>
      <c r="AM797">
        <v>16</v>
      </c>
      <c r="AP797" t="s">
        <v>90</v>
      </c>
      <c r="AQ797">
        <v>104</v>
      </c>
      <c r="AR797">
        <v>12</v>
      </c>
      <c r="AS797">
        <v>20</v>
      </c>
      <c r="AT797">
        <v>72</v>
      </c>
      <c r="AU797">
        <v>26</v>
      </c>
      <c r="AV797">
        <v>15.9</v>
      </c>
      <c r="AW797">
        <v>9.8000000000000007</v>
      </c>
      <c r="AX797">
        <v>3</v>
      </c>
      <c r="AY797">
        <v>3.1</v>
      </c>
      <c r="AZ797">
        <v>20.100000000000001</v>
      </c>
      <c r="BA797">
        <v>51.4</v>
      </c>
      <c r="BB797">
        <v>6.7</v>
      </c>
      <c r="BC797">
        <v>44.9</v>
      </c>
      <c r="BD797">
        <v>12.9</v>
      </c>
      <c r="BE797">
        <v>41.1</v>
      </c>
      <c r="BF797">
        <v>10.9</v>
      </c>
      <c r="BG797" t="s">
        <v>63</v>
      </c>
      <c r="BH797" t="s">
        <v>64</v>
      </c>
      <c r="BI797" t="s">
        <v>65</v>
      </c>
      <c r="BJ797" t="s">
        <v>64</v>
      </c>
      <c r="BK797" t="s">
        <v>64</v>
      </c>
      <c r="BL797" t="s">
        <v>135</v>
      </c>
      <c r="BM797">
        <v>3</v>
      </c>
      <c r="BN797">
        <v>1</v>
      </c>
      <c r="BO797" t="s">
        <v>75</v>
      </c>
      <c r="BP797" t="s">
        <v>91</v>
      </c>
      <c r="BQ797" t="s">
        <v>69</v>
      </c>
      <c r="BR797">
        <v>0</v>
      </c>
    </row>
    <row r="798" spans="1:70" x14ac:dyDescent="0.3">
      <c r="A798" t="s">
        <v>1712</v>
      </c>
      <c r="B798">
        <v>797</v>
      </c>
      <c r="C798" t="s">
        <v>307</v>
      </c>
      <c r="D798" t="s">
        <v>88</v>
      </c>
      <c r="E798" t="s">
        <v>1713</v>
      </c>
      <c r="F798">
        <f t="shared" si="24"/>
        <v>10</v>
      </c>
      <c r="G798">
        <f t="shared" si="25"/>
        <v>25</v>
      </c>
      <c r="R798">
        <f>VLOOKUP(A798,'San Agustin_corr'!A:B,2,FALSE)</f>
        <v>1</v>
      </c>
      <c r="S798">
        <v>0</v>
      </c>
      <c r="T798">
        <v>1</v>
      </c>
      <c r="V798" t="s">
        <v>62</v>
      </c>
      <c r="W798">
        <f>VLOOKUP(A798,Toche_corr!A:B,2,FALSE)</f>
        <v>18</v>
      </c>
      <c r="X798">
        <v>9</v>
      </c>
      <c r="AA798" t="s">
        <v>90</v>
      </c>
      <c r="AL798">
        <f>VLOOKUP(A798,Fusa_corr!A:B,2,FALSE)</f>
        <v>6</v>
      </c>
      <c r="AM798">
        <v>1</v>
      </c>
      <c r="AP798" t="s">
        <v>90</v>
      </c>
      <c r="AQ798">
        <v>47</v>
      </c>
      <c r="AR798">
        <v>6</v>
      </c>
      <c r="AS798">
        <v>12</v>
      </c>
      <c r="AT798">
        <v>29</v>
      </c>
      <c r="AU798">
        <v>17</v>
      </c>
      <c r="AV798">
        <v>16.2</v>
      </c>
      <c r="AW798">
        <v>9.3000000000000007</v>
      </c>
      <c r="AX798">
        <v>3.1</v>
      </c>
      <c r="AY798">
        <v>3.1</v>
      </c>
      <c r="AZ798">
        <v>18.8</v>
      </c>
      <c r="BA798">
        <v>48.2</v>
      </c>
      <c r="BB798">
        <v>6.6</v>
      </c>
      <c r="BC798">
        <v>42.5</v>
      </c>
      <c r="BD798">
        <v>13.4</v>
      </c>
      <c r="BE798">
        <v>38.299999999999997</v>
      </c>
      <c r="BF798">
        <v>11.4</v>
      </c>
      <c r="BG798" t="s">
        <v>63</v>
      </c>
      <c r="BH798" t="s">
        <v>64</v>
      </c>
      <c r="BI798" t="s">
        <v>65</v>
      </c>
      <c r="BJ798" t="s">
        <v>64</v>
      </c>
      <c r="BK798" t="s">
        <v>64</v>
      </c>
      <c r="BL798" t="s">
        <v>66</v>
      </c>
      <c r="BM798">
        <v>1</v>
      </c>
      <c r="BN798">
        <v>1</v>
      </c>
      <c r="BO798" t="s">
        <v>75</v>
      </c>
      <c r="BP798" t="s">
        <v>91</v>
      </c>
      <c r="BQ798" t="s">
        <v>69</v>
      </c>
      <c r="BR798">
        <v>1</v>
      </c>
    </row>
    <row r="799" spans="1:70" x14ac:dyDescent="0.3">
      <c r="A799" s="2" t="s">
        <v>1805</v>
      </c>
      <c r="B799">
        <v>798</v>
      </c>
      <c r="C799" s="2" t="s">
        <v>1263</v>
      </c>
      <c r="D799" s="2" t="s">
        <v>1264</v>
      </c>
      <c r="E799" s="2"/>
      <c r="F799">
        <f t="shared" si="24"/>
        <v>0</v>
      </c>
      <c r="G799">
        <f t="shared" si="25"/>
        <v>1</v>
      </c>
      <c r="M799" s="2">
        <v>1</v>
      </c>
      <c r="N799" s="2">
        <v>0</v>
      </c>
      <c r="O799" s="2">
        <v>1</v>
      </c>
      <c r="P799" s="2"/>
      <c r="Q799" s="2" t="s">
        <v>62</v>
      </c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>
        <v>14</v>
      </c>
      <c r="AR799" s="2">
        <v>7</v>
      </c>
      <c r="AS799" s="2">
        <v>7</v>
      </c>
      <c r="AT799" s="2">
        <v>0</v>
      </c>
      <c r="AU799" s="2">
        <v>4</v>
      </c>
      <c r="AV799" s="2">
        <v>17.8</v>
      </c>
      <c r="AW799" s="2">
        <v>11.4</v>
      </c>
      <c r="AX799" s="2">
        <v>8.8000000000000007</v>
      </c>
      <c r="AY799" s="2">
        <v>8.8000000000000007</v>
      </c>
      <c r="AZ799" s="2">
        <v>12.9</v>
      </c>
      <c r="BA799" s="2">
        <v>119.2</v>
      </c>
      <c r="BB799" s="2">
        <v>43.2</v>
      </c>
      <c r="BC799" s="2">
        <v>71.599999999999994</v>
      </c>
      <c r="BD799" s="2">
        <v>37.6</v>
      </c>
      <c r="BE799" s="2">
        <v>105.3</v>
      </c>
      <c r="BF799" s="2">
        <v>42</v>
      </c>
      <c r="BG799" s="2" t="s">
        <v>84</v>
      </c>
      <c r="BH799" s="2" t="s">
        <v>192</v>
      </c>
      <c r="BI799" s="2" t="s">
        <v>65</v>
      </c>
      <c r="BJ799" s="2" t="s">
        <v>64</v>
      </c>
      <c r="BK799" s="2" t="s">
        <v>64</v>
      </c>
      <c r="BL799" s="2" t="s">
        <v>66</v>
      </c>
      <c r="BM799" s="2">
        <v>1</v>
      </c>
      <c r="BN799" s="2">
        <v>1</v>
      </c>
      <c r="BO799" s="2" t="s">
        <v>67</v>
      </c>
      <c r="BP799" s="2" t="s">
        <v>68</v>
      </c>
      <c r="BQ799" s="2" t="s">
        <v>69</v>
      </c>
      <c r="BR799">
        <v>1</v>
      </c>
    </row>
    <row r="800" spans="1:70" x14ac:dyDescent="0.3">
      <c r="A800" t="s">
        <v>1714</v>
      </c>
      <c r="B800">
        <v>799</v>
      </c>
      <c r="C800" t="s">
        <v>1263</v>
      </c>
      <c r="D800" t="s">
        <v>1264</v>
      </c>
      <c r="E800" t="s">
        <v>1715</v>
      </c>
      <c r="F800">
        <f t="shared" si="24"/>
        <v>30</v>
      </c>
      <c r="G800">
        <f t="shared" si="25"/>
        <v>7</v>
      </c>
      <c r="M800">
        <f>VLOOKUP(A800,Barbacoas_H_corr!A:B,2,FALSE)</f>
        <v>7</v>
      </c>
      <c r="N800">
        <v>30</v>
      </c>
      <c r="Q800" t="s">
        <v>90</v>
      </c>
      <c r="AQ800">
        <v>5</v>
      </c>
      <c r="AR800">
        <v>2</v>
      </c>
      <c r="AS800">
        <v>3</v>
      </c>
      <c r="AT800">
        <v>0</v>
      </c>
      <c r="AU800">
        <v>4</v>
      </c>
      <c r="AV800">
        <v>24.1</v>
      </c>
      <c r="AW800">
        <v>14.6</v>
      </c>
      <c r="AX800">
        <v>10.9</v>
      </c>
      <c r="AY800">
        <v>10.8</v>
      </c>
      <c r="AZ800">
        <v>14.9</v>
      </c>
      <c r="BA800">
        <v>135.19999999999999</v>
      </c>
      <c r="BB800">
        <v>46.9</v>
      </c>
      <c r="BC800">
        <v>85.9</v>
      </c>
      <c r="BD800">
        <v>35.299999999999997</v>
      </c>
      <c r="BE800">
        <v>145</v>
      </c>
      <c r="BF800">
        <v>89.7</v>
      </c>
      <c r="BG800" t="s">
        <v>63</v>
      </c>
      <c r="BH800" t="s">
        <v>64</v>
      </c>
      <c r="BI800" t="s">
        <v>65</v>
      </c>
      <c r="BJ800" t="s">
        <v>64</v>
      </c>
      <c r="BK800" t="s">
        <v>64</v>
      </c>
      <c r="BL800" t="s">
        <v>66</v>
      </c>
      <c r="BM800">
        <v>1</v>
      </c>
      <c r="BN800">
        <v>1</v>
      </c>
      <c r="BO800" t="s">
        <v>67</v>
      </c>
      <c r="BP800" t="s">
        <v>68</v>
      </c>
      <c r="BQ800" t="s">
        <v>69</v>
      </c>
      <c r="BR800">
        <v>0</v>
      </c>
    </row>
    <row r="801" spans="1:70" x14ac:dyDescent="0.3">
      <c r="A801" t="s">
        <v>1716</v>
      </c>
      <c r="B801">
        <v>800</v>
      </c>
      <c r="C801" t="s">
        <v>1263</v>
      </c>
      <c r="D801" t="s">
        <v>1264</v>
      </c>
      <c r="E801" t="s">
        <v>1717</v>
      </c>
      <c r="F801">
        <f t="shared" si="24"/>
        <v>5</v>
      </c>
      <c r="G801">
        <f t="shared" si="25"/>
        <v>6</v>
      </c>
      <c r="H801">
        <f>VLOOKUP(A801,Miraflores_corr!A:B,2,FALSE)</f>
        <v>3</v>
      </c>
      <c r="I801">
        <f>VLOOKUP(A801,Miraflores_corr!G:L,6,FALSE)</f>
        <v>5</v>
      </c>
      <c r="L801" t="s">
        <v>90</v>
      </c>
      <c r="R801">
        <f>VLOOKUP(A801,'San Agustin_corr'!A:B,2,FALSE)</f>
        <v>3</v>
      </c>
      <c r="S801">
        <v>0</v>
      </c>
      <c r="T801">
        <v>1</v>
      </c>
      <c r="V801" t="s">
        <v>62</v>
      </c>
      <c r="AQ801">
        <v>19</v>
      </c>
      <c r="AR801">
        <v>8</v>
      </c>
      <c r="AS801">
        <v>11</v>
      </c>
      <c r="AT801">
        <v>0</v>
      </c>
      <c r="AU801">
        <v>8</v>
      </c>
      <c r="AV801">
        <v>20.3</v>
      </c>
      <c r="AW801">
        <v>11.2</v>
      </c>
      <c r="AX801">
        <v>8.1999999999999993</v>
      </c>
      <c r="AY801">
        <v>9.1</v>
      </c>
      <c r="AZ801">
        <v>13.4</v>
      </c>
      <c r="BA801">
        <v>121.2</v>
      </c>
      <c r="BB801">
        <v>46.3</v>
      </c>
      <c r="BC801">
        <v>74.2</v>
      </c>
      <c r="BD801">
        <v>38.4</v>
      </c>
      <c r="BE801">
        <v>132.69999999999999</v>
      </c>
      <c r="BF801">
        <v>65.400000000000006</v>
      </c>
      <c r="BG801" t="s">
        <v>63</v>
      </c>
      <c r="BH801" t="s">
        <v>64</v>
      </c>
      <c r="BI801" t="s">
        <v>65</v>
      </c>
      <c r="BJ801" t="s">
        <v>64</v>
      </c>
      <c r="BK801" t="s">
        <v>64</v>
      </c>
      <c r="BL801" t="s">
        <v>66</v>
      </c>
      <c r="BM801">
        <v>1</v>
      </c>
      <c r="BN801">
        <v>1</v>
      </c>
      <c r="BO801" t="s">
        <v>116</v>
      </c>
      <c r="BP801" t="s">
        <v>91</v>
      </c>
      <c r="BQ801" t="s">
        <v>69</v>
      </c>
      <c r="BR801">
        <v>1</v>
      </c>
    </row>
    <row r="802" spans="1:70" x14ac:dyDescent="0.3">
      <c r="A802" t="s">
        <v>1718</v>
      </c>
      <c r="B802">
        <v>801</v>
      </c>
      <c r="C802" t="s">
        <v>1263</v>
      </c>
      <c r="D802" t="s">
        <v>1264</v>
      </c>
      <c r="E802" t="s">
        <v>1719</v>
      </c>
      <c r="F802">
        <f t="shared" si="24"/>
        <v>0</v>
      </c>
      <c r="G802">
        <f t="shared" si="25"/>
        <v>3</v>
      </c>
      <c r="O802">
        <v>1</v>
      </c>
      <c r="Q802" t="s">
        <v>62</v>
      </c>
      <c r="AG802">
        <f>VLOOKUP(A802,Florencia_corr!A:B,2,FALSE)</f>
        <v>3</v>
      </c>
      <c r="AH802">
        <v>0</v>
      </c>
      <c r="AI802">
        <v>1</v>
      </c>
      <c r="AK802" t="s">
        <v>62</v>
      </c>
      <c r="AQ802">
        <v>20</v>
      </c>
      <c r="AR802">
        <v>9</v>
      </c>
      <c r="AS802">
        <v>10</v>
      </c>
      <c r="AT802">
        <v>1</v>
      </c>
      <c r="AU802">
        <v>8</v>
      </c>
      <c r="AV802">
        <v>19.7</v>
      </c>
      <c r="AW802">
        <v>12.2</v>
      </c>
      <c r="AX802">
        <v>8.8000000000000007</v>
      </c>
      <c r="AY802">
        <v>9.4</v>
      </c>
      <c r="AZ802">
        <v>12.4</v>
      </c>
      <c r="BA802">
        <v>122.5</v>
      </c>
      <c r="BB802">
        <v>44.3</v>
      </c>
      <c r="BC802">
        <v>78.400000000000006</v>
      </c>
      <c r="BD802">
        <v>36.1</v>
      </c>
      <c r="BE802">
        <v>129</v>
      </c>
      <c r="BF802">
        <v>54</v>
      </c>
      <c r="BG802" t="s">
        <v>63</v>
      </c>
      <c r="BH802" t="s">
        <v>64</v>
      </c>
      <c r="BI802" t="s">
        <v>65</v>
      </c>
      <c r="BJ802" t="s">
        <v>64</v>
      </c>
      <c r="BK802" t="s">
        <v>64</v>
      </c>
      <c r="BL802" t="s">
        <v>66</v>
      </c>
      <c r="BM802">
        <v>1</v>
      </c>
      <c r="BN802">
        <v>1</v>
      </c>
      <c r="BO802" t="s">
        <v>75</v>
      </c>
      <c r="BP802" t="s">
        <v>91</v>
      </c>
      <c r="BQ802" t="s">
        <v>69</v>
      </c>
      <c r="BR802">
        <v>1</v>
      </c>
    </row>
    <row r="803" spans="1:70" x14ac:dyDescent="0.3">
      <c r="A803" t="s">
        <v>1720</v>
      </c>
      <c r="B803">
        <v>802</v>
      </c>
      <c r="C803" t="s">
        <v>1263</v>
      </c>
      <c r="D803" t="s">
        <v>1264</v>
      </c>
      <c r="E803" t="s">
        <v>1721</v>
      </c>
      <c r="F803">
        <f t="shared" si="24"/>
        <v>0</v>
      </c>
      <c r="G803">
        <f t="shared" si="25"/>
        <v>2</v>
      </c>
      <c r="M803">
        <f>VLOOKUP(A803,Barbacoas_H_corr!A:B,2,FALSE)</f>
        <v>2</v>
      </c>
      <c r="N803">
        <v>0</v>
      </c>
      <c r="O803">
        <v>1</v>
      </c>
      <c r="Q803" t="s">
        <v>62</v>
      </c>
      <c r="AQ803">
        <v>4</v>
      </c>
      <c r="AR803">
        <v>2</v>
      </c>
      <c r="AS803">
        <v>2</v>
      </c>
      <c r="AT803">
        <v>0</v>
      </c>
      <c r="AU803">
        <v>4</v>
      </c>
      <c r="AV803">
        <v>28.1</v>
      </c>
      <c r="AW803">
        <v>17.399999999999999</v>
      </c>
      <c r="AX803">
        <v>13.2</v>
      </c>
      <c r="AY803">
        <v>13.7</v>
      </c>
      <c r="AZ803">
        <v>17.2</v>
      </c>
      <c r="BA803">
        <v>174</v>
      </c>
      <c r="BB803">
        <v>62.8</v>
      </c>
      <c r="BC803">
        <v>111.2</v>
      </c>
      <c r="BD803">
        <v>36.1</v>
      </c>
      <c r="BE803">
        <v>154.1</v>
      </c>
      <c r="BF803">
        <v>141</v>
      </c>
      <c r="BG803" t="s">
        <v>63</v>
      </c>
      <c r="BH803" t="s">
        <v>64</v>
      </c>
      <c r="BI803" t="s">
        <v>65</v>
      </c>
      <c r="BJ803" t="s">
        <v>64</v>
      </c>
      <c r="BK803" t="s">
        <v>64</v>
      </c>
      <c r="BL803" t="s">
        <v>66</v>
      </c>
      <c r="BM803">
        <v>1</v>
      </c>
      <c r="BN803">
        <v>1</v>
      </c>
      <c r="BO803" t="s">
        <v>67</v>
      </c>
      <c r="BP803" t="s">
        <v>68</v>
      </c>
      <c r="BQ803" t="s">
        <v>69</v>
      </c>
      <c r="BR803">
        <v>1</v>
      </c>
    </row>
    <row r="804" spans="1:70" x14ac:dyDescent="0.3">
      <c r="A804" t="s">
        <v>1722</v>
      </c>
      <c r="B804">
        <v>803</v>
      </c>
      <c r="C804" t="s">
        <v>1263</v>
      </c>
      <c r="D804" t="s">
        <v>1264</v>
      </c>
      <c r="E804" t="s">
        <v>1723</v>
      </c>
      <c r="F804">
        <f t="shared" si="24"/>
        <v>0</v>
      </c>
      <c r="G804">
        <f t="shared" si="25"/>
        <v>2</v>
      </c>
      <c r="AG804">
        <f>VLOOKUP(A804,Florencia_corr!A:B,2,FALSE)</f>
        <v>2</v>
      </c>
      <c r="AH804">
        <v>0</v>
      </c>
      <c r="AI804">
        <v>1</v>
      </c>
      <c r="AK804" t="s">
        <v>62</v>
      </c>
      <c r="AQ804">
        <v>12</v>
      </c>
      <c r="AR804">
        <v>5</v>
      </c>
      <c r="AS804">
        <v>7</v>
      </c>
      <c r="AT804">
        <v>0</v>
      </c>
      <c r="AU804">
        <v>8</v>
      </c>
      <c r="AV804">
        <v>24.8</v>
      </c>
      <c r="AW804">
        <v>15.5</v>
      </c>
      <c r="AX804">
        <v>10.199999999999999</v>
      </c>
      <c r="AY804">
        <v>12</v>
      </c>
      <c r="AZ804">
        <v>14</v>
      </c>
      <c r="BA804">
        <v>153.5</v>
      </c>
      <c r="BB804">
        <v>54.1</v>
      </c>
      <c r="BC804">
        <v>100.4</v>
      </c>
      <c r="BD804">
        <v>35</v>
      </c>
      <c r="BE804">
        <v>150.1</v>
      </c>
      <c r="BF804">
        <v>114</v>
      </c>
      <c r="BG804" t="s">
        <v>63</v>
      </c>
      <c r="BH804" t="s">
        <v>64</v>
      </c>
      <c r="BI804" t="s">
        <v>65</v>
      </c>
      <c r="BJ804" t="s">
        <v>64</v>
      </c>
      <c r="BK804" t="s">
        <v>64</v>
      </c>
      <c r="BL804" t="s">
        <v>66</v>
      </c>
      <c r="BM804">
        <v>1</v>
      </c>
      <c r="BN804">
        <v>1</v>
      </c>
      <c r="BO804" t="s">
        <v>67</v>
      </c>
      <c r="BP804" t="s">
        <v>68</v>
      </c>
      <c r="BQ804" t="s">
        <v>69</v>
      </c>
      <c r="BR804">
        <v>1</v>
      </c>
    </row>
    <row r="805" spans="1:70" s="2" customFormat="1" x14ac:dyDescent="0.3">
      <c r="A805" t="s">
        <v>1724</v>
      </c>
      <c r="B805">
        <v>804</v>
      </c>
      <c r="C805" t="s">
        <v>1263</v>
      </c>
      <c r="D805" t="s">
        <v>1264</v>
      </c>
      <c r="E805" t="s">
        <v>1725</v>
      </c>
      <c r="F805">
        <f t="shared" si="24"/>
        <v>9</v>
      </c>
      <c r="G805">
        <f t="shared" si="25"/>
        <v>11</v>
      </c>
      <c r="H805"/>
      <c r="I805"/>
      <c r="J805"/>
      <c r="K805"/>
      <c r="L805"/>
      <c r="M805"/>
      <c r="N805"/>
      <c r="O805"/>
      <c r="P805"/>
      <c r="Q805"/>
      <c r="R805">
        <v>0</v>
      </c>
      <c r="S805">
        <v>1</v>
      </c>
      <c r="T805"/>
      <c r="U805">
        <v>1</v>
      </c>
      <c r="V805" t="s">
        <v>80</v>
      </c>
      <c r="W805">
        <f>VLOOKUP(A805,Toche_corr!A:B,2,FALSE)</f>
        <v>10</v>
      </c>
      <c r="X805">
        <v>8</v>
      </c>
      <c r="Y805"/>
      <c r="Z805"/>
      <c r="AA805" t="s">
        <v>90</v>
      </c>
      <c r="AB805"/>
      <c r="AC805"/>
      <c r="AD805"/>
      <c r="AE805"/>
      <c r="AF805"/>
      <c r="AG805"/>
      <c r="AH805"/>
      <c r="AI805"/>
      <c r="AJ805"/>
      <c r="AK805"/>
      <c r="AL805">
        <f>VLOOKUP(A805,Fusa_corr!A:B,2,FALSE)</f>
        <v>1</v>
      </c>
      <c r="AM805">
        <v>0</v>
      </c>
      <c r="AN805">
        <v>1</v>
      </c>
      <c r="AO805"/>
      <c r="AP805" t="s">
        <v>62</v>
      </c>
      <c r="AQ805">
        <v>23</v>
      </c>
      <c r="AR805">
        <v>12</v>
      </c>
      <c r="AS805">
        <v>10</v>
      </c>
      <c r="AT805">
        <v>1</v>
      </c>
      <c r="AU805">
        <v>5</v>
      </c>
      <c r="AV805">
        <v>18.899999999999999</v>
      </c>
      <c r="AW805">
        <v>11.7</v>
      </c>
      <c r="AX805">
        <v>8.5</v>
      </c>
      <c r="AY805">
        <v>8.9</v>
      </c>
      <c r="AZ805">
        <v>14.3</v>
      </c>
      <c r="BA805">
        <v>125.7</v>
      </c>
      <c r="BB805">
        <v>46.9</v>
      </c>
      <c r="BC805">
        <v>78.3</v>
      </c>
      <c r="BD805">
        <v>37.5</v>
      </c>
      <c r="BE805">
        <v>157.80000000000001</v>
      </c>
      <c r="BF805">
        <v>63.4</v>
      </c>
      <c r="BG805" t="s">
        <v>63</v>
      </c>
      <c r="BH805" t="s">
        <v>64</v>
      </c>
      <c r="BI805" t="s">
        <v>65</v>
      </c>
      <c r="BJ805" t="s">
        <v>64</v>
      </c>
      <c r="BK805" t="s">
        <v>64</v>
      </c>
      <c r="BL805" t="s">
        <v>66</v>
      </c>
      <c r="BM805">
        <v>1</v>
      </c>
      <c r="BN805">
        <v>1</v>
      </c>
      <c r="BO805" t="s">
        <v>116</v>
      </c>
      <c r="BP805" t="s">
        <v>116</v>
      </c>
      <c r="BQ805" t="s">
        <v>69</v>
      </c>
      <c r="BR805">
        <v>1</v>
      </c>
    </row>
    <row r="806" spans="1:70" s="2" customFormat="1" x14ac:dyDescent="0.3">
      <c r="A806" t="s">
        <v>1726</v>
      </c>
      <c r="B806">
        <v>805</v>
      </c>
      <c r="C806" t="s">
        <v>1263</v>
      </c>
      <c r="D806" t="s">
        <v>1264</v>
      </c>
      <c r="E806" t="s">
        <v>1727</v>
      </c>
      <c r="F806">
        <f t="shared" si="24"/>
        <v>0</v>
      </c>
      <c r="G806">
        <f t="shared" si="25"/>
        <v>1</v>
      </c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>
        <f>VLOOKUP(A806,Florencia_corr!A:B,2,FALSE)</f>
        <v>1</v>
      </c>
      <c r="AH806">
        <v>0</v>
      </c>
      <c r="AI806">
        <v>1</v>
      </c>
      <c r="AJ806"/>
      <c r="AK806" t="s">
        <v>62</v>
      </c>
      <c r="AL806"/>
      <c r="AM806"/>
      <c r="AN806"/>
      <c r="AO806"/>
      <c r="AP806"/>
      <c r="AQ806">
        <v>10</v>
      </c>
      <c r="AR806">
        <v>4</v>
      </c>
      <c r="AS806">
        <v>6</v>
      </c>
      <c r="AT806">
        <v>0</v>
      </c>
      <c r="AU806">
        <v>6</v>
      </c>
      <c r="AV806">
        <v>19.399999999999999</v>
      </c>
      <c r="AW806">
        <v>11</v>
      </c>
      <c r="AX806">
        <v>10.4</v>
      </c>
      <c r="AY806">
        <v>8.6</v>
      </c>
      <c r="AZ806">
        <v>11.7</v>
      </c>
      <c r="BA806">
        <v>115.5</v>
      </c>
      <c r="BB806">
        <v>42</v>
      </c>
      <c r="BC806">
        <v>73.5</v>
      </c>
      <c r="BD806">
        <v>36.4</v>
      </c>
      <c r="BE806">
        <v>122.7</v>
      </c>
      <c r="BF806">
        <v>43.4</v>
      </c>
      <c r="BG806" t="s">
        <v>84</v>
      </c>
      <c r="BH806" t="s">
        <v>192</v>
      </c>
      <c r="BI806" t="s">
        <v>65</v>
      </c>
      <c r="BJ806" t="s">
        <v>64</v>
      </c>
      <c r="BK806" t="s">
        <v>64</v>
      </c>
      <c r="BL806" t="s">
        <v>66</v>
      </c>
      <c r="BM806">
        <v>1</v>
      </c>
      <c r="BN806">
        <v>1</v>
      </c>
      <c r="BO806" t="s">
        <v>67</v>
      </c>
      <c r="BP806" t="s">
        <v>68</v>
      </c>
      <c r="BQ806" t="s">
        <v>69</v>
      </c>
      <c r="BR806">
        <v>1</v>
      </c>
    </row>
    <row r="807" spans="1:70" s="2" customFormat="1" x14ac:dyDescent="0.3">
      <c r="A807" t="s">
        <v>1728</v>
      </c>
      <c r="B807">
        <v>806</v>
      </c>
      <c r="C807" t="s">
        <v>1263</v>
      </c>
      <c r="D807" t="s">
        <v>1264</v>
      </c>
      <c r="E807" t="s">
        <v>1729</v>
      </c>
      <c r="F807">
        <f t="shared" si="24"/>
        <v>2</v>
      </c>
      <c r="G807">
        <f t="shared" si="25"/>
        <v>13</v>
      </c>
      <c r="H807"/>
      <c r="I807"/>
      <c r="J807"/>
      <c r="K807"/>
      <c r="L807"/>
      <c r="M807">
        <f>VLOOKUP(A807,Barbacoas_H_corr!A:B,2,FALSE)</f>
        <v>10</v>
      </c>
      <c r="N807">
        <v>2</v>
      </c>
      <c r="O807"/>
      <c r="P807"/>
      <c r="Q807" t="s">
        <v>90</v>
      </c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>
        <f>VLOOKUP(A807,Florencia_corr!A:B,2,FALSE)</f>
        <v>3</v>
      </c>
      <c r="AH807">
        <v>0</v>
      </c>
      <c r="AI807">
        <v>1</v>
      </c>
      <c r="AJ807"/>
      <c r="AK807" t="s">
        <v>62</v>
      </c>
      <c r="AL807"/>
      <c r="AM807"/>
      <c r="AN807"/>
      <c r="AO807"/>
      <c r="AP807"/>
      <c r="AQ807">
        <v>22</v>
      </c>
      <c r="AR807">
        <v>10</v>
      </c>
      <c r="AS807">
        <v>12</v>
      </c>
      <c r="AT807">
        <v>0</v>
      </c>
      <c r="AU807">
        <v>8</v>
      </c>
      <c r="AV807">
        <v>19.899999999999999</v>
      </c>
      <c r="AW807">
        <v>11.7</v>
      </c>
      <c r="AX807">
        <v>8.9</v>
      </c>
      <c r="AY807">
        <v>9.8000000000000007</v>
      </c>
      <c r="AZ807">
        <v>13.1</v>
      </c>
      <c r="BA807">
        <v>113.1</v>
      </c>
      <c r="BB807">
        <v>42.8</v>
      </c>
      <c r="BC807">
        <v>70.3</v>
      </c>
      <c r="BD807">
        <v>37.9</v>
      </c>
      <c r="BE807">
        <v>130.9</v>
      </c>
      <c r="BF807">
        <v>53.8</v>
      </c>
      <c r="BG807" t="s">
        <v>63</v>
      </c>
      <c r="BH807" t="s">
        <v>64</v>
      </c>
      <c r="BI807" t="s">
        <v>65</v>
      </c>
      <c r="BJ807" t="s">
        <v>64</v>
      </c>
      <c r="BK807" t="s">
        <v>64</v>
      </c>
      <c r="BL807" t="s">
        <v>66</v>
      </c>
      <c r="BM807">
        <v>1</v>
      </c>
      <c r="BN807">
        <v>1</v>
      </c>
      <c r="BO807" t="s">
        <v>116</v>
      </c>
      <c r="BP807" t="s">
        <v>116</v>
      </c>
      <c r="BQ807" t="s">
        <v>69</v>
      </c>
      <c r="BR807">
        <v>1</v>
      </c>
    </row>
    <row r="808" spans="1:70" s="2" customFormat="1" x14ac:dyDescent="0.3">
      <c r="A808" t="s">
        <v>1730</v>
      </c>
      <c r="B808">
        <v>807</v>
      </c>
      <c r="C808" t="s">
        <v>1263</v>
      </c>
      <c r="D808" t="s">
        <v>1264</v>
      </c>
      <c r="E808" t="s">
        <v>1731</v>
      </c>
      <c r="F808">
        <f t="shared" si="24"/>
        <v>19</v>
      </c>
      <c r="G808">
        <f t="shared" si="25"/>
        <v>4</v>
      </c>
      <c r="H808"/>
      <c r="I808"/>
      <c r="J808"/>
      <c r="K808"/>
      <c r="L808"/>
      <c r="M808">
        <v>0</v>
      </c>
      <c r="N808">
        <v>1</v>
      </c>
      <c r="O808"/>
      <c r="P808">
        <v>1</v>
      </c>
      <c r="Q808" t="s">
        <v>80</v>
      </c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>
        <f>VLOOKUP(A808,Florencia_corr!A:B,2,FALSE)</f>
        <v>4</v>
      </c>
      <c r="AH808">
        <v>18</v>
      </c>
      <c r="AI808"/>
      <c r="AJ808"/>
      <c r="AK808" t="s">
        <v>90</v>
      </c>
      <c r="AL808"/>
      <c r="AM808"/>
      <c r="AN808"/>
      <c r="AO808"/>
      <c r="AP808"/>
      <c r="AQ808">
        <v>16</v>
      </c>
      <c r="AR808">
        <v>7</v>
      </c>
      <c r="AS808">
        <v>8</v>
      </c>
      <c r="AT808">
        <v>1</v>
      </c>
      <c r="AU808">
        <v>8</v>
      </c>
      <c r="AV808">
        <v>25.2</v>
      </c>
      <c r="AW808">
        <v>15</v>
      </c>
      <c r="AX808">
        <v>10.1</v>
      </c>
      <c r="AY808">
        <v>11.7</v>
      </c>
      <c r="AZ808">
        <v>14.2</v>
      </c>
      <c r="BA808">
        <v>146.1</v>
      </c>
      <c r="BB808">
        <v>50.6</v>
      </c>
      <c r="BC808">
        <v>95.6</v>
      </c>
      <c r="BD808">
        <v>34.6</v>
      </c>
      <c r="BE808">
        <v>158.4</v>
      </c>
      <c r="BF808">
        <v>89.7</v>
      </c>
      <c r="BG808" t="s">
        <v>63</v>
      </c>
      <c r="BH808" t="s">
        <v>64</v>
      </c>
      <c r="BI808" t="s">
        <v>65</v>
      </c>
      <c r="BJ808" t="s">
        <v>64</v>
      </c>
      <c r="BK808" t="s">
        <v>64</v>
      </c>
      <c r="BL808" t="s">
        <v>66</v>
      </c>
      <c r="BM808">
        <v>1</v>
      </c>
      <c r="BN808">
        <v>1</v>
      </c>
      <c r="BO808" t="s">
        <v>116</v>
      </c>
      <c r="BP808" t="s">
        <v>68</v>
      </c>
      <c r="BQ808" t="s">
        <v>69</v>
      </c>
      <c r="BR808">
        <v>0</v>
      </c>
    </row>
    <row r="809" spans="1:70" s="2" customFormat="1" x14ac:dyDescent="0.3">
      <c r="A809" t="s">
        <v>1732</v>
      </c>
      <c r="B809">
        <v>808</v>
      </c>
      <c r="C809" t="s">
        <v>347</v>
      </c>
      <c r="D809" t="s">
        <v>88</v>
      </c>
      <c r="E809" t="s">
        <v>1733</v>
      </c>
      <c r="F809">
        <f t="shared" si="24"/>
        <v>0</v>
      </c>
      <c r="G809">
        <f t="shared" si="25"/>
        <v>4</v>
      </c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>
        <f>VLOOKUP(A809,Florencia_corr!A:B,2,FALSE)</f>
        <v>4</v>
      </c>
      <c r="AH809">
        <v>0</v>
      </c>
      <c r="AI809">
        <v>1</v>
      </c>
      <c r="AJ809"/>
      <c r="AK809" t="s">
        <v>62</v>
      </c>
      <c r="AL809"/>
      <c r="AM809"/>
      <c r="AN809"/>
      <c r="AO809"/>
      <c r="AP809"/>
      <c r="AQ809">
        <v>45</v>
      </c>
      <c r="AR809">
        <v>11</v>
      </c>
      <c r="AS809">
        <v>26</v>
      </c>
      <c r="AT809">
        <v>8</v>
      </c>
      <c r="AU809">
        <v>4</v>
      </c>
      <c r="AV809">
        <v>23.5</v>
      </c>
      <c r="AW809">
        <v>10.9</v>
      </c>
      <c r="AX809">
        <v>4.5999999999999996</v>
      </c>
      <c r="AY809">
        <v>6</v>
      </c>
      <c r="AZ809">
        <v>30</v>
      </c>
      <c r="BA809">
        <v>110.8</v>
      </c>
      <c r="BB809">
        <v>23.6</v>
      </c>
      <c r="BC809">
        <v>88</v>
      </c>
      <c r="BD809">
        <v>21.2</v>
      </c>
      <c r="BE809">
        <v>90</v>
      </c>
      <c r="BF809">
        <v>54</v>
      </c>
      <c r="BG809" t="s">
        <v>63</v>
      </c>
      <c r="BH809" t="s">
        <v>64</v>
      </c>
      <c r="BI809" t="s">
        <v>65</v>
      </c>
      <c r="BJ809" t="s">
        <v>64</v>
      </c>
      <c r="BK809" t="s">
        <v>64</v>
      </c>
      <c r="BL809" t="s">
        <v>66</v>
      </c>
      <c r="BM809">
        <v>1</v>
      </c>
      <c r="BN809">
        <v>1</v>
      </c>
      <c r="BO809" t="s">
        <v>116</v>
      </c>
      <c r="BP809" t="s">
        <v>91</v>
      </c>
      <c r="BQ809" t="s">
        <v>77</v>
      </c>
      <c r="BR809">
        <v>1</v>
      </c>
    </row>
    <row r="810" spans="1:70" s="2" customFormat="1" x14ac:dyDescent="0.3">
      <c r="A810" t="s">
        <v>1734</v>
      </c>
      <c r="B810">
        <v>809</v>
      </c>
      <c r="C810" t="s">
        <v>347</v>
      </c>
      <c r="D810" t="s">
        <v>88</v>
      </c>
      <c r="E810" t="s">
        <v>1735</v>
      </c>
      <c r="F810">
        <f t="shared" si="24"/>
        <v>189</v>
      </c>
      <c r="G810">
        <f t="shared" si="25"/>
        <v>17</v>
      </c>
      <c r="H810" s="9">
        <v>0</v>
      </c>
      <c r="I810">
        <f>VLOOKUP(A810,Miraflores_corr!G:L,6,FALSE)</f>
        <v>1</v>
      </c>
      <c r="J810"/>
      <c r="K810">
        <v>1</v>
      </c>
      <c r="L810" t="s">
        <v>80</v>
      </c>
      <c r="M810"/>
      <c r="N810"/>
      <c r="O810"/>
      <c r="P810"/>
      <c r="Q810"/>
      <c r="R810">
        <v>0</v>
      </c>
      <c r="S810">
        <v>1</v>
      </c>
      <c r="T810"/>
      <c r="U810">
        <v>1</v>
      </c>
      <c r="V810" t="s">
        <v>80</v>
      </c>
      <c r="W810">
        <f>VLOOKUP(A810,Toche_corr!A:B,2,FALSE)</f>
        <v>16</v>
      </c>
      <c r="X810">
        <v>135</v>
      </c>
      <c r="Y810"/>
      <c r="Z810"/>
      <c r="AA810" t="s">
        <v>90</v>
      </c>
      <c r="AB810"/>
      <c r="AC810"/>
      <c r="AD810"/>
      <c r="AE810"/>
      <c r="AF810"/>
      <c r="AG810"/>
      <c r="AH810"/>
      <c r="AI810"/>
      <c r="AJ810"/>
      <c r="AK810"/>
      <c r="AL810">
        <f>VLOOKUP(A810,Fusa_corr!A:B,2,FALSE)</f>
        <v>1</v>
      </c>
      <c r="AM810">
        <v>52</v>
      </c>
      <c r="AN810"/>
      <c r="AO810"/>
      <c r="AP810" t="s">
        <v>90</v>
      </c>
      <c r="AQ810">
        <v>36</v>
      </c>
      <c r="AR810">
        <v>14</v>
      </c>
      <c r="AS810">
        <v>17</v>
      </c>
      <c r="AT810">
        <v>5</v>
      </c>
      <c r="AU810">
        <v>11</v>
      </c>
      <c r="AV810">
        <v>30.3</v>
      </c>
      <c r="AW810">
        <v>17</v>
      </c>
      <c r="AX810">
        <v>6.9</v>
      </c>
      <c r="AY810">
        <v>8.1999999999999993</v>
      </c>
      <c r="AZ810">
        <v>43.6</v>
      </c>
      <c r="BA810">
        <v>151.30000000000001</v>
      </c>
      <c r="BB810">
        <v>28.8</v>
      </c>
      <c r="BC810">
        <v>122.7</v>
      </c>
      <c r="BD810">
        <v>19</v>
      </c>
      <c r="BE810">
        <v>143</v>
      </c>
      <c r="BF810">
        <v>143</v>
      </c>
      <c r="BG810" t="s">
        <v>63</v>
      </c>
      <c r="BH810" t="s">
        <v>64</v>
      </c>
      <c r="BI810" t="s">
        <v>65</v>
      </c>
      <c r="BJ810" t="s">
        <v>64</v>
      </c>
      <c r="BK810" t="s">
        <v>64</v>
      </c>
      <c r="BL810" t="s">
        <v>66</v>
      </c>
      <c r="BM810">
        <v>2</v>
      </c>
      <c r="BN810">
        <v>1</v>
      </c>
      <c r="BO810" t="s">
        <v>116</v>
      </c>
      <c r="BP810" t="s">
        <v>91</v>
      </c>
      <c r="BQ810" t="s">
        <v>77</v>
      </c>
      <c r="BR810">
        <v>0</v>
      </c>
    </row>
    <row r="811" spans="1:70" s="2" customFormat="1" x14ac:dyDescent="0.3">
      <c r="A811" t="s">
        <v>1736</v>
      </c>
      <c r="B811">
        <v>810</v>
      </c>
      <c r="C811" t="s">
        <v>347</v>
      </c>
      <c r="D811" t="s">
        <v>88</v>
      </c>
      <c r="E811" t="s">
        <v>1737</v>
      </c>
      <c r="F811">
        <f t="shared" si="24"/>
        <v>116</v>
      </c>
      <c r="G811">
        <f t="shared" si="25"/>
        <v>31</v>
      </c>
      <c r="H811">
        <f>VLOOKUP(A811,Miraflores_corr!A:B,2,FALSE)</f>
        <v>6</v>
      </c>
      <c r="I811">
        <f>VLOOKUP(A811,Miraflores_corr!G:L,6,FALSE)</f>
        <v>8</v>
      </c>
      <c r="J811"/>
      <c r="K811"/>
      <c r="L811" t="s">
        <v>90</v>
      </c>
      <c r="M811"/>
      <c r="N811"/>
      <c r="O811"/>
      <c r="P811"/>
      <c r="Q811"/>
      <c r="R811">
        <f>VLOOKUP(A811,'San Agustin_corr'!A:B,2,FALSE)</f>
        <v>8</v>
      </c>
      <c r="S811">
        <v>46</v>
      </c>
      <c r="T811"/>
      <c r="U811"/>
      <c r="V811" t="s">
        <v>90</v>
      </c>
      <c r="W811">
        <f>VLOOKUP(A811,Toche_corr!A:B,2,FALSE)</f>
        <v>2</v>
      </c>
      <c r="X811">
        <v>10</v>
      </c>
      <c r="Y811"/>
      <c r="Z811"/>
      <c r="AA811" t="s">
        <v>90</v>
      </c>
      <c r="AB811">
        <f>VLOOKUP(A811,Honda_corr!A:B,2,FALSE)</f>
        <v>4</v>
      </c>
      <c r="AC811">
        <v>26</v>
      </c>
      <c r="AD811"/>
      <c r="AE811"/>
      <c r="AF811" t="s">
        <v>90</v>
      </c>
      <c r="AG811">
        <f>VLOOKUP(A811,Florencia_corr!A:B,2,FALSE)</f>
        <v>6</v>
      </c>
      <c r="AH811">
        <v>24</v>
      </c>
      <c r="AI811"/>
      <c r="AJ811"/>
      <c r="AK811" t="s">
        <v>90</v>
      </c>
      <c r="AL811">
        <f>VLOOKUP(A811,Fusa_corr!A:B,2,FALSE)</f>
        <v>5</v>
      </c>
      <c r="AM811">
        <v>2</v>
      </c>
      <c r="AN811"/>
      <c r="AO811"/>
      <c r="AP811" t="s">
        <v>90</v>
      </c>
      <c r="AQ811">
        <v>71</v>
      </c>
      <c r="AR811">
        <v>6</v>
      </c>
      <c r="AS811">
        <v>10</v>
      </c>
      <c r="AT811">
        <v>55</v>
      </c>
      <c r="AU811">
        <v>3</v>
      </c>
      <c r="AV811">
        <v>21.6</v>
      </c>
      <c r="AW811">
        <v>12.8</v>
      </c>
      <c r="AX811">
        <v>6.1</v>
      </c>
      <c r="AY811">
        <v>6.6</v>
      </c>
      <c r="AZ811">
        <v>33.799999999999997</v>
      </c>
      <c r="BA811">
        <v>110.4</v>
      </c>
      <c r="BB811">
        <v>23.4</v>
      </c>
      <c r="BC811">
        <v>88.2</v>
      </c>
      <c r="BD811">
        <v>21</v>
      </c>
      <c r="BE811">
        <v>87.7</v>
      </c>
      <c r="BF811">
        <v>63.8</v>
      </c>
      <c r="BG811" t="s">
        <v>63</v>
      </c>
      <c r="BH811" t="s">
        <v>64</v>
      </c>
      <c r="BI811" t="s">
        <v>65</v>
      </c>
      <c r="BJ811" t="s">
        <v>64</v>
      </c>
      <c r="BK811" t="s">
        <v>64</v>
      </c>
      <c r="BL811" t="s">
        <v>66</v>
      </c>
      <c r="BM811">
        <v>2</v>
      </c>
      <c r="BN811">
        <v>1</v>
      </c>
      <c r="BO811" t="s">
        <v>116</v>
      </c>
      <c r="BP811" t="s">
        <v>116</v>
      </c>
      <c r="BQ811" t="s">
        <v>69</v>
      </c>
      <c r="BR811">
        <v>0</v>
      </c>
    </row>
    <row r="812" spans="1:70" s="2" customFormat="1" x14ac:dyDescent="0.3">
      <c r="A812" t="s">
        <v>1738</v>
      </c>
      <c r="B812">
        <v>811</v>
      </c>
      <c r="C812" t="s">
        <v>347</v>
      </c>
      <c r="D812" t="s">
        <v>88</v>
      </c>
      <c r="E812" t="s">
        <v>1739</v>
      </c>
      <c r="F812">
        <f t="shared" si="24"/>
        <v>30</v>
      </c>
      <c r="G812">
        <f t="shared" si="25"/>
        <v>3</v>
      </c>
      <c r="H812"/>
      <c r="I812"/>
      <c r="J812"/>
      <c r="K812"/>
      <c r="L812"/>
      <c r="M812"/>
      <c r="N812"/>
      <c r="O812"/>
      <c r="P812"/>
      <c r="Q812"/>
      <c r="R812">
        <v>0</v>
      </c>
      <c r="S812">
        <v>2</v>
      </c>
      <c r="T812"/>
      <c r="U812">
        <v>1</v>
      </c>
      <c r="V812" t="s">
        <v>80</v>
      </c>
      <c r="W812"/>
      <c r="X812"/>
      <c r="Y812"/>
      <c r="Z812"/>
      <c r="AA812"/>
      <c r="AB812">
        <f>VLOOKUP(A812,Honda_corr!A:B,2,FALSE)</f>
        <v>3</v>
      </c>
      <c r="AC812">
        <v>28</v>
      </c>
      <c r="AD812"/>
      <c r="AE812"/>
      <c r="AF812" t="s">
        <v>90</v>
      </c>
      <c r="AG812"/>
      <c r="AH812"/>
      <c r="AI812"/>
      <c r="AJ812"/>
      <c r="AK812"/>
      <c r="AL812"/>
      <c r="AM812"/>
      <c r="AN812"/>
      <c r="AO812"/>
      <c r="AP812"/>
      <c r="AQ812">
        <v>27</v>
      </c>
      <c r="AR812">
        <v>11</v>
      </c>
      <c r="AS812">
        <v>10</v>
      </c>
      <c r="AT812">
        <v>6</v>
      </c>
      <c r="AU812">
        <v>4</v>
      </c>
      <c r="AV812">
        <v>22.2</v>
      </c>
      <c r="AW812">
        <v>13.4</v>
      </c>
      <c r="AX812">
        <v>5.0999999999999996</v>
      </c>
      <c r="AY812">
        <v>6</v>
      </c>
      <c r="AZ812">
        <v>32.4</v>
      </c>
      <c r="BA812">
        <v>111.6</v>
      </c>
      <c r="BB812">
        <v>24.8</v>
      </c>
      <c r="BC812">
        <v>85.8</v>
      </c>
      <c r="BD812">
        <v>22.4</v>
      </c>
      <c r="BE812">
        <v>92.1</v>
      </c>
      <c r="BF812">
        <v>69.099999999999994</v>
      </c>
      <c r="BG812" t="s">
        <v>63</v>
      </c>
      <c r="BH812" t="s">
        <v>64</v>
      </c>
      <c r="BI812" t="s">
        <v>65</v>
      </c>
      <c r="BJ812" t="s">
        <v>64</v>
      </c>
      <c r="BK812" t="s">
        <v>64</v>
      </c>
      <c r="BL812" t="s">
        <v>66</v>
      </c>
      <c r="BM812">
        <v>1</v>
      </c>
      <c r="BN812">
        <v>1</v>
      </c>
      <c r="BO812" t="s">
        <v>67</v>
      </c>
      <c r="BP812" t="s">
        <v>68</v>
      </c>
      <c r="BQ812" t="s">
        <v>69</v>
      </c>
      <c r="BR812">
        <v>0</v>
      </c>
    </row>
    <row r="813" spans="1:70" s="2" customFormat="1" x14ac:dyDescent="0.3">
      <c r="A813" t="s">
        <v>1740</v>
      </c>
      <c r="B813">
        <v>812</v>
      </c>
      <c r="C813" t="s">
        <v>347</v>
      </c>
      <c r="D813" t="s">
        <v>88</v>
      </c>
      <c r="E813" t="s">
        <v>1741</v>
      </c>
      <c r="F813">
        <f t="shared" si="24"/>
        <v>1</v>
      </c>
      <c r="G813">
        <f t="shared" si="25"/>
        <v>2</v>
      </c>
      <c r="H813"/>
      <c r="I813"/>
      <c r="J813"/>
      <c r="K813"/>
      <c r="L813"/>
      <c r="M813"/>
      <c r="N813"/>
      <c r="O813"/>
      <c r="P813"/>
      <c r="Q813"/>
      <c r="R813">
        <f>VLOOKUP(A813,'San Agustin_corr'!A:B,2,FALSE)</f>
        <v>2</v>
      </c>
      <c r="S813">
        <v>0</v>
      </c>
      <c r="T813">
        <v>1</v>
      </c>
      <c r="U813"/>
      <c r="V813" t="s">
        <v>62</v>
      </c>
      <c r="W813">
        <v>0</v>
      </c>
      <c r="X813">
        <v>1</v>
      </c>
      <c r="Y813"/>
      <c r="Z813">
        <v>1</v>
      </c>
      <c r="AA813" t="s">
        <v>80</v>
      </c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>
        <v>14</v>
      </c>
      <c r="AR813">
        <v>5</v>
      </c>
      <c r="AS813">
        <v>7</v>
      </c>
      <c r="AT813">
        <v>2</v>
      </c>
      <c r="AU813">
        <v>5</v>
      </c>
      <c r="AV813">
        <v>23.7</v>
      </c>
      <c r="AW813">
        <v>12.6</v>
      </c>
      <c r="AX813">
        <v>5.3</v>
      </c>
      <c r="AY813">
        <v>6.2</v>
      </c>
      <c r="AZ813">
        <v>27.1</v>
      </c>
      <c r="BA813">
        <v>117.1</v>
      </c>
      <c r="BB813">
        <v>29.9</v>
      </c>
      <c r="BC813">
        <v>87</v>
      </c>
      <c r="BD813">
        <v>25.6</v>
      </c>
      <c r="BE813">
        <v>87.2</v>
      </c>
      <c r="BF813">
        <v>62.4</v>
      </c>
      <c r="BG813" t="s">
        <v>63</v>
      </c>
      <c r="BH813" t="s">
        <v>64</v>
      </c>
      <c r="BI813" t="s">
        <v>65</v>
      </c>
      <c r="BJ813" t="s">
        <v>64</v>
      </c>
      <c r="BK813" t="s">
        <v>64</v>
      </c>
      <c r="BL813" t="s">
        <v>66</v>
      </c>
      <c r="BM813">
        <v>1</v>
      </c>
      <c r="BN813">
        <v>1</v>
      </c>
      <c r="BO813" t="s">
        <v>67</v>
      </c>
      <c r="BP813" t="s">
        <v>68</v>
      </c>
      <c r="BQ813" t="s">
        <v>69</v>
      </c>
      <c r="BR813">
        <v>1</v>
      </c>
    </row>
    <row r="814" spans="1:70" s="2" customFormat="1" x14ac:dyDescent="0.3">
      <c r="A814" t="s">
        <v>1742</v>
      </c>
      <c r="B814">
        <v>813</v>
      </c>
      <c r="C814" t="s">
        <v>347</v>
      </c>
      <c r="D814" t="s">
        <v>88</v>
      </c>
      <c r="E814" t="s">
        <v>1743</v>
      </c>
      <c r="F814">
        <f t="shared" si="24"/>
        <v>4</v>
      </c>
      <c r="G814">
        <f t="shared" si="25"/>
        <v>0</v>
      </c>
      <c r="H814" s="9">
        <v>0</v>
      </c>
      <c r="I814">
        <f>VLOOKUP(A814,Miraflores_corr!G:L,6,FALSE)</f>
        <v>1</v>
      </c>
      <c r="J814"/>
      <c r="K814">
        <v>1</v>
      </c>
      <c r="L814" t="s">
        <v>80</v>
      </c>
      <c r="M814"/>
      <c r="N814"/>
      <c r="O814"/>
      <c r="P814"/>
      <c r="Q814"/>
      <c r="R814"/>
      <c r="S814"/>
      <c r="T814"/>
      <c r="U814"/>
      <c r="V814"/>
      <c r="W814">
        <v>0</v>
      </c>
      <c r="X814">
        <v>3</v>
      </c>
      <c r="Y814"/>
      <c r="Z814">
        <v>1</v>
      </c>
      <c r="AA814" t="s">
        <v>80</v>
      </c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>
        <v>28</v>
      </c>
      <c r="AR814">
        <v>13</v>
      </c>
      <c r="AS814">
        <v>14</v>
      </c>
      <c r="AT814">
        <v>1</v>
      </c>
      <c r="AU814">
        <v>6</v>
      </c>
      <c r="AV814">
        <v>26.9</v>
      </c>
      <c r="AW814">
        <v>14.6</v>
      </c>
      <c r="AX814">
        <v>6</v>
      </c>
      <c r="AY814">
        <v>6.7</v>
      </c>
      <c r="AZ814">
        <v>34.4</v>
      </c>
      <c r="BA814">
        <v>124.7</v>
      </c>
      <c r="BB814">
        <v>23.1</v>
      </c>
      <c r="BC814">
        <v>102.4</v>
      </c>
      <c r="BD814">
        <v>18.399999999999999</v>
      </c>
      <c r="BE814">
        <v>112.3</v>
      </c>
      <c r="BF814">
        <v>84.9</v>
      </c>
      <c r="BG814" t="s">
        <v>63</v>
      </c>
      <c r="BH814" t="s">
        <v>64</v>
      </c>
      <c r="BI814" t="s">
        <v>65</v>
      </c>
      <c r="BJ814" t="s">
        <v>64</v>
      </c>
      <c r="BK814" t="s">
        <v>64</v>
      </c>
      <c r="BL814" t="s">
        <v>66</v>
      </c>
      <c r="BM814">
        <v>1</v>
      </c>
      <c r="BN814">
        <v>1</v>
      </c>
      <c r="BO814" t="s">
        <v>116</v>
      </c>
      <c r="BP814" t="s">
        <v>91</v>
      </c>
      <c r="BQ814" t="s">
        <v>77</v>
      </c>
      <c r="BR814">
        <v>0</v>
      </c>
    </row>
    <row r="815" spans="1:70" s="2" customFormat="1" x14ac:dyDescent="0.3">
      <c r="A815" t="s">
        <v>1744</v>
      </c>
      <c r="B815">
        <v>814</v>
      </c>
      <c r="C815" t="s">
        <v>209</v>
      </c>
      <c r="D815" t="s">
        <v>88</v>
      </c>
      <c r="E815" t="s">
        <v>1745</v>
      </c>
      <c r="F815">
        <f t="shared" si="24"/>
        <v>26</v>
      </c>
      <c r="G815">
        <f t="shared" si="25"/>
        <v>6</v>
      </c>
      <c r="H815"/>
      <c r="I815"/>
      <c r="J815"/>
      <c r="K815"/>
      <c r="L815"/>
      <c r="M815">
        <f>VLOOKUP(A815,Barbacoas_H_corr!A:B,2,FALSE)</f>
        <v>5</v>
      </c>
      <c r="N815">
        <v>13</v>
      </c>
      <c r="O815"/>
      <c r="P815"/>
      <c r="Q815" t="s">
        <v>90</v>
      </c>
      <c r="R815"/>
      <c r="S815"/>
      <c r="T815"/>
      <c r="U815"/>
      <c r="V815"/>
      <c r="W815"/>
      <c r="X815"/>
      <c r="Y815"/>
      <c r="Z815"/>
      <c r="AA815"/>
      <c r="AB815">
        <v>0</v>
      </c>
      <c r="AC815">
        <v>3</v>
      </c>
      <c r="AD815"/>
      <c r="AE815">
        <v>1</v>
      </c>
      <c r="AF815" t="s">
        <v>80</v>
      </c>
      <c r="AG815">
        <f>VLOOKUP(A815,Florencia_corr!A:B,2,FALSE)</f>
        <v>1</v>
      </c>
      <c r="AH815">
        <v>10</v>
      </c>
      <c r="AI815"/>
      <c r="AJ815"/>
      <c r="AK815" t="s">
        <v>90</v>
      </c>
      <c r="AL815"/>
      <c r="AM815"/>
      <c r="AN815"/>
      <c r="AO815"/>
      <c r="AP815"/>
      <c r="AQ815">
        <v>8</v>
      </c>
      <c r="AR815">
        <v>2</v>
      </c>
      <c r="AS815">
        <v>3</v>
      </c>
      <c r="AT815">
        <v>3</v>
      </c>
      <c r="AU815">
        <v>4</v>
      </c>
      <c r="AV815">
        <v>8.3000000000000007</v>
      </c>
      <c r="AW815">
        <v>5</v>
      </c>
      <c r="AX815">
        <v>3.2</v>
      </c>
      <c r="AY815">
        <v>3.1</v>
      </c>
      <c r="AZ815">
        <v>13.7</v>
      </c>
      <c r="BA815">
        <v>48.2</v>
      </c>
      <c r="BB815">
        <v>8.6999999999999993</v>
      </c>
      <c r="BC815">
        <v>36.9</v>
      </c>
      <c r="BD815">
        <v>19.2</v>
      </c>
      <c r="BE815">
        <v>40.700000000000003</v>
      </c>
      <c r="BF815">
        <v>7</v>
      </c>
      <c r="BG815" t="s">
        <v>63</v>
      </c>
      <c r="BH815" t="s">
        <v>64</v>
      </c>
      <c r="BI815" t="s">
        <v>65</v>
      </c>
      <c r="BJ815" t="s">
        <v>64</v>
      </c>
      <c r="BK815" t="s">
        <v>64</v>
      </c>
      <c r="BL815" t="s">
        <v>135</v>
      </c>
      <c r="BM815">
        <v>2</v>
      </c>
      <c r="BN815">
        <v>1</v>
      </c>
      <c r="BO815" t="s">
        <v>116</v>
      </c>
      <c r="BP815" t="s">
        <v>91</v>
      </c>
      <c r="BQ815" t="s">
        <v>69</v>
      </c>
      <c r="BR815">
        <v>0</v>
      </c>
    </row>
    <row r="816" spans="1:70" s="2" customFormat="1" x14ac:dyDescent="0.3">
      <c r="A816" t="s">
        <v>1746</v>
      </c>
      <c r="B816">
        <v>815</v>
      </c>
      <c r="C816" t="s">
        <v>209</v>
      </c>
      <c r="D816" t="s">
        <v>88</v>
      </c>
      <c r="E816" t="s">
        <v>1747</v>
      </c>
      <c r="F816">
        <f t="shared" si="24"/>
        <v>163</v>
      </c>
      <c r="G816">
        <f t="shared" si="25"/>
        <v>5</v>
      </c>
      <c r="H816" s="9">
        <v>0</v>
      </c>
      <c r="I816">
        <f>VLOOKUP(A816,Miraflores_corr!G:L,6,FALSE)</f>
        <v>3</v>
      </c>
      <c r="J816"/>
      <c r="K816">
        <v>1</v>
      </c>
      <c r="L816" t="s">
        <v>80</v>
      </c>
      <c r="M816">
        <v>0</v>
      </c>
      <c r="N816">
        <v>24</v>
      </c>
      <c r="O816"/>
      <c r="P816">
        <v>1</v>
      </c>
      <c r="Q816" t="s">
        <v>80</v>
      </c>
      <c r="R816">
        <f>VLOOKUP(A816,'San Agustin_corr'!A:B,2,FALSE)</f>
        <v>2</v>
      </c>
      <c r="S816">
        <v>37</v>
      </c>
      <c r="T816"/>
      <c r="U816"/>
      <c r="V816" t="s">
        <v>90</v>
      </c>
      <c r="W816">
        <v>0</v>
      </c>
      <c r="X816">
        <v>9</v>
      </c>
      <c r="Y816"/>
      <c r="Z816">
        <v>1</v>
      </c>
      <c r="AA816" t="s">
        <v>80</v>
      </c>
      <c r="AB816">
        <f>VLOOKUP(A816,Honda_corr!A:B,2,FALSE)</f>
        <v>1</v>
      </c>
      <c r="AC816">
        <v>22</v>
      </c>
      <c r="AD816"/>
      <c r="AE816"/>
      <c r="AF816" t="s">
        <v>90</v>
      </c>
      <c r="AG816">
        <f>VLOOKUP(A816,Florencia_corr!A:B,2,FALSE)</f>
        <v>1</v>
      </c>
      <c r="AH816">
        <v>68</v>
      </c>
      <c r="AI816"/>
      <c r="AJ816"/>
      <c r="AK816" t="s">
        <v>90</v>
      </c>
      <c r="AL816">
        <f>VLOOKUP(A816,Fusa_corr!A:B,2,FALSE)</f>
        <v>1</v>
      </c>
      <c r="AM816">
        <v>0</v>
      </c>
      <c r="AN816">
        <v>1</v>
      </c>
      <c r="AO816"/>
      <c r="AP816" t="s">
        <v>62</v>
      </c>
      <c r="AQ816">
        <v>55</v>
      </c>
      <c r="AR816">
        <v>15</v>
      </c>
      <c r="AS816">
        <v>13</v>
      </c>
      <c r="AT816">
        <v>27</v>
      </c>
      <c r="AU816">
        <v>4</v>
      </c>
      <c r="AV816">
        <v>23.5</v>
      </c>
      <c r="AW816">
        <v>17.399999999999999</v>
      </c>
      <c r="AX816">
        <v>9.6999999999999993</v>
      </c>
      <c r="AY816">
        <v>7.4</v>
      </c>
      <c r="AZ816">
        <v>18.7</v>
      </c>
      <c r="BA816">
        <v>108.8</v>
      </c>
      <c r="BB816">
        <v>25.5</v>
      </c>
      <c r="BC816">
        <v>81.599999999999994</v>
      </c>
      <c r="BD816">
        <v>23.7</v>
      </c>
      <c r="BE816">
        <v>91.9</v>
      </c>
      <c r="BF816">
        <v>37.4</v>
      </c>
      <c r="BG816" t="s">
        <v>63</v>
      </c>
      <c r="BH816" t="s">
        <v>64</v>
      </c>
      <c r="BI816" t="s">
        <v>65</v>
      </c>
      <c r="BJ816" t="s">
        <v>64</v>
      </c>
      <c r="BK816" t="s">
        <v>64</v>
      </c>
      <c r="BL816" t="s">
        <v>176</v>
      </c>
      <c r="BM816">
        <v>3</v>
      </c>
      <c r="BN816">
        <v>1</v>
      </c>
      <c r="BO816" t="s">
        <v>75</v>
      </c>
      <c r="BP816" t="s">
        <v>91</v>
      </c>
      <c r="BQ816" t="s">
        <v>69</v>
      </c>
      <c r="BR816">
        <v>1</v>
      </c>
    </row>
    <row r="817" spans="1:70" s="9" customFormat="1" x14ac:dyDescent="0.3">
      <c r="A817" t="s">
        <v>1748</v>
      </c>
      <c r="B817">
        <v>816</v>
      </c>
      <c r="C817" t="s">
        <v>209</v>
      </c>
      <c r="D817" t="s">
        <v>88</v>
      </c>
      <c r="E817" t="s">
        <v>1749</v>
      </c>
      <c r="F817">
        <f t="shared" si="24"/>
        <v>1</v>
      </c>
      <c r="G817">
        <f t="shared" si="25"/>
        <v>0</v>
      </c>
      <c r="H817"/>
      <c r="I817"/>
      <c r="J817"/>
      <c r="K817"/>
      <c r="L817"/>
      <c r="M817"/>
      <c r="N817"/>
      <c r="O817"/>
      <c r="P817"/>
      <c r="Q817"/>
      <c r="R817">
        <v>0</v>
      </c>
      <c r="S817">
        <v>1</v>
      </c>
      <c r="T817"/>
      <c r="U817">
        <v>1</v>
      </c>
      <c r="V817" t="s">
        <v>80</v>
      </c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>
        <v>11</v>
      </c>
      <c r="AR817">
        <v>5</v>
      </c>
      <c r="AS817">
        <v>5</v>
      </c>
      <c r="AT817">
        <v>1</v>
      </c>
      <c r="AU817">
        <v>4</v>
      </c>
      <c r="AV817">
        <v>20.100000000000001</v>
      </c>
      <c r="AW817">
        <v>11.5</v>
      </c>
      <c r="AX817">
        <v>6.5</v>
      </c>
      <c r="AY817">
        <v>5.4</v>
      </c>
      <c r="AZ817">
        <v>17.899999999999999</v>
      </c>
      <c r="BA817">
        <v>105.6</v>
      </c>
      <c r="BB817">
        <v>34.200000000000003</v>
      </c>
      <c r="BC817">
        <v>71.900000000000006</v>
      </c>
      <c r="BD817">
        <v>32</v>
      </c>
      <c r="BE817">
        <v>215</v>
      </c>
      <c r="BF817">
        <v>31.9</v>
      </c>
      <c r="BG817" t="s">
        <v>63</v>
      </c>
      <c r="BH817" t="s">
        <v>64</v>
      </c>
      <c r="BI817" t="s">
        <v>65</v>
      </c>
      <c r="BJ817" t="s">
        <v>64</v>
      </c>
      <c r="BK817" t="s">
        <v>64</v>
      </c>
      <c r="BL817" t="s">
        <v>207</v>
      </c>
      <c r="BM817">
        <v>3</v>
      </c>
      <c r="BN817">
        <v>3</v>
      </c>
      <c r="BO817" t="s">
        <v>75</v>
      </c>
      <c r="BP817" t="s">
        <v>91</v>
      </c>
      <c r="BQ817" t="s">
        <v>69</v>
      </c>
      <c r="BR817">
        <v>0</v>
      </c>
    </row>
    <row r="818" spans="1:70" s="9" customFormat="1" x14ac:dyDescent="0.3">
      <c r="A818" t="s">
        <v>1750</v>
      </c>
      <c r="B818">
        <v>817</v>
      </c>
      <c r="C818" t="s">
        <v>209</v>
      </c>
      <c r="D818" t="s">
        <v>88</v>
      </c>
      <c r="E818" t="s">
        <v>1751</v>
      </c>
      <c r="F818">
        <f t="shared" si="24"/>
        <v>1</v>
      </c>
      <c r="G818">
        <f t="shared" si="25"/>
        <v>2</v>
      </c>
      <c r="H818">
        <f>VLOOKUP(A818,Miraflores_corr!A:B,2,FALSE)</f>
        <v>1</v>
      </c>
      <c r="I818"/>
      <c r="J818">
        <v>1</v>
      </c>
      <c r="K818"/>
      <c r="L818" t="s">
        <v>62</v>
      </c>
      <c r="M818">
        <v>0</v>
      </c>
      <c r="N818">
        <v>1</v>
      </c>
      <c r="O818"/>
      <c r="P818">
        <v>1</v>
      </c>
      <c r="Q818" t="s">
        <v>80</v>
      </c>
      <c r="R818">
        <f>VLOOKUP(A818,'San Agustin_corr'!A:B,2,FALSE)</f>
        <v>1</v>
      </c>
      <c r="S818">
        <v>0</v>
      </c>
      <c r="T818">
        <v>1</v>
      </c>
      <c r="U818"/>
      <c r="V818" t="s">
        <v>62</v>
      </c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>
        <v>10</v>
      </c>
      <c r="AR818">
        <v>2</v>
      </c>
      <c r="AS818">
        <v>3</v>
      </c>
      <c r="AT818">
        <v>5</v>
      </c>
      <c r="AU818">
        <v>4</v>
      </c>
      <c r="AV818">
        <v>21.5</v>
      </c>
      <c r="AW818">
        <v>14.8</v>
      </c>
      <c r="AX818">
        <v>8.1999999999999993</v>
      </c>
      <c r="AY818">
        <v>6.5</v>
      </c>
      <c r="AZ818">
        <v>18.5</v>
      </c>
      <c r="BA818">
        <v>116.7</v>
      </c>
      <c r="BB818">
        <v>38.6</v>
      </c>
      <c r="BC818">
        <v>77.2</v>
      </c>
      <c r="BD818">
        <v>33.299999999999997</v>
      </c>
      <c r="BE818">
        <v>87.6</v>
      </c>
      <c r="BF818">
        <v>39.9</v>
      </c>
      <c r="BG818" t="s">
        <v>63</v>
      </c>
      <c r="BH818" t="s">
        <v>64</v>
      </c>
      <c r="BI818" t="s">
        <v>65</v>
      </c>
      <c r="BJ818" t="s">
        <v>64</v>
      </c>
      <c r="BK818" t="s">
        <v>64</v>
      </c>
      <c r="BL818" t="s">
        <v>74</v>
      </c>
      <c r="BM818">
        <v>2</v>
      </c>
      <c r="BN818">
        <v>3</v>
      </c>
      <c r="BO818" t="s">
        <v>75</v>
      </c>
      <c r="BP818" t="s">
        <v>91</v>
      </c>
      <c r="BQ818" t="s">
        <v>69</v>
      </c>
      <c r="BR818">
        <v>1</v>
      </c>
    </row>
    <row r="819" spans="1:70" s="9" customFormat="1" x14ac:dyDescent="0.3">
      <c r="A819" s="9" t="s">
        <v>1855</v>
      </c>
      <c r="B819">
        <v>818</v>
      </c>
      <c r="C819" s="9" t="s">
        <v>1889</v>
      </c>
      <c r="D819" s="9" t="s">
        <v>203</v>
      </c>
      <c r="E819" s="9" t="s">
        <v>1890</v>
      </c>
      <c r="F819" s="9">
        <f t="shared" si="24"/>
        <v>1</v>
      </c>
      <c r="G819" s="9">
        <f t="shared" si="25"/>
        <v>0</v>
      </c>
      <c r="H819" s="9">
        <v>0</v>
      </c>
      <c r="I819" s="9">
        <f>VLOOKUP(A819,Miraflores_corr!G:L,6,FALSE)</f>
        <v>1</v>
      </c>
      <c r="K819" s="9">
        <v>1</v>
      </c>
      <c r="L819" s="9" t="s">
        <v>80</v>
      </c>
      <c r="AQ819" s="9">
        <v>10</v>
      </c>
      <c r="AR819" s="9">
        <v>5</v>
      </c>
      <c r="AS819" s="9">
        <v>5</v>
      </c>
      <c r="AT819" s="9">
        <v>0</v>
      </c>
      <c r="AU819" s="9">
        <v>8</v>
      </c>
      <c r="AV819" s="9">
        <v>32.1</v>
      </c>
      <c r="AW819" s="9">
        <v>17.600000000000001</v>
      </c>
      <c r="AX819" s="9">
        <v>8.8000000000000007</v>
      </c>
      <c r="AY819" s="9">
        <v>13.5</v>
      </c>
      <c r="AZ819" s="9">
        <v>59.7</v>
      </c>
      <c r="BA819" s="9">
        <v>285.60000000000002</v>
      </c>
      <c r="BB819" s="9">
        <v>115.9</v>
      </c>
      <c r="BC819" s="9">
        <v>169.7</v>
      </c>
      <c r="BD819" s="9">
        <v>40.6</v>
      </c>
      <c r="BE819" s="9">
        <v>119.5</v>
      </c>
      <c r="BF819" s="9">
        <v>403.3</v>
      </c>
      <c r="BG819" s="9" t="s">
        <v>63</v>
      </c>
      <c r="BH819" s="9" t="s">
        <v>64</v>
      </c>
      <c r="BI819" s="9" t="s">
        <v>65</v>
      </c>
      <c r="BJ819" s="9" t="s">
        <v>64</v>
      </c>
      <c r="BK819" s="9" t="s">
        <v>64</v>
      </c>
      <c r="BL819" s="9" t="s">
        <v>176</v>
      </c>
      <c r="BM819" s="9">
        <v>3</v>
      </c>
      <c r="BN819" s="9">
        <v>1</v>
      </c>
      <c r="BO819" s="9" t="s">
        <v>75</v>
      </c>
      <c r="BP819" s="9" t="s">
        <v>76</v>
      </c>
      <c r="BQ819" s="9" t="s">
        <v>69</v>
      </c>
      <c r="BR819">
        <v>0</v>
      </c>
    </row>
    <row r="820" spans="1:70" s="9" customFormat="1" x14ac:dyDescent="0.3">
      <c r="A820" t="s">
        <v>1752</v>
      </c>
      <c r="B820">
        <v>819</v>
      </c>
      <c r="C820" t="s">
        <v>100</v>
      </c>
      <c r="D820" t="s">
        <v>101</v>
      </c>
      <c r="E820" t="s">
        <v>1753</v>
      </c>
      <c r="F820">
        <f t="shared" si="24"/>
        <v>18</v>
      </c>
      <c r="G820">
        <f t="shared" si="25"/>
        <v>10</v>
      </c>
      <c r="H820">
        <f>VLOOKUP(A820,Miraflores_corr!A:B,2,FALSE)</f>
        <v>5</v>
      </c>
      <c r="I820">
        <f>VLOOKUP(A820,Miraflores_corr!G:L,6,FALSE)</f>
        <v>5</v>
      </c>
      <c r="J820"/>
      <c r="K820"/>
      <c r="L820" t="s">
        <v>90</v>
      </c>
      <c r="M820"/>
      <c r="N820"/>
      <c r="O820"/>
      <c r="P820"/>
      <c r="Q820"/>
      <c r="R820">
        <f>VLOOKUP(A820,'San Agustin_corr'!A:B,2,FALSE)</f>
        <v>5</v>
      </c>
      <c r="S820">
        <v>8</v>
      </c>
      <c r="T820"/>
      <c r="U820"/>
      <c r="V820" t="s">
        <v>90</v>
      </c>
      <c r="W820">
        <v>0</v>
      </c>
      <c r="X820">
        <v>3</v>
      </c>
      <c r="Y820"/>
      <c r="Z820">
        <v>1</v>
      </c>
      <c r="AA820" t="s">
        <v>80</v>
      </c>
      <c r="AB820">
        <v>0</v>
      </c>
      <c r="AC820">
        <v>1</v>
      </c>
      <c r="AD820"/>
      <c r="AE820">
        <v>1</v>
      </c>
      <c r="AF820" t="s">
        <v>80</v>
      </c>
      <c r="AG820"/>
      <c r="AH820"/>
      <c r="AI820"/>
      <c r="AJ820"/>
      <c r="AK820"/>
      <c r="AL820">
        <v>0</v>
      </c>
      <c r="AM820">
        <v>1</v>
      </c>
      <c r="AN820"/>
      <c r="AO820">
        <v>1</v>
      </c>
      <c r="AP820" t="s">
        <v>80</v>
      </c>
      <c r="AQ820">
        <v>39</v>
      </c>
      <c r="AR820">
        <v>3</v>
      </c>
      <c r="AS820">
        <v>35</v>
      </c>
      <c r="AT820">
        <v>1</v>
      </c>
      <c r="AU820">
        <v>4</v>
      </c>
      <c r="AV820">
        <v>24.9</v>
      </c>
      <c r="AW820">
        <v>20.399999999999999</v>
      </c>
      <c r="AX820">
        <v>2.6</v>
      </c>
      <c r="AY820">
        <v>2</v>
      </c>
      <c r="AZ820">
        <v>5.8</v>
      </c>
      <c r="BA820">
        <v>53.4</v>
      </c>
      <c r="BB820">
        <v>33.1</v>
      </c>
      <c r="BC820">
        <v>21.1</v>
      </c>
      <c r="BD820">
        <v>60.9</v>
      </c>
      <c r="BE820">
        <v>33.9</v>
      </c>
      <c r="BF820">
        <v>5</v>
      </c>
      <c r="BG820" t="s">
        <v>63</v>
      </c>
      <c r="BH820" t="s">
        <v>64</v>
      </c>
      <c r="BI820" t="s">
        <v>65</v>
      </c>
      <c r="BJ820" t="s">
        <v>64</v>
      </c>
      <c r="BK820" t="s">
        <v>64</v>
      </c>
      <c r="BL820" t="s">
        <v>66</v>
      </c>
      <c r="BM820">
        <v>1</v>
      </c>
      <c r="BN820">
        <v>1</v>
      </c>
      <c r="BO820" t="s">
        <v>67</v>
      </c>
      <c r="BP820" t="s">
        <v>103</v>
      </c>
      <c r="BQ820" t="s">
        <v>81</v>
      </c>
      <c r="BR820">
        <v>0</v>
      </c>
    </row>
    <row r="821" spans="1:70" s="9" customFormat="1" x14ac:dyDescent="0.3">
      <c r="A821" t="s">
        <v>1754</v>
      </c>
      <c r="B821">
        <v>820</v>
      </c>
      <c r="C821" t="s">
        <v>209</v>
      </c>
      <c r="D821" t="s">
        <v>88</v>
      </c>
      <c r="E821" t="s">
        <v>1755</v>
      </c>
      <c r="F821">
        <f t="shared" si="24"/>
        <v>5</v>
      </c>
      <c r="G821">
        <f t="shared" si="25"/>
        <v>1</v>
      </c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>
        <v>0</v>
      </c>
      <c r="X821">
        <v>3</v>
      </c>
      <c r="Y821"/>
      <c r="Z821">
        <v>1</v>
      </c>
      <c r="AA821" t="s">
        <v>80</v>
      </c>
      <c r="AB821"/>
      <c r="AC821"/>
      <c r="AD821"/>
      <c r="AE821"/>
      <c r="AF821"/>
      <c r="AG821"/>
      <c r="AH821"/>
      <c r="AI821"/>
      <c r="AJ821"/>
      <c r="AK821"/>
      <c r="AL821">
        <f>VLOOKUP(A821,Fusa_corr!A:B,2,FALSE)</f>
        <v>1</v>
      </c>
      <c r="AM821">
        <v>2</v>
      </c>
      <c r="AN821"/>
      <c r="AO821"/>
      <c r="AP821" t="s">
        <v>90</v>
      </c>
      <c r="AQ821">
        <v>4</v>
      </c>
      <c r="AR821">
        <v>0</v>
      </c>
      <c r="AS821">
        <v>1</v>
      </c>
      <c r="AT821">
        <v>3</v>
      </c>
      <c r="AU821">
        <v>3</v>
      </c>
      <c r="AV821">
        <v>11</v>
      </c>
      <c r="AW821">
        <v>5.7</v>
      </c>
      <c r="AX821">
        <v>3.6</v>
      </c>
      <c r="AY821">
        <v>2.9</v>
      </c>
      <c r="AZ821">
        <v>18.3</v>
      </c>
      <c r="BA821">
        <v>57.4</v>
      </c>
      <c r="BB821">
        <v>6</v>
      </c>
      <c r="BC821">
        <v>49.8</v>
      </c>
      <c r="BD821">
        <v>10.8</v>
      </c>
      <c r="BE821">
        <v>66.7</v>
      </c>
      <c r="BF821">
        <v>10.1</v>
      </c>
      <c r="BG821" t="s">
        <v>63</v>
      </c>
      <c r="BH821" t="s">
        <v>64</v>
      </c>
      <c r="BI821" t="s">
        <v>65</v>
      </c>
      <c r="BJ821" t="s">
        <v>64</v>
      </c>
      <c r="BK821" t="s">
        <v>64</v>
      </c>
      <c r="BL821" t="s">
        <v>66</v>
      </c>
      <c r="BM821">
        <v>1</v>
      </c>
      <c r="BN821">
        <v>1</v>
      </c>
      <c r="BO821" t="s">
        <v>75</v>
      </c>
      <c r="BP821" t="s">
        <v>91</v>
      </c>
      <c r="BQ821" t="s">
        <v>69</v>
      </c>
      <c r="BR821">
        <v>0</v>
      </c>
    </row>
    <row r="822" spans="1:70" s="9" customFormat="1" x14ac:dyDescent="0.3">
      <c r="A822" t="s">
        <v>1756</v>
      </c>
      <c r="B822">
        <v>821</v>
      </c>
      <c r="C822" t="s">
        <v>450</v>
      </c>
      <c r="D822" t="s">
        <v>101</v>
      </c>
      <c r="E822" t="s">
        <v>1757</v>
      </c>
      <c r="F822">
        <f t="shared" si="24"/>
        <v>1</v>
      </c>
      <c r="G822">
        <f t="shared" si="25"/>
        <v>0</v>
      </c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>
        <v>0</v>
      </c>
      <c r="X822">
        <v>1</v>
      </c>
      <c r="Y822"/>
      <c r="Z822">
        <v>1</v>
      </c>
      <c r="AA822" t="s">
        <v>80</v>
      </c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>
        <v>5</v>
      </c>
      <c r="AR822">
        <v>2</v>
      </c>
      <c r="AS822">
        <v>3</v>
      </c>
      <c r="AT822">
        <v>0</v>
      </c>
      <c r="AU822">
        <v>4</v>
      </c>
      <c r="AV822">
        <v>18.2</v>
      </c>
      <c r="AW822">
        <v>6.1</v>
      </c>
      <c r="AX822">
        <v>4.3</v>
      </c>
      <c r="AY822">
        <v>2.5</v>
      </c>
      <c r="AZ822">
        <v>16.5</v>
      </c>
      <c r="BA822">
        <v>163.19999999999999</v>
      </c>
      <c r="BB822">
        <v>82.9</v>
      </c>
      <c r="BC822">
        <v>80.599999999999994</v>
      </c>
      <c r="BD822">
        <v>50.7</v>
      </c>
      <c r="BE822">
        <v>344.4</v>
      </c>
      <c r="BF822">
        <v>42.9</v>
      </c>
      <c r="BG822" t="s">
        <v>63</v>
      </c>
      <c r="BH822" t="s">
        <v>64</v>
      </c>
      <c r="BI822" t="s">
        <v>65</v>
      </c>
      <c r="BJ822" t="s">
        <v>64</v>
      </c>
      <c r="BK822" t="s">
        <v>64</v>
      </c>
      <c r="BL822" t="s">
        <v>66</v>
      </c>
      <c r="BM822">
        <v>2</v>
      </c>
      <c r="BN822">
        <v>1</v>
      </c>
      <c r="BO822" t="s">
        <v>75</v>
      </c>
      <c r="BP822" t="s">
        <v>91</v>
      </c>
      <c r="BQ822" t="s">
        <v>69</v>
      </c>
      <c r="BR822">
        <v>0</v>
      </c>
    </row>
    <row r="823" spans="1:70" s="9" customFormat="1" x14ac:dyDescent="0.3">
      <c r="A823" t="s">
        <v>1758</v>
      </c>
      <c r="B823">
        <v>822</v>
      </c>
      <c r="C823" t="s">
        <v>403</v>
      </c>
      <c r="D823" t="s">
        <v>94</v>
      </c>
      <c r="E823" t="s">
        <v>1759</v>
      </c>
      <c r="F823">
        <f t="shared" si="24"/>
        <v>2</v>
      </c>
      <c r="G823">
        <f t="shared" si="25"/>
        <v>0</v>
      </c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>
        <v>0</v>
      </c>
      <c r="AH823">
        <v>2</v>
      </c>
      <c r="AI823"/>
      <c r="AJ823">
        <v>1</v>
      </c>
      <c r="AK823" t="s">
        <v>80</v>
      </c>
      <c r="AL823"/>
      <c r="AM823"/>
      <c r="AN823"/>
      <c r="AO823"/>
      <c r="AP823"/>
      <c r="AQ823">
        <v>4</v>
      </c>
      <c r="AR823">
        <v>2</v>
      </c>
      <c r="AS823">
        <v>2</v>
      </c>
      <c r="AT823">
        <v>0</v>
      </c>
      <c r="AU823">
        <v>4</v>
      </c>
      <c r="AV823">
        <v>26.6</v>
      </c>
      <c r="AW823">
        <v>14.9</v>
      </c>
      <c r="AX823">
        <v>4.4000000000000004</v>
      </c>
      <c r="AY823">
        <v>4.8</v>
      </c>
      <c r="AZ823">
        <v>46.9</v>
      </c>
      <c r="BA823">
        <v>143</v>
      </c>
      <c r="BB823">
        <v>62.9</v>
      </c>
      <c r="BC823">
        <v>80.099999999999994</v>
      </c>
      <c r="BD823">
        <v>43.9</v>
      </c>
      <c r="BE823">
        <v>59.8</v>
      </c>
      <c r="BF823">
        <v>75.8</v>
      </c>
      <c r="BG823" t="s">
        <v>63</v>
      </c>
      <c r="BH823" t="s">
        <v>64</v>
      </c>
      <c r="BI823" t="s">
        <v>65</v>
      </c>
      <c r="BJ823" t="s">
        <v>64</v>
      </c>
      <c r="BK823" t="s">
        <v>64</v>
      </c>
      <c r="BL823" t="s">
        <v>226</v>
      </c>
      <c r="BM823">
        <v>3</v>
      </c>
      <c r="BN823">
        <v>1</v>
      </c>
      <c r="BO823" t="s">
        <v>75</v>
      </c>
      <c r="BP823" t="s">
        <v>97</v>
      </c>
      <c r="BQ823" t="s">
        <v>98</v>
      </c>
      <c r="BR823">
        <v>0</v>
      </c>
    </row>
    <row r="824" spans="1:70" s="9" customFormat="1" x14ac:dyDescent="0.3">
      <c r="A824" t="s">
        <v>1760</v>
      </c>
      <c r="B824">
        <v>823</v>
      </c>
      <c r="C824" t="s">
        <v>403</v>
      </c>
      <c r="D824" t="s">
        <v>94</v>
      </c>
      <c r="E824" t="s">
        <v>1761</v>
      </c>
      <c r="F824">
        <f t="shared" si="24"/>
        <v>71</v>
      </c>
      <c r="G824">
        <f t="shared" si="25"/>
        <v>0</v>
      </c>
      <c r="H824" s="9">
        <v>0</v>
      </c>
      <c r="I824">
        <f>VLOOKUP(A824,Miraflores_corr!G:L,6,FALSE)</f>
        <v>2</v>
      </c>
      <c r="J824"/>
      <c r="K824">
        <v>1</v>
      </c>
      <c r="L824" t="s">
        <v>80</v>
      </c>
      <c r="M824">
        <v>0</v>
      </c>
      <c r="N824">
        <v>3</v>
      </c>
      <c r="O824"/>
      <c r="P824">
        <v>1</v>
      </c>
      <c r="Q824" t="s">
        <v>80</v>
      </c>
      <c r="R824">
        <v>0</v>
      </c>
      <c r="S824">
        <v>29</v>
      </c>
      <c r="T824"/>
      <c r="U824">
        <v>1</v>
      </c>
      <c r="V824" t="s">
        <v>80</v>
      </c>
      <c r="W824">
        <v>0</v>
      </c>
      <c r="X824">
        <v>7</v>
      </c>
      <c r="Y824"/>
      <c r="Z824">
        <v>1</v>
      </c>
      <c r="AA824" t="s">
        <v>80</v>
      </c>
      <c r="AB824">
        <v>0</v>
      </c>
      <c r="AC824">
        <v>15</v>
      </c>
      <c r="AD824"/>
      <c r="AE824">
        <v>1</v>
      </c>
      <c r="AF824" t="s">
        <v>80</v>
      </c>
      <c r="AG824">
        <v>0</v>
      </c>
      <c r="AH824">
        <v>12</v>
      </c>
      <c r="AI824"/>
      <c r="AJ824">
        <v>1</v>
      </c>
      <c r="AK824" t="s">
        <v>80</v>
      </c>
      <c r="AL824">
        <v>0</v>
      </c>
      <c r="AM824">
        <v>3</v>
      </c>
      <c r="AN824"/>
      <c r="AO824">
        <v>1</v>
      </c>
      <c r="AP824" t="s">
        <v>80</v>
      </c>
      <c r="AQ824">
        <v>16</v>
      </c>
      <c r="AR824">
        <v>5</v>
      </c>
      <c r="AS824">
        <v>8</v>
      </c>
      <c r="AT824">
        <v>3</v>
      </c>
      <c r="AU824">
        <v>4</v>
      </c>
      <c r="AV824">
        <v>35.1</v>
      </c>
      <c r="AW824">
        <v>19.2</v>
      </c>
      <c r="AX824">
        <v>6.4</v>
      </c>
      <c r="AY824">
        <v>7.1</v>
      </c>
      <c r="AZ824">
        <v>74.599999999999994</v>
      </c>
      <c r="BA824">
        <v>226</v>
      </c>
      <c r="BB824">
        <v>72.7</v>
      </c>
      <c r="BC824">
        <v>153.69999999999999</v>
      </c>
      <c r="BD824">
        <v>31</v>
      </c>
      <c r="BE824">
        <v>101.3</v>
      </c>
      <c r="BF824">
        <v>327</v>
      </c>
      <c r="BG824" t="s">
        <v>63</v>
      </c>
      <c r="BH824" t="s">
        <v>64</v>
      </c>
      <c r="BI824" t="s">
        <v>65</v>
      </c>
      <c r="BJ824" t="s">
        <v>64</v>
      </c>
      <c r="BK824" t="s">
        <v>64</v>
      </c>
      <c r="BL824" t="s">
        <v>207</v>
      </c>
      <c r="BM824">
        <v>3</v>
      </c>
      <c r="BN824">
        <v>1</v>
      </c>
      <c r="BO824" t="s">
        <v>75</v>
      </c>
      <c r="BP824" t="s">
        <v>116</v>
      </c>
      <c r="BQ824" t="s">
        <v>98</v>
      </c>
      <c r="BR824">
        <v>0</v>
      </c>
    </row>
    <row r="825" spans="1:70" s="9" customFormat="1" x14ac:dyDescent="0.3">
      <c r="A825" t="s">
        <v>1762</v>
      </c>
      <c r="B825">
        <v>824</v>
      </c>
      <c r="C825" t="s">
        <v>599</v>
      </c>
      <c r="D825" t="s">
        <v>88</v>
      </c>
      <c r="E825" t="s">
        <v>1763</v>
      </c>
      <c r="F825">
        <f t="shared" ref="F825:F843" si="26">N825+S825+X825+AC825+AH825+AM825+I825</f>
        <v>3</v>
      </c>
      <c r="G825">
        <f t="shared" ref="G825:G888" si="27">M825+R825+W825+AB825+AG825+AL825+H825</f>
        <v>0</v>
      </c>
      <c r="H825"/>
      <c r="I825"/>
      <c r="J825"/>
      <c r="K825"/>
      <c r="L825"/>
      <c r="M825">
        <v>0</v>
      </c>
      <c r="N825">
        <v>3</v>
      </c>
      <c r="O825"/>
      <c r="P825">
        <v>1</v>
      </c>
      <c r="Q825" t="s">
        <v>80</v>
      </c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>
        <v>37</v>
      </c>
      <c r="AR825">
        <v>9</v>
      </c>
      <c r="AS825">
        <v>12</v>
      </c>
      <c r="AT825">
        <v>16</v>
      </c>
      <c r="AU825">
        <v>4</v>
      </c>
      <c r="AV825">
        <v>14</v>
      </c>
      <c r="AW825">
        <v>9.1999999999999993</v>
      </c>
      <c r="AX825">
        <v>4.4000000000000004</v>
      </c>
      <c r="AY825">
        <v>4.3</v>
      </c>
      <c r="AZ825">
        <v>18.3</v>
      </c>
      <c r="BA825">
        <v>68</v>
      </c>
      <c r="BB825">
        <v>14.1</v>
      </c>
      <c r="BC825">
        <v>53</v>
      </c>
      <c r="BD825">
        <v>20.9</v>
      </c>
      <c r="BE825">
        <v>52.1</v>
      </c>
      <c r="BF825">
        <v>16.100000000000001</v>
      </c>
      <c r="BG825" t="s">
        <v>171</v>
      </c>
      <c r="BH825" t="s">
        <v>64</v>
      </c>
      <c r="BI825" t="s">
        <v>65</v>
      </c>
      <c r="BJ825" t="s">
        <v>64</v>
      </c>
      <c r="BK825" t="s">
        <v>64</v>
      </c>
      <c r="BL825" t="s">
        <v>66</v>
      </c>
      <c r="BM825">
        <v>1</v>
      </c>
      <c r="BN825">
        <v>3</v>
      </c>
      <c r="BO825" t="s">
        <v>116</v>
      </c>
      <c r="BP825" t="s">
        <v>91</v>
      </c>
      <c r="BQ825" t="s">
        <v>69</v>
      </c>
      <c r="BR825">
        <v>0</v>
      </c>
    </row>
    <row r="826" spans="1:70" s="9" customFormat="1" x14ac:dyDescent="0.3">
      <c r="A826" t="s">
        <v>1764</v>
      </c>
      <c r="B826">
        <v>825</v>
      </c>
      <c r="C826" t="s">
        <v>599</v>
      </c>
      <c r="D826" t="s">
        <v>88</v>
      </c>
      <c r="E826" t="s">
        <v>1765</v>
      </c>
      <c r="F826">
        <f t="shared" si="26"/>
        <v>41</v>
      </c>
      <c r="G826">
        <f t="shared" si="27"/>
        <v>20</v>
      </c>
      <c r="H826">
        <f>VLOOKUP(A826,Miraflores_corr!A:B,2,FALSE)</f>
        <v>5</v>
      </c>
      <c r="I826">
        <f>VLOOKUP(A826,Miraflores_corr!G:L,6,FALSE)</f>
        <v>2</v>
      </c>
      <c r="J826"/>
      <c r="K826"/>
      <c r="L826" t="s">
        <v>90</v>
      </c>
      <c r="M826"/>
      <c r="N826"/>
      <c r="O826"/>
      <c r="P826"/>
      <c r="Q826"/>
      <c r="R826">
        <f>VLOOKUP(A826,'San Agustin_corr'!A:B,2,FALSE)</f>
        <v>8</v>
      </c>
      <c r="S826">
        <v>30</v>
      </c>
      <c r="T826"/>
      <c r="U826"/>
      <c r="V826" t="s">
        <v>90</v>
      </c>
      <c r="W826">
        <v>0</v>
      </c>
      <c r="X826">
        <v>7</v>
      </c>
      <c r="Y826"/>
      <c r="Z826">
        <v>1</v>
      </c>
      <c r="AA826" t="s">
        <v>80</v>
      </c>
      <c r="AB826">
        <v>0</v>
      </c>
      <c r="AC826">
        <v>1</v>
      </c>
      <c r="AD826"/>
      <c r="AE826">
        <v>1</v>
      </c>
      <c r="AF826" t="s">
        <v>80</v>
      </c>
      <c r="AG826"/>
      <c r="AH826"/>
      <c r="AI826"/>
      <c r="AJ826"/>
      <c r="AK826"/>
      <c r="AL826">
        <f>VLOOKUP(A826,Fusa_corr!A:B,2,FALSE)</f>
        <v>7</v>
      </c>
      <c r="AM826">
        <v>1</v>
      </c>
      <c r="AN826"/>
      <c r="AO826"/>
      <c r="AP826" t="s">
        <v>90</v>
      </c>
      <c r="AQ826">
        <v>33</v>
      </c>
      <c r="AR826">
        <v>4</v>
      </c>
      <c r="AS826">
        <v>23</v>
      </c>
      <c r="AT826">
        <v>6</v>
      </c>
      <c r="AU826">
        <v>4</v>
      </c>
      <c r="AV826">
        <v>14</v>
      </c>
      <c r="AW826">
        <v>7.8</v>
      </c>
      <c r="AX826">
        <v>3.8</v>
      </c>
      <c r="AY826">
        <v>3.9</v>
      </c>
      <c r="AZ826">
        <v>17.600000000000001</v>
      </c>
      <c r="BA826">
        <v>64.900000000000006</v>
      </c>
      <c r="BB826">
        <v>12.3</v>
      </c>
      <c r="BC826">
        <v>52.7</v>
      </c>
      <c r="BD826">
        <v>18.899999999999999</v>
      </c>
      <c r="BE826">
        <v>49.7</v>
      </c>
      <c r="BF826">
        <v>12.3</v>
      </c>
      <c r="BG826" t="s">
        <v>63</v>
      </c>
      <c r="BH826" t="s">
        <v>64</v>
      </c>
      <c r="BI826" t="s">
        <v>65</v>
      </c>
      <c r="BJ826" t="s">
        <v>64</v>
      </c>
      <c r="BK826" t="s">
        <v>64</v>
      </c>
      <c r="BL826" t="s">
        <v>66</v>
      </c>
      <c r="BM826">
        <v>1</v>
      </c>
      <c r="BN826">
        <v>1</v>
      </c>
      <c r="BO826" t="s">
        <v>75</v>
      </c>
      <c r="BP826" t="s">
        <v>91</v>
      </c>
      <c r="BQ826" t="s">
        <v>69</v>
      </c>
      <c r="BR826">
        <v>0</v>
      </c>
    </row>
    <row r="827" spans="1:70" s="9" customFormat="1" x14ac:dyDescent="0.3">
      <c r="A827" t="s">
        <v>1766</v>
      </c>
      <c r="B827">
        <v>826</v>
      </c>
      <c r="C827" t="s">
        <v>599</v>
      </c>
      <c r="D827" t="s">
        <v>88</v>
      </c>
      <c r="E827" t="s">
        <v>1767</v>
      </c>
      <c r="F827">
        <f t="shared" si="26"/>
        <v>4</v>
      </c>
      <c r="G827">
        <f t="shared" si="27"/>
        <v>2</v>
      </c>
      <c r="H827">
        <f>VLOOKUP(A827,Miraflores_corr!A:B,2,FALSE)</f>
        <v>2</v>
      </c>
      <c r="I827"/>
      <c r="J827">
        <v>1</v>
      </c>
      <c r="K827"/>
      <c r="L827" t="s">
        <v>62</v>
      </c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>
        <v>0</v>
      </c>
      <c r="AC827">
        <v>4</v>
      </c>
      <c r="AD827"/>
      <c r="AE827">
        <v>1</v>
      </c>
      <c r="AF827" t="s">
        <v>80</v>
      </c>
      <c r="AG827"/>
      <c r="AH827"/>
      <c r="AI827"/>
      <c r="AJ827"/>
      <c r="AK827"/>
      <c r="AL827"/>
      <c r="AM827"/>
      <c r="AN827"/>
      <c r="AO827"/>
      <c r="AP827"/>
      <c r="AQ827">
        <v>31</v>
      </c>
      <c r="AR827">
        <v>7</v>
      </c>
      <c r="AS827">
        <v>9</v>
      </c>
      <c r="AT827">
        <v>15</v>
      </c>
      <c r="AU827">
        <v>8</v>
      </c>
      <c r="AV827">
        <v>16.399999999999999</v>
      </c>
      <c r="AW827">
        <v>9.6</v>
      </c>
      <c r="AX827">
        <v>4.3</v>
      </c>
      <c r="AY827">
        <v>4.4000000000000004</v>
      </c>
      <c r="AZ827">
        <v>19.5</v>
      </c>
      <c r="BA827">
        <v>77.5</v>
      </c>
      <c r="BB827">
        <v>23.6</v>
      </c>
      <c r="BC827">
        <v>55.6</v>
      </c>
      <c r="BD827">
        <v>29.8</v>
      </c>
      <c r="BE827">
        <v>52.7</v>
      </c>
      <c r="BF827">
        <v>16.100000000000001</v>
      </c>
      <c r="BG827" t="s">
        <v>63</v>
      </c>
      <c r="BH827" t="s">
        <v>64</v>
      </c>
      <c r="BI827" t="s">
        <v>65</v>
      </c>
      <c r="BJ827" t="s">
        <v>64</v>
      </c>
      <c r="BK827" t="s">
        <v>64</v>
      </c>
      <c r="BL827" t="s">
        <v>66</v>
      </c>
      <c r="BM827">
        <v>1</v>
      </c>
      <c r="BN827">
        <v>3</v>
      </c>
      <c r="BO827" t="s">
        <v>116</v>
      </c>
      <c r="BP827" t="s">
        <v>91</v>
      </c>
      <c r="BQ827" t="s">
        <v>69</v>
      </c>
      <c r="BR827">
        <v>1</v>
      </c>
    </row>
    <row r="828" spans="1:70" s="9" customFormat="1" x14ac:dyDescent="0.3">
      <c r="A828" t="s">
        <v>1768</v>
      </c>
      <c r="B828">
        <v>827</v>
      </c>
      <c r="C828" t="s">
        <v>163</v>
      </c>
      <c r="D828" t="s">
        <v>88</v>
      </c>
      <c r="E828" t="s">
        <v>1769</v>
      </c>
      <c r="F828">
        <f t="shared" si="26"/>
        <v>85</v>
      </c>
      <c r="G828">
        <f t="shared" si="27"/>
        <v>4</v>
      </c>
      <c r="H828">
        <f>VLOOKUP(A828,Miraflores_corr!A:B,2,FALSE)</f>
        <v>1</v>
      </c>
      <c r="I828">
        <f>VLOOKUP(A828,Miraflores_corr!G:L,6,FALSE)</f>
        <v>4</v>
      </c>
      <c r="J828"/>
      <c r="K828"/>
      <c r="L828" t="s">
        <v>90</v>
      </c>
      <c r="M828">
        <f>VLOOKUP(A828,Barbacoas_H_corr!A:B,2,FALSE)</f>
        <v>1</v>
      </c>
      <c r="N828">
        <v>14</v>
      </c>
      <c r="O828"/>
      <c r="P828"/>
      <c r="Q828" t="s">
        <v>90</v>
      </c>
      <c r="R828">
        <v>0</v>
      </c>
      <c r="S828">
        <v>1</v>
      </c>
      <c r="T828"/>
      <c r="U828">
        <v>1</v>
      </c>
      <c r="V828" t="s">
        <v>80</v>
      </c>
      <c r="W828"/>
      <c r="X828"/>
      <c r="Y828"/>
      <c r="Z828"/>
      <c r="AA828"/>
      <c r="AB828">
        <f>VLOOKUP(A828,Honda_corr!A:B,2,FALSE)</f>
        <v>1</v>
      </c>
      <c r="AC828">
        <v>41</v>
      </c>
      <c r="AD828"/>
      <c r="AE828"/>
      <c r="AF828" t="s">
        <v>90</v>
      </c>
      <c r="AG828">
        <v>0</v>
      </c>
      <c r="AH828">
        <v>25</v>
      </c>
      <c r="AI828"/>
      <c r="AJ828">
        <v>1</v>
      </c>
      <c r="AK828" t="s">
        <v>80</v>
      </c>
      <c r="AL828">
        <f>VLOOKUP(A828,Fusa_corr!A:B,2,FALSE)</f>
        <v>1</v>
      </c>
      <c r="AM828">
        <v>0</v>
      </c>
      <c r="AN828">
        <v>1</v>
      </c>
      <c r="AO828"/>
      <c r="AP828" t="s">
        <v>62</v>
      </c>
      <c r="AQ828">
        <v>159</v>
      </c>
      <c r="AR828">
        <v>61</v>
      </c>
      <c r="AS828">
        <v>80</v>
      </c>
      <c r="AT828">
        <v>18</v>
      </c>
      <c r="AU828">
        <v>4</v>
      </c>
      <c r="AV828">
        <v>10.4</v>
      </c>
      <c r="AW828">
        <v>7.1</v>
      </c>
      <c r="AX828">
        <v>4.3</v>
      </c>
      <c r="AY828">
        <v>5.6</v>
      </c>
      <c r="AZ828">
        <v>16.8</v>
      </c>
      <c r="BA828">
        <v>47.8</v>
      </c>
      <c r="BB828">
        <v>7.1</v>
      </c>
      <c r="BC828">
        <v>43.2</v>
      </c>
      <c r="BD828">
        <v>14.1</v>
      </c>
      <c r="BE828">
        <v>42.8</v>
      </c>
      <c r="BF828">
        <v>9.9</v>
      </c>
      <c r="BG828" t="s">
        <v>63</v>
      </c>
      <c r="BH828" t="s">
        <v>64</v>
      </c>
      <c r="BI828" t="s">
        <v>65</v>
      </c>
      <c r="BJ828" t="s">
        <v>64</v>
      </c>
      <c r="BK828" t="s">
        <v>64</v>
      </c>
      <c r="BL828" t="s">
        <v>176</v>
      </c>
      <c r="BM828">
        <v>3</v>
      </c>
      <c r="BN828">
        <v>1</v>
      </c>
      <c r="BO828" t="s">
        <v>67</v>
      </c>
      <c r="BP828" t="s">
        <v>136</v>
      </c>
      <c r="BQ828" t="s">
        <v>98</v>
      </c>
      <c r="BR828">
        <v>1</v>
      </c>
    </row>
    <row r="829" spans="1:70" s="9" customFormat="1" x14ac:dyDescent="0.3">
      <c r="A829" t="s">
        <v>1770</v>
      </c>
      <c r="B829">
        <v>828</v>
      </c>
      <c r="C829" t="s">
        <v>110</v>
      </c>
      <c r="D829" t="s">
        <v>88</v>
      </c>
      <c r="E829" t="s">
        <v>1771</v>
      </c>
      <c r="F829">
        <f t="shared" si="26"/>
        <v>0</v>
      </c>
      <c r="G829">
        <f t="shared" si="27"/>
        <v>3</v>
      </c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>
        <f>VLOOKUP(A829,Florencia_corr!A:B,2,FALSE)</f>
        <v>3</v>
      </c>
      <c r="AH829">
        <v>0</v>
      </c>
      <c r="AI829">
        <v>1</v>
      </c>
      <c r="AJ829"/>
      <c r="AK829" t="s">
        <v>62</v>
      </c>
      <c r="AL829"/>
      <c r="AM829"/>
      <c r="AN829"/>
      <c r="AO829"/>
      <c r="AP829"/>
      <c r="AQ829">
        <v>29</v>
      </c>
      <c r="AR829">
        <v>11</v>
      </c>
      <c r="AS829">
        <v>16</v>
      </c>
      <c r="AT829">
        <v>2</v>
      </c>
      <c r="AU829">
        <v>4</v>
      </c>
      <c r="AV829">
        <v>20.5</v>
      </c>
      <c r="AW829">
        <v>10.6</v>
      </c>
      <c r="AX829">
        <v>4.5</v>
      </c>
      <c r="AY829">
        <v>4.4000000000000004</v>
      </c>
      <c r="AZ829">
        <v>23</v>
      </c>
      <c r="BA829">
        <v>65.400000000000006</v>
      </c>
      <c r="BB829">
        <v>10.7</v>
      </c>
      <c r="BC829">
        <v>55.6</v>
      </c>
      <c r="BD829">
        <v>16.3</v>
      </c>
      <c r="BE829">
        <v>42.8</v>
      </c>
      <c r="BF829">
        <v>18.399999999999999</v>
      </c>
      <c r="BG829" t="s">
        <v>63</v>
      </c>
      <c r="BH829" t="s">
        <v>64</v>
      </c>
      <c r="BI829" t="s">
        <v>65</v>
      </c>
      <c r="BJ829" t="s">
        <v>64</v>
      </c>
      <c r="BK829" t="s">
        <v>64</v>
      </c>
      <c r="BL829" t="s">
        <v>66</v>
      </c>
      <c r="BM829">
        <v>1</v>
      </c>
      <c r="BN829">
        <v>1</v>
      </c>
      <c r="BO829" t="s">
        <v>75</v>
      </c>
      <c r="BP829" t="s">
        <v>91</v>
      </c>
      <c r="BQ829" t="s">
        <v>69</v>
      </c>
      <c r="BR829">
        <v>1</v>
      </c>
    </row>
    <row r="830" spans="1:70" s="9" customFormat="1" x14ac:dyDescent="0.3">
      <c r="A830" t="s">
        <v>1772</v>
      </c>
      <c r="B830">
        <v>829</v>
      </c>
      <c r="C830" t="s">
        <v>141</v>
      </c>
      <c r="D830" t="s">
        <v>88</v>
      </c>
      <c r="E830" t="s">
        <v>1773</v>
      </c>
      <c r="F830">
        <f t="shared" si="26"/>
        <v>15</v>
      </c>
      <c r="G830">
        <f t="shared" si="27"/>
        <v>1</v>
      </c>
      <c r="H830"/>
      <c r="I830"/>
      <c r="J830"/>
      <c r="K830"/>
      <c r="L830"/>
      <c r="M830">
        <f>VLOOKUP(A830,Barbacoas_H_corr!A:B,2,FALSE)</f>
        <v>1</v>
      </c>
      <c r="N830">
        <v>9</v>
      </c>
      <c r="O830"/>
      <c r="P830"/>
      <c r="Q830" t="s">
        <v>90</v>
      </c>
      <c r="R830"/>
      <c r="S830"/>
      <c r="T830"/>
      <c r="U830"/>
      <c r="V830"/>
      <c r="W830"/>
      <c r="X830"/>
      <c r="Y830"/>
      <c r="Z830"/>
      <c r="AA830"/>
      <c r="AB830">
        <v>0</v>
      </c>
      <c r="AC830">
        <v>6</v>
      </c>
      <c r="AD830"/>
      <c r="AE830">
        <v>1</v>
      </c>
      <c r="AF830" t="s">
        <v>80</v>
      </c>
      <c r="AG830"/>
      <c r="AH830"/>
      <c r="AI830"/>
      <c r="AJ830"/>
      <c r="AK830"/>
      <c r="AL830"/>
      <c r="AM830"/>
      <c r="AN830"/>
      <c r="AO830"/>
      <c r="AP830"/>
      <c r="AQ830">
        <v>63</v>
      </c>
      <c r="AR830">
        <v>14</v>
      </c>
      <c r="AS830">
        <v>29</v>
      </c>
      <c r="AT830">
        <v>20</v>
      </c>
      <c r="AU830">
        <v>7</v>
      </c>
      <c r="AV830">
        <v>14.2</v>
      </c>
      <c r="AW830">
        <v>10</v>
      </c>
      <c r="AX830">
        <v>3.2</v>
      </c>
      <c r="AY830">
        <v>4.5</v>
      </c>
      <c r="AZ830">
        <v>14.7</v>
      </c>
      <c r="BA830">
        <v>62</v>
      </c>
      <c r="BB830">
        <v>13.8</v>
      </c>
      <c r="BC830">
        <v>48.6</v>
      </c>
      <c r="BD830">
        <v>22.1</v>
      </c>
      <c r="BE830">
        <v>49.2</v>
      </c>
      <c r="BF830">
        <v>10.6</v>
      </c>
      <c r="BG830" t="s">
        <v>63</v>
      </c>
      <c r="BH830" t="s">
        <v>64</v>
      </c>
      <c r="BI830" t="s">
        <v>65</v>
      </c>
      <c r="BJ830" t="s">
        <v>64</v>
      </c>
      <c r="BK830" t="s">
        <v>64</v>
      </c>
      <c r="BL830" t="s">
        <v>66</v>
      </c>
      <c r="BM830">
        <v>1</v>
      </c>
      <c r="BN830">
        <v>1</v>
      </c>
      <c r="BO830" t="s">
        <v>75</v>
      </c>
      <c r="BP830" t="s">
        <v>91</v>
      </c>
      <c r="BQ830" t="s">
        <v>69</v>
      </c>
      <c r="BR830">
        <v>0</v>
      </c>
    </row>
    <row r="831" spans="1:70" s="9" customFormat="1" x14ac:dyDescent="0.3">
      <c r="A831" t="s">
        <v>1774</v>
      </c>
      <c r="B831">
        <v>830</v>
      </c>
      <c r="C831" t="s">
        <v>141</v>
      </c>
      <c r="D831" t="s">
        <v>88</v>
      </c>
      <c r="E831" t="s">
        <v>1775</v>
      </c>
      <c r="F831">
        <f t="shared" si="26"/>
        <v>13</v>
      </c>
      <c r="G831">
        <f t="shared" si="27"/>
        <v>9</v>
      </c>
      <c r="H831">
        <f>VLOOKUP(A831,Miraflores_corr!A:B,2,FALSE)</f>
        <v>2</v>
      </c>
      <c r="I831">
        <f>VLOOKUP(A831,Miraflores_corr!G:L,6,FALSE)</f>
        <v>3</v>
      </c>
      <c r="J831"/>
      <c r="K831"/>
      <c r="L831" t="s">
        <v>90</v>
      </c>
      <c r="M831"/>
      <c r="N831"/>
      <c r="O831"/>
      <c r="P831"/>
      <c r="Q831"/>
      <c r="R831">
        <f>VLOOKUP(A831,'San Agustin_corr'!A:B,2,FALSE)</f>
        <v>1</v>
      </c>
      <c r="S831">
        <v>2</v>
      </c>
      <c r="T831"/>
      <c r="U831"/>
      <c r="V831" t="s">
        <v>90</v>
      </c>
      <c r="W831">
        <f>VLOOKUP(A831,Toche_corr!A:B,2,FALSE)</f>
        <v>2</v>
      </c>
      <c r="X831">
        <v>5</v>
      </c>
      <c r="Y831"/>
      <c r="Z831"/>
      <c r="AA831" t="s">
        <v>90</v>
      </c>
      <c r="AB831"/>
      <c r="AC831"/>
      <c r="AD831"/>
      <c r="AE831"/>
      <c r="AF831"/>
      <c r="AG831"/>
      <c r="AH831"/>
      <c r="AI831"/>
      <c r="AJ831"/>
      <c r="AK831"/>
      <c r="AL831">
        <f>VLOOKUP(A831,Fusa_corr!A:B,2,FALSE)</f>
        <v>4</v>
      </c>
      <c r="AM831">
        <v>3</v>
      </c>
      <c r="AN831"/>
      <c r="AO831"/>
      <c r="AP831" t="s">
        <v>90</v>
      </c>
      <c r="AQ831">
        <v>20</v>
      </c>
      <c r="AR831">
        <v>5</v>
      </c>
      <c r="AS831">
        <v>13</v>
      </c>
      <c r="AT831">
        <v>2</v>
      </c>
      <c r="AU831">
        <v>4</v>
      </c>
      <c r="AV831">
        <v>13.3</v>
      </c>
      <c r="AW831">
        <v>9.3000000000000007</v>
      </c>
      <c r="AX831">
        <v>2.9</v>
      </c>
      <c r="AY831">
        <v>4.5</v>
      </c>
      <c r="AZ831">
        <v>14.3</v>
      </c>
      <c r="BA831">
        <v>65.8</v>
      </c>
      <c r="BB831">
        <v>15.5</v>
      </c>
      <c r="BC831">
        <v>50.4</v>
      </c>
      <c r="BD831">
        <v>23.5</v>
      </c>
      <c r="BE831">
        <v>49</v>
      </c>
      <c r="BF831">
        <v>11.2</v>
      </c>
      <c r="BG831" t="s">
        <v>63</v>
      </c>
      <c r="BH831" t="s">
        <v>64</v>
      </c>
      <c r="BI831" t="s">
        <v>65</v>
      </c>
      <c r="BJ831" t="s">
        <v>64</v>
      </c>
      <c r="BK831" t="s">
        <v>64</v>
      </c>
      <c r="BL831" t="s">
        <v>66</v>
      </c>
      <c r="BM831">
        <v>1</v>
      </c>
      <c r="BN831">
        <v>1</v>
      </c>
      <c r="BO831" t="s">
        <v>75</v>
      </c>
      <c r="BP831" t="s">
        <v>91</v>
      </c>
      <c r="BQ831" t="s">
        <v>69</v>
      </c>
      <c r="BR831">
        <v>0</v>
      </c>
    </row>
    <row r="832" spans="1:70" s="9" customFormat="1" x14ac:dyDescent="0.3">
      <c r="A832" t="s">
        <v>1776</v>
      </c>
      <c r="B832">
        <v>831</v>
      </c>
      <c r="C832" t="s">
        <v>141</v>
      </c>
      <c r="D832" t="s">
        <v>88</v>
      </c>
      <c r="E832" t="s">
        <v>1777</v>
      </c>
      <c r="F832">
        <f t="shared" si="26"/>
        <v>1</v>
      </c>
      <c r="G832">
        <f t="shared" si="27"/>
        <v>14</v>
      </c>
      <c r="H832"/>
      <c r="I832"/>
      <c r="J832"/>
      <c r="K832"/>
      <c r="L832"/>
      <c r="M832"/>
      <c r="N832"/>
      <c r="O832"/>
      <c r="P832"/>
      <c r="Q832"/>
      <c r="R832">
        <f>VLOOKUP(A832,'San Agustin_corr'!A:B,2,FALSE)</f>
        <v>4</v>
      </c>
      <c r="S832">
        <v>0</v>
      </c>
      <c r="T832">
        <v>1</v>
      </c>
      <c r="U832"/>
      <c r="V832" t="s">
        <v>62</v>
      </c>
      <c r="W832">
        <f>VLOOKUP(A832,Toche_corr!A:B,2,FALSE)</f>
        <v>2</v>
      </c>
      <c r="X832">
        <v>1</v>
      </c>
      <c r="Y832"/>
      <c r="Z832"/>
      <c r="AA832" t="s">
        <v>90</v>
      </c>
      <c r="AB832"/>
      <c r="AC832"/>
      <c r="AD832"/>
      <c r="AE832"/>
      <c r="AF832"/>
      <c r="AG832"/>
      <c r="AH832"/>
      <c r="AI832"/>
      <c r="AJ832"/>
      <c r="AK832"/>
      <c r="AL832">
        <f>VLOOKUP(A832,Fusa_corr!A:B,2,FALSE)</f>
        <v>8</v>
      </c>
      <c r="AM832">
        <v>0</v>
      </c>
      <c r="AN832">
        <v>1</v>
      </c>
      <c r="AO832"/>
      <c r="AP832" t="s">
        <v>62</v>
      </c>
      <c r="AQ832">
        <v>31</v>
      </c>
      <c r="AR832">
        <v>6</v>
      </c>
      <c r="AS832">
        <v>19</v>
      </c>
      <c r="AT832">
        <v>6</v>
      </c>
      <c r="AU832">
        <v>8</v>
      </c>
      <c r="AV832">
        <v>50.6</v>
      </c>
      <c r="AW832">
        <v>37.9</v>
      </c>
      <c r="AX832">
        <v>8.3000000000000007</v>
      </c>
      <c r="AY832">
        <v>10.5</v>
      </c>
      <c r="AZ832">
        <v>32.200000000000003</v>
      </c>
      <c r="BA832">
        <v>135.30000000000001</v>
      </c>
      <c r="BB832">
        <v>20.8</v>
      </c>
      <c r="BC832">
        <v>113.8</v>
      </c>
      <c r="BD832">
        <v>15.4</v>
      </c>
      <c r="BE832">
        <v>122.6</v>
      </c>
      <c r="BF832">
        <v>93</v>
      </c>
      <c r="BG832" t="s">
        <v>63</v>
      </c>
      <c r="BH832" t="s">
        <v>64</v>
      </c>
      <c r="BI832" t="s">
        <v>65</v>
      </c>
      <c r="BJ832" t="s">
        <v>64</v>
      </c>
      <c r="BK832" t="s">
        <v>64</v>
      </c>
      <c r="BL832" t="s">
        <v>66</v>
      </c>
      <c r="BM832">
        <v>1</v>
      </c>
      <c r="BN832">
        <v>1</v>
      </c>
      <c r="BO832" t="s">
        <v>75</v>
      </c>
      <c r="BP832" t="s">
        <v>91</v>
      </c>
      <c r="BQ832" t="s">
        <v>69</v>
      </c>
      <c r="BR832">
        <v>1</v>
      </c>
    </row>
    <row r="833" spans="1:70" s="9" customFormat="1" x14ac:dyDescent="0.3">
      <c r="A833" t="s">
        <v>1778</v>
      </c>
      <c r="B833">
        <v>832</v>
      </c>
      <c r="C833" t="s">
        <v>141</v>
      </c>
      <c r="D833" t="s">
        <v>88</v>
      </c>
      <c r="E833" t="s">
        <v>1779</v>
      </c>
      <c r="F833">
        <f t="shared" si="26"/>
        <v>0</v>
      </c>
      <c r="G833">
        <f t="shared" si="27"/>
        <v>1</v>
      </c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>
        <f>VLOOKUP(A833,Florencia_corr!A:B,2,FALSE)</f>
        <v>1</v>
      </c>
      <c r="AH833">
        <v>0</v>
      </c>
      <c r="AI833">
        <v>1</v>
      </c>
      <c r="AJ833"/>
      <c r="AK833" t="s">
        <v>62</v>
      </c>
      <c r="AL833"/>
      <c r="AM833"/>
      <c r="AN833"/>
      <c r="AO833"/>
      <c r="AP833"/>
      <c r="AQ833">
        <v>23</v>
      </c>
      <c r="AR833">
        <v>3</v>
      </c>
      <c r="AS833">
        <v>5</v>
      </c>
      <c r="AT833">
        <v>15</v>
      </c>
      <c r="AU833">
        <v>9</v>
      </c>
      <c r="AV833">
        <v>31.6</v>
      </c>
      <c r="AW833">
        <v>23.2</v>
      </c>
      <c r="AX833">
        <v>5.7</v>
      </c>
      <c r="AY833">
        <v>6.2</v>
      </c>
      <c r="AZ833">
        <v>21.9</v>
      </c>
      <c r="BA833">
        <v>96.4</v>
      </c>
      <c r="BB833">
        <v>19.3</v>
      </c>
      <c r="BC833">
        <v>77</v>
      </c>
      <c r="BD833">
        <v>20.100000000000001</v>
      </c>
      <c r="BE833">
        <v>82</v>
      </c>
      <c r="BF833">
        <v>34.5</v>
      </c>
      <c r="BG833" t="s">
        <v>1780</v>
      </c>
      <c r="BH833" t="s">
        <v>64</v>
      </c>
      <c r="BI833" t="s">
        <v>65</v>
      </c>
      <c r="BJ833" t="s">
        <v>64</v>
      </c>
      <c r="BK833" t="s">
        <v>64</v>
      </c>
      <c r="BL833" t="s">
        <v>66</v>
      </c>
      <c r="BM833">
        <v>1</v>
      </c>
      <c r="BN833">
        <v>1</v>
      </c>
      <c r="BO833" t="s">
        <v>75</v>
      </c>
      <c r="BP833" t="s">
        <v>91</v>
      </c>
      <c r="BQ833" t="s">
        <v>69</v>
      </c>
      <c r="BR833">
        <v>1</v>
      </c>
    </row>
    <row r="834" spans="1:70" s="9" customFormat="1" x14ac:dyDescent="0.3">
      <c r="A834" t="s">
        <v>1781</v>
      </c>
      <c r="B834">
        <v>833</v>
      </c>
      <c r="C834" t="s">
        <v>141</v>
      </c>
      <c r="D834" t="s">
        <v>88</v>
      </c>
      <c r="E834" t="s">
        <v>1782</v>
      </c>
      <c r="F834">
        <f t="shared" si="26"/>
        <v>0</v>
      </c>
      <c r="G834">
        <f t="shared" si="27"/>
        <v>4</v>
      </c>
      <c r="H834"/>
      <c r="I834"/>
      <c r="J834"/>
      <c r="K834"/>
      <c r="L834"/>
      <c r="M834">
        <f>VLOOKUP(A834,Barbacoas_H_corr!A:B,2,FALSE)</f>
        <v>4</v>
      </c>
      <c r="N834">
        <v>0</v>
      </c>
      <c r="O834">
        <v>1</v>
      </c>
      <c r="P834"/>
      <c r="Q834" t="s">
        <v>62</v>
      </c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>
        <v>26</v>
      </c>
      <c r="AR834">
        <v>6</v>
      </c>
      <c r="AS834">
        <v>20</v>
      </c>
      <c r="AT834">
        <v>0</v>
      </c>
      <c r="AU834">
        <v>4</v>
      </c>
      <c r="AV834">
        <v>34.799999999999997</v>
      </c>
      <c r="AW834">
        <v>24.1</v>
      </c>
      <c r="AX834">
        <v>5.5</v>
      </c>
      <c r="AY834">
        <v>7</v>
      </c>
      <c r="AZ834">
        <v>22.4</v>
      </c>
      <c r="BA834">
        <v>112.5</v>
      </c>
      <c r="BB834">
        <v>25</v>
      </c>
      <c r="BC834">
        <v>89.8</v>
      </c>
      <c r="BD834">
        <v>21.8</v>
      </c>
      <c r="BE834">
        <v>98.1</v>
      </c>
      <c r="BF834">
        <v>46.8</v>
      </c>
      <c r="BG834" t="s">
        <v>63</v>
      </c>
      <c r="BH834" t="s">
        <v>64</v>
      </c>
      <c r="BI834" t="s">
        <v>65</v>
      </c>
      <c r="BJ834" t="s">
        <v>64</v>
      </c>
      <c r="BK834" t="s">
        <v>64</v>
      </c>
      <c r="BL834" t="s">
        <v>66</v>
      </c>
      <c r="BM834">
        <v>1</v>
      </c>
      <c r="BN834">
        <v>1</v>
      </c>
      <c r="BO834" t="s">
        <v>75</v>
      </c>
      <c r="BP834" t="s">
        <v>91</v>
      </c>
      <c r="BQ834" t="s">
        <v>69</v>
      </c>
      <c r="BR834">
        <v>1</v>
      </c>
    </row>
    <row r="835" spans="1:70" s="9" customFormat="1" x14ac:dyDescent="0.3">
      <c r="A835" t="s">
        <v>1783</v>
      </c>
      <c r="B835">
        <v>834</v>
      </c>
      <c r="C835" t="s">
        <v>141</v>
      </c>
      <c r="D835" t="s">
        <v>88</v>
      </c>
      <c r="E835" t="s">
        <v>1784</v>
      </c>
      <c r="F835">
        <f t="shared" si="26"/>
        <v>0</v>
      </c>
      <c r="G835">
        <f t="shared" si="27"/>
        <v>1</v>
      </c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>
        <f>VLOOKUP(A835,Florencia_corr!A:B,2,FALSE)</f>
        <v>1</v>
      </c>
      <c r="AH835">
        <v>0</v>
      </c>
      <c r="AI835">
        <v>1</v>
      </c>
      <c r="AJ835"/>
      <c r="AK835" t="s">
        <v>62</v>
      </c>
      <c r="AL835"/>
      <c r="AM835"/>
      <c r="AN835"/>
      <c r="AO835"/>
      <c r="AP835"/>
      <c r="AQ835">
        <v>15</v>
      </c>
      <c r="AR835">
        <v>3</v>
      </c>
      <c r="AS835">
        <v>10</v>
      </c>
      <c r="AT835">
        <v>2</v>
      </c>
      <c r="AU835">
        <v>5</v>
      </c>
      <c r="AV835">
        <v>40.799999999999997</v>
      </c>
      <c r="AW835">
        <v>29.7</v>
      </c>
      <c r="AX835">
        <v>6.3</v>
      </c>
      <c r="AY835">
        <v>8.5</v>
      </c>
      <c r="AZ835">
        <v>24.6</v>
      </c>
      <c r="BA835">
        <v>114.7</v>
      </c>
      <c r="BB835">
        <v>19.3</v>
      </c>
      <c r="BC835">
        <v>96</v>
      </c>
      <c r="BD835">
        <v>16.7</v>
      </c>
      <c r="BE835">
        <v>106.6</v>
      </c>
      <c r="BF835">
        <v>59.7</v>
      </c>
      <c r="BG835" t="s">
        <v>63</v>
      </c>
      <c r="BH835" t="s">
        <v>64</v>
      </c>
      <c r="BI835" t="s">
        <v>65</v>
      </c>
      <c r="BJ835" t="s">
        <v>64</v>
      </c>
      <c r="BK835" t="s">
        <v>64</v>
      </c>
      <c r="BL835" t="s">
        <v>66</v>
      </c>
      <c r="BM835">
        <v>1</v>
      </c>
      <c r="BN835">
        <v>1</v>
      </c>
      <c r="BO835" t="s">
        <v>75</v>
      </c>
      <c r="BP835" t="s">
        <v>91</v>
      </c>
      <c r="BQ835" t="s">
        <v>69</v>
      </c>
      <c r="BR835">
        <v>1</v>
      </c>
    </row>
    <row r="836" spans="1:70" s="9" customFormat="1" x14ac:dyDescent="0.3">
      <c r="A836" t="s">
        <v>1785</v>
      </c>
      <c r="B836">
        <v>835</v>
      </c>
      <c r="C836" t="s">
        <v>141</v>
      </c>
      <c r="D836" t="s">
        <v>88</v>
      </c>
      <c r="E836" t="s">
        <v>1786</v>
      </c>
      <c r="F836">
        <f t="shared" si="26"/>
        <v>1</v>
      </c>
      <c r="G836">
        <f t="shared" si="27"/>
        <v>4</v>
      </c>
      <c r="H836"/>
      <c r="I836"/>
      <c r="J836"/>
      <c r="K836"/>
      <c r="L836"/>
      <c r="M836">
        <f>VLOOKUP(A836,Barbacoas_H_corr!A:B,2,FALSE)</f>
        <v>4</v>
      </c>
      <c r="N836">
        <v>1</v>
      </c>
      <c r="O836"/>
      <c r="P836"/>
      <c r="Q836" t="s">
        <v>90</v>
      </c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>
        <v>9</v>
      </c>
      <c r="AR836">
        <v>2</v>
      </c>
      <c r="AS836">
        <v>7</v>
      </c>
      <c r="AT836">
        <v>0</v>
      </c>
      <c r="AU836">
        <v>4</v>
      </c>
      <c r="AV836">
        <v>38.799999999999997</v>
      </c>
      <c r="AW836">
        <v>28.4</v>
      </c>
      <c r="AX836">
        <v>6.1</v>
      </c>
      <c r="AY836">
        <v>8.6</v>
      </c>
      <c r="AZ836">
        <v>22.9</v>
      </c>
      <c r="BA836">
        <v>120.6</v>
      </c>
      <c r="BB836">
        <v>28.5</v>
      </c>
      <c r="BC836">
        <v>93.3</v>
      </c>
      <c r="BD836">
        <v>23.4</v>
      </c>
      <c r="BE836">
        <v>110.2</v>
      </c>
      <c r="BF836">
        <v>56.4</v>
      </c>
      <c r="BG836" t="s">
        <v>63</v>
      </c>
      <c r="BH836" t="s">
        <v>64</v>
      </c>
      <c r="BI836" t="s">
        <v>65</v>
      </c>
      <c r="BJ836" t="s">
        <v>64</v>
      </c>
      <c r="BK836" t="s">
        <v>64</v>
      </c>
      <c r="BL836" t="s">
        <v>66</v>
      </c>
      <c r="BM836">
        <v>1</v>
      </c>
      <c r="BN836">
        <v>1</v>
      </c>
      <c r="BO836" t="s">
        <v>75</v>
      </c>
      <c r="BP836" t="s">
        <v>91</v>
      </c>
      <c r="BQ836" t="s">
        <v>69</v>
      </c>
      <c r="BR836">
        <v>0</v>
      </c>
    </row>
    <row r="837" spans="1:70" s="9" customFormat="1" x14ac:dyDescent="0.3">
      <c r="A837" t="s">
        <v>1787</v>
      </c>
      <c r="B837">
        <v>836</v>
      </c>
      <c r="C837" t="s">
        <v>141</v>
      </c>
      <c r="D837" t="s">
        <v>88</v>
      </c>
      <c r="E837" t="s">
        <v>1788</v>
      </c>
      <c r="F837">
        <f t="shared" si="26"/>
        <v>16</v>
      </c>
      <c r="G837">
        <f t="shared" si="27"/>
        <v>2</v>
      </c>
      <c r="H837" s="9">
        <v>0</v>
      </c>
      <c r="I837">
        <f>VLOOKUP(A837,Miraflores_corr!G:L,6,FALSE)</f>
        <v>3</v>
      </c>
      <c r="J837"/>
      <c r="K837">
        <v>1</v>
      </c>
      <c r="L837" t="s">
        <v>80</v>
      </c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>
        <f>VLOOKUP(A837,Honda_corr!A:B,2,FALSE)</f>
        <v>2</v>
      </c>
      <c r="AC837">
        <v>13</v>
      </c>
      <c r="AD837"/>
      <c r="AE837"/>
      <c r="AF837" t="s">
        <v>90</v>
      </c>
      <c r="AG837"/>
      <c r="AH837"/>
      <c r="AI837"/>
      <c r="AJ837"/>
      <c r="AK837"/>
      <c r="AL837"/>
      <c r="AM837"/>
      <c r="AN837"/>
      <c r="AO837"/>
      <c r="AP837"/>
      <c r="AQ837">
        <v>34</v>
      </c>
      <c r="AR837">
        <v>4</v>
      </c>
      <c r="AS837">
        <v>12</v>
      </c>
      <c r="AT837">
        <v>18</v>
      </c>
      <c r="AU837">
        <v>6</v>
      </c>
      <c r="AV837">
        <v>36</v>
      </c>
      <c r="AW837">
        <v>27.2</v>
      </c>
      <c r="AX837">
        <v>5.4</v>
      </c>
      <c r="AY837">
        <v>7</v>
      </c>
      <c r="AZ837">
        <v>23.9</v>
      </c>
      <c r="BA837">
        <v>101.8</v>
      </c>
      <c r="BB837">
        <v>18.100000000000001</v>
      </c>
      <c r="BC837">
        <v>83.8</v>
      </c>
      <c r="BD837">
        <v>17.8</v>
      </c>
      <c r="BE837">
        <v>88.6</v>
      </c>
      <c r="BF837">
        <v>46.7</v>
      </c>
      <c r="BG837" t="s">
        <v>63</v>
      </c>
      <c r="BH837" t="s">
        <v>64</v>
      </c>
      <c r="BI837" t="s">
        <v>65</v>
      </c>
      <c r="BJ837" t="s">
        <v>64</v>
      </c>
      <c r="BK837" t="s">
        <v>64</v>
      </c>
      <c r="BL837" t="s">
        <v>66</v>
      </c>
      <c r="BM837">
        <v>1</v>
      </c>
      <c r="BN837">
        <v>1</v>
      </c>
      <c r="BO837" t="s">
        <v>75</v>
      </c>
      <c r="BP837" t="s">
        <v>91</v>
      </c>
      <c r="BQ837" t="s">
        <v>69</v>
      </c>
      <c r="BR837">
        <v>0</v>
      </c>
    </row>
    <row r="838" spans="1:70" s="9" customFormat="1" x14ac:dyDescent="0.3">
      <c r="A838" t="s">
        <v>1789</v>
      </c>
      <c r="B838">
        <v>837</v>
      </c>
      <c r="C838" t="s">
        <v>141</v>
      </c>
      <c r="D838" t="s">
        <v>88</v>
      </c>
      <c r="E838" t="s">
        <v>1790</v>
      </c>
      <c r="F838">
        <f t="shared" si="26"/>
        <v>1</v>
      </c>
      <c r="G838">
        <f t="shared" si="27"/>
        <v>35</v>
      </c>
      <c r="H838">
        <f>VLOOKUP(A838,Miraflores_corr!A:B,2,FALSE)</f>
        <v>3</v>
      </c>
      <c r="I838"/>
      <c r="J838">
        <v>1</v>
      </c>
      <c r="K838"/>
      <c r="L838" t="s">
        <v>62</v>
      </c>
      <c r="M838"/>
      <c r="N838"/>
      <c r="O838"/>
      <c r="P838"/>
      <c r="Q838"/>
      <c r="R838">
        <f>VLOOKUP(A838,'San Agustin_corr'!A:B,2,FALSE)</f>
        <v>25</v>
      </c>
      <c r="S838">
        <v>1</v>
      </c>
      <c r="T838"/>
      <c r="U838"/>
      <c r="V838" t="s">
        <v>90</v>
      </c>
      <c r="W838">
        <f>VLOOKUP(A838,Toche_corr!A:B,2,FALSE)</f>
        <v>1</v>
      </c>
      <c r="X838">
        <v>0</v>
      </c>
      <c r="Y838">
        <v>1</v>
      </c>
      <c r="Z838"/>
      <c r="AA838" t="s">
        <v>62</v>
      </c>
      <c r="AB838"/>
      <c r="AC838"/>
      <c r="AD838"/>
      <c r="AE838"/>
      <c r="AF838"/>
      <c r="AG838"/>
      <c r="AH838"/>
      <c r="AI838"/>
      <c r="AJ838"/>
      <c r="AK838"/>
      <c r="AL838">
        <f>VLOOKUP(A838,Fusa_corr!A:B,2,FALSE)</f>
        <v>6</v>
      </c>
      <c r="AM838">
        <v>0</v>
      </c>
      <c r="AN838">
        <v>1</v>
      </c>
      <c r="AO838"/>
      <c r="AP838" t="s">
        <v>62</v>
      </c>
      <c r="AQ838">
        <v>24</v>
      </c>
      <c r="AR838">
        <v>5</v>
      </c>
      <c r="AS838">
        <v>17</v>
      </c>
      <c r="AT838">
        <v>2</v>
      </c>
      <c r="AU838">
        <v>4</v>
      </c>
      <c r="AV838">
        <v>33.200000000000003</v>
      </c>
      <c r="AW838">
        <v>22.7</v>
      </c>
      <c r="AX838">
        <v>5.3</v>
      </c>
      <c r="AY838">
        <v>7</v>
      </c>
      <c r="AZ838">
        <v>22.3</v>
      </c>
      <c r="BA838">
        <v>114.3</v>
      </c>
      <c r="BB838">
        <v>25.8</v>
      </c>
      <c r="BC838">
        <v>88.8</v>
      </c>
      <c r="BD838">
        <v>22.5</v>
      </c>
      <c r="BE838">
        <v>97.9</v>
      </c>
      <c r="BF838">
        <v>46.3</v>
      </c>
      <c r="BG838" t="s">
        <v>63</v>
      </c>
      <c r="BH838" t="s">
        <v>64</v>
      </c>
      <c r="BI838" t="s">
        <v>65</v>
      </c>
      <c r="BJ838" t="s">
        <v>64</v>
      </c>
      <c r="BK838" t="s">
        <v>64</v>
      </c>
      <c r="BL838" t="s">
        <v>66</v>
      </c>
      <c r="BM838">
        <v>1</v>
      </c>
      <c r="BN838">
        <v>1</v>
      </c>
      <c r="BO838" t="s">
        <v>75</v>
      </c>
      <c r="BP838" t="s">
        <v>91</v>
      </c>
      <c r="BQ838" t="s">
        <v>69</v>
      </c>
      <c r="BR838">
        <v>1</v>
      </c>
    </row>
    <row r="839" spans="1:70" s="9" customFormat="1" x14ac:dyDescent="0.3">
      <c r="A839" t="s">
        <v>1791</v>
      </c>
      <c r="B839">
        <v>838</v>
      </c>
      <c r="C839" t="s">
        <v>473</v>
      </c>
      <c r="D839" t="s">
        <v>474</v>
      </c>
      <c r="E839" t="s">
        <v>1792</v>
      </c>
      <c r="F839">
        <f t="shared" si="26"/>
        <v>31</v>
      </c>
      <c r="G839">
        <f t="shared" si="27"/>
        <v>0</v>
      </c>
      <c r="H839" s="9">
        <v>0</v>
      </c>
      <c r="I839">
        <f>VLOOKUP(A839,Miraflores_corr!G:L,6,FALSE)</f>
        <v>2</v>
      </c>
      <c r="J839"/>
      <c r="K839">
        <v>1</v>
      </c>
      <c r="L839" t="s">
        <v>80</v>
      </c>
      <c r="M839"/>
      <c r="N839"/>
      <c r="O839"/>
      <c r="P839"/>
      <c r="Q839"/>
      <c r="R839">
        <v>0</v>
      </c>
      <c r="S839">
        <v>3</v>
      </c>
      <c r="T839"/>
      <c r="U839">
        <v>1</v>
      </c>
      <c r="V839" t="s">
        <v>80</v>
      </c>
      <c r="W839">
        <v>0</v>
      </c>
      <c r="X839">
        <v>1</v>
      </c>
      <c r="Y839"/>
      <c r="Z839">
        <v>1</v>
      </c>
      <c r="AA839" t="s">
        <v>80</v>
      </c>
      <c r="AB839">
        <v>0</v>
      </c>
      <c r="AC839">
        <v>14</v>
      </c>
      <c r="AD839"/>
      <c r="AE839">
        <v>1</v>
      </c>
      <c r="AF839" t="s">
        <v>80</v>
      </c>
      <c r="AG839"/>
      <c r="AH839"/>
      <c r="AI839"/>
      <c r="AJ839"/>
      <c r="AK839"/>
      <c r="AL839">
        <v>0</v>
      </c>
      <c r="AM839">
        <v>11</v>
      </c>
      <c r="AN839"/>
      <c r="AO839">
        <v>1</v>
      </c>
      <c r="AP839" t="s">
        <v>80</v>
      </c>
      <c r="AQ839">
        <v>25</v>
      </c>
      <c r="AR839">
        <v>7</v>
      </c>
      <c r="AS839">
        <v>12</v>
      </c>
      <c r="AT839">
        <v>6</v>
      </c>
      <c r="AU839">
        <v>8</v>
      </c>
      <c r="AV839">
        <v>19</v>
      </c>
      <c r="AW839">
        <v>11.3</v>
      </c>
      <c r="AX839">
        <v>3.7</v>
      </c>
      <c r="AY839">
        <v>4</v>
      </c>
      <c r="AZ839">
        <v>21</v>
      </c>
      <c r="BA839">
        <v>136.19999999999999</v>
      </c>
      <c r="BB839">
        <v>45.2</v>
      </c>
      <c r="BC839">
        <v>91.7</v>
      </c>
      <c r="BD839">
        <v>32.700000000000003</v>
      </c>
      <c r="BE839">
        <v>92.9</v>
      </c>
      <c r="BF839">
        <v>110.2</v>
      </c>
      <c r="BG839" t="s">
        <v>63</v>
      </c>
      <c r="BH839" t="s">
        <v>64</v>
      </c>
      <c r="BI839" t="s">
        <v>65</v>
      </c>
      <c r="BJ839" t="s">
        <v>64</v>
      </c>
      <c r="BK839" t="s">
        <v>64</v>
      </c>
      <c r="BL839" t="s">
        <v>176</v>
      </c>
      <c r="BM839">
        <v>3</v>
      </c>
      <c r="BN839">
        <v>1</v>
      </c>
      <c r="BO839" t="s">
        <v>67</v>
      </c>
      <c r="BP839" t="s">
        <v>136</v>
      </c>
      <c r="BQ839" t="s">
        <v>98</v>
      </c>
      <c r="BR839">
        <v>0</v>
      </c>
    </row>
    <row r="840" spans="1:70" s="9" customFormat="1" x14ac:dyDescent="0.3">
      <c r="A840" t="s">
        <v>1793</v>
      </c>
      <c r="B840">
        <v>839</v>
      </c>
      <c r="C840" t="s">
        <v>473</v>
      </c>
      <c r="D840" t="s">
        <v>474</v>
      </c>
      <c r="E840" t="s">
        <v>1794</v>
      </c>
      <c r="F840">
        <f t="shared" si="26"/>
        <v>7</v>
      </c>
      <c r="G840">
        <f t="shared" si="27"/>
        <v>2</v>
      </c>
      <c r="H840">
        <f>VLOOKUP(A840,Miraflores_corr!A:B,2,FALSE)</f>
        <v>1</v>
      </c>
      <c r="I840">
        <f>VLOOKUP(A840,Miraflores_corr!G:L,6,FALSE)</f>
        <v>2</v>
      </c>
      <c r="J840"/>
      <c r="K840"/>
      <c r="L840" t="s">
        <v>90</v>
      </c>
      <c r="M840"/>
      <c r="N840"/>
      <c r="O840"/>
      <c r="P840"/>
      <c r="Q840"/>
      <c r="R840">
        <v>0</v>
      </c>
      <c r="S840">
        <v>5</v>
      </c>
      <c r="T840"/>
      <c r="U840">
        <v>1</v>
      </c>
      <c r="V840" t="s">
        <v>80</v>
      </c>
      <c r="W840">
        <f>VLOOKUP(A840,Toche_corr!A:B,2,FALSE)</f>
        <v>1</v>
      </c>
      <c r="X840">
        <v>0</v>
      </c>
      <c r="Y840">
        <v>1</v>
      </c>
      <c r="Z840"/>
      <c r="AA840" t="s">
        <v>62</v>
      </c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>
        <v>15</v>
      </c>
      <c r="AR840">
        <v>5</v>
      </c>
      <c r="AS840">
        <v>3</v>
      </c>
      <c r="AT840">
        <v>7</v>
      </c>
      <c r="AU840">
        <v>4</v>
      </c>
      <c r="AV840">
        <v>26.8</v>
      </c>
      <c r="AW840">
        <v>11.9</v>
      </c>
      <c r="AX840">
        <v>4.5999999999999996</v>
      </c>
      <c r="AY840">
        <v>5.7</v>
      </c>
      <c r="AZ840">
        <v>42.3</v>
      </c>
      <c r="BA840">
        <v>155.80000000000001</v>
      </c>
      <c r="BB840">
        <v>28.5</v>
      </c>
      <c r="BC840">
        <v>127.6</v>
      </c>
      <c r="BD840">
        <v>18.2</v>
      </c>
      <c r="BE840">
        <v>100.7</v>
      </c>
      <c r="BF840">
        <v>307</v>
      </c>
      <c r="BG840" t="s">
        <v>63</v>
      </c>
      <c r="BH840" t="s">
        <v>64</v>
      </c>
      <c r="BI840" t="s">
        <v>65</v>
      </c>
      <c r="BJ840" t="s">
        <v>64</v>
      </c>
      <c r="BK840" t="s">
        <v>64</v>
      </c>
      <c r="BL840" t="s">
        <v>66</v>
      </c>
      <c r="BM840">
        <v>1</v>
      </c>
      <c r="BN840">
        <v>1</v>
      </c>
      <c r="BO840" t="s">
        <v>67</v>
      </c>
      <c r="BP840" t="s">
        <v>116</v>
      </c>
      <c r="BQ840" t="s">
        <v>98</v>
      </c>
      <c r="BR840">
        <v>1</v>
      </c>
    </row>
    <row r="841" spans="1:70" s="9" customFormat="1" x14ac:dyDescent="0.3">
      <c r="A841" t="s">
        <v>1795</v>
      </c>
      <c r="B841">
        <v>840</v>
      </c>
      <c r="C841" t="s">
        <v>209</v>
      </c>
      <c r="D841" t="s">
        <v>88</v>
      </c>
      <c r="E841" t="s">
        <v>1796</v>
      </c>
      <c r="F841">
        <f t="shared" si="26"/>
        <v>65</v>
      </c>
      <c r="G841">
        <f t="shared" si="27"/>
        <v>16</v>
      </c>
      <c r="H841">
        <f>VLOOKUP(A841,Miraflores_corr!A:B,2,FALSE)</f>
        <v>2</v>
      </c>
      <c r="I841">
        <f>VLOOKUP(A841,Miraflores_corr!G:L,6,FALSE)</f>
        <v>3</v>
      </c>
      <c r="J841"/>
      <c r="K841"/>
      <c r="L841" t="s">
        <v>90</v>
      </c>
      <c r="M841"/>
      <c r="N841"/>
      <c r="O841"/>
      <c r="P841"/>
      <c r="Q841"/>
      <c r="R841">
        <f>VLOOKUP(A841,'San Agustin_corr'!A:B,2,FALSE)</f>
        <v>3</v>
      </c>
      <c r="S841">
        <v>48</v>
      </c>
      <c r="T841"/>
      <c r="U841"/>
      <c r="V841" t="s">
        <v>90</v>
      </c>
      <c r="W841">
        <v>0</v>
      </c>
      <c r="X841">
        <v>3</v>
      </c>
      <c r="Y841"/>
      <c r="Z841">
        <v>1</v>
      </c>
      <c r="AA841" t="s">
        <v>80</v>
      </c>
      <c r="AB841">
        <f>VLOOKUP(A841,Honda_corr!A:B,2,FALSE)</f>
        <v>1</v>
      </c>
      <c r="AC841">
        <v>0</v>
      </c>
      <c r="AD841">
        <v>1</v>
      </c>
      <c r="AE841"/>
      <c r="AF841" t="s">
        <v>62</v>
      </c>
      <c r="AG841"/>
      <c r="AH841"/>
      <c r="AI841"/>
      <c r="AJ841"/>
      <c r="AK841"/>
      <c r="AL841">
        <f>VLOOKUP(A841,Fusa_corr!A:B,2,FALSE)</f>
        <v>10</v>
      </c>
      <c r="AM841">
        <v>11</v>
      </c>
      <c r="AN841"/>
      <c r="AO841"/>
      <c r="AP841" t="s">
        <v>90</v>
      </c>
      <c r="AQ841">
        <v>85</v>
      </c>
      <c r="AR841">
        <v>6</v>
      </c>
      <c r="AS841">
        <v>13</v>
      </c>
      <c r="AT841">
        <v>66</v>
      </c>
      <c r="AU841">
        <v>6</v>
      </c>
      <c r="AV841">
        <v>9.1999999999999993</v>
      </c>
      <c r="AW841">
        <v>5.5</v>
      </c>
      <c r="AX841">
        <v>3.8</v>
      </c>
      <c r="AY841">
        <v>3.3</v>
      </c>
      <c r="AZ841">
        <v>17</v>
      </c>
      <c r="BA841">
        <v>52.8</v>
      </c>
      <c r="BB841">
        <v>6.4</v>
      </c>
      <c r="BC841">
        <v>43.3</v>
      </c>
      <c r="BD841">
        <v>13.1</v>
      </c>
      <c r="BE841">
        <v>45.7</v>
      </c>
      <c r="BF841">
        <v>10.4</v>
      </c>
      <c r="BG841" t="s">
        <v>63</v>
      </c>
      <c r="BH841" t="s">
        <v>64</v>
      </c>
      <c r="BI841" t="s">
        <v>65</v>
      </c>
      <c r="BJ841" t="s">
        <v>64</v>
      </c>
      <c r="BK841" t="s">
        <v>64</v>
      </c>
      <c r="BL841" t="s">
        <v>66</v>
      </c>
      <c r="BM841">
        <v>1</v>
      </c>
      <c r="BN841">
        <v>1</v>
      </c>
      <c r="BO841" t="s">
        <v>75</v>
      </c>
      <c r="BP841" t="s">
        <v>91</v>
      </c>
      <c r="BQ841" t="s">
        <v>69</v>
      </c>
      <c r="BR841">
        <v>1</v>
      </c>
    </row>
    <row r="842" spans="1:70" s="9" customFormat="1" x14ac:dyDescent="0.3">
      <c r="A842" t="s">
        <v>1797</v>
      </c>
      <c r="B842">
        <v>841</v>
      </c>
      <c r="C842" t="s">
        <v>209</v>
      </c>
      <c r="D842" t="s">
        <v>88</v>
      </c>
      <c r="E842" t="s">
        <v>1798</v>
      </c>
      <c r="F842">
        <f t="shared" si="26"/>
        <v>3</v>
      </c>
      <c r="G842">
        <f t="shared" si="27"/>
        <v>0</v>
      </c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>
        <v>0</v>
      </c>
      <c r="AH842">
        <v>3</v>
      </c>
      <c r="AI842"/>
      <c r="AJ842">
        <v>1</v>
      </c>
      <c r="AK842" t="s">
        <v>80</v>
      </c>
      <c r="AL842"/>
      <c r="AM842"/>
      <c r="AN842"/>
      <c r="AO842"/>
      <c r="AP842"/>
      <c r="AQ842">
        <v>7</v>
      </c>
      <c r="AR842">
        <v>3</v>
      </c>
      <c r="AS842">
        <v>3</v>
      </c>
      <c r="AT842">
        <v>1</v>
      </c>
      <c r="AU842">
        <v>4</v>
      </c>
      <c r="AV842">
        <v>10</v>
      </c>
      <c r="AW842">
        <v>5.0999999999999996</v>
      </c>
      <c r="AX842">
        <v>3.4</v>
      </c>
      <c r="AY842">
        <v>2.8</v>
      </c>
      <c r="AZ842">
        <v>14.8</v>
      </c>
      <c r="BA842">
        <v>46.7</v>
      </c>
      <c r="BB842">
        <v>6.1</v>
      </c>
      <c r="BC842">
        <v>40.6</v>
      </c>
      <c r="BD842">
        <v>13.3</v>
      </c>
      <c r="BE842">
        <v>41.8</v>
      </c>
      <c r="BF842">
        <v>7.1</v>
      </c>
      <c r="BG842" t="s">
        <v>63</v>
      </c>
      <c r="BH842" t="s">
        <v>64</v>
      </c>
      <c r="BI842" t="s">
        <v>65</v>
      </c>
      <c r="BJ842" t="s">
        <v>64</v>
      </c>
      <c r="BK842" t="s">
        <v>64</v>
      </c>
      <c r="BL842" t="s">
        <v>66</v>
      </c>
      <c r="BM842">
        <v>1</v>
      </c>
      <c r="BN842">
        <v>1</v>
      </c>
      <c r="BO842" t="s">
        <v>75</v>
      </c>
      <c r="BP842" t="s">
        <v>91</v>
      </c>
      <c r="BQ842" t="s">
        <v>69</v>
      </c>
      <c r="BR842">
        <v>0</v>
      </c>
    </row>
    <row r="843" spans="1:70" s="9" customFormat="1" x14ac:dyDescent="0.3">
      <c r="A843" t="s">
        <v>1799</v>
      </c>
      <c r="B843">
        <v>842</v>
      </c>
      <c r="C843" t="s">
        <v>133</v>
      </c>
      <c r="D843" t="s">
        <v>88</v>
      </c>
      <c r="E843" t="s">
        <v>1800</v>
      </c>
      <c r="F843">
        <f t="shared" si="26"/>
        <v>308</v>
      </c>
      <c r="G843">
        <f t="shared" si="27"/>
        <v>26</v>
      </c>
      <c r="H843">
        <f>VLOOKUP(A843,Miraflores_corr!A:B,2,FALSE)</f>
        <v>2</v>
      </c>
      <c r="I843">
        <f>VLOOKUP(A843,Miraflores_corr!G:L,6,FALSE)</f>
        <v>4</v>
      </c>
      <c r="J843"/>
      <c r="K843"/>
      <c r="L843" t="s">
        <v>90</v>
      </c>
      <c r="M843"/>
      <c r="N843"/>
      <c r="O843"/>
      <c r="P843"/>
      <c r="Q843"/>
      <c r="R843">
        <f>VLOOKUP(A843,'San Agustin_corr'!A:B,2,FALSE)</f>
        <v>6</v>
      </c>
      <c r="S843">
        <v>91</v>
      </c>
      <c r="T843"/>
      <c r="U843"/>
      <c r="V843" t="s">
        <v>90</v>
      </c>
      <c r="W843">
        <f>VLOOKUP(A843,Toche_corr!A:B,2,FALSE)</f>
        <v>9</v>
      </c>
      <c r="X843">
        <v>48</v>
      </c>
      <c r="Y843"/>
      <c r="Z843"/>
      <c r="AA843" t="s">
        <v>90</v>
      </c>
      <c r="AB843"/>
      <c r="AC843"/>
      <c r="AD843"/>
      <c r="AE843"/>
      <c r="AF843"/>
      <c r="AG843"/>
      <c r="AH843"/>
      <c r="AI843"/>
      <c r="AJ843"/>
      <c r="AK843"/>
      <c r="AL843">
        <f>VLOOKUP(A843,Fusa_corr!A:B,2,FALSE)</f>
        <v>9</v>
      </c>
      <c r="AM843">
        <v>165</v>
      </c>
      <c r="AN843"/>
      <c r="AO843"/>
      <c r="AP843" t="s">
        <v>90</v>
      </c>
      <c r="AQ843">
        <v>169</v>
      </c>
      <c r="AR843">
        <v>24</v>
      </c>
      <c r="AS843">
        <v>59</v>
      </c>
      <c r="AT843">
        <v>86</v>
      </c>
      <c r="AU843">
        <v>22</v>
      </c>
      <c r="AV843">
        <v>13.6</v>
      </c>
      <c r="AW843">
        <v>8.6999999999999993</v>
      </c>
      <c r="AX843">
        <v>5.3</v>
      </c>
      <c r="AY843">
        <v>6.5</v>
      </c>
      <c r="AZ843">
        <v>23.8</v>
      </c>
      <c r="BA843">
        <v>63.9</v>
      </c>
      <c r="BB843">
        <v>11.4</v>
      </c>
      <c r="BC843">
        <v>56.8</v>
      </c>
      <c r="BD843">
        <v>16.8</v>
      </c>
      <c r="BE843">
        <v>59.4</v>
      </c>
      <c r="BF843">
        <v>20.3</v>
      </c>
      <c r="BG843" t="s">
        <v>63</v>
      </c>
      <c r="BH843" t="s">
        <v>64</v>
      </c>
      <c r="BI843" t="s">
        <v>65</v>
      </c>
      <c r="BJ843" t="s">
        <v>64</v>
      </c>
      <c r="BK843" t="s">
        <v>64</v>
      </c>
      <c r="BL843" t="s">
        <v>135</v>
      </c>
      <c r="BM843">
        <v>3</v>
      </c>
      <c r="BN843">
        <v>1</v>
      </c>
      <c r="BO843" t="s">
        <v>67</v>
      </c>
      <c r="BP843" t="s">
        <v>116</v>
      </c>
      <c r="BQ843" t="s">
        <v>77</v>
      </c>
      <c r="BR843">
        <v>0</v>
      </c>
    </row>
  </sheetData>
  <autoFilter ref="A1:BS843" xr:uid="{00000000-0001-0000-0000-000000000000}"/>
  <sortState xmlns:xlrd2="http://schemas.microsoft.com/office/spreadsheetml/2017/richdata2" ref="A2:BR843">
    <sortCondition ref="A2:A8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8478-AA5C-4A32-A8AA-6C5902A33D70}">
  <dimension ref="A1:N156"/>
  <sheetViews>
    <sheetView topLeftCell="A64" workbookViewId="0">
      <selection activeCell="A74" sqref="A74:D152"/>
    </sheetView>
  </sheetViews>
  <sheetFormatPr baseColWidth="10" defaultColWidth="11.44140625" defaultRowHeight="14.4" x14ac:dyDescent="0.3"/>
  <cols>
    <col min="1" max="1" width="27.6640625" bestFit="1" customWidth="1"/>
    <col min="7" max="7" width="33.33203125" bestFit="1" customWidth="1"/>
    <col min="8" max="12" width="11.5546875" customWidth="1"/>
  </cols>
  <sheetData>
    <row r="1" spans="1:14" ht="15.6" x14ac:dyDescent="0.3">
      <c r="A1" s="1" t="s">
        <v>1825</v>
      </c>
      <c r="B1" s="1" t="s">
        <v>1803</v>
      </c>
      <c r="D1" t="s">
        <v>1844</v>
      </c>
      <c r="G1" s="3" t="s">
        <v>1845</v>
      </c>
      <c r="H1" s="4" t="s">
        <v>1846</v>
      </c>
      <c r="I1" s="4" t="s">
        <v>1847</v>
      </c>
      <c r="J1" s="5" t="s">
        <v>1848</v>
      </c>
      <c r="K1" s="5" t="s">
        <v>1849</v>
      </c>
      <c r="L1" t="s">
        <v>1803</v>
      </c>
      <c r="N1" t="s">
        <v>1844</v>
      </c>
    </row>
    <row r="2" spans="1:14" ht="17.399999999999999" x14ac:dyDescent="0.35">
      <c r="A2" t="s">
        <v>99</v>
      </c>
      <c r="B2">
        <v>9</v>
      </c>
      <c r="G2" s="6" t="s">
        <v>99</v>
      </c>
      <c r="H2" s="7">
        <v>0</v>
      </c>
      <c r="I2" s="11">
        <v>1</v>
      </c>
      <c r="J2" s="8">
        <v>1</v>
      </c>
      <c r="K2" s="8">
        <v>4</v>
      </c>
      <c r="L2">
        <f t="shared" ref="L2:L33" si="0">SUM(H2+I2+K2)</f>
        <v>5</v>
      </c>
      <c r="N2" t="s">
        <v>99</v>
      </c>
    </row>
    <row r="3" spans="1:14" ht="17.399999999999999" x14ac:dyDescent="0.35">
      <c r="A3" t="s">
        <v>107</v>
      </c>
      <c r="B3">
        <v>1</v>
      </c>
      <c r="G3" s="6" t="s">
        <v>1851</v>
      </c>
      <c r="H3" s="7">
        <v>0</v>
      </c>
      <c r="I3" s="7">
        <v>0</v>
      </c>
      <c r="J3" s="8">
        <v>1</v>
      </c>
      <c r="K3" s="8">
        <v>1</v>
      </c>
      <c r="L3">
        <f t="shared" si="0"/>
        <v>1</v>
      </c>
    </row>
    <row r="4" spans="1:14" ht="17.399999999999999" x14ac:dyDescent="0.35">
      <c r="A4" t="s">
        <v>1826</v>
      </c>
      <c r="B4">
        <v>1</v>
      </c>
      <c r="G4" s="6" t="s">
        <v>117</v>
      </c>
      <c r="H4" s="7">
        <v>1</v>
      </c>
      <c r="I4" s="7">
        <v>1</v>
      </c>
      <c r="J4" s="8">
        <v>1</v>
      </c>
      <c r="K4" s="8">
        <v>1</v>
      </c>
      <c r="L4">
        <f t="shared" si="0"/>
        <v>3</v>
      </c>
      <c r="N4" t="s">
        <v>117</v>
      </c>
    </row>
    <row r="5" spans="1:14" ht="17.399999999999999" x14ac:dyDescent="0.35">
      <c r="A5" t="s">
        <v>143</v>
      </c>
      <c r="B5">
        <v>11</v>
      </c>
      <c r="G5" s="6" t="s">
        <v>125</v>
      </c>
      <c r="H5" s="7">
        <v>1</v>
      </c>
      <c r="I5" s="7">
        <v>1</v>
      </c>
      <c r="J5" s="8">
        <v>0</v>
      </c>
      <c r="K5" s="8">
        <v>0</v>
      </c>
      <c r="L5">
        <f t="shared" si="0"/>
        <v>2</v>
      </c>
      <c r="N5" t="s">
        <v>125</v>
      </c>
    </row>
    <row r="6" spans="1:14" ht="17.399999999999999" x14ac:dyDescent="0.35">
      <c r="A6" t="s">
        <v>167</v>
      </c>
      <c r="B6">
        <v>17</v>
      </c>
      <c r="G6" s="6" t="s">
        <v>143</v>
      </c>
      <c r="H6" s="7">
        <v>1</v>
      </c>
      <c r="I6" s="7">
        <v>1</v>
      </c>
      <c r="J6" s="8">
        <v>1</v>
      </c>
      <c r="K6" s="8">
        <v>7</v>
      </c>
      <c r="L6">
        <f t="shared" si="0"/>
        <v>9</v>
      </c>
      <c r="N6" t="s">
        <v>143</v>
      </c>
    </row>
    <row r="7" spans="1:14" ht="17.399999999999999" x14ac:dyDescent="0.35">
      <c r="A7" t="s">
        <v>180</v>
      </c>
      <c r="B7">
        <v>2</v>
      </c>
      <c r="G7" s="6" t="s">
        <v>167</v>
      </c>
      <c r="H7" s="7">
        <v>1</v>
      </c>
      <c r="I7" s="7">
        <v>0</v>
      </c>
      <c r="J7" s="8">
        <v>1</v>
      </c>
      <c r="K7" s="8">
        <v>1</v>
      </c>
      <c r="L7">
        <f t="shared" si="0"/>
        <v>2</v>
      </c>
      <c r="N7" t="s">
        <v>167</v>
      </c>
    </row>
    <row r="8" spans="1:14" ht="17.399999999999999" x14ac:dyDescent="0.35">
      <c r="A8" t="s">
        <v>195</v>
      </c>
      <c r="B8">
        <v>11</v>
      </c>
      <c r="D8" t="s">
        <v>195</v>
      </c>
      <c r="G8" s="6" t="s">
        <v>195</v>
      </c>
      <c r="H8" s="7">
        <v>1</v>
      </c>
      <c r="I8" s="7">
        <v>1</v>
      </c>
      <c r="J8" s="8">
        <v>1</v>
      </c>
      <c r="K8" s="8">
        <v>5</v>
      </c>
      <c r="L8">
        <f t="shared" si="0"/>
        <v>7</v>
      </c>
      <c r="N8" t="s">
        <v>195</v>
      </c>
    </row>
    <row r="9" spans="1:14" ht="17.399999999999999" x14ac:dyDescent="0.35">
      <c r="A9" t="s">
        <v>211</v>
      </c>
      <c r="B9">
        <v>2</v>
      </c>
      <c r="D9" t="s">
        <v>211</v>
      </c>
      <c r="G9" s="6" t="s">
        <v>199</v>
      </c>
      <c r="H9" s="7">
        <v>1</v>
      </c>
      <c r="I9" s="7">
        <v>0</v>
      </c>
      <c r="J9" s="8">
        <v>0</v>
      </c>
      <c r="K9" s="8">
        <v>0</v>
      </c>
      <c r="L9">
        <f t="shared" si="0"/>
        <v>1</v>
      </c>
      <c r="N9" t="s">
        <v>199</v>
      </c>
    </row>
    <row r="10" spans="1:14" ht="17.399999999999999" x14ac:dyDescent="0.35">
      <c r="A10" t="s">
        <v>231</v>
      </c>
      <c r="B10">
        <v>6</v>
      </c>
      <c r="D10" t="s">
        <v>231</v>
      </c>
      <c r="G10" s="6" t="s">
        <v>1863</v>
      </c>
      <c r="H10" s="7">
        <v>1</v>
      </c>
      <c r="I10" s="7">
        <v>1</v>
      </c>
      <c r="J10" s="8">
        <v>1</v>
      </c>
      <c r="K10" s="8">
        <v>9</v>
      </c>
      <c r="L10">
        <f t="shared" si="0"/>
        <v>11</v>
      </c>
    </row>
    <row r="11" spans="1:14" ht="17.399999999999999" x14ac:dyDescent="0.35">
      <c r="A11" t="s">
        <v>1827</v>
      </c>
      <c r="B11">
        <v>1</v>
      </c>
      <c r="G11" s="6" t="s">
        <v>211</v>
      </c>
      <c r="H11" s="7">
        <v>1</v>
      </c>
      <c r="I11" s="7">
        <v>1</v>
      </c>
      <c r="J11" s="8">
        <v>1</v>
      </c>
      <c r="K11" s="8">
        <v>8</v>
      </c>
      <c r="L11">
        <f t="shared" si="0"/>
        <v>10</v>
      </c>
      <c r="N11" t="s">
        <v>211</v>
      </c>
    </row>
    <row r="12" spans="1:14" ht="17.399999999999999" x14ac:dyDescent="0.35">
      <c r="A12" t="s">
        <v>246</v>
      </c>
      <c r="B12">
        <v>9</v>
      </c>
      <c r="D12" t="s">
        <v>246</v>
      </c>
      <c r="G12" s="6" t="s">
        <v>1858</v>
      </c>
      <c r="H12" s="7">
        <v>1</v>
      </c>
      <c r="I12" s="7">
        <v>1</v>
      </c>
      <c r="J12" s="8">
        <v>1</v>
      </c>
      <c r="K12" s="8">
        <v>2</v>
      </c>
      <c r="L12">
        <f t="shared" si="0"/>
        <v>4</v>
      </c>
    </row>
    <row r="13" spans="1:14" ht="17.399999999999999" x14ac:dyDescent="0.35">
      <c r="A13" t="s">
        <v>288</v>
      </c>
      <c r="B13">
        <v>1</v>
      </c>
      <c r="D13" t="s">
        <v>288</v>
      </c>
      <c r="G13" s="6" t="s">
        <v>1827</v>
      </c>
      <c r="H13" s="7">
        <v>1</v>
      </c>
      <c r="I13" s="7">
        <v>1</v>
      </c>
      <c r="J13" s="8">
        <v>1</v>
      </c>
      <c r="K13" s="8">
        <v>9</v>
      </c>
      <c r="L13">
        <f t="shared" si="0"/>
        <v>11</v>
      </c>
      <c r="N13" t="s">
        <v>1827</v>
      </c>
    </row>
    <row r="14" spans="1:14" ht="17.399999999999999" x14ac:dyDescent="0.35">
      <c r="A14" t="s">
        <v>296</v>
      </c>
      <c r="B14">
        <v>2</v>
      </c>
      <c r="D14" t="s">
        <v>296</v>
      </c>
      <c r="G14" s="6" t="s">
        <v>246</v>
      </c>
      <c r="H14" s="7">
        <v>1</v>
      </c>
      <c r="I14" s="7">
        <v>1</v>
      </c>
      <c r="J14" s="8">
        <v>1</v>
      </c>
      <c r="K14" s="8">
        <v>3</v>
      </c>
      <c r="L14">
        <f t="shared" si="0"/>
        <v>5</v>
      </c>
      <c r="N14" t="s">
        <v>246</v>
      </c>
    </row>
    <row r="15" spans="1:14" ht="17.399999999999999" x14ac:dyDescent="0.35">
      <c r="A15" t="s">
        <v>302</v>
      </c>
      <c r="B15">
        <v>2</v>
      </c>
      <c r="D15" t="s">
        <v>302</v>
      </c>
      <c r="G15" s="6" t="s">
        <v>258</v>
      </c>
      <c r="H15" s="7">
        <v>1</v>
      </c>
      <c r="I15" s="7">
        <v>1</v>
      </c>
      <c r="J15" s="8">
        <v>0</v>
      </c>
      <c r="K15" s="8">
        <v>0</v>
      </c>
      <c r="L15">
        <f t="shared" si="0"/>
        <v>2</v>
      </c>
      <c r="N15" t="s">
        <v>258</v>
      </c>
    </row>
    <row r="16" spans="1:14" ht="17.399999999999999" x14ac:dyDescent="0.35">
      <c r="A16" t="s">
        <v>346</v>
      </c>
      <c r="B16">
        <v>3</v>
      </c>
      <c r="D16" t="s">
        <v>346</v>
      </c>
      <c r="G16" s="6" t="s">
        <v>1854</v>
      </c>
      <c r="H16" s="7">
        <v>0</v>
      </c>
      <c r="I16" s="11">
        <v>1</v>
      </c>
      <c r="J16" s="8">
        <v>0</v>
      </c>
      <c r="K16" s="8">
        <v>0</v>
      </c>
      <c r="L16">
        <f t="shared" si="0"/>
        <v>1</v>
      </c>
    </row>
    <row r="17" spans="1:14" ht="17.399999999999999" x14ac:dyDescent="0.35">
      <c r="A17" t="s">
        <v>355</v>
      </c>
      <c r="B17">
        <v>2</v>
      </c>
      <c r="D17" t="s">
        <v>355</v>
      </c>
      <c r="G17" s="6" t="s">
        <v>296</v>
      </c>
      <c r="H17" s="7">
        <v>1</v>
      </c>
      <c r="I17" s="7">
        <v>1</v>
      </c>
      <c r="J17" s="8">
        <v>0</v>
      </c>
      <c r="K17" s="8">
        <v>0</v>
      </c>
      <c r="L17">
        <f t="shared" si="0"/>
        <v>2</v>
      </c>
      <c r="N17" t="s">
        <v>296</v>
      </c>
    </row>
    <row r="18" spans="1:14" ht="17.399999999999999" x14ac:dyDescent="0.35">
      <c r="A18" t="s">
        <v>1828</v>
      </c>
      <c r="B18">
        <v>2</v>
      </c>
      <c r="G18" s="6" t="s">
        <v>302</v>
      </c>
      <c r="H18" s="7">
        <v>1</v>
      </c>
      <c r="I18" s="7">
        <v>0</v>
      </c>
      <c r="J18" s="8">
        <v>0</v>
      </c>
      <c r="K18" s="8">
        <v>0</v>
      </c>
      <c r="L18">
        <f t="shared" si="0"/>
        <v>1</v>
      </c>
      <c r="N18" t="s">
        <v>302</v>
      </c>
    </row>
    <row r="19" spans="1:14" ht="17.399999999999999" x14ac:dyDescent="0.35">
      <c r="A19" t="s">
        <v>387</v>
      </c>
      <c r="B19">
        <v>2</v>
      </c>
      <c r="D19" t="s">
        <v>387</v>
      </c>
      <c r="G19" s="6" t="s">
        <v>341</v>
      </c>
      <c r="H19" s="7">
        <v>1</v>
      </c>
      <c r="I19" s="7">
        <v>0</v>
      </c>
      <c r="J19" s="8">
        <v>0</v>
      </c>
      <c r="K19" s="8">
        <v>0</v>
      </c>
      <c r="L19">
        <f t="shared" si="0"/>
        <v>1</v>
      </c>
      <c r="N19" t="s">
        <v>341</v>
      </c>
    </row>
    <row r="20" spans="1:14" ht="17.399999999999999" x14ac:dyDescent="0.35">
      <c r="A20" t="s">
        <v>389</v>
      </c>
      <c r="B20">
        <v>1</v>
      </c>
      <c r="D20" t="s">
        <v>389</v>
      </c>
      <c r="G20" s="6" t="s">
        <v>346</v>
      </c>
      <c r="H20" s="7">
        <v>1</v>
      </c>
      <c r="I20" s="7">
        <v>1</v>
      </c>
      <c r="J20" s="8">
        <v>1</v>
      </c>
      <c r="K20" s="8">
        <v>8</v>
      </c>
      <c r="L20">
        <f t="shared" si="0"/>
        <v>10</v>
      </c>
      <c r="N20" t="s">
        <v>346</v>
      </c>
    </row>
    <row r="21" spans="1:14" ht="17.399999999999999" x14ac:dyDescent="0.35">
      <c r="A21" t="s">
        <v>400</v>
      </c>
      <c r="B21">
        <v>1</v>
      </c>
      <c r="D21" t="s">
        <v>400</v>
      </c>
      <c r="G21" s="6" t="s">
        <v>375</v>
      </c>
      <c r="H21" s="7">
        <v>1</v>
      </c>
      <c r="I21" s="7">
        <v>0</v>
      </c>
      <c r="J21" s="8">
        <v>0</v>
      </c>
      <c r="K21" s="8">
        <v>0</v>
      </c>
      <c r="L21">
        <f t="shared" si="0"/>
        <v>1</v>
      </c>
      <c r="N21" t="s">
        <v>375</v>
      </c>
    </row>
    <row r="22" spans="1:14" ht="17.399999999999999" x14ac:dyDescent="0.35">
      <c r="A22" t="s">
        <v>426</v>
      </c>
      <c r="B22">
        <v>4</v>
      </c>
      <c r="D22" t="s">
        <v>426</v>
      </c>
      <c r="G22" s="6" t="s">
        <v>1828</v>
      </c>
      <c r="H22" s="7">
        <v>1</v>
      </c>
      <c r="I22" s="7">
        <v>1</v>
      </c>
      <c r="J22" s="8">
        <v>1</v>
      </c>
      <c r="K22" s="8">
        <v>6</v>
      </c>
      <c r="L22">
        <f t="shared" si="0"/>
        <v>8</v>
      </c>
      <c r="N22" t="s">
        <v>1828</v>
      </c>
    </row>
    <row r="23" spans="1:14" ht="17.399999999999999" x14ac:dyDescent="0.35">
      <c r="A23" t="s">
        <v>437</v>
      </c>
      <c r="B23">
        <v>12</v>
      </c>
      <c r="D23" t="s">
        <v>437</v>
      </c>
      <c r="G23" s="6" t="s">
        <v>393</v>
      </c>
      <c r="H23" s="7">
        <v>1</v>
      </c>
      <c r="I23" s="7">
        <v>1</v>
      </c>
      <c r="J23" s="8">
        <v>0</v>
      </c>
      <c r="K23" s="8">
        <v>0</v>
      </c>
      <c r="L23">
        <f t="shared" si="0"/>
        <v>2</v>
      </c>
      <c r="N23" t="s">
        <v>393</v>
      </c>
    </row>
    <row r="24" spans="1:14" ht="17.399999999999999" x14ac:dyDescent="0.35">
      <c r="A24" t="s">
        <v>441</v>
      </c>
      <c r="B24">
        <v>3</v>
      </c>
      <c r="D24" t="s">
        <v>441</v>
      </c>
      <c r="G24" s="6" t="s">
        <v>426</v>
      </c>
      <c r="H24" s="7">
        <v>1</v>
      </c>
      <c r="I24" s="7">
        <v>0</v>
      </c>
      <c r="J24" s="8">
        <v>1</v>
      </c>
      <c r="K24" s="8">
        <v>1</v>
      </c>
      <c r="L24">
        <f t="shared" si="0"/>
        <v>2</v>
      </c>
      <c r="N24" t="s">
        <v>426</v>
      </c>
    </row>
    <row r="25" spans="1:14" ht="17.399999999999999" x14ac:dyDescent="0.35">
      <c r="A25" t="s">
        <v>443</v>
      </c>
      <c r="B25">
        <v>2</v>
      </c>
      <c r="D25" t="s">
        <v>443</v>
      </c>
      <c r="G25" s="6" t="s">
        <v>437</v>
      </c>
      <c r="H25" s="7">
        <v>1</v>
      </c>
      <c r="I25" s="7">
        <v>1</v>
      </c>
      <c r="J25" s="8">
        <v>0</v>
      </c>
      <c r="K25" s="8">
        <v>0</v>
      </c>
      <c r="L25">
        <f t="shared" si="0"/>
        <v>2</v>
      </c>
      <c r="N25" t="s">
        <v>437</v>
      </c>
    </row>
    <row r="26" spans="1:14" ht="17.399999999999999" x14ac:dyDescent="0.35">
      <c r="A26" t="s">
        <v>445</v>
      </c>
      <c r="B26">
        <v>8</v>
      </c>
      <c r="D26" t="s">
        <v>445</v>
      </c>
      <c r="G26" s="6" t="s">
        <v>445</v>
      </c>
      <c r="H26" s="7">
        <v>1</v>
      </c>
      <c r="I26" s="7">
        <v>1</v>
      </c>
      <c r="J26" s="8">
        <v>1</v>
      </c>
      <c r="K26" s="8">
        <v>5</v>
      </c>
      <c r="L26">
        <f t="shared" si="0"/>
        <v>7</v>
      </c>
      <c r="N26" t="s">
        <v>445</v>
      </c>
    </row>
    <row r="27" spans="1:14" ht="17.399999999999999" x14ac:dyDescent="0.35">
      <c r="A27" t="s">
        <v>451</v>
      </c>
      <c r="B27">
        <v>1</v>
      </c>
      <c r="D27" t="s">
        <v>451</v>
      </c>
      <c r="G27" s="6" t="s">
        <v>1853</v>
      </c>
      <c r="H27" s="7">
        <v>0</v>
      </c>
      <c r="I27" s="11">
        <v>1</v>
      </c>
      <c r="J27" s="8">
        <v>0</v>
      </c>
      <c r="K27" s="8">
        <v>0</v>
      </c>
      <c r="L27">
        <f t="shared" si="0"/>
        <v>1</v>
      </c>
    </row>
    <row r="28" spans="1:14" ht="17.399999999999999" x14ac:dyDescent="0.35">
      <c r="A28" t="s">
        <v>1829</v>
      </c>
      <c r="B28">
        <v>1</v>
      </c>
      <c r="G28" s="6" t="s">
        <v>1829</v>
      </c>
      <c r="H28" s="7">
        <v>0</v>
      </c>
      <c r="I28" s="11">
        <v>1</v>
      </c>
      <c r="J28" s="8">
        <v>0</v>
      </c>
      <c r="K28" s="8">
        <v>0</v>
      </c>
      <c r="L28">
        <f t="shared" si="0"/>
        <v>1</v>
      </c>
      <c r="N28" t="s">
        <v>1829</v>
      </c>
    </row>
    <row r="29" spans="1:14" ht="17.399999999999999" x14ac:dyDescent="0.35">
      <c r="A29" t="s">
        <v>490</v>
      </c>
      <c r="B29">
        <v>1</v>
      </c>
      <c r="D29" t="s">
        <v>490</v>
      </c>
      <c r="G29" s="6" t="s">
        <v>494</v>
      </c>
      <c r="H29" s="7">
        <v>1</v>
      </c>
      <c r="I29" s="7">
        <v>1</v>
      </c>
      <c r="J29" s="8">
        <v>1</v>
      </c>
      <c r="K29" s="8">
        <v>7</v>
      </c>
      <c r="L29">
        <f t="shared" si="0"/>
        <v>9</v>
      </c>
      <c r="N29" t="s">
        <v>494</v>
      </c>
    </row>
    <row r="30" spans="1:14" ht="17.399999999999999" x14ac:dyDescent="0.35">
      <c r="A30" t="s">
        <v>494</v>
      </c>
      <c r="B30">
        <v>6</v>
      </c>
      <c r="D30" t="s">
        <v>494</v>
      </c>
      <c r="G30" s="6" t="s">
        <v>500</v>
      </c>
      <c r="H30" s="7">
        <v>1</v>
      </c>
      <c r="I30" s="7">
        <v>1</v>
      </c>
      <c r="J30" s="8">
        <v>0</v>
      </c>
      <c r="K30" s="8">
        <v>0</v>
      </c>
      <c r="L30">
        <f t="shared" si="0"/>
        <v>2</v>
      </c>
      <c r="N30" t="s">
        <v>500</v>
      </c>
    </row>
    <row r="31" spans="1:14" ht="17.399999999999999" x14ac:dyDescent="0.35">
      <c r="A31" t="s">
        <v>500</v>
      </c>
      <c r="B31">
        <v>1</v>
      </c>
      <c r="D31" t="s">
        <v>500</v>
      </c>
      <c r="G31" s="6" t="s">
        <v>506</v>
      </c>
      <c r="H31" s="7">
        <v>1</v>
      </c>
      <c r="I31" s="7">
        <v>1</v>
      </c>
      <c r="J31" s="8">
        <v>1</v>
      </c>
      <c r="K31" s="8">
        <v>1</v>
      </c>
      <c r="L31">
        <f t="shared" si="0"/>
        <v>3</v>
      </c>
      <c r="N31" t="s">
        <v>506</v>
      </c>
    </row>
    <row r="32" spans="1:14" ht="17.399999999999999" x14ac:dyDescent="0.35">
      <c r="A32" t="s">
        <v>506</v>
      </c>
      <c r="B32">
        <v>4</v>
      </c>
      <c r="D32" t="s">
        <v>506</v>
      </c>
      <c r="G32" s="6" t="s">
        <v>510</v>
      </c>
      <c r="H32" s="10">
        <v>1</v>
      </c>
      <c r="I32" s="11">
        <v>1</v>
      </c>
      <c r="J32" s="8">
        <v>0</v>
      </c>
      <c r="K32" s="8">
        <v>0</v>
      </c>
      <c r="L32">
        <f t="shared" si="0"/>
        <v>2</v>
      </c>
      <c r="N32" t="s">
        <v>510</v>
      </c>
    </row>
    <row r="33" spans="1:14" ht="17.399999999999999" x14ac:dyDescent="0.35">
      <c r="A33" t="s">
        <v>512</v>
      </c>
      <c r="B33">
        <v>1</v>
      </c>
      <c r="D33" t="s">
        <v>512</v>
      </c>
      <c r="G33" s="6" t="s">
        <v>523</v>
      </c>
      <c r="H33" s="7">
        <v>1</v>
      </c>
      <c r="I33" s="7">
        <v>1</v>
      </c>
      <c r="J33" s="8">
        <v>0</v>
      </c>
      <c r="K33" s="8">
        <v>0</v>
      </c>
      <c r="L33">
        <f t="shared" si="0"/>
        <v>2</v>
      </c>
      <c r="N33" t="s">
        <v>523</v>
      </c>
    </row>
    <row r="34" spans="1:14" ht="17.399999999999999" x14ac:dyDescent="0.35">
      <c r="A34" t="s">
        <v>523</v>
      </c>
      <c r="B34">
        <v>7</v>
      </c>
      <c r="D34" t="s">
        <v>523</v>
      </c>
      <c r="G34" s="6" t="s">
        <v>550</v>
      </c>
      <c r="H34" s="7">
        <v>1</v>
      </c>
      <c r="I34" s="7">
        <v>1</v>
      </c>
      <c r="J34" s="8">
        <v>0</v>
      </c>
      <c r="K34" s="8">
        <v>0</v>
      </c>
      <c r="L34">
        <f t="shared" ref="L34:L65" si="1">SUM(H34+I34+K34)</f>
        <v>2</v>
      </c>
      <c r="N34" t="s">
        <v>550</v>
      </c>
    </row>
    <row r="35" spans="1:14" ht="17.399999999999999" x14ac:dyDescent="0.35">
      <c r="A35" t="s">
        <v>533</v>
      </c>
      <c r="B35">
        <v>1</v>
      </c>
      <c r="D35" t="s">
        <v>533</v>
      </c>
      <c r="G35" s="6" t="s">
        <v>1860</v>
      </c>
      <c r="H35" s="7">
        <v>1</v>
      </c>
      <c r="I35" s="7">
        <v>1</v>
      </c>
      <c r="J35" s="8">
        <v>1</v>
      </c>
      <c r="K35" s="8">
        <v>2</v>
      </c>
      <c r="L35">
        <f t="shared" si="1"/>
        <v>4</v>
      </c>
    </row>
    <row r="36" spans="1:14" ht="17.399999999999999" x14ac:dyDescent="0.35">
      <c r="A36" t="s">
        <v>544</v>
      </c>
      <c r="B36">
        <v>1</v>
      </c>
      <c r="D36" t="s">
        <v>544</v>
      </c>
      <c r="G36" s="6" t="s">
        <v>565</v>
      </c>
      <c r="H36" s="7">
        <v>1</v>
      </c>
      <c r="I36" s="7">
        <v>0</v>
      </c>
      <c r="J36" s="8">
        <v>0</v>
      </c>
      <c r="K36" s="8">
        <v>0</v>
      </c>
      <c r="L36">
        <f t="shared" si="1"/>
        <v>1</v>
      </c>
      <c r="N36" t="s">
        <v>565</v>
      </c>
    </row>
    <row r="37" spans="1:14" ht="17.399999999999999" x14ac:dyDescent="0.35">
      <c r="A37" t="s">
        <v>565</v>
      </c>
      <c r="B37">
        <v>2</v>
      </c>
      <c r="D37" t="s">
        <v>565</v>
      </c>
      <c r="G37" s="6" t="s">
        <v>581</v>
      </c>
      <c r="H37" s="7">
        <v>1</v>
      </c>
      <c r="I37" s="7">
        <v>1</v>
      </c>
      <c r="J37" s="8">
        <v>0</v>
      </c>
      <c r="K37" s="8">
        <v>0</v>
      </c>
      <c r="L37">
        <f t="shared" si="1"/>
        <v>2</v>
      </c>
      <c r="N37" t="s">
        <v>581</v>
      </c>
    </row>
    <row r="38" spans="1:14" ht="17.399999999999999" x14ac:dyDescent="0.35">
      <c r="A38" t="s">
        <v>592</v>
      </c>
      <c r="B38">
        <v>5</v>
      </c>
      <c r="D38" t="s">
        <v>592</v>
      </c>
      <c r="G38" s="6" t="s">
        <v>592</v>
      </c>
      <c r="H38" s="7">
        <v>1</v>
      </c>
      <c r="I38" s="7">
        <v>0</v>
      </c>
      <c r="J38" s="8">
        <v>1</v>
      </c>
      <c r="K38" s="8">
        <v>1</v>
      </c>
      <c r="L38">
        <f t="shared" si="1"/>
        <v>2</v>
      </c>
      <c r="N38" t="s">
        <v>592</v>
      </c>
    </row>
    <row r="39" spans="1:14" ht="17.399999999999999" x14ac:dyDescent="0.35">
      <c r="A39" t="s">
        <v>601</v>
      </c>
      <c r="B39">
        <v>1</v>
      </c>
      <c r="D39" t="s">
        <v>601</v>
      </c>
      <c r="G39" s="6" t="s">
        <v>601</v>
      </c>
      <c r="H39" s="7">
        <v>0</v>
      </c>
      <c r="I39" s="11">
        <v>1</v>
      </c>
      <c r="J39" s="8">
        <v>0</v>
      </c>
      <c r="K39" s="8">
        <v>0</v>
      </c>
      <c r="L39">
        <f t="shared" si="1"/>
        <v>1</v>
      </c>
      <c r="N39" t="s">
        <v>601</v>
      </c>
    </row>
    <row r="40" spans="1:14" ht="15.6" x14ac:dyDescent="0.3">
      <c r="A40" t="s">
        <v>623</v>
      </c>
      <c r="B40">
        <v>2</v>
      </c>
      <c r="D40" t="s">
        <v>623</v>
      </c>
      <c r="G40" t="s">
        <v>1010</v>
      </c>
      <c r="H40" s="7">
        <v>1</v>
      </c>
      <c r="I40" s="7">
        <v>0</v>
      </c>
      <c r="J40" s="8">
        <v>0</v>
      </c>
      <c r="K40" s="8">
        <v>0</v>
      </c>
      <c r="L40">
        <f t="shared" si="1"/>
        <v>1</v>
      </c>
    </row>
    <row r="41" spans="1:14" ht="17.399999999999999" x14ac:dyDescent="0.35">
      <c r="A41" t="s">
        <v>635</v>
      </c>
      <c r="B41">
        <v>1</v>
      </c>
      <c r="D41" t="s">
        <v>635</v>
      </c>
      <c r="G41" s="6" t="s">
        <v>656</v>
      </c>
      <c r="H41" s="10">
        <v>1</v>
      </c>
      <c r="I41" s="7">
        <v>0</v>
      </c>
      <c r="J41" s="8">
        <v>1</v>
      </c>
      <c r="K41" s="8">
        <v>1</v>
      </c>
      <c r="L41">
        <f t="shared" si="1"/>
        <v>2</v>
      </c>
      <c r="N41" t="s">
        <v>656</v>
      </c>
    </row>
    <row r="42" spans="1:14" ht="17.399999999999999" x14ac:dyDescent="0.35">
      <c r="A42" t="s">
        <v>645</v>
      </c>
      <c r="B42">
        <v>1</v>
      </c>
      <c r="D42" t="s">
        <v>645</v>
      </c>
      <c r="G42" s="6" t="s">
        <v>664</v>
      </c>
      <c r="H42" s="7">
        <v>1</v>
      </c>
      <c r="I42" s="7">
        <v>1</v>
      </c>
      <c r="J42" s="8">
        <v>1</v>
      </c>
      <c r="K42" s="8">
        <v>1</v>
      </c>
      <c r="L42">
        <f t="shared" si="1"/>
        <v>3</v>
      </c>
      <c r="N42" t="s">
        <v>664</v>
      </c>
    </row>
    <row r="43" spans="1:14" ht="17.399999999999999" x14ac:dyDescent="0.35">
      <c r="A43" t="s">
        <v>656</v>
      </c>
      <c r="B43">
        <v>1</v>
      </c>
      <c r="D43" t="s">
        <v>656</v>
      </c>
      <c r="G43" s="6" t="s">
        <v>672</v>
      </c>
      <c r="H43" s="7">
        <v>1</v>
      </c>
      <c r="I43" s="7">
        <v>1</v>
      </c>
      <c r="J43" s="8">
        <v>0</v>
      </c>
      <c r="K43" s="8">
        <v>0</v>
      </c>
      <c r="L43">
        <f t="shared" si="1"/>
        <v>2</v>
      </c>
      <c r="N43" t="s">
        <v>672</v>
      </c>
    </row>
    <row r="44" spans="1:14" ht="17.399999999999999" x14ac:dyDescent="0.35">
      <c r="A44" t="s">
        <v>658</v>
      </c>
      <c r="B44">
        <v>2</v>
      </c>
      <c r="D44" t="s">
        <v>658</v>
      </c>
      <c r="G44" s="6" t="s">
        <v>676</v>
      </c>
      <c r="H44" s="7">
        <v>1</v>
      </c>
      <c r="I44" s="7">
        <v>1</v>
      </c>
      <c r="J44" s="8">
        <v>1</v>
      </c>
      <c r="K44" s="8">
        <v>7</v>
      </c>
      <c r="L44">
        <f t="shared" si="1"/>
        <v>9</v>
      </c>
      <c r="N44" t="s">
        <v>676</v>
      </c>
    </row>
    <row r="45" spans="1:14" ht="17.399999999999999" x14ac:dyDescent="0.35">
      <c r="A45" t="s">
        <v>664</v>
      </c>
      <c r="B45">
        <v>1</v>
      </c>
      <c r="D45" t="s">
        <v>664</v>
      </c>
      <c r="G45" s="6" t="s">
        <v>684</v>
      </c>
      <c r="H45" s="7">
        <v>1</v>
      </c>
      <c r="I45" s="7">
        <v>1</v>
      </c>
      <c r="J45" s="8">
        <v>0</v>
      </c>
      <c r="K45" s="8">
        <v>0</v>
      </c>
      <c r="L45">
        <f t="shared" si="1"/>
        <v>2</v>
      </c>
      <c r="N45" t="s">
        <v>684</v>
      </c>
    </row>
    <row r="46" spans="1:14" ht="17.399999999999999" x14ac:dyDescent="0.35">
      <c r="A46" t="s">
        <v>672</v>
      </c>
      <c r="B46">
        <v>1</v>
      </c>
      <c r="D46" t="s">
        <v>672</v>
      </c>
      <c r="G46" s="6" t="s">
        <v>706</v>
      </c>
      <c r="H46" s="7">
        <v>0</v>
      </c>
      <c r="I46" s="11">
        <v>1</v>
      </c>
      <c r="J46" s="8">
        <v>1</v>
      </c>
      <c r="K46" s="8">
        <v>3</v>
      </c>
      <c r="L46">
        <f t="shared" si="1"/>
        <v>4</v>
      </c>
      <c r="N46" t="s">
        <v>706</v>
      </c>
    </row>
    <row r="47" spans="1:14" ht="17.399999999999999" x14ac:dyDescent="0.35">
      <c r="A47" t="s">
        <v>676</v>
      </c>
      <c r="B47">
        <v>7</v>
      </c>
      <c r="D47" t="s">
        <v>676</v>
      </c>
      <c r="G47" s="6" t="s">
        <v>714</v>
      </c>
      <c r="H47" s="7">
        <v>0</v>
      </c>
      <c r="I47" s="11">
        <v>1</v>
      </c>
      <c r="J47" s="8">
        <v>0</v>
      </c>
      <c r="K47" s="8">
        <v>0</v>
      </c>
      <c r="L47">
        <f t="shared" si="1"/>
        <v>1</v>
      </c>
      <c r="N47" t="s">
        <v>714</v>
      </c>
    </row>
    <row r="48" spans="1:14" ht="17.399999999999999" x14ac:dyDescent="0.35">
      <c r="A48" t="s">
        <v>682</v>
      </c>
      <c r="B48">
        <v>1</v>
      </c>
      <c r="D48" t="s">
        <v>682</v>
      </c>
      <c r="G48" s="6" t="s">
        <v>726</v>
      </c>
      <c r="H48" s="7">
        <v>1</v>
      </c>
      <c r="I48" s="7">
        <v>0</v>
      </c>
      <c r="J48" s="8">
        <v>0</v>
      </c>
      <c r="K48" s="8">
        <v>0</v>
      </c>
      <c r="L48">
        <f t="shared" si="1"/>
        <v>1</v>
      </c>
      <c r="N48" t="s">
        <v>726</v>
      </c>
    </row>
    <row r="49" spans="1:14" ht="17.399999999999999" x14ac:dyDescent="0.35">
      <c r="A49" t="s">
        <v>684</v>
      </c>
      <c r="B49">
        <v>1</v>
      </c>
      <c r="D49" t="s">
        <v>684</v>
      </c>
      <c r="G49" s="6" t="s">
        <v>730</v>
      </c>
      <c r="H49" s="7">
        <v>1</v>
      </c>
      <c r="I49" s="7">
        <v>0</v>
      </c>
      <c r="J49" s="8">
        <v>0</v>
      </c>
      <c r="K49" s="8">
        <v>0</v>
      </c>
      <c r="L49">
        <f t="shared" si="1"/>
        <v>1</v>
      </c>
      <c r="N49" t="s">
        <v>730</v>
      </c>
    </row>
    <row r="50" spans="1:14" ht="17.399999999999999" x14ac:dyDescent="0.35">
      <c r="A50" t="s">
        <v>706</v>
      </c>
      <c r="B50">
        <v>1</v>
      </c>
      <c r="D50" t="s">
        <v>706</v>
      </c>
      <c r="G50" s="6" t="s">
        <v>740</v>
      </c>
      <c r="H50" s="7">
        <v>1</v>
      </c>
      <c r="I50" s="7">
        <v>0</v>
      </c>
      <c r="J50" s="8">
        <v>1</v>
      </c>
      <c r="K50" s="8">
        <v>1</v>
      </c>
      <c r="L50">
        <f t="shared" si="1"/>
        <v>2</v>
      </c>
      <c r="N50" t="s">
        <v>740</v>
      </c>
    </row>
    <row r="51" spans="1:14" ht="17.399999999999999" x14ac:dyDescent="0.35">
      <c r="A51" t="s">
        <v>730</v>
      </c>
      <c r="B51">
        <v>3</v>
      </c>
      <c r="D51" t="s">
        <v>730</v>
      </c>
      <c r="G51" s="6" t="s">
        <v>750</v>
      </c>
      <c r="H51" s="7">
        <v>1</v>
      </c>
      <c r="I51" s="7">
        <v>0</v>
      </c>
      <c r="J51" s="8">
        <v>0</v>
      </c>
      <c r="K51" s="8">
        <v>0</v>
      </c>
      <c r="L51">
        <f t="shared" si="1"/>
        <v>1</v>
      </c>
      <c r="N51" t="s">
        <v>750</v>
      </c>
    </row>
    <row r="52" spans="1:14" ht="17.399999999999999" x14ac:dyDescent="0.35">
      <c r="A52" t="s">
        <v>740</v>
      </c>
      <c r="B52">
        <v>3</v>
      </c>
      <c r="D52" t="s">
        <v>740</v>
      </c>
      <c r="G52" s="6" t="s">
        <v>791</v>
      </c>
      <c r="H52" s="7">
        <v>1</v>
      </c>
      <c r="I52" s="7">
        <v>1</v>
      </c>
      <c r="J52" s="8">
        <v>0</v>
      </c>
      <c r="K52" s="8">
        <v>0</v>
      </c>
      <c r="L52">
        <f t="shared" si="1"/>
        <v>2</v>
      </c>
      <c r="N52" t="s">
        <v>791</v>
      </c>
    </row>
    <row r="53" spans="1:14" ht="17.399999999999999" x14ac:dyDescent="0.35">
      <c r="A53" t="s">
        <v>1830</v>
      </c>
      <c r="B53">
        <v>9</v>
      </c>
      <c r="G53" s="6" t="s">
        <v>827</v>
      </c>
      <c r="H53" s="7">
        <v>1</v>
      </c>
      <c r="I53" s="7">
        <v>0</v>
      </c>
      <c r="J53" s="8">
        <v>0</v>
      </c>
      <c r="K53" s="8">
        <v>0</v>
      </c>
      <c r="L53">
        <f t="shared" si="1"/>
        <v>1</v>
      </c>
      <c r="N53" t="s">
        <v>827</v>
      </c>
    </row>
    <row r="54" spans="1:14" ht="17.399999999999999" x14ac:dyDescent="0.35">
      <c r="A54" t="s">
        <v>750</v>
      </c>
      <c r="B54">
        <v>9</v>
      </c>
      <c r="D54" t="s">
        <v>750</v>
      </c>
      <c r="G54" s="6" t="s">
        <v>839</v>
      </c>
      <c r="H54" s="7">
        <v>0</v>
      </c>
      <c r="I54" s="11">
        <v>1</v>
      </c>
      <c r="J54" s="8">
        <v>0</v>
      </c>
      <c r="K54" s="8">
        <v>0</v>
      </c>
      <c r="L54">
        <f t="shared" si="1"/>
        <v>1</v>
      </c>
      <c r="N54" t="s">
        <v>839</v>
      </c>
    </row>
    <row r="55" spans="1:14" ht="17.399999999999999" x14ac:dyDescent="0.35">
      <c r="A55" t="s">
        <v>791</v>
      </c>
      <c r="B55">
        <v>3</v>
      </c>
      <c r="D55" t="s">
        <v>791</v>
      </c>
      <c r="G55" s="6" t="s">
        <v>851</v>
      </c>
      <c r="H55" s="7">
        <v>1</v>
      </c>
      <c r="I55" s="7">
        <v>1</v>
      </c>
      <c r="J55" s="8">
        <v>1</v>
      </c>
      <c r="K55" s="8">
        <v>7</v>
      </c>
      <c r="L55">
        <f t="shared" si="1"/>
        <v>9</v>
      </c>
      <c r="N55" t="s">
        <v>851</v>
      </c>
    </row>
    <row r="56" spans="1:14" ht="17.399999999999999" x14ac:dyDescent="0.35">
      <c r="A56" t="s">
        <v>811</v>
      </c>
      <c r="B56">
        <v>1</v>
      </c>
      <c r="D56" t="s">
        <v>811</v>
      </c>
      <c r="G56" s="6" t="s">
        <v>879</v>
      </c>
      <c r="H56" s="7">
        <v>1</v>
      </c>
      <c r="I56" s="7">
        <v>1</v>
      </c>
      <c r="J56" s="8">
        <v>1</v>
      </c>
      <c r="K56" s="8">
        <v>5</v>
      </c>
      <c r="L56">
        <f t="shared" si="1"/>
        <v>7</v>
      </c>
      <c r="N56" t="s">
        <v>879</v>
      </c>
    </row>
    <row r="57" spans="1:14" ht="17.399999999999999" x14ac:dyDescent="0.35">
      <c r="A57" t="s">
        <v>817</v>
      </c>
      <c r="B57">
        <v>11</v>
      </c>
      <c r="D57" t="s">
        <v>817</v>
      </c>
      <c r="G57" s="6" t="s">
        <v>912</v>
      </c>
      <c r="H57" s="7">
        <v>1</v>
      </c>
      <c r="I57" s="7">
        <v>1</v>
      </c>
      <c r="J57" s="8">
        <v>1</v>
      </c>
      <c r="K57" s="8">
        <v>1</v>
      </c>
      <c r="L57">
        <f t="shared" si="1"/>
        <v>3</v>
      </c>
      <c r="N57" t="s">
        <v>912</v>
      </c>
    </row>
    <row r="58" spans="1:14" ht="17.399999999999999" x14ac:dyDescent="0.35">
      <c r="A58" t="s">
        <v>825</v>
      </c>
      <c r="B58">
        <v>1</v>
      </c>
      <c r="D58" t="s">
        <v>825</v>
      </c>
      <c r="G58" s="6" t="s">
        <v>922</v>
      </c>
      <c r="H58" s="7">
        <v>1</v>
      </c>
      <c r="I58" s="7">
        <v>1</v>
      </c>
      <c r="J58" s="8">
        <v>1</v>
      </c>
      <c r="K58" s="8">
        <v>5</v>
      </c>
      <c r="L58">
        <f t="shared" si="1"/>
        <v>7</v>
      </c>
      <c r="N58" t="s">
        <v>922</v>
      </c>
    </row>
    <row r="59" spans="1:14" ht="17.399999999999999" x14ac:dyDescent="0.35">
      <c r="A59" t="s">
        <v>1831</v>
      </c>
      <c r="B59">
        <v>1</v>
      </c>
      <c r="G59" s="6" t="s">
        <v>930</v>
      </c>
      <c r="H59" s="7">
        <v>1</v>
      </c>
      <c r="I59" s="7">
        <v>1</v>
      </c>
      <c r="J59" s="8">
        <v>1</v>
      </c>
      <c r="K59" s="8">
        <v>2</v>
      </c>
      <c r="L59">
        <f t="shared" si="1"/>
        <v>4</v>
      </c>
      <c r="N59" t="s">
        <v>930</v>
      </c>
    </row>
    <row r="60" spans="1:14" ht="17.399999999999999" x14ac:dyDescent="0.35">
      <c r="A60" t="s">
        <v>841</v>
      </c>
      <c r="B60">
        <v>1</v>
      </c>
      <c r="D60" t="s">
        <v>841</v>
      </c>
      <c r="G60" s="6" t="s">
        <v>942</v>
      </c>
      <c r="H60" s="7">
        <v>1</v>
      </c>
      <c r="I60" s="7">
        <v>1</v>
      </c>
      <c r="J60" s="8">
        <v>0</v>
      </c>
      <c r="K60" s="8">
        <v>0</v>
      </c>
      <c r="L60">
        <f t="shared" si="1"/>
        <v>2</v>
      </c>
      <c r="N60" t="s">
        <v>942</v>
      </c>
    </row>
    <row r="61" spans="1:14" ht="17.399999999999999" x14ac:dyDescent="0.35">
      <c r="A61" t="s">
        <v>849</v>
      </c>
      <c r="B61">
        <v>6</v>
      </c>
      <c r="D61" t="s">
        <v>849</v>
      </c>
      <c r="G61" s="6" t="s">
        <v>952</v>
      </c>
      <c r="H61" s="7">
        <v>1</v>
      </c>
      <c r="I61" s="7">
        <v>0</v>
      </c>
      <c r="J61" s="8">
        <v>1</v>
      </c>
      <c r="K61" s="8">
        <v>1</v>
      </c>
      <c r="L61">
        <f t="shared" si="1"/>
        <v>2</v>
      </c>
      <c r="N61" t="s">
        <v>952</v>
      </c>
    </row>
    <row r="62" spans="1:14" ht="17.399999999999999" x14ac:dyDescent="0.35">
      <c r="A62" t="s">
        <v>879</v>
      </c>
      <c r="B62">
        <v>2</v>
      </c>
      <c r="D62" t="s">
        <v>879</v>
      </c>
      <c r="G62" s="6" t="s">
        <v>1857</v>
      </c>
      <c r="H62" s="7">
        <v>1</v>
      </c>
      <c r="I62" s="7">
        <v>1</v>
      </c>
      <c r="J62" s="8">
        <v>1</v>
      </c>
      <c r="K62" s="8">
        <v>6</v>
      </c>
      <c r="L62">
        <f t="shared" si="1"/>
        <v>8</v>
      </c>
    </row>
    <row r="63" spans="1:14" ht="17.399999999999999" x14ac:dyDescent="0.35">
      <c r="A63" t="s">
        <v>908</v>
      </c>
      <c r="B63">
        <v>1</v>
      </c>
      <c r="D63" t="s">
        <v>908</v>
      </c>
      <c r="G63" s="6" t="s">
        <v>978</v>
      </c>
      <c r="H63" s="7">
        <v>1</v>
      </c>
      <c r="I63" s="7">
        <v>1</v>
      </c>
      <c r="J63" s="8">
        <v>0</v>
      </c>
      <c r="K63" s="8">
        <v>0</v>
      </c>
      <c r="L63">
        <f t="shared" si="1"/>
        <v>2</v>
      </c>
      <c r="N63" t="s">
        <v>978</v>
      </c>
    </row>
    <row r="64" spans="1:14" ht="17.399999999999999" x14ac:dyDescent="0.35">
      <c r="A64" t="s">
        <v>912</v>
      </c>
      <c r="B64">
        <v>8</v>
      </c>
      <c r="D64" t="s">
        <v>912</v>
      </c>
      <c r="G64" s="6" t="s">
        <v>984</v>
      </c>
      <c r="H64" s="7">
        <v>1</v>
      </c>
      <c r="I64" s="7">
        <v>0</v>
      </c>
      <c r="J64" s="8">
        <v>0</v>
      </c>
      <c r="K64" s="8">
        <v>0</v>
      </c>
      <c r="L64">
        <f t="shared" si="1"/>
        <v>1</v>
      </c>
      <c r="N64" t="s">
        <v>984</v>
      </c>
    </row>
    <row r="65" spans="1:14" ht="17.399999999999999" x14ac:dyDescent="0.35">
      <c r="A65" t="s">
        <v>922</v>
      </c>
      <c r="B65">
        <v>2</v>
      </c>
      <c r="D65" t="s">
        <v>922</v>
      </c>
      <c r="G65" s="6" t="s">
        <v>988</v>
      </c>
      <c r="H65" s="7">
        <v>1</v>
      </c>
      <c r="I65" s="7">
        <v>1</v>
      </c>
      <c r="J65" s="8">
        <v>0</v>
      </c>
      <c r="K65" s="8">
        <v>0</v>
      </c>
      <c r="L65">
        <f t="shared" si="1"/>
        <v>2</v>
      </c>
      <c r="N65" t="s">
        <v>988</v>
      </c>
    </row>
    <row r="66" spans="1:14" ht="17.399999999999999" x14ac:dyDescent="0.35">
      <c r="A66" t="s">
        <v>930</v>
      </c>
      <c r="B66">
        <v>10</v>
      </c>
      <c r="D66" t="s">
        <v>930</v>
      </c>
      <c r="G66" s="6" t="s">
        <v>1015</v>
      </c>
      <c r="H66" s="7">
        <v>1</v>
      </c>
      <c r="I66" s="7">
        <v>1</v>
      </c>
      <c r="J66" s="8">
        <v>1</v>
      </c>
      <c r="K66" s="8">
        <v>7</v>
      </c>
      <c r="L66">
        <f t="shared" ref="L66:L97" si="2">SUM(H66+I66+K66)</f>
        <v>9</v>
      </c>
      <c r="N66" t="s">
        <v>1015</v>
      </c>
    </row>
    <row r="67" spans="1:14" ht="17.399999999999999" x14ac:dyDescent="0.35">
      <c r="A67" t="s">
        <v>1832</v>
      </c>
      <c r="B67">
        <v>2</v>
      </c>
      <c r="G67" s="6" t="s">
        <v>1017</v>
      </c>
      <c r="H67" s="7">
        <v>1</v>
      </c>
      <c r="I67" s="7">
        <v>1</v>
      </c>
      <c r="J67" s="8">
        <v>1</v>
      </c>
      <c r="K67" s="8">
        <v>2</v>
      </c>
      <c r="L67">
        <f t="shared" si="2"/>
        <v>4</v>
      </c>
      <c r="N67" t="s">
        <v>1017</v>
      </c>
    </row>
    <row r="68" spans="1:14" ht="17.399999999999999" x14ac:dyDescent="0.35">
      <c r="A68" t="s">
        <v>942</v>
      </c>
      <c r="B68">
        <v>2</v>
      </c>
      <c r="D68" t="s">
        <v>942</v>
      </c>
      <c r="G68" s="6" t="s">
        <v>1026</v>
      </c>
      <c r="H68" s="7">
        <v>1</v>
      </c>
      <c r="I68" s="7">
        <v>0</v>
      </c>
      <c r="J68" s="8">
        <v>0</v>
      </c>
      <c r="K68" s="8">
        <v>0</v>
      </c>
      <c r="L68">
        <f t="shared" si="2"/>
        <v>1</v>
      </c>
      <c r="N68" t="s">
        <v>1026</v>
      </c>
    </row>
    <row r="69" spans="1:14" ht="17.399999999999999" x14ac:dyDescent="0.35">
      <c r="A69" t="s">
        <v>984</v>
      </c>
      <c r="B69">
        <v>1</v>
      </c>
      <c r="D69" t="s">
        <v>984</v>
      </c>
      <c r="G69" s="6" t="s">
        <v>1028</v>
      </c>
      <c r="H69" s="7">
        <v>0</v>
      </c>
      <c r="I69" s="11">
        <v>1</v>
      </c>
      <c r="J69" s="8">
        <v>0</v>
      </c>
      <c r="K69" s="8">
        <v>0</v>
      </c>
      <c r="L69">
        <f t="shared" si="2"/>
        <v>1</v>
      </c>
      <c r="N69" t="s">
        <v>1028</v>
      </c>
    </row>
    <row r="70" spans="1:14" ht="17.399999999999999" x14ac:dyDescent="0.35">
      <c r="A70" t="s">
        <v>1019</v>
      </c>
      <c r="B70">
        <v>2</v>
      </c>
      <c r="D70" t="s">
        <v>1019</v>
      </c>
      <c r="G70" s="6" t="s">
        <v>1030</v>
      </c>
      <c r="H70" s="7">
        <v>1</v>
      </c>
      <c r="I70" s="7">
        <v>1</v>
      </c>
      <c r="J70" s="8">
        <v>1</v>
      </c>
      <c r="K70" s="8">
        <v>5</v>
      </c>
      <c r="L70">
        <f t="shared" si="2"/>
        <v>7</v>
      </c>
      <c r="N70" t="s">
        <v>1030</v>
      </c>
    </row>
    <row r="71" spans="1:14" ht="17.399999999999999" x14ac:dyDescent="0.35">
      <c r="A71" t="s">
        <v>1026</v>
      </c>
      <c r="B71">
        <v>9</v>
      </c>
      <c r="D71" t="s">
        <v>1026</v>
      </c>
      <c r="G71" s="6" t="s">
        <v>1047</v>
      </c>
      <c r="H71" s="7">
        <v>1</v>
      </c>
      <c r="I71" s="7">
        <v>1</v>
      </c>
      <c r="J71" s="8">
        <v>1</v>
      </c>
      <c r="K71" s="8">
        <v>6</v>
      </c>
      <c r="L71">
        <f t="shared" si="2"/>
        <v>8</v>
      </c>
      <c r="N71" t="s">
        <v>1047</v>
      </c>
    </row>
    <row r="72" spans="1:14" ht="17.399999999999999" x14ac:dyDescent="0.35">
      <c r="A72" t="s">
        <v>1028</v>
      </c>
      <c r="B72">
        <v>1</v>
      </c>
      <c r="D72" t="s">
        <v>1028</v>
      </c>
      <c r="G72" s="6" t="s">
        <v>1049</v>
      </c>
      <c r="H72" s="7">
        <v>1</v>
      </c>
      <c r="I72" s="7">
        <v>1</v>
      </c>
      <c r="J72" s="8">
        <v>1</v>
      </c>
      <c r="K72" s="8">
        <v>2</v>
      </c>
      <c r="L72">
        <f t="shared" si="2"/>
        <v>4</v>
      </c>
      <c r="N72" t="s">
        <v>1049</v>
      </c>
    </row>
    <row r="73" spans="1:14" ht="17.399999999999999" x14ac:dyDescent="0.35">
      <c r="A73" t="s">
        <v>1030</v>
      </c>
      <c r="B73">
        <v>5</v>
      </c>
      <c r="D73" t="s">
        <v>1030</v>
      </c>
      <c r="G73" s="6" t="s">
        <v>1051</v>
      </c>
      <c r="H73" s="7">
        <v>1</v>
      </c>
      <c r="I73" s="7">
        <v>1</v>
      </c>
      <c r="J73" s="8">
        <v>1</v>
      </c>
      <c r="K73" s="8">
        <v>1</v>
      </c>
      <c r="L73">
        <f t="shared" si="2"/>
        <v>3</v>
      </c>
      <c r="N73" t="s">
        <v>1051</v>
      </c>
    </row>
    <row r="74" spans="1:14" ht="17.399999999999999" x14ac:dyDescent="0.35">
      <c r="A74" t="s">
        <v>1047</v>
      </c>
      <c r="B74">
        <v>5</v>
      </c>
      <c r="D74" t="s">
        <v>1047</v>
      </c>
      <c r="G74" s="6" t="s">
        <v>1061</v>
      </c>
      <c r="H74" s="7">
        <v>1</v>
      </c>
      <c r="I74" s="7">
        <v>1</v>
      </c>
      <c r="J74" s="8">
        <v>1</v>
      </c>
      <c r="K74" s="8">
        <v>4</v>
      </c>
      <c r="L74">
        <f t="shared" si="2"/>
        <v>6</v>
      </c>
      <c r="N74" t="s">
        <v>1061</v>
      </c>
    </row>
    <row r="75" spans="1:14" ht="17.399999999999999" x14ac:dyDescent="0.35">
      <c r="A75" t="s">
        <v>1049</v>
      </c>
      <c r="B75">
        <v>1</v>
      </c>
      <c r="D75" t="s">
        <v>1049</v>
      </c>
      <c r="G75" s="6" t="s">
        <v>1066</v>
      </c>
      <c r="H75" s="7">
        <v>1</v>
      </c>
      <c r="I75" s="7">
        <v>1</v>
      </c>
      <c r="J75" s="8">
        <v>1</v>
      </c>
      <c r="K75" s="8">
        <v>11</v>
      </c>
      <c r="L75">
        <f t="shared" si="2"/>
        <v>13</v>
      </c>
      <c r="N75" t="s">
        <v>1066</v>
      </c>
    </row>
    <row r="76" spans="1:14" ht="17.399999999999999" x14ac:dyDescent="0.35">
      <c r="A76" t="s">
        <v>1051</v>
      </c>
      <c r="B76">
        <v>3</v>
      </c>
      <c r="D76" t="s">
        <v>1051</v>
      </c>
      <c r="G76" s="6" t="s">
        <v>1070</v>
      </c>
      <c r="H76" s="7">
        <v>1</v>
      </c>
      <c r="I76" s="7">
        <v>1</v>
      </c>
      <c r="J76" s="8">
        <v>0</v>
      </c>
      <c r="K76" s="8">
        <v>0</v>
      </c>
      <c r="L76">
        <f t="shared" si="2"/>
        <v>2</v>
      </c>
      <c r="N76" t="s">
        <v>1070</v>
      </c>
    </row>
    <row r="77" spans="1:14" ht="17.399999999999999" x14ac:dyDescent="0.35">
      <c r="A77" t="s">
        <v>1061</v>
      </c>
      <c r="B77">
        <v>1</v>
      </c>
      <c r="D77" t="s">
        <v>1061</v>
      </c>
      <c r="G77" s="6" t="s">
        <v>1092</v>
      </c>
      <c r="H77" s="7">
        <v>0</v>
      </c>
      <c r="I77" s="11">
        <v>1</v>
      </c>
      <c r="J77" s="8">
        <v>1</v>
      </c>
      <c r="K77" s="8">
        <v>2</v>
      </c>
      <c r="L77">
        <f t="shared" si="2"/>
        <v>3</v>
      </c>
      <c r="N77" t="s">
        <v>1092</v>
      </c>
    </row>
    <row r="78" spans="1:14" ht="17.399999999999999" x14ac:dyDescent="0.35">
      <c r="A78" t="s">
        <v>1066</v>
      </c>
      <c r="B78">
        <v>9</v>
      </c>
      <c r="D78" t="s">
        <v>1066</v>
      </c>
      <c r="G78" s="6" t="s">
        <v>1100</v>
      </c>
      <c r="H78" s="7">
        <v>1</v>
      </c>
      <c r="I78" s="7">
        <v>1</v>
      </c>
      <c r="J78" s="8">
        <v>0</v>
      </c>
      <c r="K78" s="8">
        <v>0</v>
      </c>
      <c r="L78">
        <f t="shared" si="2"/>
        <v>2</v>
      </c>
      <c r="N78" t="s">
        <v>1100</v>
      </c>
    </row>
    <row r="79" spans="1:14" ht="17.399999999999999" x14ac:dyDescent="0.35">
      <c r="A79" t="s">
        <v>1090</v>
      </c>
      <c r="B79">
        <v>3</v>
      </c>
      <c r="D79" t="s">
        <v>1090</v>
      </c>
      <c r="G79" s="6" t="s">
        <v>1128</v>
      </c>
      <c r="H79" s="7">
        <v>0</v>
      </c>
      <c r="I79" s="11">
        <v>1</v>
      </c>
      <c r="J79" s="8">
        <v>1</v>
      </c>
      <c r="K79" s="8">
        <v>2</v>
      </c>
      <c r="L79">
        <f t="shared" si="2"/>
        <v>3</v>
      </c>
      <c r="N79" t="s">
        <v>1128</v>
      </c>
    </row>
    <row r="80" spans="1:14" ht="17.399999999999999" x14ac:dyDescent="0.35">
      <c r="A80" t="s">
        <v>1100</v>
      </c>
      <c r="B80">
        <v>1</v>
      </c>
      <c r="D80" t="s">
        <v>1100</v>
      </c>
      <c r="G80" s="6" t="s">
        <v>1862</v>
      </c>
      <c r="H80" s="7">
        <v>1</v>
      </c>
      <c r="I80" s="7">
        <v>0</v>
      </c>
      <c r="J80" s="8">
        <v>0</v>
      </c>
      <c r="K80" s="8">
        <v>0</v>
      </c>
      <c r="L80">
        <f t="shared" si="2"/>
        <v>1</v>
      </c>
    </row>
    <row r="81" spans="1:14" ht="17.399999999999999" x14ac:dyDescent="0.35">
      <c r="A81" t="s">
        <v>1128</v>
      </c>
      <c r="B81">
        <v>5</v>
      </c>
      <c r="D81" t="s">
        <v>1128</v>
      </c>
      <c r="G81" s="6" t="s">
        <v>1143</v>
      </c>
      <c r="H81" s="7">
        <v>1</v>
      </c>
      <c r="I81" s="7">
        <v>1</v>
      </c>
      <c r="J81" s="8">
        <v>0</v>
      </c>
      <c r="K81" s="8">
        <v>0</v>
      </c>
      <c r="L81">
        <f t="shared" si="2"/>
        <v>2</v>
      </c>
      <c r="N81" t="s">
        <v>1143</v>
      </c>
    </row>
    <row r="82" spans="1:14" ht="17.399999999999999" x14ac:dyDescent="0.35">
      <c r="A82" t="s">
        <v>1165</v>
      </c>
      <c r="B82">
        <v>8</v>
      </c>
      <c r="D82" t="s">
        <v>1165</v>
      </c>
      <c r="G82" s="6" t="s">
        <v>1147</v>
      </c>
      <c r="H82" s="7">
        <v>1</v>
      </c>
      <c r="I82" s="7">
        <v>1</v>
      </c>
      <c r="J82" s="8">
        <v>1</v>
      </c>
      <c r="K82" s="8">
        <v>1</v>
      </c>
      <c r="L82">
        <f t="shared" si="2"/>
        <v>3</v>
      </c>
      <c r="N82" t="s">
        <v>1147</v>
      </c>
    </row>
    <row r="83" spans="1:14" ht="17.399999999999999" x14ac:dyDescent="0.35">
      <c r="A83" t="s">
        <v>1171</v>
      </c>
      <c r="B83">
        <v>4</v>
      </c>
      <c r="D83" t="s">
        <v>1171</v>
      </c>
      <c r="G83" s="6" t="s">
        <v>1165</v>
      </c>
      <c r="H83" s="7">
        <v>0</v>
      </c>
      <c r="I83" s="11">
        <v>1</v>
      </c>
      <c r="J83" s="8">
        <v>1</v>
      </c>
      <c r="K83" s="8">
        <v>3</v>
      </c>
      <c r="L83">
        <f t="shared" si="2"/>
        <v>4</v>
      </c>
      <c r="N83" t="s">
        <v>1165</v>
      </c>
    </row>
    <row r="84" spans="1:14" ht="17.399999999999999" x14ac:dyDescent="0.35">
      <c r="A84" t="s">
        <v>1198</v>
      </c>
      <c r="B84">
        <v>1</v>
      </c>
      <c r="D84" t="s">
        <v>1198</v>
      </c>
      <c r="G84" s="6" t="s">
        <v>1850</v>
      </c>
      <c r="H84" s="7">
        <v>1</v>
      </c>
      <c r="I84" s="7">
        <v>1</v>
      </c>
      <c r="J84" s="8">
        <v>0</v>
      </c>
      <c r="K84" s="8">
        <v>0</v>
      </c>
      <c r="L84">
        <f t="shared" si="2"/>
        <v>2</v>
      </c>
    </row>
    <row r="85" spans="1:14" ht="17.399999999999999" x14ac:dyDescent="0.35">
      <c r="A85" t="s">
        <v>1200</v>
      </c>
      <c r="B85">
        <v>2</v>
      </c>
      <c r="D85" t="s">
        <v>1200</v>
      </c>
      <c r="G85" s="6" t="s">
        <v>1183</v>
      </c>
      <c r="H85" s="7">
        <v>1</v>
      </c>
      <c r="I85" s="7">
        <v>1</v>
      </c>
      <c r="J85" s="8">
        <v>1</v>
      </c>
      <c r="K85" s="8">
        <v>1</v>
      </c>
      <c r="L85">
        <f t="shared" si="2"/>
        <v>3</v>
      </c>
      <c r="N85" t="s">
        <v>1183</v>
      </c>
    </row>
    <row r="86" spans="1:14" ht="17.399999999999999" x14ac:dyDescent="0.35">
      <c r="A86" t="s">
        <v>1833</v>
      </c>
      <c r="B86">
        <v>1</v>
      </c>
      <c r="G86" s="6" t="s">
        <v>1198</v>
      </c>
      <c r="H86" s="7">
        <v>1</v>
      </c>
      <c r="I86" s="7">
        <v>1</v>
      </c>
      <c r="J86" s="8">
        <v>1</v>
      </c>
      <c r="K86" s="8">
        <v>1</v>
      </c>
      <c r="L86">
        <f t="shared" si="2"/>
        <v>3</v>
      </c>
      <c r="N86" t="s">
        <v>1198</v>
      </c>
    </row>
    <row r="87" spans="1:14" ht="17.399999999999999" x14ac:dyDescent="0.35">
      <c r="A87" t="s">
        <v>1218</v>
      </c>
      <c r="B87">
        <v>2</v>
      </c>
      <c r="D87" t="s">
        <v>1218</v>
      </c>
      <c r="G87" s="6" t="s">
        <v>1861</v>
      </c>
      <c r="H87" s="7">
        <v>0</v>
      </c>
      <c r="I87" s="11">
        <v>1</v>
      </c>
      <c r="J87" s="8">
        <v>0</v>
      </c>
      <c r="K87" s="8">
        <v>0</v>
      </c>
      <c r="L87">
        <f t="shared" si="2"/>
        <v>1</v>
      </c>
    </row>
    <row r="88" spans="1:14" ht="17.399999999999999" x14ac:dyDescent="0.35">
      <c r="A88" t="s">
        <v>1220</v>
      </c>
      <c r="B88">
        <v>1</v>
      </c>
      <c r="D88" t="s">
        <v>1220</v>
      </c>
      <c r="G88" s="6" t="s">
        <v>1204</v>
      </c>
      <c r="H88" s="7">
        <v>1</v>
      </c>
      <c r="I88" s="7">
        <v>1</v>
      </c>
      <c r="J88" s="8">
        <v>1</v>
      </c>
      <c r="K88" s="8">
        <v>2</v>
      </c>
      <c r="L88">
        <f t="shared" si="2"/>
        <v>4</v>
      </c>
      <c r="N88" t="s">
        <v>1204</v>
      </c>
    </row>
    <row r="89" spans="1:14" ht="17.399999999999999" x14ac:dyDescent="0.35">
      <c r="A89" t="s">
        <v>1834</v>
      </c>
      <c r="B89">
        <v>1</v>
      </c>
      <c r="G89" s="6" t="s">
        <v>1218</v>
      </c>
      <c r="H89" s="7">
        <v>0</v>
      </c>
      <c r="I89" s="7">
        <v>1</v>
      </c>
      <c r="J89" s="8">
        <v>0</v>
      </c>
      <c r="K89" s="8">
        <v>0</v>
      </c>
      <c r="L89">
        <f t="shared" si="2"/>
        <v>1</v>
      </c>
      <c r="N89" t="s">
        <v>1218</v>
      </c>
    </row>
    <row r="90" spans="1:14" ht="17.399999999999999" x14ac:dyDescent="0.35">
      <c r="A90" t="s">
        <v>1245</v>
      </c>
      <c r="B90">
        <v>9</v>
      </c>
      <c r="D90" t="s">
        <v>1245</v>
      </c>
      <c r="G90" s="6" t="s">
        <v>1220</v>
      </c>
      <c r="H90" s="7">
        <v>1</v>
      </c>
      <c r="I90" s="7">
        <v>1</v>
      </c>
      <c r="J90" s="8">
        <v>0</v>
      </c>
      <c r="K90" s="8">
        <v>0</v>
      </c>
      <c r="L90">
        <f t="shared" si="2"/>
        <v>2</v>
      </c>
      <c r="N90" t="s">
        <v>1220</v>
      </c>
    </row>
    <row r="91" spans="1:14" ht="17.399999999999999" x14ac:dyDescent="0.35">
      <c r="A91" t="s">
        <v>1266</v>
      </c>
      <c r="B91">
        <v>8</v>
      </c>
      <c r="D91" t="s">
        <v>1266</v>
      </c>
      <c r="G91" s="6" t="s">
        <v>1245</v>
      </c>
      <c r="H91" s="7">
        <v>1</v>
      </c>
      <c r="I91" s="7">
        <v>1</v>
      </c>
      <c r="J91" s="8">
        <v>1</v>
      </c>
      <c r="K91" s="8">
        <v>13</v>
      </c>
      <c r="L91">
        <f t="shared" si="2"/>
        <v>15</v>
      </c>
      <c r="N91" t="s">
        <v>1245</v>
      </c>
    </row>
    <row r="92" spans="1:14" ht="17.399999999999999" x14ac:dyDescent="0.35">
      <c r="A92" t="s">
        <v>1274</v>
      </c>
      <c r="B92">
        <v>6</v>
      </c>
      <c r="D92" t="s">
        <v>1274</v>
      </c>
      <c r="G92" s="6" t="s">
        <v>1251</v>
      </c>
      <c r="H92" s="7">
        <v>1</v>
      </c>
      <c r="I92" s="7">
        <v>0</v>
      </c>
      <c r="J92" s="8">
        <v>0</v>
      </c>
      <c r="K92" s="8">
        <v>0</v>
      </c>
      <c r="L92">
        <f t="shared" si="2"/>
        <v>1</v>
      </c>
      <c r="N92" t="s">
        <v>1251</v>
      </c>
    </row>
    <row r="93" spans="1:14" ht="17.399999999999999" x14ac:dyDescent="0.35">
      <c r="A93" t="s">
        <v>1286</v>
      </c>
      <c r="B93">
        <v>1</v>
      </c>
      <c r="D93" t="s">
        <v>1286</v>
      </c>
      <c r="G93" s="6" t="s">
        <v>1274</v>
      </c>
      <c r="H93" s="7">
        <v>1</v>
      </c>
      <c r="I93" s="7">
        <v>1</v>
      </c>
      <c r="J93" s="8">
        <v>1</v>
      </c>
      <c r="K93" s="8">
        <v>6</v>
      </c>
      <c r="L93">
        <f t="shared" si="2"/>
        <v>8</v>
      </c>
      <c r="N93" t="s">
        <v>1274</v>
      </c>
    </row>
    <row r="94" spans="1:14" ht="17.399999999999999" x14ac:dyDescent="0.35">
      <c r="A94" t="s">
        <v>1290</v>
      </c>
      <c r="B94">
        <v>1</v>
      </c>
      <c r="D94" t="s">
        <v>1290</v>
      </c>
      <c r="G94" s="6" t="s">
        <v>1276</v>
      </c>
      <c r="H94" s="7">
        <v>0</v>
      </c>
      <c r="I94" s="11">
        <v>1</v>
      </c>
      <c r="J94" s="8">
        <v>0</v>
      </c>
      <c r="K94" s="8">
        <v>0</v>
      </c>
      <c r="L94">
        <f t="shared" si="2"/>
        <v>1</v>
      </c>
      <c r="N94" t="s">
        <v>1276</v>
      </c>
    </row>
    <row r="95" spans="1:14" ht="17.399999999999999" x14ac:dyDescent="0.35">
      <c r="A95" t="s">
        <v>1309</v>
      </c>
      <c r="B95">
        <v>11</v>
      </c>
      <c r="D95" t="s">
        <v>1309</v>
      </c>
      <c r="G95" s="6" t="s">
        <v>1286</v>
      </c>
      <c r="H95" s="7">
        <v>0</v>
      </c>
      <c r="I95" s="11">
        <v>1</v>
      </c>
      <c r="J95" s="8">
        <v>0</v>
      </c>
      <c r="K95" s="8">
        <v>0</v>
      </c>
      <c r="L95">
        <f t="shared" si="2"/>
        <v>1</v>
      </c>
      <c r="N95" t="s">
        <v>1286</v>
      </c>
    </row>
    <row r="96" spans="1:14" ht="17.399999999999999" x14ac:dyDescent="0.35">
      <c r="A96" t="s">
        <v>1329</v>
      </c>
      <c r="B96">
        <v>1</v>
      </c>
      <c r="D96" t="s">
        <v>1329</v>
      </c>
      <c r="G96" s="6" t="s">
        <v>1296</v>
      </c>
      <c r="H96" s="7">
        <v>1</v>
      </c>
      <c r="I96" s="7">
        <v>1</v>
      </c>
      <c r="J96" s="8">
        <v>0</v>
      </c>
      <c r="K96" s="8">
        <v>0</v>
      </c>
      <c r="L96">
        <f t="shared" si="2"/>
        <v>2</v>
      </c>
      <c r="N96" t="s">
        <v>1296</v>
      </c>
    </row>
    <row r="97" spans="1:14" ht="17.399999999999999" x14ac:dyDescent="0.35">
      <c r="A97" t="s">
        <v>1349</v>
      </c>
      <c r="B97">
        <v>1</v>
      </c>
      <c r="D97" t="s">
        <v>1349</v>
      </c>
      <c r="G97" s="6" t="s">
        <v>1859</v>
      </c>
      <c r="H97" s="7">
        <v>1</v>
      </c>
      <c r="I97" s="7">
        <v>0</v>
      </c>
      <c r="J97" s="8">
        <v>1</v>
      </c>
      <c r="K97" s="8">
        <v>1</v>
      </c>
      <c r="L97">
        <f t="shared" si="2"/>
        <v>2</v>
      </c>
    </row>
    <row r="98" spans="1:14" ht="17.399999999999999" x14ac:dyDescent="0.35">
      <c r="A98" t="s">
        <v>1835</v>
      </c>
      <c r="B98">
        <v>1</v>
      </c>
      <c r="G98" s="6" t="s">
        <v>1309</v>
      </c>
      <c r="H98" s="7">
        <v>1</v>
      </c>
      <c r="I98" s="7">
        <v>1</v>
      </c>
      <c r="J98" s="8">
        <v>0</v>
      </c>
      <c r="K98" s="8">
        <v>0</v>
      </c>
      <c r="L98">
        <f t="shared" ref="L98:L129" si="3">SUM(H98+I98+K98)</f>
        <v>2</v>
      </c>
      <c r="N98" t="s">
        <v>1309</v>
      </c>
    </row>
    <row r="99" spans="1:14" ht="17.399999999999999" x14ac:dyDescent="0.35">
      <c r="A99" t="s">
        <v>1361</v>
      </c>
      <c r="B99">
        <v>2</v>
      </c>
      <c r="D99" t="s">
        <v>1361</v>
      </c>
      <c r="G99" s="6" t="s">
        <v>1311</v>
      </c>
      <c r="H99" s="7">
        <v>1</v>
      </c>
      <c r="I99" s="7">
        <v>1</v>
      </c>
      <c r="J99" s="8">
        <v>0</v>
      </c>
      <c r="K99" s="8">
        <v>0</v>
      </c>
      <c r="L99">
        <f t="shared" si="3"/>
        <v>2</v>
      </c>
      <c r="N99" t="s">
        <v>1311</v>
      </c>
    </row>
    <row r="100" spans="1:14" ht="17.399999999999999" x14ac:dyDescent="0.35">
      <c r="A100" t="s">
        <v>1367</v>
      </c>
      <c r="B100">
        <v>2</v>
      </c>
      <c r="D100" t="s">
        <v>1367</v>
      </c>
      <c r="G100" s="6" t="s">
        <v>1327</v>
      </c>
      <c r="H100" s="7">
        <v>1</v>
      </c>
      <c r="I100" s="7">
        <v>1</v>
      </c>
      <c r="J100" s="8">
        <v>0</v>
      </c>
      <c r="K100" s="8">
        <v>0</v>
      </c>
      <c r="L100">
        <f t="shared" si="3"/>
        <v>2</v>
      </c>
      <c r="N100" t="s">
        <v>1327</v>
      </c>
    </row>
    <row r="101" spans="1:14" ht="17.399999999999999" x14ac:dyDescent="0.35">
      <c r="A101" t="s">
        <v>1371</v>
      </c>
      <c r="B101">
        <v>5</v>
      </c>
      <c r="D101" t="s">
        <v>1371</v>
      </c>
      <c r="G101" s="6" t="s">
        <v>1337</v>
      </c>
      <c r="H101" s="7">
        <v>0</v>
      </c>
      <c r="I101" s="11">
        <v>1</v>
      </c>
      <c r="J101" s="8">
        <v>0</v>
      </c>
      <c r="K101" s="8">
        <v>0</v>
      </c>
      <c r="L101">
        <f t="shared" si="3"/>
        <v>1</v>
      </c>
      <c r="N101" t="s">
        <v>1337</v>
      </c>
    </row>
    <row r="102" spans="1:14" ht="17.399999999999999" x14ac:dyDescent="0.35">
      <c r="A102" t="s">
        <v>1381</v>
      </c>
      <c r="B102">
        <v>3</v>
      </c>
      <c r="D102" t="s">
        <v>1381</v>
      </c>
      <c r="G102" s="6" t="s">
        <v>1345</v>
      </c>
      <c r="H102" s="7">
        <v>0</v>
      </c>
      <c r="I102" s="11">
        <v>1</v>
      </c>
      <c r="J102" s="8">
        <v>1</v>
      </c>
      <c r="K102" s="8">
        <v>1</v>
      </c>
      <c r="L102">
        <f t="shared" si="3"/>
        <v>2</v>
      </c>
      <c r="N102" t="s">
        <v>1345</v>
      </c>
    </row>
    <row r="103" spans="1:14" ht="17.399999999999999" x14ac:dyDescent="0.35">
      <c r="A103" t="s">
        <v>1402</v>
      </c>
      <c r="B103">
        <v>2</v>
      </c>
      <c r="D103" t="s">
        <v>1402</v>
      </c>
      <c r="G103" s="6" t="s">
        <v>1351</v>
      </c>
      <c r="H103" s="7">
        <v>0</v>
      </c>
      <c r="I103" s="11">
        <v>1</v>
      </c>
      <c r="J103" s="8">
        <v>1</v>
      </c>
      <c r="K103" s="8">
        <v>1</v>
      </c>
      <c r="L103">
        <f t="shared" si="3"/>
        <v>2</v>
      </c>
      <c r="N103" t="s">
        <v>1351</v>
      </c>
    </row>
    <row r="104" spans="1:14" ht="17.399999999999999" x14ac:dyDescent="0.35">
      <c r="A104" t="s">
        <v>1404</v>
      </c>
      <c r="B104">
        <v>2</v>
      </c>
      <c r="D104" t="s">
        <v>1404</v>
      </c>
      <c r="G104" s="6" t="s">
        <v>1381</v>
      </c>
      <c r="H104" s="7">
        <v>1</v>
      </c>
      <c r="I104" s="7">
        <v>1</v>
      </c>
      <c r="J104" s="8">
        <v>0</v>
      </c>
      <c r="K104" s="8">
        <v>0</v>
      </c>
      <c r="L104">
        <f t="shared" si="3"/>
        <v>2</v>
      </c>
      <c r="N104" t="s">
        <v>1381</v>
      </c>
    </row>
    <row r="105" spans="1:14" ht="17.399999999999999" x14ac:dyDescent="0.35">
      <c r="A105" t="s">
        <v>1406</v>
      </c>
      <c r="B105">
        <v>2</v>
      </c>
      <c r="D105" t="s">
        <v>1406</v>
      </c>
      <c r="G105" s="6" t="s">
        <v>1396</v>
      </c>
      <c r="H105" s="7">
        <v>1</v>
      </c>
      <c r="I105" s="7">
        <v>1</v>
      </c>
      <c r="J105" s="8">
        <v>0</v>
      </c>
      <c r="K105" s="8">
        <v>0</v>
      </c>
      <c r="L105">
        <f t="shared" si="3"/>
        <v>2</v>
      </c>
      <c r="N105" t="s">
        <v>1396</v>
      </c>
    </row>
    <row r="106" spans="1:14" ht="17.399999999999999" x14ac:dyDescent="0.35">
      <c r="A106" t="s">
        <v>1415</v>
      </c>
      <c r="B106">
        <v>2</v>
      </c>
      <c r="D106" t="s">
        <v>1415</v>
      </c>
      <c r="G106" s="6" t="s">
        <v>1421</v>
      </c>
      <c r="H106" s="7">
        <v>1</v>
      </c>
      <c r="I106" s="7">
        <v>1</v>
      </c>
      <c r="J106" s="8">
        <v>1</v>
      </c>
      <c r="K106" s="8">
        <v>4</v>
      </c>
      <c r="L106">
        <f t="shared" si="3"/>
        <v>6</v>
      </c>
      <c r="N106" t="s">
        <v>1421</v>
      </c>
    </row>
    <row r="107" spans="1:14" ht="17.399999999999999" x14ac:dyDescent="0.35">
      <c r="A107" t="s">
        <v>1421</v>
      </c>
      <c r="B107">
        <v>1</v>
      </c>
      <c r="D107" t="s">
        <v>1421</v>
      </c>
      <c r="G107" s="6" t="s">
        <v>1425</v>
      </c>
      <c r="H107" s="7">
        <v>0</v>
      </c>
      <c r="I107" s="11">
        <v>1</v>
      </c>
      <c r="J107" s="8">
        <v>1</v>
      </c>
      <c r="K107" s="8">
        <v>1</v>
      </c>
      <c r="L107">
        <f t="shared" si="3"/>
        <v>2</v>
      </c>
      <c r="N107" t="s">
        <v>1425</v>
      </c>
    </row>
    <row r="108" spans="1:14" ht="17.399999999999999" x14ac:dyDescent="0.35">
      <c r="A108" t="s">
        <v>1425</v>
      </c>
      <c r="B108">
        <v>2</v>
      </c>
      <c r="D108" t="s">
        <v>1425</v>
      </c>
      <c r="G108" s="6" t="s">
        <v>1427</v>
      </c>
      <c r="H108" s="7">
        <v>1</v>
      </c>
      <c r="I108" s="7">
        <v>1</v>
      </c>
      <c r="J108" s="8">
        <v>1</v>
      </c>
      <c r="K108" s="8">
        <v>4</v>
      </c>
      <c r="L108">
        <f t="shared" si="3"/>
        <v>6</v>
      </c>
      <c r="N108" t="s">
        <v>1427</v>
      </c>
    </row>
    <row r="109" spans="1:14" ht="17.399999999999999" x14ac:dyDescent="0.35">
      <c r="A109" t="s">
        <v>1427</v>
      </c>
      <c r="B109">
        <v>7</v>
      </c>
      <c r="D109" t="s">
        <v>1427</v>
      </c>
      <c r="G109" s="6" t="s">
        <v>1451</v>
      </c>
      <c r="H109" s="7">
        <v>1</v>
      </c>
      <c r="I109" s="7">
        <v>1</v>
      </c>
      <c r="J109" s="8">
        <v>0</v>
      </c>
      <c r="K109" s="8">
        <v>0</v>
      </c>
      <c r="L109">
        <f t="shared" si="3"/>
        <v>2</v>
      </c>
      <c r="N109" t="s">
        <v>1451</v>
      </c>
    </row>
    <row r="110" spans="1:14" ht="17.399999999999999" x14ac:dyDescent="0.35">
      <c r="A110" t="s">
        <v>1451</v>
      </c>
      <c r="B110">
        <v>1</v>
      </c>
      <c r="D110" t="s">
        <v>1451</v>
      </c>
      <c r="G110" s="6" t="s">
        <v>1453</v>
      </c>
      <c r="H110" s="7">
        <v>1</v>
      </c>
      <c r="I110" s="7">
        <v>1</v>
      </c>
      <c r="J110" s="8">
        <v>1</v>
      </c>
      <c r="K110" s="8">
        <v>1</v>
      </c>
      <c r="L110">
        <f t="shared" si="3"/>
        <v>3</v>
      </c>
      <c r="N110" t="s">
        <v>1453</v>
      </c>
    </row>
    <row r="111" spans="1:14" ht="17.399999999999999" x14ac:dyDescent="0.35">
      <c r="A111" t="s">
        <v>1453</v>
      </c>
      <c r="B111">
        <v>4</v>
      </c>
      <c r="D111" t="s">
        <v>1453</v>
      </c>
      <c r="G111" s="6" t="s">
        <v>1461</v>
      </c>
      <c r="H111" s="7">
        <v>1</v>
      </c>
      <c r="I111" s="7">
        <v>1</v>
      </c>
      <c r="J111" s="8">
        <v>1</v>
      </c>
      <c r="K111" s="8">
        <v>6</v>
      </c>
      <c r="L111">
        <f t="shared" si="3"/>
        <v>8</v>
      </c>
      <c r="N111" t="s">
        <v>1461</v>
      </c>
    </row>
    <row r="112" spans="1:14" ht="17.399999999999999" x14ac:dyDescent="0.35">
      <c r="A112" t="s">
        <v>1461</v>
      </c>
      <c r="B112">
        <v>11</v>
      </c>
      <c r="D112" t="s">
        <v>1461</v>
      </c>
      <c r="G112" s="6" t="s">
        <v>1836</v>
      </c>
      <c r="H112" s="7">
        <v>1</v>
      </c>
      <c r="I112" s="7">
        <v>1</v>
      </c>
      <c r="J112" s="8">
        <v>1</v>
      </c>
      <c r="K112" s="8">
        <v>8</v>
      </c>
      <c r="L112">
        <f t="shared" si="3"/>
        <v>10</v>
      </c>
      <c r="N112" t="s">
        <v>1836</v>
      </c>
    </row>
    <row r="113" spans="1:14" ht="17.399999999999999" x14ac:dyDescent="0.35">
      <c r="A113" t="s">
        <v>1836</v>
      </c>
      <c r="B113">
        <v>7</v>
      </c>
      <c r="G113" s="6" t="s">
        <v>1509</v>
      </c>
      <c r="H113" s="7">
        <v>1</v>
      </c>
      <c r="I113" s="7">
        <v>1</v>
      </c>
      <c r="J113" s="8">
        <v>1</v>
      </c>
      <c r="K113" s="8">
        <v>1</v>
      </c>
      <c r="L113">
        <f t="shared" si="3"/>
        <v>3</v>
      </c>
      <c r="N113" t="s">
        <v>1509</v>
      </c>
    </row>
    <row r="114" spans="1:14" ht="17.399999999999999" x14ac:dyDescent="0.35">
      <c r="A114" t="s">
        <v>1475</v>
      </c>
      <c r="B114">
        <v>1</v>
      </c>
      <c r="G114" s="6" t="s">
        <v>1513</v>
      </c>
      <c r="H114" s="7">
        <v>1</v>
      </c>
      <c r="I114" s="7">
        <v>0</v>
      </c>
      <c r="J114" s="8">
        <v>0</v>
      </c>
      <c r="K114" s="8">
        <v>0</v>
      </c>
      <c r="L114">
        <f t="shared" si="3"/>
        <v>1</v>
      </c>
      <c r="N114" t="s">
        <v>1513</v>
      </c>
    </row>
    <row r="115" spans="1:14" ht="17.399999999999999" x14ac:dyDescent="0.35">
      <c r="A115" t="s">
        <v>1487</v>
      </c>
      <c r="B115">
        <v>1</v>
      </c>
      <c r="D115" t="s">
        <v>1487</v>
      </c>
      <c r="G115" s="6" t="s">
        <v>1530</v>
      </c>
      <c r="H115" s="7">
        <v>1</v>
      </c>
      <c r="I115" s="7">
        <v>1</v>
      </c>
      <c r="J115" s="8">
        <v>1</v>
      </c>
      <c r="K115" s="8">
        <v>3</v>
      </c>
      <c r="L115">
        <f t="shared" si="3"/>
        <v>5</v>
      </c>
      <c r="N115" t="s">
        <v>1530</v>
      </c>
    </row>
    <row r="116" spans="1:14" ht="17.399999999999999" x14ac:dyDescent="0.35">
      <c r="A116" t="s">
        <v>1495</v>
      </c>
      <c r="B116">
        <v>2</v>
      </c>
      <c r="D116" t="s">
        <v>1495</v>
      </c>
      <c r="G116" s="6" t="s">
        <v>1534</v>
      </c>
      <c r="H116" s="7">
        <v>1</v>
      </c>
      <c r="I116" s="7">
        <v>0</v>
      </c>
      <c r="J116" s="8">
        <v>0</v>
      </c>
      <c r="K116" s="8">
        <v>0</v>
      </c>
      <c r="L116">
        <f t="shared" si="3"/>
        <v>1</v>
      </c>
      <c r="N116" t="s">
        <v>1534</v>
      </c>
    </row>
    <row r="117" spans="1:14" ht="17.399999999999999" x14ac:dyDescent="0.35">
      <c r="A117" t="s">
        <v>1505</v>
      </c>
      <c r="B117">
        <v>2</v>
      </c>
      <c r="D117" t="s">
        <v>1505</v>
      </c>
      <c r="G117" s="6" t="s">
        <v>1554</v>
      </c>
      <c r="H117" s="7">
        <v>0</v>
      </c>
      <c r="I117" s="11">
        <v>1</v>
      </c>
      <c r="J117" s="8">
        <v>1</v>
      </c>
      <c r="K117" s="8">
        <v>6</v>
      </c>
      <c r="L117">
        <f t="shared" si="3"/>
        <v>7</v>
      </c>
      <c r="N117" t="s">
        <v>1554</v>
      </c>
    </row>
    <row r="118" spans="1:14" ht="17.399999999999999" x14ac:dyDescent="0.35">
      <c r="A118" t="s">
        <v>1509</v>
      </c>
      <c r="B118">
        <v>6</v>
      </c>
      <c r="D118" t="s">
        <v>1509</v>
      </c>
      <c r="G118" s="6" t="s">
        <v>1562</v>
      </c>
      <c r="H118" s="7">
        <v>1</v>
      </c>
      <c r="I118" s="7">
        <v>1</v>
      </c>
      <c r="J118" s="8">
        <v>1</v>
      </c>
      <c r="K118" s="8">
        <v>4</v>
      </c>
      <c r="L118">
        <f t="shared" si="3"/>
        <v>6</v>
      </c>
      <c r="N118" t="s">
        <v>1562</v>
      </c>
    </row>
    <row r="119" spans="1:14" ht="17.399999999999999" x14ac:dyDescent="0.35">
      <c r="A119" t="s">
        <v>1524</v>
      </c>
      <c r="B119">
        <v>2</v>
      </c>
      <c r="D119" t="s">
        <v>1524</v>
      </c>
      <c r="G119" s="6" t="s">
        <v>1566</v>
      </c>
      <c r="H119" s="7">
        <v>1</v>
      </c>
      <c r="I119" s="7">
        <v>0</v>
      </c>
      <c r="J119" s="8">
        <v>0</v>
      </c>
      <c r="K119" s="8">
        <v>0</v>
      </c>
      <c r="L119">
        <f t="shared" si="3"/>
        <v>1</v>
      </c>
      <c r="N119" t="s">
        <v>1566</v>
      </c>
    </row>
    <row r="120" spans="1:14" ht="17.399999999999999" x14ac:dyDescent="0.35">
      <c r="A120" t="s">
        <v>1530</v>
      </c>
      <c r="B120">
        <v>5</v>
      </c>
      <c r="D120" t="s">
        <v>1530</v>
      </c>
      <c r="G120" s="6" t="s">
        <v>1568</v>
      </c>
      <c r="H120" s="7">
        <v>1</v>
      </c>
      <c r="I120" s="7">
        <v>1</v>
      </c>
      <c r="J120" s="8">
        <v>0</v>
      </c>
      <c r="K120" s="8">
        <v>0</v>
      </c>
      <c r="L120">
        <f t="shared" si="3"/>
        <v>2</v>
      </c>
      <c r="N120" t="s">
        <v>1568</v>
      </c>
    </row>
    <row r="121" spans="1:14" ht="17.399999999999999" x14ac:dyDescent="0.35">
      <c r="A121" t="s">
        <v>1554</v>
      </c>
      <c r="B121">
        <v>4</v>
      </c>
      <c r="D121" t="s">
        <v>1554</v>
      </c>
      <c r="G121" s="6" t="s">
        <v>1570</v>
      </c>
      <c r="H121" s="7">
        <v>1</v>
      </c>
      <c r="I121" s="7">
        <v>1</v>
      </c>
      <c r="J121" s="8">
        <v>1</v>
      </c>
      <c r="K121" s="8">
        <v>1</v>
      </c>
      <c r="L121">
        <f t="shared" si="3"/>
        <v>3</v>
      </c>
      <c r="N121" t="s">
        <v>1570</v>
      </c>
    </row>
    <row r="122" spans="1:14" ht="17.399999999999999" x14ac:dyDescent="0.35">
      <c r="A122" t="s">
        <v>1558</v>
      </c>
      <c r="B122">
        <v>1</v>
      </c>
      <c r="D122" t="s">
        <v>1558</v>
      </c>
      <c r="G122" s="6" t="s">
        <v>1576</v>
      </c>
      <c r="H122" s="7">
        <v>1</v>
      </c>
      <c r="I122" s="7">
        <v>1</v>
      </c>
      <c r="J122" s="8">
        <v>1</v>
      </c>
      <c r="K122" s="8">
        <v>8</v>
      </c>
      <c r="L122">
        <f t="shared" si="3"/>
        <v>10</v>
      </c>
      <c r="N122" t="s">
        <v>1576</v>
      </c>
    </row>
    <row r="123" spans="1:14" ht="17.399999999999999" x14ac:dyDescent="0.35">
      <c r="A123" t="s">
        <v>1562</v>
      </c>
      <c r="B123">
        <v>3</v>
      </c>
      <c r="D123" t="s">
        <v>1562</v>
      </c>
      <c r="G123" s="6" t="s">
        <v>1578</v>
      </c>
      <c r="H123" s="7">
        <v>1</v>
      </c>
      <c r="I123" s="7">
        <v>0</v>
      </c>
      <c r="J123" s="8">
        <v>0</v>
      </c>
      <c r="K123" s="8">
        <v>0</v>
      </c>
      <c r="L123">
        <f t="shared" si="3"/>
        <v>1</v>
      </c>
      <c r="N123" t="s">
        <v>1578</v>
      </c>
    </row>
    <row r="124" spans="1:14" ht="17.399999999999999" x14ac:dyDescent="0.35">
      <c r="A124" t="s">
        <v>1568</v>
      </c>
      <c r="B124">
        <v>8</v>
      </c>
      <c r="D124" t="s">
        <v>1568</v>
      </c>
      <c r="G124" s="6" t="s">
        <v>1580</v>
      </c>
      <c r="H124" s="7">
        <v>1</v>
      </c>
      <c r="I124" s="7">
        <v>1</v>
      </c>
      <c r="J124" s="8">
        <v>0</v>
      </c>
      <c r="K124" s="8">
        <v>0</v>
      </c>
      <c r="L124">
        <f t="shared" si="3"/>
        <v>2</v>
      </c>
      <c r="N124" t="s">
        <v>1580</v>
      </c>
    </row>
    <row r="125" spans="1:14" ht="17.399999999999999" x14ac:dyDescent="0.35">
      <c r="A125" t="s">
        <v>1576</v>
      </c>
      <c r="B125">
        <v>5</v>
      </c>
      <c r="D125" t="s">
        <v>1576</v>
      </c>
      <c r="G125" s="6" t="s">
        <v>1856</v>
      </c>
      <c r="H125" s="7">
        <v>1</v>
      </c>
      <c r="I125" s="7">
        <v>0</v>
      </c>
      <c r="J125" s="8">
        <v>0</v>
      </c>
      <c r="K125" s="8">
        <v>0</v>
      </c>
      <c r="L125">
        <f t="shared" si="3"/>
        <v>1</v>
      </c>
    </row>
    <row r="126" spans="1:14" ht="17.399999999999999" x14ac:dyDescent="0.35">
      <c r="A126" t="s">
        <v>1586</v>
      </c>
      <c r="B126">
        <v>3</v>
      </c>
      <c r="D126" t="s">
        <v>1586</v>
      </c>
      <c r="G126" s="6" t="s">
        <v>1590</v>
      </c>
      <c r="H126" s="7">
        <v>1</v>
      </c>
      <c r="I126" s="7">
        <v>1</v>
      </c>
      <c r="J126" s="8">
        <v>1</v>
      </c>
      <c r="K126" s="8">
        <v>2</v>
      </c>
      <c r="L126">
        <f t="shared" si="3"/>
        <v>4</v>
      </c>
      <c r="N126" t="s">
        <v>1590</v>
      </c>
    </row>
    <row r="127" spans="1:14" ht="17.399999999999999" x14ac:dyDescent="0.35">
      <c r="A127" t="s">
        <v>1590</v>
      </c>
      <c r="B127">
        <v>4</v>
      </c>
      <c r="D127" t="s">
        <v>1590</v>
      </c>
      <c r="G127" s="6" t="s">
        <v>1592</v>
      </c>
      <c r="H127" s="7">
        <v>1</v>
      </c>
      <c r="I127" s="7">
        <v>1</v>
      </c>
      <c r="J127" s="8">
        <v>1</v>
      </c>
      <c r="K127" s="8">
        <v>5</v>
      </c>
      <c r="L127">
        <f t="shared" si="3"/>
        <v>7</v>
      </c>
      <c r="N127" t="s">
        <v>1592</v>
      </c>
    </row>
    <row r="128" spans="1:14" ht="17.399999999999999" x14ac:dyDescent="0.35">
      <c r="A128" t="s">
        <v>1592</v>
      </c>
      <c r="B128">
        <v>2</v>
      </c>
      <c r="D128" t="s">
        <v>1592</v>
      </c>
      <c r="G128" s="6" t="s">
        <v>1612</v>
      </c>
      <c r="H128" s="7">
        <v>1</v>
      </c>
      <c r="I128" s="7">
        <v>1</v>
      </c>
      <c r="J128" s="8">
        <v>1</v>
      </c>
      <c r="K128" s="8">
        <v>2</v>
      </c>
      <c r="L128">
        <f t="shared" si="3"/>
        <v>4</v>
      </c>
      <c r="N128" t="s">
        <v>1612</v>
      </c>
    </row>
    <row r="129" spans="1:14" ht="17.399999999999999" x14ac:dyDescent="0.35">
      <c r="A129" t="s">
        <v>1600</v>
      </c>
      <c r="B129">
        <v>1</v>
      </c>
      <c r="D129" t="s">
        <v>1600</v>
      </c>
      <c r="G129" s="6" t="s">
        <v>1616</v>
      </c>
      <c r="H129" s="7">
        <v>1</v>
      </c>
      <c r="I129" s="7">
        <v>0</v>
      </c>
      <c r="J129" s="8">
        <v>1</v>
      </c>
      <c r="K129" s="8">
        <v>2</v>
      </c>
      <c r="L129">
        <f t="shared" si="3"/>
        <v>3</v>
      </c>
      <c r="N129" t="s">
        <v>1616</v>
      </c>
    </row>
    <row r="130" spans="1:14" ht="17.399999999999999" x14ac:dyDescent="0.35">
      <c r="A130" t="s">
        <v>1612</v>
      </c>
      <c r="B130">
        <v>4</v>
      </c>
      <c r="D130" t="s">
        <v>1612</v>
      </c>
      <c r="G130" s="6" t="s">
        <v>1622</v>
      </c>
      <c r="H130" s="7">
        <v>1</v>
      </c>
      <c r="I130" s="7">
        <v>1</v>
      </c>
      <c r="J130" s="8">
        <v>1</v>
      </c>
      <c r="K130" s="8">
        <v>2</v>
      </c>
      <c r="L130">
        <f t="shared" ref="L130:L156" si="4">SUM(H130+I130+K130)</f>
        <v>4</v>
      </c>
      <c r="N130" t="s">
        <v>1622</v>
      </c>
    </row>
    <row r="131" spans="1:14" ht="17.399999999999999" x14ac:dyDescent="0.35">
      <c r="A131" t="s">
        <v>1616</v>
      </c>
      <c r="B131">
        <v>2</v>
      </c>
      <c r="D131" t="s">
        <v>1616</v>
      </c>
      <c r="G131" s="6" t="s">
        <v>1628</v>
      </c>
      <c r="H131" s="7">
        <v>1</v>
      </c>
      <c r="I131" s="7">
        <v>0</v>
      </c>
      <c r="J131" s="8">
        <v>0</v>
      </c>
      <c r="K131" s="8">
        <v>0</v>
      </c>
      <c r="L131">
        <f t="shared" si="4"/>
        <v>1</v>
      </c>
      <c r="N131" t="s">
        <v>1628</v>
      </c>
    </row>
    <row r="132" spans="1:14" ht="17.399999999999999" x14ac:dyDescent="0.35">
      <c r="A132" t="s">
        <v>1628</v>
      </c>
      <c r="B132">
        <v>12</v>
      </c>
      <c r="D132" t="s">
        <v>1628</v>
      </c>
      <c r="G132" s="6" t="s">
        <v>1642</v>
      </c>
      <c r="H132" s="7">
        <v>1</v>
      </c>
      <c r="I132" s="7">
        <v>0</v>
      </c>
      <c r="J132" s="8">
        <v>0</v>
      </c>
      <c r="K132" s="8">
        <v>0</v>
      </c>
      <c r="L132">
        <f t="shared" si="4"/>
        <v>1</v>
      </c>
      <c r="N132" t="s">
        <v>1642</v>
      </c>
    </row>
    <row r="133" spans="1:14" ht="17.399999999999999" x14ac:dyDescent="0.35">
      <c r="A133" t="s">
        <v>1640</v>
      </c>
      <c r="B133">
        <v>2</v>
      </c>
      <c r="D133" t="s">
        <v>1640</v>
      </c>
      <c r="G133" s="6" t="s">
        <v>1662</v>
      </c>
      <c r="H133" s="7">
        <v>1</v>
      </c>
      <c r="I133" s="7">
        <v>1</v>
      </c>
      <c r="J133" s="8">
        <v>1</v>
      </c>
      <c r="K133" s="8">
        <v>4</v>
      </c>
      <c r="L133">
        <f t="shared" si="4"/>
        <v>6</v>
      </c>
      <c r="N133" t="s">
        <v>1662</v>
      </c>
    </row>
    <row r="134" spans="1:14" ht="17.399999999999999" x14ac:dyDescent="0.35">
      <c r="A134" t="s">
        <v>1837</v>
      </c>
      <c r="B134">
        <v>1</v>
      </c>
      <c r="G134" s="6" t="s">
        <v>1852</v>
      </c>
      <c r="H134" s="7">
        <v>1</v>
      </c>
      <c r="I134" s="7">
        <v>1</v>
      </c>
      <c r="J134" s="8">
        <v>0</v>
      </c>
      <c r="K134" s="8">
        <v>0</v>
      </c>
      <c r="L134">
        <f t="shared" si="4"/>
        <v>2</v>
      </c>
    </row>
    <row r="135" spans="1:14" ht="17.399999999999999" x14ac:dyDescent="0.35">
      <c r="A135" t="s">
        <v>1662</v>
      </c>
      <c r="B135">
        <v>6</v>
      </c>
      <c r="D135" t="s">
        <v>1662</v>
      </c>
      <c r="G135" s="6" t="s">
        <v>1670</v>
      </c>
      <c r="H135" s="7">
        <v>0</v>
      </c>
      <c r="I135" s="11">
        <v>1</v>
      </c>
      <c r="J135" s="8">
        <v>1</v>
      </c>
      <c r="K135" s="8">
        <v>1</v>
      </c>
      <c r="L135">
        <f t="shared" si="4"/>
        <v>2</v>
      </c>
      <c r="N135" t="s">
        <v>1670</v>
      </c>
    </row>
    <row r="136" spans="1:14" ht="17.399999999999999" x14ac:dyDescent="0.35">
      <c r="A136" t="s">
        <v>1670</v>
      </c>
      <c r="B136">
        <v>3</v>
      </c>
      <c r="D136" t="s">
        <v>1670</v>
      </c>
      <c r="G136" s="6" t="s">
        <v>1672</v>
      </c>
      <c r="H136" s="7">
        <v>1</v>
      </c>
      <c r="I136" s="7">
        <v>0</v>
      </c>
      <c r="J136" s="8">
        <v>0</v>
      </c>
      <c r="K136" s="8">
        <v>0</v>
      </c>
      <c r="L136">
        <f t="shared" si="4"/>
        <v>1</v>
      </c>
      <c r="N136" t="s">
        <v>1672</v>
      </c>
    </row>
    <row r="137" spans="1:14" ht="17.399999999999999" x14ac:dyDescent="0.35">
      <c r="A137" t="s">
        <v>1838</v>
      </c>
      <c r="B137">
        <v>1</v>
      </c>
      <c r="G137" s="6" t="s">
        <v>1680</v>
      </c>
      <c r="H137" s="7">
        <v>1</v>
      </c>
      <c r="I137" s="7">
        <v>1</v>
      </c>
      <c r="J137" s="8">
        <v>1</v>
      </c>
      <c r="K137" s="8">
        <v>3</v>
      </c>
      <c r="L137">
        <f t="shared" si="4"/>
        <v>5</v>
      </c>
      <c r="N137" t="s">
        <v>1680</v>
      </c>
    </row>
    <row r="138" spans="1:14" ht="17.399999999999999" x14ac:dyDescent="0.35">
      <c r="A138" t="s">
        <v>1680</v>
      </c>
      <c r="B138">
        <v>2</v>
      </c>
      <c r="D138" t="s">
        <v>1680</v>
      </c>
      <c r="G138" s="6" t="s">
        <v>1694</v>
      </c>
      <c r="H138" s="7">
        <v>1</v>
      </c>
      <c r="I138" s="7">
        <v>1</v>
      </c>
      <c r="J138" s="8">
        <v>1</v>
      </c>
      <c r="K138" s="8">
        <v>2</v>
      </c>
      <c r="L138">
        <f t="shared" si="4"/>
        <v>4</v>
      </c>
      <c r="N138" t="s">
        <v>1694</v>
      </c>
    </row>
    <row r="139" spans="1:14" ht="17.399999999999999" x14ac:dyDescent="0.35">
      <c r="A139" t="s">
        <v>1694</v>
      </c>
      <c r="B139">
        <v>1</v>
      </c>
      <c r="D139" t="s">
        <v>1694</v>
      </c>
      <c r="G139" s="6" t="s">
        <v>1704</v>
      </c>
      <c r="H139" s="7">
        <v>1</v>
      </c>
      <c r="I139" s="7">
        <v>1</v>
      </c>
      <c r="J139" s="8">
        <v>1</v>
      </c>
      <c r="K139" s="8">
        <v>1</v>
      </c>
      <c r="L139">
        <f t="shared" si="4"/>
        <v>3</v>
      </c>
      <c r="N139" t="s">
        <v>1704</v>
      </c>
    </row>
    <row r="140" spans="1:14" ht="17.399999999999999" x14ac:dyDescent="0.35">
      <c r="A140" t="s">
        <v>1710</v>
      </c>
      <c r="B140">
        <v>2</v>
      </c>
      <c r="D140" t="s">
        <v>1710</v>
      </c>
      <c r="G140" s="6" t="s">
        <v>1710</v>
      </c>
      <c r="H140" s="7">
        <v>1</v>
      </c>
      <c r="I140" s="7">
        <v>1</v>
      </c>
      <c r="J140" s="8">
        <v>1</v>
      </c>
      <c r="K140" s="8">
        <v>1</v>
      </c>
      <c r="L140">
        <f t="shared" si="4"/>
        <v>3</v>
      </c>
      <c r="N140" t="s">
        <v>1710</v>
      </c>
    </row>
    <row r="141" spans="1:14" ht="17.399999999999999" x14ac:dyDescent="0.35">
      <c r="A141" t="s">
        <v>1716</v>
      </c>
      <c r="B141">
        <v>3</v>
      </c>
      <c r="D141" t="s">
        <v>1716</v>
      </c>
      <c r="G141" s="6" t="s">
        <v>1716</v>
      </c>
      <c r="H141" s="7">
        <v>1</v>
      </c>
      <c r="I141" s="7">
        <v>1</v>
      </c>
      <c r="J141" s="8">
        <v>1</v>
      </c>
      <c r="K141" s="8">
        <v>3</v>
      </c>
      <c r="L141">
        <f t="shared" si="4"/>
        <v>5</v>
      </c>
      <c r="N141" t="s">
        <v>1716</v>
      </c>
    </row>
    <row r="142" spans="1:14" ht="17.399999999999999" x14ac:dyDescent="0.35">
      <c r="A142" t="s">
        <v>1736</v>
      </c>
      <c r="B142">
        <v>6</v>
      </c>
      <c r="D142" t="s">
        <v>1736</v>
      </c>
      <c r="G142" s="6" t="s">
        <v>1734</v>
      </c>
      <c r="H142" s="7">
        <v>1</v>
      </c>
      <c r="I142" s="7">
        <v>0</v>
      </c>
      <c r="J142" s="8">
        <v>0</v>
      </c>
      <c r="K142" s="8">
        <v>0</v>
      </c>
      <c r="L142">
        <f t="shared" si="4"/>
        <v>1</v>
      </c>
      <c r="N142" t="s">
        <v>1734</v>
      </c>
    </row>
    <row r="143" spans="1:14" ht="17.399999999999999" x14ac:dyDescent="0.35">
      <c r="A143" t="s">
        <v>1750</v>
      </c>
      <c r="B143">
        <v>1</v>
      </c>
      <c r="D143" t="s">
        <v>1750</v>
      </c>
      <c r="G143" s="6" t="s">
        <v>1736</v>
      </c>
      <c r="H143" s="7">
        <v>1</v>
      </c>
      <c r="I143" s="7">
        <v>1</v>
      </c>
      <c r="J143" s="8">
        <v>1</v>
      </c>
      <c r="K143" s="8">
        <v>6</v>
      </c>
      <c r="L143">
        <f t="shared" si="4"/>
        <v>8</v>
      </c>
      <c r="N143" t="s">
        <v>1736</v>
      </c>
    </row>
    <row r="144" spans="1:14" ht="17.399999999999999" x14ac:dyDescent="0.35">
      <c r="A144" t="s">
        <v>1752</v>
      </c>
      <c r="B144">
        <v>5</v>
      </c>
      <c r="D144" t="s">
        <v>1752</v>
      </c>
      <c r="G144" s="6" t="s">
        <v>1742</v>
      </c>
      <c r="H144" s="7">
        <v>1</v>
      </c>
      <c r="I144" s="7">
        <v>0</v>
      </c>
      <c r="J144" s="8">
        <v>0</v>
      </c>
      <c r="K144" s="8">
        <v>0</v>
      </c>
      <c r="L144">
        <f t="shared" si="4"/>
        <v>1</v>
      </c>
      <c r="N144" t="s">
        <v>1742</v>
      </c>
    </row>
    <row r="145" spans="1:14" ht="17.399999999999999" x14ac:dyDescent="0.35">
      <c r="A145" t="s">
        <v>1764</v>
      </c>
      <c r="B145">
        <v>5</v>
      </c>
      <c r="D145" t="s">
        <v>1764</v>
      </c>
      <c r="G145" s="6" t="s">
        <v>1746</v>
      </c>
      <c r="H145" s="7">
        <v>1</v>
      </c>
      <c r="I145" s="7">
        <v>1</v>
      </c>
      <c r="J145" s="8">
        <v>1</v>
      </c>
      <c r="K145" s="8">
        <v>1</v>
      </c>
      <c r="L145">
        <f t="shared" si="4"/>
        <v>3</v>
      </c>
      <c r="N145" t="s">
        <v>1746</v>
      </c>
    </row>
    <row r="146" spans="1:14" ht="17.399999999999999" x14ac:dyDescent="0.35">
      <c r="A146" t="s">
        <v>1766</v>
      </c>
      <c r="B146">
        <v>2</v>
      </c>
      <c r="D146" t="s">
        <v>1766</v>
      </c>
      <c r="G146" s="6" t="s">
        <v>1855</v>
      </c>
      <c r="H146" s="7">
        <v>1</v>
      </c>
      <c r="I146" s="7">
        <v>0</v>
      </c>
      <c r="J146" s="8">
        <v>0</v>
      </c>
      <c r="K146" s="8">
        <v>0</v>
      </c>
      <c r="L146">
        <f t="shared" si="4"/>
        <v>1</v>
      </c>
    </row>
    <row r="147" spans="1:14" ht="17.399999999999999" x14ac:dyDescent="0.35">
      <c r="A147" t="s">
        <v>1768</v>
      </c>
      <c r="B147">
        <v>1</v>
      </c>
      <c r="D147" t="s">
        <v>1768</v>
      </c>
      <c r="G147" s="6" t="s">
        <v>1752</v>
      </c>
      <c r="H147" s="7">
        <v>1</v>
      </c>
      <c r="I147" s="7">
        <v>1</v>
      </c>
      <c r="J147" s="8">
        <v>1</v>
      </c>
      <c r="K147" s="8">
        <v>3</v>
      </c>
      <c r="L147">
        <f t="shared" si="4"/>
        <v>5</v>
      </c>
      <c r="N147" t="s">
        <v>1752</v>
      </c>
    </row>
    <row r="148" spans="1:14" ht="17.399999999999999" x14ac:dyDescent="0.35">
      <c r="A148" t="s">
        <v>1774</v>
      </c>
      <c r="B148">
        <v>2</v>
      </c>
      <c r="D148" t="s">
        <v>1774</v>
      </c>
      <c r="G148" s="6" t="s">
        <v>1760</v>
      </c>
      <c r="H148" s="7">
        <v>1</v>
      </c>
      <c r="I148" s="7">
        <v>1</v>
      </c>
      <c r="J148" s="8">
        <v>0</v>
      </c>
      <c r="K148" s="8">
        <v>0</v>
      </c>
      <c r="L148">
        <f t="shared" si="4"/>
        <v>2</v>
      </c>
      <c r="N148" t="s">
        <v>1760</v>
      </c>
    </row>
    <row r="149" spans="1:14" ht="17.399999999999999" x14ac:dyDescent="0.35">
      <c r="A149" t="s">
        <v>1789</v>
      </c>
      <c r="B149">
        <v>3</v>
      </c>
      <c r="D149" t="s">
        <v>1789</v>
      </c>
      <c r="G149" s="6" t="s">
        <v>1764</v>
      </c>
      <c r="H149" s="7">
        <v>1</v>
      </c>
      <c r="I149" s="7">
        <v>1</v>
      </c>
      <c r="J149" s="8">
        <v>0</v>
      </c>
      <c r="K149" s="8">
        <v>0</v>
      </c>
      <c r="L149">
        <f t="shared" si="4"/>
        <v>2</v>
      </c>
      <c r="N149" t="s">
        <v>1764</v>
      </c>
    </row>
    <row r="150" spans="1:14" ht="17.399999999999999" x14ac:dyDescent="0.35">
      <c r="A150" t="s">
        <v>1793</v>
      </c>
      <c r="B150">
        <v>1</v>
      </c>
      <c r="D150" t="s">
        <v>1793</v>
      </c>
      <c r="G150" s="6" t="s">
        <v>1768</v>
      </c>
      <c r="H150" s="7">
        <v>1</v>
      </c>
      <c r="I150" s="7">
        <v>1</v>
      </c>
      <c r="J150" s="8">
        <v>1</v>
      </c>
      <c r="K150" s="8">
        <v>2</v>
      </c>
      <c r="L150">
        <f t="shared" si="4"/>
        <v>4</v>
      </c>
      <c r="N150" t="s">
        <v>1768</v>
      </c>
    </row>
    <row r="151" spans="1:14" ht="17.399999999999999" x14ac:dyDescent="0.35">
      <c r="A151" t="s">
        <v>1795</v>
      </c>
      <c r="B151">
        <v>2</v>
      </c>
      <c r="D151" t="s">
        <v>1795</v>
      </c>
      <c r="G151" s="6" t="s">
        <v>1774</v>
      </c>
      <c r="H151" s="7">
        <v>1</v>
      </c>
      <c r="I151" s="7">
        <v>1</v>
      </c>
      <c r="J151" s="8">
        <v>1</v>
      </c>
      <c r="K151" s="8">
        <v>1</v>
      </c>
      <c r="L151">
        <f t="shared" si="4"/>
        <v>3</v>
      </c>
      <c r="N151" t="s">
        <v>1774</v>
      </c>
    </row>
    <row r="152" spans="1:14" ht="17.399999999999999" x14ac:dyDescent="0.35">
      <c r="A152" t="s">
        <v>1799</v>
      </c>
      <c r="B152">
        <v>2</v>
      </c>
      <c r="D152" t="s">
        <v>1799</v>
      </c>
      <c r="G152" s="6" t="s">
        <v>1787</v>
      </c>
      <c r="H152" s="7">
        <v>1</v>
      </c>
      <c r="I152" s="7">
        <v>1</v>
      </c>
      <c r="J152" s="8">
        <v>1</v>
      </c>
      <c r="K152" s="8">
        <v>1</v>
      </c>
      <c r="L152">
        <f t="shared" si="4"/>
        <v>3</v>
      </c>
      <c r="N152" t="s">
        <v>1787</v>
      </c>
    </row>
    <row r="153" spans="1:14" ht="17.399999999999999" x14ac:dyDescent="0.35">
      <c r="G153" s="6" t="s">
        <v>1791</v>
      </c>
      <c r="H153" s="7">
        <v>1</v>
      </c>
      <c r="I153" s="7">
        <v>1</v>
      </c>
      <c r="J153" s="8">
        <v>0</v>
      </c>
      <c r="K153" s="8">
        <v>0</v>
      </c>
      <c r="L153">
        <f t="shared" si="4"/>
        <v>2</v>
      </c>
      <c r="N153" t="s">
        <v>1791</v>
      </c>
    </row>
    <row r="154" spans="1:14" ht="17.399999999999999" x14ac:dyDescent="0.35">
      <c r="G154" s="6" t="s">
        <v>1793</v>
      </c>
      <c r="H154" s="7">
        <v>1</v>
      </c>
      <c r="I154" s="7">
        <v>1</v>
      </c>
      <c r="J154" s="8">
        <v>0</v>
      </c>
      <c r="K154" s="8">
        <v>0</v>
      </c>
      <c r="L154">
        <f t="shared" si="4"/>
        <v>2</v>
      </c>
      <c r="N154" t="s">
        <v>1793</v>
      </c>
    </row>
    <row r="155" spans="1:14" ht="17.399999999999999" x14ac:dyDescent="0.35">
      <c r="G155" s="6" t="s">
        <v>1795</v>
      </c>
      <c r="H155" s="7">
        <v>1</v>
      </c>
      <c r="I155" s="7">
        <v>1</v>
      </c>
      <c r="J155" s="8">
        <v>1</v>
      </c>
      <c r="K155" s="8">
        <v>1</v>
      </c>
      <c r="L155">
        <f t="shared" si="4"/>
        <v>3</v>
      </c>
      <c r="N155" t="s">
        <v>1795</v>
      </c>
    </row>
    <row r="156" spans="1:14" ht="17.399999999999999" x14ac:dyDescent="0.35">
      <c r="G156" s="6" t="s">
        <v>1799</v>
      </c>
      <c r="H156" s="7">
        <v>1</v>
      </c>
      <c r="I156" s="7">
        <v>1</v>
      </c>
      <c r="J156" s="8">
        <v>1</v>
      </c>
      <c r="K156" s="8">
        <v>2</v>
      </c>
      <c r="L156">
        <f t="shared" si="4"/>
        <v>4</v>
      </c>
      <c r="N156" t="s">
        <v>1799</v>
      </c>
    </row>
  </sheetData>
  <autoFilter ref="G1:N159" xr:uid="{B6608478-AA5C-4A32-A8AA-6C5902A33D70}"/>
  <sortState xmlns:xlrd2="http://schemas.microsoft.com/office/spreadsheetml/2017/richdata2" ref="G2:K156">
    <sortCondition ref="G2:G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6984-9C05-4A3C-A34F-974B270772D0}">
  <dimension ref="A1:G181"/>
  <sheetViews>
    <sheetView workbookViewId="0">
      <selection activeCell="G2" sqref="G2:G181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99</v>
      </c>
      <c r="B2">
        <v>3</v>
      </c>
      <c r="D2" t="s">
        <v>99</v>
      </c>
      <c r="E2">
        <v>7</v>
      </c>
      <c r="G2" t="str">
        <f>VLOOKUP(A2,D:E,1,FALSE)</f>
        <v>Adelomyia melanogenys</v>
      </c>
    </row>
    <row r="3" spans="1:7" x14ac:dyDescent="0.3">
      <c r="A3" t="s">
        <v>107</v>
      </c>
      <c r="B3">
        <v>6</v>
      </c>
      <c r="D3" t="s">
        <v>107</v>
      </c>
      <c r="E3">
        <v>9</v>
      </c>
      <c r="G3" t="str">
        <f t="shared" ref="G3:G66" si="0">VLOOKUP(A3,D:E,1,FALSE)</f>
        <v>Aglaiocercus kingii</v>
      </c>
    </row>
    <row r="4" spans="1:7" x14ac:dyDescent="0.3">
      <c r="A4" t="s">
        <v>117</v>
      </c>
      <c r="B4">
        <v>1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137</v>
      </c>
      <c r="B6">
        <v>2</v>
      </c>
      <c r="D6" t="s">
        <v>137</v>
      </c>
      <c r="E6">
        <v>19</v>
      </c>
      <c r="G6" t="str">
        <f t="shared" si="0"/>
        <v>Ampelion rubrocristatus</v>
      </c>
    </row>
    <row r="7" spans="1:7" x14ac:dyDescent="0.3">
      <c r="A7" t="s">
        <v>143</v>
      </c>
      <c r="B7">
        <v>3</v>
      </c>
      <c r="D7" t="s">
        <v>143</v>
      </c>
      <c r="E7">
        <v>21</v>
      </c>
      <c r="G7" t="str">
        <f t="shared" si="0"/>
        <v>Anabacerthia striaticollis</v>
      </c>
    </row>
    <row r="8" spans="1:7" x14ac:dyDescent="0.3">
      <c r="A8" t="s">
        <v>162</v>
      </c>
      <c r="B8">
        <v>4</v>
      </c>
      <c r="D8" t="s">
        <v>162</v>
      </c>
      <c r="E8">
        <v>28</v>
      </c>
      <c r="G8" t="str">
        <f t="shared" si="0"/>
        <v>Anisognathus igniventris</v>
      </c>
    </row>
    <row r="9" spans="1:7" x14ac:dyDescent="0.3">
      <c r="A9" t="s">
        <v>167</v>
      </c>
      <c r="B9">
        <v>4</v>
      </c>
      <c r="D9" t="s">
        <v>167</v>
      </c>
      <c r="E9">
        <v>30</v>
      </c>
      <c r="G9" t="str">
        <f t="shared" si="0"/>
        <v>Anisognathus somptuosus</v>
      </c>
    </row>
    <row r="10" spans="1:7" x14ac:dyDescent="0.3">
      <c r="A10" t="s">
        <v>180</v>
      </c>
      <c r="B10">
        <v>1</v>
      </c>
      <c r="D10" t="s">
        <v>180</v>
      </c>
      <c r="E10">
        <v>35</v>
      </c>
      <c r="G10" t="str">
        <f t="shared" si="0"/>
        <v>Ara severus</v>
      </c>
    </row>
    <row r="11" spans="1:7" x14ac:dyDescent="0.3">
      <c r="A11" t="s">
        <v>190</v>
      </c>
      <c r="B11">
        <v>2</v>
      </c>
      <c r="D11" t="s">
        <v>190</v>
      </c>
      <c r="E11">
        <v>39</v>
      </c>
      <c r="G11" t="str">
        <f t="shared" si="0"/>
        <v>Arremon assimilis</v>
      </c>
    </row>
    <row r="12" spans="1:7" x14ac:dyDescent="0.3">
      <c r="A12" t="s">
        <v>195</v>
      </c>
      <c r="B12">
        <v>4</v>
      </c>
      <c r="D12" t="s">
        <v>195</v>
      </c>
      <c r="E12">
        <v>41</v>
      </c>
      <c r="G12" t="str">
        <f t="shared" si="0"/>
        <v>Arremon brunneinucha</v>
      </c>
    </row>
    <row r="13" spans="1:7" x14ac:dyDescent="0.3">
      <c r="A13" t="s">
        <v>205</v>
      </c>
      <c r="B13">
        <v>1</v>
      </c>
      <c r="D13" t="s">
        <v>205</v>
      </c>
      <c r="E13">
        <v>45</v>
      </c>
      <c r="G13" t="str">
        <f t="shared" si="0"/>
        <v>Asthenes fuliginosa</v>
      </c>
    </row>
    <row r="14" spans="1:7" x14ac:dyDescent="0.3">
      <c r="A14" t="s">
        <v>211</v>
      </c>
      <c r="B14">
        <v>6</v>
      </c>
      <c r="D14" t="s">
        <v>211</v>
      </c>
      <c r="E14">
        <v>47</v>
      </c>
      <c r="G14" t="str">
        <f t="shared" si="0"/>
        <v>Atlapetes albinucha</v>
      </c>
    </row>
    <row r="15" spans="1:7" x14ac:dyDescent="0.3">
      <c r="A15" t="s">
        <v>213</v>
      </c>
      <c r="B15">
        <v>6</v>
      </c>
      <c r="D15" t="s">
        <v>213</v>
      </c>
      <c r="E15">
        <v>48</v>
      </c>
      <c r="G15" t="str">
        <f t="shared" si="0"/>
        <v>Atlapetes albofrenatus</v>
      </c>
    </row>
    <row r="16" spans="1:7" x14ac:dyDescent="0.3">
      <c r="A16" t="s">
        <v>219</v>
      </c>
      <c r="B16">
        <v>5</v>
      </c>
      <c r="D16" t="s">
        <v>219</v>
      </c>
      <c r="E16">
        <v>52</v>
      </c>
      <c r="G16" t="str">
        <f t="shared" si="0"/>
        <v>Atlapetes pallidinucha</v>
      </c>
    </row>
    <row r="17" spans="1:7" x14ac:dyDescent="0.3">
      <c r="A17" t="s">
        <v>221</v>
      </c>
      <c r="B17">
        <v>8</v>
      </c>
      <c r="D17" t="s">
        <v>221</v>
      </c>
      <c r="E17">
        <v>53</v>
      </c>
      <c r="G17" t="str">
        <f t="shared" si="0"/>
        <v>Atlapetes schistaceus</v>
      </c>
    </row>
    <row r="18" spans="1:7" x14ac:dyDescent="0.3">
      <c r="A18" t="s">
        <v>231</v>
      </c>
      <c r="B18">
        <v>6</v>
      </c>
      <c r="D18" t="s">
        <v>231</v>
      </c>
      <c r="E18">
        <v>57</v>
      </c>
      <c r="G18" t="str">
        <f t="shared" si="0"/>
        <v>Aulacorhynchus albivitta</v>
      </c>
    </row>
    <row r="19" spans="1:7" x14ac:dyDescent="0.3">
      <c r="A19" t="s">
        <v>243</v>
      </c>
      <c r="B19">
        <v>1</v>
      </c>
      <c r="D19" t="s">
        <v>243</v>
      </c>
      <c r="E19">
        <v>64</v>
      </c>
      <c r="G19" t="str">
        <f t="shared" si="0"/>
        <v>Basileuterus rufifrons</v>
      </c>
    </row>
    <row r="20" spans="1:7" x14ac:dyDescent="0.3">
      <c r="A20" t="s">
        <v>246</v>
      </c>
      <c r="B20">
        <v>3</v>
      </c>
      <c r="D20" t="s">
        <v>246</v>
      </c>
      <c r="E20">
        <v>65</v>
      </c>
      <c r="G20" t="str">
        <f t="shared" si="0"/>
        <v>Basileuterus tristriatus</v>
      </c>
    </row>
    <row r="21" spans="1:7" x14ac:dyDescent="0.3">
      <c r="A21" t="s">
        <v>250</v>
      </c>
      <c r="B21">
        <v>4</v>
      </c>
      <c r="D21" t="s">
        <v>250</v>
      </c>
      <c r="E21">
        <v>67</v>
      </c>
      <c r="G21" t="str">
        <f t="shared" si="0"/>
        <v>Boissonneaua flavescens</v>
      </c>
    </row>
    <row r="22" spans="1:7" x14ac:dyDescent="0.3">
      <c r="A22" t="s">
        <v>267</v>
      </c>
      <c r="B22">
        <v>1</v>
      </c>
      <c r="D22" t="s">
        <v>267</v>
      </c>
      <c r="E22">
        <v>74</v>
      </c>
      <c r="G22" t="str">
        <f t="shared" si="0"/>
        <v>Buteo platypterus</v>
      </c>
    </row>
    <row r="23" spans="1:7" x14ac:dyDescent="0.3">
      <c r="A23" t="s">
        <v>269</v>
      </c>
      <c r="B23">
        <v>3</v>
      </c>
      <c r="D23" t="s">
        <v>269</v>
      </c>
      <c r="E23">
        <v>75</v>
      </c>
      <c r="G23" t="str">
        <f t="shared" si="0"/>
        <v>Buthraupis montana</v>
      </c>
    </row>
    <row r="24" spans="1:7" x14ac:dyDescent="0.3">
      <c r="A24" t="s">
        <v>281</v>
      </c>
      <c r="B24">
        <v>1</v>
      </c>
      <c r="D24" t="s">
        <v>281</v>
      </c>
      <c r="E24">
        <v>81</v>
      </c>
      <c r="G24" t="str">
        <f t="shared" si="0"/>
        <v>Cacicus uropygialis</v>
      </c>
    </row>
    <row r="25" spans="1:7" x14ac:dyDescent="0.3">
      <c r="A25" t="s">
        <v>290</v>
      </c>
      <c r="B25">
        <v>1</v>
      </c>
      <c r="D25" t="s">
        <v>290</v>
      </c>
      <c r="E25">
        <v>86</v>
      </c>
      <c r="G25" t="str">
        <f t="shared" si="0"/>
        <v>Campephilus pollens</v>
      </c>
    </row>
    <row r="26" spans="1:7" x14ac:dyDescent="0.3">
      <c r="A26" t="s">
        <v>302</v>
      </c>
      <c r="B26">
        <v>1</v>
      </c>
      <c r="D26" t="s">
        <v>302</v>
      </c>
      <c r="E26">
        <v>91</v>
      </c>
      <c r="G26" t="str">
        <f t="shared" si="0"/>
        <v>Campylorhamphus pusillus</v>
      </c>
    </row>
    <row r="27" spans="1:7" x14ac:dyDescent="0.3">
      <c r="A27" t="s">
        <v>333</v>
      </c>
      <c r="B27">
        <v>3</v>
      </c>
      <c r="D27" t="s">
        <v>333</v>
      </c>
      <c r="E27">
        <v>104</v>
      </c>
      <c r="G27" t="str">
        <f t="shared" si="0"/>
        <v>Cardellina canadensis</v>
      </c>
    </row>
    <row r="28" spans="1:7" x14ac:dyDescent="0.3">
      <c r="A28" t="s">
        <v>381</v>
      </c>
      <c r="B28">
        <v>1</v>
      </c>
      <c r="D28" t="s">
        <v>381</v>
      </c>
      <c r="E28">
        <v>124</v>
      </c>
      <c r="G28" t="str">
        <f t="shared" si="0"/>
        <v>Chaetocercus heliodor</v>
      </c>
    </row>
    <row r="29" spans="1:7" x14ac:dyDescent="0.3">
      <c r="A29" t="s">
        <v>387</v>
      </c>
      <c r="B29">
        <v>4</v>
      </c>
      <c r="D29" t="s">
        <v>387</v>
      </c>
      <c r="E29">
        <v>127</v>
      </c>
      <c r="G29" t="str">
        <f t="shared" si="0"/>
        <v>Chalcothraupis ruficervix</v>
      </c>
    </row>
    <row r="30" spans="1:7" x14ac:dyDescent="0.3">
      <c r="A30" t="s">
        <v>426</v>
      </c>
      <c r="B30">
        <v>4</v>
      </c>
      <c r="D30" t="s">
        <v>426</v>
      </c>
      <c r="E30">
        <v>146</v>
      </c>
      <c r="G30" t="str">
        <f t="shared" si="0"/>
        <v>Chlorophanes spiza</v>
      </c>
    </row>
    <row r="31" spans="1:7" x14ac:dyDescent="0.3">
      <c r="A31" t="s">
        <v>435</v>
      </c>
      <c r="B31">
        <v>1</v>
      </c>
      <c r="D31" t="s">
        <v>435</v>
      </c>
      <c r="E31">
        <v>150</v>
      </c>
      <c r="G31" t="str">
        <f t="shared" si="0"/>
        <v>Chlorornis riefferii</v>
      </c>
    </row>
    <row r="32" spans="1:7" x14ac:dyDescent="0.3">
      <c r="A32" t="s">
        <v>437</v>
      </c>
      <c r="B32">
        <v>9</v>
      </c>
      <c r="D32" t="s">
        <v>437</v>
      </c>
      <c r="E32">
        <v>151</v>
      </c>
      <c r="G32" t="str">
        <f t="shared" si="0"/>
        <v>Chlorospingus canigularis</v>
      </c>
    </row>
    <row r="33" spans="1:7" x14ac:dyDescent="0.3">
      <c r="A33" t="s">
        <v>441</v>
      </c>
      <c r="B33">
        <v>3</v>
      </c>
      <c r="D33" t="s">
        <v>441</v>
      </c>
      <c r="E33">
        <v>153</v>
      </c>
      <c r="G33" t="str">
        <f t="shared" si="0"/>
        <v>Chlorospingus flavopectus</v>
      </c>
    </row>
    <row r="34" spans="1:7" x14ac:dyDescent="0.3">
      <c r="A34" t="s">
        <v>453</v>
      </c>
      <c r="B34">
        <v>1</v>
      </c>
      <c r="D34" t="s">
        <v>453</v>
      </c>
      <c r="E34">
        <v>160</v>
      </c>
      <c r="G34" t="str">
        <f t="shared" si="0"/>
        <v>Chrysomus icterocephalus</v>
      </c>
    </row>
    <row r="35" spans="1:7" x14ac:dyDescent="0.3">
      <c r="A35" t="s">
        <v>461</v>
      </c>
      <c r="B35">
        <v>1</v>
      </c>
      <c r="D35" t="s">
        <v>461</v>
      </c>
      <c r="E35">
        <v>164</v>
      </c>
      <c r="G35" t="str">
        <f t="shared" si="0"/>
        <v>Cinclus leucocephalus</v>
      </c>
    </row>
    <row r="36" spans="1:7" x14ac:dyDescent="0.3">
      <c r="A36" t="s">
        <v>464</v>
      </c>
      <c r="B36">
        <v>2</v>
      </c>
      <c r="D36" t="s">
        <v>464</v>
      </c>
      <c r="E36">
        <v>165</v>
      </c>
      <c r="G36" t="str">
        <f t="shared" si="0"/>
        <v>Cinnycerthia olivascens</v>
      </c>
    </row>
    <row r="37" spans="1:7" x14ac:dyDescent="0.3">
      <c r="A37" t="s">
        <v>466</v>
      </c>
      <c r="B37">
        <v>8</v>
      </c>
      <c r="D37" t="s">
        <v>466</v>
      </c>
      <c r="E37">
        <v>166</v>
      </c>
      <c r="G37" t="str">
        <f t="shared" si="0"/>
        <v>Cinnycerthia unirufa</v>
      </c>
    </row>
    <row r="38" spans="1:7" x14ac:dyDescent="0.3">
      <c r="A38" t="s">
        <v>478</v>
      </c>
      <c r="B38">
        <v>2</v>
      </c>
      <c r="D38" t="s">
        <v>478</v>
      </c>
      <c r="E38">
        <v>171</v>
      </c>
      <c r="G38" t="str">
        <f t="shared" si="0"/>
        <v>Cnemathraupis eximia</v>
      </c>
    </row>
    <row r="39" spans="1:7" x14ac:dyDescent="0.3">
      <c r="A39" t="s">
        <v>480</v>
      </c>
      <c r="B39">
        <v>1</v>
      </c>
      <c r="D39" t="s">
        <v>480</v>
      </c>
      <c r="E39">
        <v>172</v>
      </c>
      <c r="G39" t="str">
        <f t="shared" si="0"/>
        <v>Cnemoscopus rubrirostris</v>
      </c>
    </row>
    <row r="40" spans="1:7" x14ac:dyDescent="0.3">
      <c r="A40" t="s">
        <v>490</v>
      </c>
      <c r="B40">
        <v>1</v>
      </c>
      <c r="D40" t="s">
        <v>490</v>
      </c>
      <c r="E40">
        <v>176</v>
      </c>
      <c r="G40" t="str">
        <f t="shared" si="0"/>
        <v>Coccyzus melacoryphus</v>
      </c>
    </row>
    <row r="41" spans="1:7" x14ac:dyDescent="0.3">
      <c r="A41" t="s">
        <v>492</v>
      </c>
      <c r="B41">
        <v>3</v>
      </c>
      <c r="D41" t="s">
        <v>492</v>
      </c>
      <c r="E41">
        <v>177</v>
      </c>
      <c r="G41" t="str">
        <f t="shared" si="0"/>
        <v>Coeligena bonapartei</v>
      </c>
    </row>
    <row r="42" spans="1:7" x14ac:dyDescent="0.3">
      <c r="A42" t="s">
        <v>494</v>
      </c>
      <c r="B42">
        <v>1</v>
      </c>
      <c r="D42" t="s">
        <v>494</v>
      </c>
      <c r="E42">
        <v>178</v>
      </c>
      <c r="G42" t="str">
        <f t="shared" si="0"/>
        <v>Coeligena coeligena</v>
      </c>
    </row>
    <row r="43" spans="1:7" x14ac:dyDescent="0.3">
      <c r="A43" t="s">
        <v>498</v>
      </c>
      <c r="B43">
        <v>14</v>
      </c>
      <c r="D43" t="s">
        <v>498</v>
      </c>
      <c r="E43">
        <v>180</v>
      </c>
      <c r="G43" t="str">
        <f t="shared" si="0"/>
        <v>Coeligena torquata</v>
      </c>
    </row>
    <row r="44" spans="1:7" x14ac:dyDescent="0.3">
      <c r="A44" t="s">
        <v>504</v>
      </c>
      <c r="B44">
        <v>3</v>
      </c>
      <c r="D44" t="s">
        <v>504</v>
      </c>
      <c r="E44">
        <v>183</v>
      </c>
      <c r="G44" t="str">
        <f t="shared" si="0"/>
        <v>Colaptes rivolii</v>
      </c>
    </row>
    <row r="45" spans="1:7" x14ac:dyDescent="0.3">
      <c r="A45" t="s">
        <v>514</v>
      </c>
      <c r="B45">
        <v>1</v>
      </c>
      <c r="D45" t="s">
        <v>514</v>
      </c>
      <c r="E45">
        <v>188</v>
      </c>
      <c r="G45" t="str">
        <f t="shared" si="0"/>
        <v>Colinus cristatus</v>
      </c>
    </row>
    <row r="46" spans="1:7" x14ac:dyDescent="0.3">
      <c r="A46" t="s">
        <v>525</v>
      </c>
      <c r="B46">
        <v>7</v>
      </c>
      <c r="D46" t="s">
        <v>525</v>
      </c>
      <c r="E46">
        <v>193</v>
      </c>
      <c r="G46" t="str">
        <f t="shared" si="0"/>
        <v>Conirostrum albifrons</v>
      </c>
    </row>
    <row r="47" spans="1:7" x14ac:dyDescent="0.3">
      <c r="A47" t="s">
        <v>527</v>
      </c>
      <c r="B47">
        <v>1</v>
      </c>
      <c r="D47" t="s">
        <v>527</v>
      </c>
      <c r="E47">
        <v>194</v>
      </c>
      <c r="G47" t="str">
        <f t="shared" si="0"/>
        <v>Conirostrum leucogenys</v>
      </c>
    </row>
    <row r="48" spans="1:7" x14ac:dyDescent="0.3">
      <c r="A48" t="s">
        <v>529</v>
      </c>
      <c r="B48">
        <v>2</v>
      </c>
      <c r="D48" t="s">
        <v>529</v>
      </c>
      <c r="E48">
        <v>195</v>
      </c>
      <c r="G48" t="str">
        <f t="shared" si="0"/>
        <v>Conirostrum rufum</v>
      </c>
    </row>
    <row r="49" spans="1:7" x14ac:dyDescent="0.3">
      <c r="A49" t="s">
        <v>531</v>
      </c>
      <c r="B49">
        <v>4</v>
      </c>
      <c r="D49" t="s">
        <v>531</v>
      </c>
      <c r="E49">
        <v>196</v>
      </c>
      <c r="G49" t="str">
        <f t="shared" si="0"/>
        <v>Conirostrum sitticolor</v>
      </c>
    </row>
    <row r="50" spans="1:7" x14ac:dyDescent="0.3">
      <c r="A50" t="s">
        <v>533</v>
      </c>
      <c r="B50">
        <v>1</v>
      </c>
      <c r="D50" t="s">
        <v>533</v>
      </c>
      <c r="E50">
        <v>197</v>
      </c>
      <c r="G50" t="str">
        <f t="shared" si="0"/>
        <v>Conopias cinchoneti</v>
      </c>
    </row>
    <row r="51" spans="1:7" x14ac:dyDescent="0.3">
      <c r="A51" t="s">
        <v>544</v>
      </c>
      <c r="B51">
        <v>9</v>
      </c>
      <c r="D51" t="s">
        <v>544</v>
      </c>
      <c r="E51">
        <v>202</v>
      </c>
      <c r="G51" t="str">
        <f t="shared" si="0"/>
        <v>Contopus fumigatus</v>
      </c>
    </row>
    <row r="52" spans="1:7" x14ac:dyDescent="0.3">
      <c r="A52" t="s">
        <v>561</v>
      </c>
      <c r="B52">
        <v>3</v>
      </c>
      <c r="D52" t="s">
        <v>561</v>
      </c>
      <c r="E52">
        <v>210</v>
      </c>
      <c r="G52" t="str">
        <f t="shared" si="0"/>
        <v>Cranioleuca curtata</v>
      </c>
    </row>
    <row r="53" spans="1:7" x14ac:dyDescent="0.3">
      <c r="A53" t="s">
        <v>565</v>
      </c>
      <c r="B53">
        <v>1</v>
      </c>
      <c r="D53" t="s">
        <v>565</v>
      </c>
      <c r="E53">
        <v>213</v>
      </c>
      <c r="G53" t="str">
        <f t="shared" si="0"/>
        <v>Crotophaga ani</v>
      </c>
    </row>
    <row r="54" spans="1:7" x14ac:dyDescent="0.3">
      <c r="A54" t="s">
        <v>592</v>
      </c>
      <c r="B54">
        <v>3</v>
      </c>
      <c r="D54" t="s">
        <v>592</v>
      </c>
      <c r="E54">
        <v>225</v>
      </c>
      <c r="G54" t="str">
        <f t="shared" si="0"/>
        <v>Cyanocorax yncas</v>
      </c>
    </row>
    <row r="55" spans="1:7" x14ac:dyDescent="0.3">
      <c r="A55" t="s">
        <v>601</v>
      </c>
      <c r="B55">
        <v>1</v>
      </c>
      <c r="D55" t="s">
        <v>601</v>
      </c>
      <c r="E55">
        <v>229</v>
      </c>
      <c r="G55" t="str">
        <f t="shared" si="0"/>
        <v>Cyclarhis nigrirostris</v>
      </c>
    </row>
    <row r="56" spans="1:7" x14ac:dyDescent="0.3">
      <c r="A56" t="s">
        <v>623</v>
      </c>
      <c r="B56">
        <v>1</v>
      </c>
      <c r="D56" t="s">
        <v>623</v>
      </c>
      <c r="E56">
        <v>240</v>
      </c>
      <c r="G56" t="str">
        <f t="shared" si="0"/>
        <v>Dendrocolaptes picumnus</v>
      </c>
    </row>
    <row r="57" spans="1:7" x14ac:dyDescent="0.3">
      <c r="A57" t="s">
        <v>635</v>
      </c>
      <c r="B57">
        <v>19</v>
      </c>
      <c r="D57" t="s">
        <v>635</v>
      </c>
      <c r="E57">
        <v>245</v>
      </c>
      <c r="G57" t="str">
        <f t="shared" si="0"/>
        <v>Diglossa albilatera</v>
      </c>
    </row>
    <row r="58" spans="1:7" x14ac:dyDescent="0.3">
      <c r="A58" t="s">
        <v>637</v>
      </c>
      <c r="B58">
        <v>3</v>
      </c>
      <c r="D58" t="s">
        <v>637</v>
      </c>
      <c r="E58">
        <v>246</v>
      </c>
      <c r="G58" t="str">
        <f t="shared" si="0"/>
        <v>Diglossa caerulescens</v>
      </c>
    </row>
    <row r="59" spans="1:7" x14ac:dyDescent="0.3">
      <c r="A59" t="s">
        <v>639</v>
      </c>
      <c r="B59">
        <v>17</v>
      </c>
      <c r="D59" t="s">
        <v>639</v>
      </c>
      <c r="E59">
        <v>247</v>
      </c>
      <c r="G59" t="str">
        <f t="shared" si="0"/>
        <v>Diglossa cyanea</v>
      </c>
    </row>
    <row r="60" spans="1:7" x14ac:dyDescent="0.3">
      <c r="A60" t="s">
        <v>641</v>
      </c>
      <c r="B60">
        <v>4</v>
      </c>
      <c r="D60" t="s">
        <v>641</v>
      </c>
      <c r="E60">
        <v>248</v>
      </c>
      <c r="G60" t="str">
        <f t="shared" si="0"/>
        <v>Diglossa humeralis</v>
      </c>
    </row>
    <row r="61" spans="1:7" x14ac:dyDescent="0.3">
      <c r="A61" t="s">
        <v>662</v>
      </c>
      <c r="B61">
        <v>1</v>
      </c>
      <c r="D61" t="s">
        <v>662</v>
      </c>
      <c r="E61">
        <v>259</v>
      </c>
      <c r="G61" t="str">
        <f t="shared" si="0"/>
        <v>Dryobates dignus</v>
      </c>
    </row>
    <row r="62" spans="1:7" x14ac:dyDescent="0.3">
      <c r="A62" t="s">
        <v>664</v>
      </c>
      <c r="B62">
        <v>4</v>
      </c>
      <c r="D62" t="s">
        <v>664</v>
      </c>
      <c r="E62">
        <v>260</v>
      </c>
      <c r="G62" t="str">
        <f t="shared" si="0"/>
        <v>Dryobates fumigatus</v>
      </c>
    </row>
    <row r="63" spans="1:7" x14ac:dyDescent="0.3">
      <c r="A63" t="s">
        <v>674</v>
      </c>
      <c r="B63">
        <v>3</v>
      </c>
      <c r="D63" t="s">
        <v>674</v>
      </c>
      <c r="E63">
        <v>265</v>
      </c>
      <c r="G63" t="str">
        <f t="shared" si="0"/>
        <v>Dubusia taeniata</v>
      </c>
    </row>
    <row r="64" spans="1:7" x14ac:dyDescent="0.3">
      <c r="A64" t="s">
        <v>682</v>
      </c>
      <c r="B64">
        <v>1</v>
      </c>
      <c r="D64" t="s">
        <v>682</v>
      </c>
      <c r="E64">
        <v>269</v>
      </c>
      <c r="G64" t="str">
        <f t="shared" si="0"/>
        <v>Elaenia chiriquensis</v>
      </c>
    </row>
    <row r="65" spans="1:7" x14ac:dyDescent="0.3">
      <c r="A65" t="s">
        <v>686</v>
      </c>
      <c r="B65">
        <v>3</v>
      </c>
      <c r="D65" t="s">
        <v>686</v>
      </c>
      <c r="E65">
        <v>271</v>
      </c>
      <c r="G65" t="str">
        <f t="shared" si="0"/>
        <v>Elaenia frantzii</v>
      </c>
    </row>
    <row r="66" spans="1:7" x14ac:dyDescent="0.3">
      <c r="A66" t="s">
        <v>704</v>
      </c>
      <c r="B66">
        <v>1</v>
      </c>
      <c r="D66" t="s">
        <v>704</v>
      </c>
      <c r="E66">
        <v>280</v>
      </c>
      <c r="G66" t="str">
        <f t="shared" si="0"/>
        <v>Ensifera ensifera</v>
      </c>
    </row>
    <row r="67" spans="1:7" x14ac:dyDescent="0.3">
      <c r="A67" t="s">
        <v>712</v>
      </c>
      <c r="B67">
        <v>4</v>
      </c>
      <c r="D67" t="s">
        <v>712</v>
      </c>
      <c r="E67">
        <v>284</v>
      </c>
      <c r="G67" t="str">
        <f t="shared" ref="G67:G130" si="1">VLOOKUP(A67,D:E,1,FALSE)</f>
        <v>Eriocnemis vestita</v>
      </c>
    </row>
    <row r="68" spans="1:7" x14ac:dyDescent="0.3">
      <c r="A68" t="s">
        <v>716</v>
      </c>
      <c r="B68">
        <v>2</v>
      </c>
      <c r="D68" t="s">
        <v>716</v>
      </c>
      <c r="E68">
        <v>286</v>
      </c>
      <c r="G68" t="str">
        <f t="shared" si="1"/>
        <v>Euchrepomis callinota</v>
      </c>
    </row>
    <row r="69" spans="1:7" x14ac:dyDescent="0.3">
      <c r="A69" t="s">
        <v>734</v>
      </c>
      <c r="B69">
        <v>1</v>
      </c>
      <c r="D69" t="s">
        <v>734</v>
      </c>
      <c r="E69">
        <v>295</v>
      </c>
      <c r="G69" t="str">
        <f t="shared" si="1"/>
        <v>Eutoxeres aquila</v>
      </c>
    </row>
    <row r="70" spans="1:7" x14ac:dyDescent="0.3">
      <c r="A70" t="s">
        <v>738</v>
      </c>
      <c r="B70">
        <v>3</v>
      </c>
      <c r="D70" t="s">
        <v>738</v>
      </c>
      <c r="E70">
        <v>298</v>
      </c>
      <c r="G70" t="str">
        <f t="shared" si="1"/>
        <v>Falco sparverius</v>
      </c>
    </row>
    <row r="71" spans="1:7" x14ac:dyDescent="0.3">
      <c r="A71" t="s">
        <v>748</v>
      </c>
      <c r="B71">
        <v>1</v>
      </c>
      <c r="D71" t="s">
        <v>748</v>
      </c>
      <c r="E71">
        <v>303</v>
      </c>
      <c r="G71" t="str">
        <f t="shared" si="1"/>
        <v>Formicivora grisea</v>
      </c>
    </row>
    <row r="72" spans="1:7" x14ac:dyDescent="0.3">
      <c r="A72" t="s">
        <v>785</v>
      </c>
      <c r="B72">
        <v>6</v>
      </c>
      <c r="D72" t="s">
        <v>785</v>
      </c>
      <c r="E72">
        <v>323</v>
      </c>
      <c r="G72" t="str">
        <f t="shared" si="1"/>
        <v>Grallaria hypoleuca</v>
      </c>
    </row>
    <row r="73" spans="1:7" x14ac:dyDescent="0.3">
      <c r="A73" t="s">
        <v>789</v>
      </c>
      <c r="B73">
        <v>1</v>
      </c>
      <c r="D73" t="s">
        <v>789</v>
      </c>
      <c r="E73">
        <v>325</v>
      </c>
      <c r="G73" t="str">
        <f t="shared" si="1"/>
        <v>Grallaria nuchalis</v>
      </c>
    </row>
    <row r="74" spans="1:7" x14ac:dyDescent="0.3">
      <c r="A74" t="s">
        <v>791</v>
      </c>
      <c r="B74">
        <v>3</v>
      </c>
      <c r="D74" t="s">
        <v>791</v>
      </c>
      <c r="E74">
        <v>326</v>
      </c>
      <c r="G74" t="str">
        <f t="shared" si="1"/>
        <v>Grallaria ruficapilla</v>
      </c>
    </row>
    <row r="75" spans="1:7" x14ac:dyDescent="0.3">
      <c r="A75" t="s">
        <v>813</v>
      </c>
      <c r="B75">
        <v>3</v>
      </c>
      <c r="D75" t="s">
        <v>813</v>
      </c>
      <c r="E75">
        <v>338</v>
      </c>
      <c r="G75" t="str">
        <f t="shared" si="1"/>
        <v>Hapalopsittaca amazonina</v>
      </c>
    </row>
    <row r="76" spans="1:7" x14ac:dyDescent="0.3">
      <c r="A76" t="s">
        <v>817</v>
      </c>
      <c r="B76">
        <v>2</v>
      </c>
      <c r="D76" t="s">
        <v>817</v>
      </c>
      <c r="E76">
        <v>340</v>
      </c>
      <c r="G76" t="str">
        <f t="shared" si="1"/>
        <v>Haplophaedia aureliae</v>
      </c>
    </row>
    <row r="77" spans="1:7" x14ac:dyDescent="0.3">
      <c r="A77" t="s">
        <v>821</v>
      </c>
      <c r="B77">
        <v>19</v>
      </c>
      <c r="D77" t="s">
        <v>821</v>
      </c>
      <c r="E77">
        <v>342</v>
      </c>
      <c r="G77" t="str">
        <f t="shared" si="1"/>
        <v>Heliangelus exortis</v>
      </c>
    </row>
    <row r="78" spans="1:7" x14ac:dyDescent="0.3">
      <c r="A78" t="s">
        <v>825</v>
      </c>
      <c r="B78">
        <v>1</v>
      </c>
      <c r="D78" t="s">
        <v>825</v>
      </c>
      <c r="E78">
        <v>344</v>
      </c>
      <c r="G78" t="str">
        <f t="shared" si="1"/>
        <v>Heliodoxa rubinoides</v>
      </c>
    </row>
    <row r="79" spans="1:7" x14ac:dyDescent="0.3">
      <c r="A79" t="s">
        <v>835</v>
      </c>
      <c r="B79">
        <v>1</v>
      </c>
      <c r="D79" t="s">
        <v>835</v>
      </c>
      <c r="E79">
        <v>348</v>
      </c>
      <c r="G79" t="str">
        <f t="shared" si="1"/>
        <v>Hellmayrea gularis</v>
      </c>
    </row>
    <row r="80" spans="1:7" x14ac:dyDescent="0.3">
      <c r="A80" t="s">
        <v>849</v>
      </c>
      <c r="B80">
        <v>15</v>
      </c>
      <c r="D80" t="s">
        <v>849</v>
      </c>
      <c r="E80">
        <v>355</v>
      </c>
      <c r="G80" t="str">
        <f t="shared" si="1"/>
        <v>Henicorhina leucophrys</v>
      </c>
    </row>
    <row r="81" spans="1:7" x14ac:dyDescent="0.3">
      <c r="A81" t="s">
        <v>879</v>
      </c>
      <c r="B81">
        <v>4</v>
      </c>
      <c r="D81" t="s">
        <v>879</v>
      </c>
      <c r="E81">
        <v>371</v>
      </c>
      <c r="G81" t="str">
        <f t="shared" si="1"/>
        <v>Icterus chrysater</v>
      </c>
    </row>
    <row r="82" spans="1:7" x14ac:dyDescent="0.3">
      <c r="A82" t="s">
        <v>887</v>
      </c>
      <c r="B82">
        <v>1</v>
      </c>
      <c r="D82" t="s">
        <v>887</v>
      </c>
      <c r="E82">
        <v>375</v>
      </c>
      <c r="G82" t="str">
        <f t="shared" si="1"/>
        <v>Iridosornis rufivertex</v>
      </c>
    </row>
    <row r="83" spans="1:7" x14ac:dyDescent="0.3">
      <c r="A83" t="s">
        <v>898</v>
      </c>
      <c r="B83">
        <v>2</v>
      </c>
      <c r="D83" t="s">
        <v>898</v>
      </c>
      <c r="E83">
        <v>381</v>
      </c>
      <c r="G83" t="str">
        <f t="shared" si="1"/>
        <v>Lafresnaya lafresnayi</v>
      </c>
    </row>
    <row r="84" spans="1:7" x14ac:dyDescent="0.3">
      <c r="A84" t="s">
        <v>912</v>
      </c>
      <c r="B84">
        <v>4</v>
      </c>
      <c r="D84" t="s">
        <v>912</v>
      </c>
      <c r="E84">
        <v>389</v>
      </c>
      <c r="G84" t="str">
        <f t="shared" si="1"/>
        <v>Lepidocolaptes lacrymiger</v>
      </c>
    </row>
    <row r="85" spans="1:7" x14ac:dyDescent="0.3">
      <c r="A85" t="s">
        <v>920</v>
      </c>
      <c r="B85">
        <v>4</v>
      </c>
      <c r="D85" t="s">
        <v>920</v>
      </c>
      <c r="E85">
        <v>393</v>
      </c>
      <c r="G85" t="str">
        <f t="shared" si="1"/>
        <v>Leptopogon rufipectus</v>
      </c>
    </row>
    <row r="86" spans="1:7" x14ac:dyDescent="0.3">
      <c r="A86" t="s">
        <v>936</v>
      </c>
      <c r="B86">
        <v>4</v>
      </c>
      <c r="D86" t="s">
        <v>936</v>
      </c>
      <c r="E86">
        <v>401</v>
      </c>
      <c r="G86" t="str">
        <f t="shared" si="1"/>
        <v>Lipaugus fuscocinereus</v>
      </c>
    </row>
    <row r="87" spans="1:7" x14ac:dyDescent="0.3">
      <c r="A87" t="s">
        <v>942</v>
      </c>
      <c r="B87">
        <v>1</v>
      </c>
      <c r="D87" t="s">
        <v>942</v>
      </c>
      <c r="E87">
        <v>404</v>
      </c>
      <c r="G87" t="str">
        <f t="shared" si="1"/>
        <v>Lophotriccus pileatus</v>
      </c>
    </row>
    <row r="88" spans="1:7" x14ac:dyDescent="0.3">
      <c r="A88" t="s">
        <v>948</v>
      </c>
      <c r="B88">
        <v>4</v>
      </c>
      <c r="D88" t="s">
        <v>948</v>
      </c>
      <c r="E88">
        <v>407</v>
      </c>
      <c r="G88" t="str">
        <f t="shared" si="1"/>
        <v>Lurocalis rufiventris</v>
      </c>
    </row>
    <row r="89" spans="1:7" x14ac:dyDescent="0.3">
      <c r="A89" t="s">
        <v>950</v>
      </c>
      <c r="B89">
        <v>4</v>
      </c>
      <c r="D89" t="s">
        <v>950</v>
      </c>
      <c r="E89">
        <v>408</v>
      </c>
      <c r="G89" t="str">
        <f t="shared" si="1"/>
        <v>Lurocalis semitorquatus</v>
      </c>
    </row>
    <row r="90" spans="1:7" x14ac:dyDescent="0.3">
      <c r="A90" t="s">
        <v>962</v>
      </c>
      <c r="B90">
        <v>4</v>
      </c>
      <c r="D90" t="s">
        <v>962</v>
      </c>
      <c r="E90">
        <v>416</v>
      </c>
      <c r="G90" t="str">
        <f t="shared" si="1"/>
        <v>Margarornis squamiger</v>
      </c>
    </row>
    <row r="91" spans="1:7" x14ac:dyDescent="0.3">
      <c r="A91" t="s">
        <v>964</v>
      </c>
      <c r="B91">
        <v>10</v>
      </c>
      <c r="D91" t="s">
        <v>964</v>
      </c>
      <c r="E91">
        <v>417</v>
      </c>
      <c r="G91" t="str">
        <f t="shared" si="1"/>
        <v>Masius chrysopterus</v>
      </c>
    </row>
    <row r="92" spans="1:7" x14ac:dyDescent="0.3">
      <c r="A92" t="s">
        <v>966</v>
      </c>
      <c r="B92">
        <v>7</v>
      </c>
      <c r="D92" t="s">
        <v>966</v>
      </c>
      <c r="E92">
        <v>418</v>
      </c>
      <c r="G92" t="str">
        <f t="shared" si="1"/>
        <v>Mecocerculus leucophrys</v>
      </c>
    </row>
    <row r="93" spans="1:7" x14ac:dyDescent="0.3">
      <c r="A93" t="s">
        <v>968</v>
      </c>
      <c r="B93">
        <v>5</v>
      </c>
      <c r="D93" t="s">
        <v>968</v>
      </c>
      <c r="E93">
        <v>419</v>
      </c>
      <c r="G93" t="str">
        <f t="shared" si="1"/>
        <v>Mecocerculus poecilocercus</v>
      </c>
    </row>
    <row r="94" spans="1:7" x14ac:dyDescent="0.3">
      <c r="A94" t="s">
        <v>995</v>
      </c>
      <c r="B94">
        <v>1</v>
      </c>
      <c r="D94" t="s">
        <v>995</v>
      </c>
      <c r="E94">
        <v>432</v>
      </c>
      <c r="G94" t="str">
        <f t="shared" si="1"/>
        <v>Metallura tyrianthina</v>
      </c>
    </row>
    <row r="95" spans="1:7" x14ac:dyDescent="0.3">
      <c r="A95" t="s">
        <v>1015</v>
      </c>
      <c r="B95">
        <v>1</v>
      </c>
      <c r="D95" t="s">
        <v>1015</v>
      </c>
      <c r="E95">
        <v>442</v>
      </c>
      <c r="G95" t="str">
        <f t="shared" si="1"/>
        <v>Mionectes oleagineus</v>
      </c>
    </row>
    <row r="96" spans="1:7" x14ac:dyDescent="0.3">
      <c r="A96" t="s">
        <v>1019</v>
      </c>
      <c r="B96">
        <v>3</v>
      </c>
      <c r="D96" t="s">
        <v>1019</v>
      </c>
      <c r="E96">
        <v>444</v>
      </c>
      <c r="G96" t="str">
        <f t="shared" si="1"/>
        <v>Mionectes striaticollis</v>
      </c>
    </row>
    <row r="97" spans="1:7" x14ac:dyDescent="0.3">
      <c r="A97" t="s">
        <v>1047</v>
      </c>
      <c r="B97">
        <v>4</v>
      </c>
      <c r="D97" t="s">
        <v>1047</v>
      </c>
      <c r="E97">
        <v>457</v>
      </c>
      <c r="G97" t="str">
        <f t="shared" si="1"/>
        <v>Myadestes ralloides</v>
      </c>
    </row>
    <row r="98" spans="1:7" x14ac:dyDescent="0.3">
      <c r="A98" t="s">
        <v>1066</v>
      </c>
      <c r="B98">
        <v>14</v>
      </c>
      <c r="D98" t="s">
        <v>1066</v>
      </c>
      <c r="E98">
        <v>466</v>
      </c>
      <c r="G98" t="str">
        <f t="shared" si="1"/>
        <v>Myioborus miniatus</v>
      </c>
    </row>
    <row r="99" spans="1:7" x14ac:dyDescent="0.3">
      <c r="A99" t="s">
        <v>1068</v>
      </c>
      <c r="B99">
        <v>5</v>
      </c>
      <c r="D99" t="s">
        <v>1068</v>
      </c>
      <c r="E99">
        <v>467</v>
      </c>
      <c r="G99" t="str">
        <f t="shared" si="1"/>
        <v>Myioborus ornatus</v>
      </c>
    </row>
    <row r="100" spans="1:7" x14ac:dyDescent="0.3">
      <c r="A100" t="s">
        <v>1082</v>
      </c>
      <c r="B100">
        <v>4</v>
      </c>
      <c r="D100" t="s">
        <v>1082</v>
      </c>
      <c r="E100">
        <v>474</v>
      </c>
      <c r="G100" t="str">
        <f t="shared" si="1"/>
        <v>Myiophobus flavicans</v>
      </c>
    </row>
    <row r="101" spans="1:7" x14ac:dyDescent="0.3">
      <c r="A101" t="s">
        <v>1090</v>
      </c>
      <c r="B101">
        <v>8</v>
      </c>
      <c r="D101" t="s">
        <v>1090</v>
      </c>
      <c r="E101">
        <v>479</v>
      </c>
      <c r="G101" t="str">
        <f t="shared" si="1"/>
        <v>Myiothlypis coronata</v>
      </c>
    </row>
    <row r="102" spans="1:7" x14ac:dyDescent="0.3">
      <c r="A102" t="s">
        <v>1096</v>
      </c>
      <c r="B102">
        <v>4</v>
      </c>
      <c r="D102" t="s">
        <v>1096</v>
      </c>
      <c r="E102">
        <v>482</v>
      </c>
      <c r="G102" t="str">
        <f t="shared" si="1"/>
        <v>Myiothlypis nigrocristata</v>
      </c>
    </row>
    <row r="103" spans="1:7" x14ac:dyDescent="0.3">
      <c r="A103" t="s">
        <v>1098</v>
      </c>
      <c r="B103">
        <v>4</v>
      </c>
      <c r="D103" t="s">
        <v>1098</v>
      </c>
      <c r="E103">
        <v>483</v>
      </c>
      <c r="G103" t="str">
        <f t="shared" si="1"/>
        <v>Myiotriccus ornatus</v>
      </c>
    </row>
    <row r="104" spans="1:7" x14ac:dyDescent="0.3">
      <c r="A104" t="s">
        <v>1100</v>
      </c>
      <c r="B104">
        <v>1</v>
      </c>
      <c r="D104" t="s">
        <v>1100</v>
      </c>
      <c r="E104">
        <v>484</v>
      </c>
      <c r="G104" t="str">
        <f t="shared" si="1"/>
        <v>Myiozetetes cayanensis</v>
      </c>
    </row>
    <row r="105" spans="1:7" x14ac:dyDescent="0.3">
      <c r="A105" t="s">
        <v>1106</v>
      </c>
      <c r="B105">
        <v>1</v>
      </c>
      <c r="D105" t="s">
        <v>1106</v>
      </c>
      <c r="E105">
        <v>487</v>
      </c>
      <c r="G105" t="str">
        <f t="shared" si="1"/>
        <v>Myornis senilis</v>
      </c>
    </row>
    <row r="106" spans="1:7" x14ac:dyDescent="0.3">
      <c r="A106" t="s">
        <v>1128</v>
      </c>
      <c r="B106">
        <v>1</v>
      </c>
      <c r="D106" t="s">
        <v>1128</v>
      </c>
      <c r="E106">
        <v>498</v>
      </c>
      <c r="G106" t="str">
        <f t="shared" si="1"/>
        <v>Myrmotherula schisticolor</v>
      </c>
    </row>
    <row r="107" spans="1:7" x14ac:dyDescent="0.3">
      <c r="A107" t="s">
        <v>1130</v>
      </c>
      <c r="B107">
        <v>4</v>
      </c>
      <c r="D107" t="s">
        <v>1130</v>
      </c>
      <c r="E107">
        <v>500</v>
      </c>
      <c r="G107" t="str">
        <f t="shared" si="1"/>
        <v>Nephelomyias pulcher</v>
      </c>
    </row>
    <row r="108" spans="1:7" x14ac:dyDescent="0.3">
      <c r="A108" t="s">
        <v>1153</v>
      </c>
      <c r="B108">
        <v>2</v>
      </c>
      <c r="D108" t="s">
        <v>1153</v>
      </c>
      <c r="E108">
        <v>511</v>
      </c>
      <c r="G108" t="str">
        <f t="shared" si="1"/>
        <v>Ochthoeca cinnamomeiventris</v>
      </c>
    </row>
    <row r="109" spans="1:7" x14ac:dyDescent="0.3">
      <c r="A109" t="s">
        <v>1155</v>
      </c>
      <c r="B109">
        <v>2</v>
      </c>
      <c r="D109" t="s">
        <v>1155</v>
      </c>
      <c r="E109">
        <v>512</v>
      </c>
      <c r="G109" t="str">
        <f t="shared" si="1"/>
        <v>Ochthoeca diadema</v>
      </c>
    </row>
    <row r="110" spans="1:7" x14ac:dyDescent="0.3">
      <c r="A110" t="s">
        <v>1159</v>
      </c>
      <c r="B110">
        <v>3</v>
      </c>
      <c r="D110" t="s">
        <v>1159</v>
      </c>
      <c r="E110">
        <v>514</v>
      </c>
      <c r="G110" t="str">
        <f t="shared" si="1"/>
        <v>Ochthoeca fumicolor</v>
      </c>
    </row>
    <row r="111" spans="1:7" x14ac:dyDescent="0.3">
      <c r="A111" t="s">
        <v>1165</v>
      </c>
      <c r="B111">
        <v>2</v>
      </c>
      <c r="D111" t="s">
        <v>1165</v>
      </c>
      <c r="E111">
        <v>517</v>
      </c>
      <c r="G111" t="str">
        <f t="shared" si="1"/>
        <v>Ocreatus underwoodii</v>
      </c>
    </row>
    <row r="112" spans="1:7" x14ac:dyDescent="0.3">
      <c r="A112" t="s">
        <v>1181</v>
      </c>
      <c r="B112">
        <v>9</v>
      </c>
      <c r="D112" t="s">
        <v>1181</v>
      </c>
      <c r="E112">
        <v>524</v>
      </c>
      <c r="G112" t="str">
        <f t="shared" si="1"/>
        <v>Orochelidon murina</v>
      </c>
    </row>
    <row r="113" spans="1:7" x14ac:dyDescent="0.3">
      <c r="A113" t="s">
        <v>1183</v>
      </c>
      <c r="B113">
        <v>1</v>
      </c>
      <c r="D113" t="s">
        <v>1183</v>
      </c>
      <c r="E113">
        <v>525</v>
      </c>
      <c r="G113" t="str">
        <f t="shared" si="1"/>
        <v>Ortalis columbiana</v>
      </c>
    </row>
    <row r="114" spans="1:7" x14ac:dyDescent="0.3">
      <c r="A114" t="s">
        <v>1198</v>
      </c>
      <c r="B114">
        <v>3</v>
      </c>
      <c r="D114" t="s">
        <v>1198</v>
      </c>
      <c r="E114">
        <v>533</v>
      </c>
      <c r="G114" t="str">
        <f t="shared" si="1"/>
        <v>Pachyramphus polychopterus</v>
      </c>
    </row>
    <row r="115" spans="1:7" x14ac:dyDescent="0.3">
      <c r="A115" t="s">
        <v>1200</v>
      </c>
      <c r="B115">
        <v>3</v>
      </c>
      <c r="D115" t="s">
        <v>1200</v>
      </c>
      <c r="E115">
        <v>534</v>
      </c>
      <c r="G115" t="str">
        <f t="shared" si="1"/>
        <v>Pachyramphus versicolor</v>
      </c>
    </row>
    <row r="116" spans="1:7" x14ac:dyDescent="0.3">
      <c r="A116" t="s">
        <v>1237</v>
      </c>
      <c r="B116">
        <v>1</v>
      </c>
      <c r="D116" t="s">
        <v>1237</v>
      </c>
      <c r="E116">
        <v>552</v>
      </c>
      <c r="G116" t="str">
        <f t="shared" si="1"/>
        <v>Phaeomyias murina</v>
      </c>
    </row>
    <row r="117" spans="1:7" x14ac:dyDescent="0.3">
      <c r="A117" t="s">
        <v>1272</v>
      </c>
      <c r="B117">
        <v>1</v>
      </c>
      <c r="D117" t="s">
        <v>1272</v>
      </c>
      <c r="E117">
        <v>568</v>
      </c>
      <c r="G117" t="str">
        <f t="shared" si="1"/>
        <v>Pheugopedius fasciatoventris</v>
      </c>
    </row>
    <row r="118" spans="1:7" x14ac:dyDescent="0.3">
      <c r="A118" t="s">
        <v>1294</v>
      </c>
      <c r="B118">
        <v>1</v>
      </c>
      <c r="D118" t="s">
        <v>1294</v>
      </c>
      <c r="E118">
        <v>579</v>
      </c>
      <c r="G118" t="str">
        <f t="shared" si="1"/>
        <v>Phylloscartes poecilotis</v>
      </c>
    </row>
    <row r="119" spans="1:7" x14ac:dyDescent="0.3">
      <c r="A119" t="s">
        <v>1303</v>
      </c>
      <c r="B119">
        <v>1</v>
      </c>
      <c r="D119" t="s">
        <v>1303</v>
      </c>
      <c r="E119">
        <v>583</v>
      </c>
      <c r="G119" t="str">
        <f t="shared" si="1"/>
        <v>Picumnus olivaceus</v>
      </c>
    </row>
    <row r="120" spans="1:7" x14ac:dyDescent="0.3">
      <c r="A120" t="s">
        <v>1309</v>
      </c>
      <c r="B120">
        <v>3</v>
      </c>
      <c r="D120" t="s">
        <v>1309</v>
      </c>
      <c r="E120">
        <v>586</v>
      </c>
      <c r="G120" t="str">
        <f t="shared" si="1"/>
        <v>Pionus chalcopterus</v>
      </c>
    </row>
    <row r="121" spans="1:7" x14ac:dyDescent="0.3">
      <c r="A121" t="s">
        <v>1313</v>
      </c>
      <c r="B121">
        <v>3</v>
      </c>
      <c r="D121" t="s">
        <v>1313</v>
      </c>
      <c r="E121">
        <v>588</v>
      </c>
      <c r="G121" t="str">
        <f t="shared" si="1"/>
        <v>Pionus tumultuosus</v>
      </c>
    </row>
    <row r="122" spans="1:7" x14ac:dyDescent="0.3">
      <c r="A122" t="s">
        <v>1319</v>
      </c>
      <c r="B122">
        <v>5</v>
      </c>
      <c r="D122" t="s">
        <v>1319</v>
      </c>
      <c r="E122">
        <v>591</v>
      </c>
      <c r="G122" t="str">
        <f t="shared" si="1"/>
        <v>Pipraeidea melanonota</v>
      </c>
    </row>
    <row r="123" spans="1:7" x14ac:dyDescent="0.3">
      <c r="A123" t="s">
        <v>1325</v>
      </c>
      <c r="B123">
        <v>9</v>
      </c>
      <c r="D123" t="s">
        <v>1325</v>
      </c>
      <c r="E123">
        <v>595</v>
      </c>
      <c r="G123" t="str">
        <f t="shared" si="1"/>
        <v>Pipreola riefferii</v>
      </c>
    </row>
    <row r="124" spans="1:7" x14ac:dyDescent="0.3">
      <c r="A124" t="s">
        <v>1329</v>
      </c>
      <c r="B124">
        <v>1</v>
      </c>
      <c r="D124" t="s">
        <v>1329</v>
      </c>
      <c r="E124">
        <v>597</v>
      </c>
      <c r="G124" t="str">
        <f t="shared" si="1"/>
        <v>Piranga leucoptera</v>
      </c>
    </row>
    <row r="125" spans="1:7" x14ac:dyDescent="0.3">
      <c r="A125" t="s">
        <v>1361</v>
      </c>
      <c r="B125">
        <v>1</v>
      </c>
      <c r="D125" t="s">
        <v>1361</v>
      </c>
      <c r="E125">
        <v>614</v>
      </c>
      <c r="G125" t="str">
        <f t="shared" si="1"/>
        <v>Premnoplex brunnescens</v>
      </c>
    </row>
    <row r="126" spans="1:7" x14ac:dyDescent="0.3">
      <c r="A126" t="s">
        <v>1363</v>
      </c>
      <c r="B126">
        <v>2</v>
      </c>
      <c r="D126" t="s">
        <v>1363</v>
      </c>
      <c r="E126">
        <v>615</v>
      </c>
      <c r="G126" t="str">
        <f t="shared" si="1"/>
        <v>Premnornis guttuliger</v>
      </c>
    </row>
    <row r="127" spans="1:7" x14ac:dyDescent="0.3">
      <c r="A127" t="s">
        <v>1367</v>
      </c>
      <c r="B127">
        <v>3</v>
      </c>
      <c r="D127" t="s">
        <v>1367</v>
      </c>
      <c r="E127">
        <v>617</v>
      </c>
      <c r="G127" t="str">
        <f t="shared" si="1"/>
        <v>Psarocolius angustifrons</v>
      </c>
    </row>
    <row r="128" spans="1:7" x14ac:dyDescent="0.3">
      <c r="A128" t="s">
        <v>1375</v>
      </c>
      <c r="B128">
        <v>2</v>
      </c>
      <c r="D128" t="s">
        <v>1375</v>
      </c>
      <c r="E128">
        <v>621</v>
      </c>
      <c r="G128" t="str">
        <f t="shared" si="1"/>
        <v>Pseudocolaptes boissonneautii</v>
      </c>
    </row>
    <row r="129" spans="1:7" x14ac:dyDescent="0.3">
      <c r="A129" t="s">
        <v>1379</v>
      </c>
      <c r="B129">
        <v>2</v>
      </c>
      <c r="D129" t="s">
        <v>1379</v>
      </c>
      <c r="E129">
        <v>623</v>
      </c>
      <c r="G129" t="str">
        <f t="shared" si="1"/>
        <v>Pseudotriccus ruficeps</v>
      </c>
    </row>
    <row r="130" spans="1:7" x14ac:dyDescent="0.3">
      <c r="A130" t="s">
        <v>1406</v>
      </c>
      <c r="B130">
        <v>6</v>
      </c>
      <c r="D130" t="s">
        <v>1406</v>
      </c>
      <c r="E130">
        <v>637</v>
      </c>
      <c r="G130" t="str">
        <f t="shared" si="1"/>
        <v>Pyrrhomyias cinnamomeus</v>
      </c>
    </row>
    <row r="131" spans="1:7" x14ac:dyDescent="0.3">
      <c r="A131" t="s">
        <v>1408</v>
      </c>
      <c r="B131">
        <v>8</v>
      </c>
      <c r="D131" t="s">
        <v>1408</v>
      </c>
      <c r="E131">
        <v>638</v>
      </c>
      <c r="G131" t="str">
        <f t="shared" ref="G131:G181" si="2">VLOOKUP(A131,D:E,1,FALSE)</f>
        <v>Pyrrhura calliptera</v>
      </c>
    </row>
    <row r="132" spans="1:7" x14ac:dyDescent="0.3">
      <c r="A132" t="s">
        <v>1415</v>
      </c>
      <c r="B132">
        <v>1</v>
      </c>
      <c r="D132" t="s">
        <v>1415</v>
      </c>
      <c r="E132">
        <v>641</v>
      </c>
      <c r="G132" t="str">
        <f t="shared" si="2"/>
        <v>Ramphastos ambiguus</v>
      </c>
    </row>
    <row r="133" spans="1:7" x14ac:dyDescent="0.3">
      <c r="A133" t="s">
        <v>1431</v>
      </c>
      <c r="B133">
        <v>3</v>
      </c>
      <c r="D133" t="s">
        <v>1431</v>
      </c>
      <c r="E133">
        <v>649</v>
      </c>
      <c r="G133" t="str">
        <f t="shared" si="2"/>
        <v>Ramphomicron microrhynchum</v>
      </c>
    </row>
    <row r="134" spans="1:7" x14ac:dyDescent="0.3">
      <c r="A134" t="s">
        <v>1435</v>
      </c>
      <c r="B134">
        <v>1</v>
      </c>
      <c r="D134" t="s">
        <v>1435</v>
      </c>
      <c r="E134">
        <v>651</v>
      </c>
      <c r="G134" t="str">
        <f t="shared" si="2"/>
        <v>Rhynchocyclus fulvipectus</v>
      </c>
    </row>
    <row r="135" spans="1:7" x14ac:dyDescent="0.3">
      <c r="A135" t="s">
        <v>1453</v>
      </c>
      <c r="B135">
        <v>5</v>
      </c>
      <c r="D135" t="s">
        <v>1453</v>
      </c>
      <c r="E135">
        <v>660</v>
      </c>
      <c r="G135" t="str">
        <f t="shared" si="2"/>
        <v>Saltator atripennis</v>
      </c>
    </row>
    <row r="136" spans="1:7" x14ac:dyDescent="0.3">
      <c r="A136" t="s">
        <v>1461</v>
      </c>
      <c r="B136">
        <v>2</v>
      </c>
      <c r="D136" t="s">
        <v>1461</v>
      </c>
      <c r="E136">
        <v>664</v>
      </c>
      <c r="G136" t="str">
        <f t="shared" si="2"/>
        <v>Saltator striatipectus</v>
      </c>
    </row>
    <row r="137" spans="1:7" x14ac:dyDescent="0.3">
      <c r="A137" t="s">
        <v>1477</v>
      </c>
      <c r="B137">
        <v>2</v>
      </c>
      <c r="D137" t="s">
        <v>1477</v>
      </c>
      <c r="E137">
        <v>672</v>
      </c>
      <c r="G137" t="str">
        <f t="shared" si="2"/>
        <v>Schistes geoffroyi</v>
      </c>
    </row>
    <row r="138" spans="1:7" x14ac:dyDescent="0.3">
      <c r="A138" t="s">
        <v>1485</v>
      </c>
      <c r="B138">
        <v>3</v>
      </c>
      <c r="D138" t="s">
        <v>1485</v>
      </c>
      <c r="E138">
        <v>676</v>
      </c>
      <c r="G138" t="str">
        <f t="shared" si="2"/>
        <v>Scytalopus griseicollis</v>
      </c>
    </row>
    <row r="139" spans="1:7" x14ac:dyDescent="0.3">
      <c r="A139" t="s">
        <v>1487</v>
      </c>
      <c r="B139">
        <v>7</v>
      </c>
      <c r="D139" t="s">
        <v>1487</v>
      </c>
      <c r="E139">
        <v>677</v>
      </c>
      <c r="G139" t="str">
        <f t="shared" si="2"/>
        <v>Scytalopus latrans</v>
      </c>
    </row>
    <row r="140" spans="1:7" x14ac:dyDescent="0.3">
      <c r="A140" t="s">
        <v>1501</v>
      </c>
      <c r="B140">
        <v>2</v>
      </c>
      <c r="D140" t="s">
        <v>1501</v>
      </c>
      <c r="E140">
        <v>684</v>
      </c>
      <c r="G140" t="str">
        <f t="shared" si="2"/>
        <v>Serpophaga cinerea</v>
      </c>
    </row>
    <row r="141" spans="1:7" x14ac:dyDescent="0.3">
      <c r="A141" t="s">
        <v>1505</v>
      </c>
      <c r="B141">
        <v>2</v>
      </c>
      <c r="D141" t="s">
        <v>1505</v>
      </c>
      <c r="E141">
        <v>686</v>
      </c>
      <c r="G141" t="str">
        <f t="shared" si="2"/>
        <v>Setophaga fusca</v>
      </c>
    </row>
    <row r="142" spans="1:7" x14ac:dyDescent="0.3">
      <c r="A142" t="s">
        <v>1522</v>
      </c>
      <c r="B142">
        <v>1</v>
      </c>
      <c r="D142" t="s">
        <v>1522</v>
      </c>
      <c r="E142">
        <v>694</v>
      </c>
      <c r="G142" t="str">
        <f t="shared" si="2"/>
        <v>Siptornis striaticollis</v>
      </c>
    </row>
    <row r="143" spans="1:7" x14ac:dyDescent="0.3">
      <c r="A143" t="s">
        <v>1524</v>
      </c>
      <c r="B143">
        <v>4</v>
      </c>
      <c r="D143" t="s">
        <v>1524</v>
      </c>
      <c r="E143">
        <v>695</v>
      </c>
      <c r="G143" t="str">
        <f t="shared" si="2"/>
        <v>Sphenopsis frontalis</v>
      </c>
    </row>
    <row r="144" spans="1:7" x14ac:dyDescent="0.3">
      <c r="A144" t="s">
        <v>1526</v>
      </c>
      <c r="B144">
        <v>3</v>
      </c>
      <c r="D144" t="s">
        <v>1526</v>
      </c>
      <c r="E144">
        <v>696</v>
      </c>
      <c r="G144" t="str">
        <f t="shared" si="2"/>
        <v>Sphenopsis melanotis</v>
      </c>
    </row>
    <row r="145" spans="1:7" x14ac:dyDescent="0.3">
      <c r="A145" t="s">
        <v>1530</v>
      </c>
      <c r="B145">
        <v>1</v>
      </c>
      <c r="D145" t="s">
        <v>1530</v>
      </c>
      <c r="E145">
        <v>698</v>
      </c>
      <c r="G145" t="str">
        <f t="shared" si="2"/>
        <v>Spinus psaltria</v>
      </c>
    </row>
    <row r="146" spans="1:7" x14ac:dyDescent="0.3">
      <c r="A146" t="s">
        <v>1532</v>
      </c>
      <c r="B146">
        <v>2</v>
      </c>
      <c r="D146" t="s">
        <v>1532</v>
      </c>
      <c r="E146">
        <v>699</v>
      </c>
      <c r="G146" t="str">
        <f t="shared" si="2"/>
        <v>Spinus spinescens</v>
      </c>
    </row>
    <row r="147" spans="1:7" x14ac:dyDescent="0.3">
      <c r="A147" t="s">
        <v>1534</v>
      </c>
      <c r="B147">
        <v>1</v>
      </c>
      <c r="D147" t="s">
        <v>1534</v>
      </c>
      <c r="E147">
        <v>700</v>
      </c>
      <c r="G147" t="str">
        <f t="shared" si="2"/>
        <v>Spinus xanthogastrus</v>
      </c>
    </row>
    <row r="148" spans="1:7" x14ac:dyDescent="0.3">
      <c r="A148" t="s">
        <v>1542</v>
      </c>
      <c r="B148">
        <v>2</v>
      </c>
      <c r="D148" t="s">
        <v>1542</v>
      </c>
      <c r="E148">
        <v>704</v>
      </c>
      <c r="G148" t="str">
        <f t="shared" si="2"/>
        <v>Sporathraupis cyanocephala</v>
      </c>
    </row>
    <row r="149" spans="1:7" x14ac:dyDescent="0.3">
      <c r="A149" t="s">
        <v>1568</v>
      </c>
      <c r="B149">
        <v>2</v>
      </c>
      <c r="D149" t="s">
        <v>1568</v>
      </c>
      <c r="E149">
        <v>717</v>
      </c>
      <c r="G149" t="str">
        <f t="shared" si="2"/>
        <v>Stilpnia cyanicollis</v>
      </c>
    </row>
    <row r="150" spans="1:7" x14ac:dyDescent="0.3">
      <c r="A150" t="s">
        <v>1570</v>
      </c>
      <c r="B150">
        <v>14</v>
      </c>
      <c r="D150" t="s">
        <v>1570</v>
      </c>
      <c r="E150">
        <v>718</v>
      </c>
      <c r="G150" t="str">
        <f t="shared" si="2"/>
        <v>Stilpnia heinei</v>
      </c>
    </row>
    <row r="151" spans="1:7" x14ac:dyDescent="0.3">
      <c r="A151" t="s">
        <v>1576</v>
      </c>
      <c r="B151">
        <v>3</v>
      </c>
      <c r="D151" t="s">
        <v>1576</v>
      </c>
      <c r="E151">
        <v>721</v>
      </c>
      <c r="G151" t="str">
        <f t="shared" si="2"/>
        <v>Stilpnia vitriolina</v>
      </c>
    </row>
    <row r="152" spans="1:7" x14ac:dyDescent="0.3">
      <c r="A152" t="s">
        <v>1578</v>
      </c>
      <c r="B152">
        <v>1</v>
      </c>
      <c r="D152" t="s">
        <v>1578</v>
      </c>
      <c r="E152">
        <v>722</v>
      </c>
      <c r="G152" t="str">
        <f t="shared" si="2"/>
        <v>Streptoprocne rutila</v>
      </c>
    </row>
    <row r="153" spans="1:7" x14ac:dyDescent="0.3">
      <c r="A153" t="s">
        <v>1584</v>
      </c>
      <c r="B153">
        <v>2</v>
      </c>
      <c r="D153" t="s">
        <v>1584</v>
      </c>
      <c r="E153">
        <v>725</v>
      </c>
      <c r="G153" t="str">
        <f t="shared" si="2"/>
        <v>Sturnella magna</v>
      </c>
    </row>
    <row r="154" spans="1:7" x14ac:dyDescent="0.3">
      <c r="A154" t="s">
        <v>1598</v>
      </c>
      <c r="B154">
        <v>11</v>
      </c>
      <c r="D154" t="s">
        <v>1598</v>
      </c>
      <c r="E154">
        <v>733</v>
      </c>
      <c r="G154" t="str">
        <f t="shared" si="2"/>
        <v>Synallaxis unirufa</v>
      </c>
    </row>
    <row r="155" spans="1:7" x14ac:dyDescent="0.3">
      <c r="A155" t="s">
        <v>1600</v>
      </c>
      <c r="B155">
        <v>1</v>
      </c>
      <c r="D155" t="s">
        <v>1600</v>
      </c>
      <c r="E155">
        <v>734</v>
      </c>
      <c r="G155" t="str">
        <f t="shared" si="2"/>
        <v>Syndactyla subalaris</v>
      </c>
    </row>
    <row r="156" spans="1:7" x14ac:dyDescent="0.3">
      <c r="A156" t="s">
        <v>1612</v>
      </c>
      <c r="B156">
        <v>4</v>
      </c>
      <c r="D156" t="s">
        <v>1612</v>
      </c>
      <c r="E156">
        <v>740</v>
      </c>
      <c r="G156" t="str">
        <f t="shared" si="2"/>
        <v>Tachyphonus rufus</v>
      </c>
    </row>
    <row r="157" spans="1:7" x14ac:dyDescent="0.3">
      <c r="A157" t="s">
        <v>1616</v>
      </c>
      <c r="B157">
        <v>7</v>
      </c>
      <c r="D157" t="s">
        <v>1616</v>
      </c>
      <c r="E157">
        <v>742</v>
      </c>
      <c r="G157" t="str">
        <f t="shared" si="2"/>
        <v>Tangara arthus</v>
      </c>
    </row>
    <row r="158" spans="1:7" x14ac:dyDescent="0.3">
      <c r="A158" t="s">
        <v>1622</v>
      </c>
      <c r="B158">
        <v>2</v>
      </c>
      <c r="D158" t="s">
        <v>1622</v>
      </c>
      <c r="E158">
        <v>746</v>
      </c>
      <c r="G158" t="str">
        <f t="shared" si="2"/>
        <v>Tangara gyrola</v>
      </c>
    </row>
    <row r="159" spans="1:7" x14ac:dyDescent="0.3">
      <c r="A159" t="s">
        <v>1628</v>
      </c>
      <c r="B159">
        <v>14</v>
      </c>
      <c r="D159" t="s">
        <v>1628</v>
      </c>
      <c r="E159">
        <v>749</v>
      </c>
      <c r="G159" t="str">
        <f t="shared" si="2"/>
        <v>Tangara labradorides</v>
      </c>
    </row>
    <row r="160" spans="1:7" x14ac:dyDescent="0.3">
      <c r="A160" t="s">
        <v>1632</v>
      </c>
      <c r="B160">
        <v>12</v>
      </c>
      <c r="D160" t="s">
        <v>1632</v>
      </c>
      <c r="E160">
        <v>752</v>
      </c>
      <c r="G160" t="str">
        <f t="shared" si="2"/>
        <v>Tangara nigroviridis</v>
      </c>
    </row>
    <row r="161" spans="1:7" x14ac:dyDescent="0.3">
      <c r="A161" t="s">
        <v>1634</v>
      </c>
      <c r="B161">
        <v>4</v>
      </c>
      <c r="D161" t="s">
        <v>1634</v>
      </c>
      <c r="E161">
        <v>753</v>
      </c>
      <c r="G161" t="str">
        <f t="shared" si="2"/>
        <v>Tangara parzudakii</v>
      </c>
    </row>
    <row r="162" spans="1:7" x14ac:dyDescent="0.3">
      <c r="A162" t="s">
        <v>1638</v>
      </c>
      <c r="B162">
        <v>11</v>
      </c>
      <c r="D162" t="s">
        <v>1638</v>
      </c>
      <c r="E162">
        <v>755</v>
      </c>
      <c r="G162" t="str">
        <f t="shared" si="2"/>
        <v>Tangara vassorii</v>
      </c>
    </row>
    <row r="163" spans="1:7" x14ac:dyDescent="0.3">
      <c r="A163" t="s">
        <v>1662</v>
      </c>
      <c r="B163">
        <v>1</v>
      </c>
      <c r="D163" t="s">
        <v>1662</v>
      </c>
      <c r="E163">
        <v>767</v>
      </c>
      <c r="G163" t="str">
        <f t="shared" si="2"/>
        <v>Thamnophilus multistriatus</v>
      </c>
    </row>
    <row r="164" spans="1:7" x14ac:dyDescent="0.3">
      <c r="A164" t="s">
        <v>1666</v>
      </c>
      <c r="B164">
        <v>7</v>
      </c>
      <c r="D164" t="s">
        <v>1666</v>
      </c>
      <c r="E164">
        <v>770</v>
      </c>
      <c r="G164" t="str">
        <f t="shared" si="2"/>
        <v>Thamnophilus unicolor</v>
      </c>
    </row>
    <row r="165" spans="1:7" x14ac:dyDescent="0.3">
      <c r="A165" t="s">
        <v>1670</v>
      </c>
      <c r="B165">
        <v>2</v>
      </c>
      <c r="D165" t="s">
        <v>1670</v>
      </c>
      <c r="E165">
        <v>772</v>
      </c>
      <c r="G165" t="str">
        <f t="shared" si="2"/>
        <v>Thraupis episcopus</v>
      </c>
    </row>
    <row r="166" spans="1:7" x14ac:dyDescent="0.3">
      <c r="A166" t="s">
        <v>1672</v>
      </c>
      <c r="B166">
        <v>1</v>
      </c>
      <c r="D166" t="s">
        <v>1672</v>
      </c>
      <c r="E166">
        <v>773</v>
      </c>
      <c r="G166" t="str">
        <f t="shared" si="2"/>
        <v>Thraupis palmarum</v>
      </c>
    </row>
    <row r="167" spans="1:7" x14ac:dyDescent="0.3">
      <c r="A167" t="s">
        <v>1694</v>
      </c>
      <c r="B167">
        <v>2</v>
      </c>
      <c r="D167" t="s">
        <v>1694</v>
      </c>
      <c r="E167">
        <v>785</v>
      </c>
      <c r="G167" t="str">
        <f t="shared" si="2"/>
        <v>Todirostrum cinereum</v>
      </c>
    </row>
    <row r="168" spans="1:7" x14ac:dyDescent="0.3">
      <c r="A168" t="s">
        <v>1710</v>
      </c>
      <c r="B168">
        <v>4</v>
      </c>
      <c r="D168" t="s">
        <v>1710</v>
      </c>
      <c r="E168">
        <v>793</v>
      </c>
      <c r="G168" t="str">
        <f t="shared" si="2"/>
        <v>Troglodytes aedon</v>
      </c>
    </row>
    <row r="169" spans="1:7" x14ac:dyDescent="0.3">
      <c r="A169" t="s">
        <v>1712</v>
      </c>
      <c r="B169">
        <v>6</v>
      </c>
      <c r="D169" t="s">
        <v>1712</v>
      </c>
      <c r="E169">
        <v>794</v>
      </c>
      <c r="G169" t="str">
        <f t="shared" si="2"/>
        <v>Troglodytes solstitialis</v>
      </c>
    </row>
    <row r="170" spans="1:7" x14ac:dyDescent="0.3">
      <c r="A170" t="s">
        <v>1724</v>
      </c>
      <c r="B170">
        <v>1</v>
      </c>
      <c r="D170" t="s">
        <v>1724</v>
      </c>
      <c r="E170">
        <v>800</v>
      </c>
      <c r="G170" t="str">
        <f t="shared" si="2"/>
        <v>Trogon personatus</v>
      </c>
    </row>
    <row r="171" spans="1:7" x14ac:dyDescent="0.3">
      <c r="A171" t="s">
        <v>1734</v>
      </c>
      <c r="B171">
        <v>1</v>
      </c>
      <c r="D171" t="s">
        <v>1734</v>
      </c>
      <c r="E171">
        <v>805</v>
      </c>
      <c r="G171" t="str">
        <f t="shared" si="2"/>
        <v>Turdus fuscater</v>
      </c>
    </row>
    <row r="172" spans="1:7" x14ac:dyDescent="0.3">
      <c r="A172" t="s">
        <v>1736</v>
      </c>
      <c r="B172">
        <v>5</v>
      </c>
      <c r="D172" t="s">
        <v>1736</v>
      </c>
      <c r="E172">
        <v>806</v>
      </c>
      <c r="G172" t="str">
        <f t="shared" si="2"/>
        <v>Turdus ignobilis</v>
      </c>
    </row>
    <row r="173" spans="1:7" x14ac:dyDescent="0.3">
      <c r="A173" t="s">
        <v>1746</v>
      </c>
      <c r="B173">
        <v>1</v>
      </c>
      <c r="D173" t="s">
        <v>1746</v>
      </c>
      <c r="E173">
        <v>811</v>
      </c>
      <c r="G173" t="str">
        <f t="shared" si="2"/>
        <v>Tyrannus melancholicus</v>
      </c>
    </row>
    <row r="174" spans="1:7" x14ac:dyDescent="0.3">
      <c r="A174" t="s">
        <v>1754</v>
      </c>
      <c r="B174">
        <v>1</v>
      </c>
      <c r="D174" t="s">
        <v>1754</v>
      </c>
      <c r="E174">
        <v>815</v>
      </c>
      <c r="G174" t="str">
        <f t="shared" si="2"/>
        <v>Uromyias agilis</v>
      </c>
    </row>
    <row r="175" spans="1:7" x14ac:dyDescent="0.3">
      <c r="A175" t="s">
        <v>1764</v>
      </c>
      <c r="B175">
        <v>7</v>
      </c>
      <c r="D175" t="s">
        <v>1764</v>
      </c>
      <c r="E175">
        <v>820</v>
      </c>
      <c r="G175" t="str">
        <f t="shared" si="2"/>
        <v>Vireo leucophrys</v>
      </c>
    </row>
    <row r="176" spans="1:7" x14ac:dyDescent="0.3">
      <c r="A176" t="s">
        <v>1768</v>
      </c>
      <c r="B176">
        <v>1</v>
      </c>
      <c r="D176" t="s">
        <v>1768</v>
      </c>
      <c r="E176">
        <v>822</v>
      </c>
      <c r="G176" t="str">
        <f t="shared" si="2"/>
        <v>Volatinia jacarina</v>
      </c>
    </row>
    <row r="177" spans="1:7" x14ac:dyDescent="0.3">
      <c r="A177" t="s">
        <v>1774</v>
      </c>
      <c r="B177">
        <v>4</v>
      </c>
      <c r="D177" t="s">
        <v>1774</v>
      </c>
      <c r="E177">
        <v>825</v>
      </c>
      <c r="G177" t="str">
        <f t="shared" si="2"/>
        <v>Xenops rutilans</v>
      </c>
    </row>
    <row r="178" spans="1:7" x14ac:dyDescent="0.3">
      <c r="A178" t="s">
        <v>1776</v>
      </c>
      <c r="B178">
        <v>8</v>
      </c>
      <c r="D178" t="s">
        <v>1776</v>
      </c>
      <c r="E178">
        <v>826</v>
      </c>
      <c r="G178" t="str">
        <f t="shared" si="2"/>
        <v>Xiphocolaptes promeropirhynchus</v>
      </c>
    </row>
    <row r="179" spans="1:7" x14ac:dyDescent="0.3">
      <c r="A179" t="s">
        <v>1789</v>
      </c>
      <c r="B179">
        <v>6</v>
      </c>
      <c r="D179" t="s">
        <v>1789</v>
      </c>
      <c r="E179">
        <v>832</v>
      </c>
      <c r="G179" t="str">
        <f t="shared" si="2"/>
        <v>Xiphorhynchus triangularis</v>
      </c>
    </row>
    <row r="180" spans="1:7" x14ac:dyDescent="0.3">
      <c r="A180" t="s">
        <v>1795</v>
      </c>
      <c r="B180">
        <v>10</v>
      </c>
      <c r="D180" t="s">
        <v>1795</v>
      </c>
      <c r="E180">
        <v>835</v>
      </c>
      <c r="G180" t="str">
        <f t="shared" si="2"/>
        <v>Zimmerius chrysops</v>
      </c>
    </row>
    <row r="181" spans="1:7" x14ac:dyDescent="0.3">
      <c r="A181" t="s">
        <v>1799</v>
      </c>
      <c r="B181">
        <v>9</v>
      </c>
      <c r="D181" t="s">
        <v>1799</v>
      </c>
      <c r="E181">
        <v>837</v>
      </c>
      <c r="G181" t="str">
        <f t="shared" si="2"/>
        <v>Zonotrichia capensis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A40E-A1F6-4794-9CDE-2BE5D6517556}">
  <dimension ref="A1:G190"/>
  <sheetViews>
    <sheetView workbookViewId="0">
      <selection activeCell="A136" sqref="A136"/>
    </sheetView>
  </sheetViews>
  <sheetFormatPr baseColWidth="10" defaultColWidth="11.44140625" defaultRowHeight="14.4" x14ac:dyDescent="0.3"/>
  <cols>
    <col min="1" max="1" width="26.6640625" bestFit="1" customWidth="1"/>
    <col min="4" max="4" width="26.664062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70</v>
      </c>
      <c r="B2">
        <v>1</v>
      </c>
      <c r="D2" t="s">
        <v>70</v>
      </c>
      <c r="E2">
        <v>2</v>
      </c>
      <c r="G2" t="str">
        <f>VLOOKUP(A2,D:E,1,FALSE)</f>
        <v>Accipiter bicolor</v>
      </c>
    </row>
    <row r="3" spans="1:7" x14ac:dyDescent="0.3">
      <c r="A3" t="s">
        <v>109</v>
      </c>
      <c r="B3">
        <v>11</v>
      </c>
      <c r="D3" t="s">
        <v>109</v>
      </c>
      <c r="E3">
        <v>10</v>
      </c>
      <c r="G3" t="str">
        <f t="shared" ref="G3:G66" si="0">VLOOKUP(A3,D:E,1,FALSE)</f>
        <v>Akletos melanoceps</v>
      </c>
    </row>
    <row r="4" spans="1:7" x14ac:dyDescent="0.3">
      <c r="A4" t="s">
        <v>132</v>
      </c>
      <c r="B4">
        <v>11</v>
      </c>
      <c r="D4" t="s">
        <v>132</v>
      </c>
      <c r="E4">
        <v>18</v>
      </c>
      <c r="G4" t="str">
        <f t="shared" si="0"/>
        <v>Ammodramus aurifrons</v>
      </c>
    </row>
    <row r="5" spans="1:7" x14ac:dyDescent="0.3">
      <c r="A5" t="s">
        <v>140</v>
      </c>
      <c r="B5">
        <v>2</v>
      </c>
      <c r="D5" t="s">
        <v>140</v>
      </c>
      <c r="E5">
        <v>20</v>
      </c>
      <c r="G5" t="str">
        <f t="shared" si="0"/>
        <v>Anabacerthia ruficaudata</v>
      </c>
    </row>
    <row r="6" spans="1:7" x14ac:dyDescent="0.3">
      <c r="A6" t="s">
        <v>145</v>
      </c>
      <c r="B6">
        <v>3</v>
      </c>
      <c r="D6" t="s">
        <v>145</v>
      </c>
      <c r="E6">
        <v>22</v>
      </c>
      <c r="G6" t="str">
        <f t="shared" si="0"/>
        <v>Anabazenops dorsalis</v>
      </c>
    </row>
    <row r="7" spans="1:7" x14ac:dyDescent="0.3">
      <c r="A7" t="s">
        <v>147</v>
      </c>
      <c r="B7">
        <v>3</v>
      </c>
      <c r="D7" t="s">
        <v>147</v>
      </c>
      <c r="E7">
        <v>23</v>
      </c>
      <c r="G7" t="str">
        <f t="shared" si="0"/>
        <v>Ancistrops strigilatus</v>
      </c>
    </row>
    <row r="8" spans="1:7" x14ac:dyDescent="0.3">
      <c r="A8" t="s">
        <v>174</v>
      </c>
      <c r="B8">
        <v>3</v>
      </c>
      <c r="D8" t="s">
        <v>174</v>
      </c>
      <c r="E8">
        <v>33</v>
      </c>
      <c r="G8" t="str">
        <f t="shared" si="0"/>
        <v>Anurolimnas castaneiceps</v>
      </c>
    </row>
    <row r="9" spans="1:7" x14ac:dyDescent="0.3">
      <c r="A9" t="s">
        <v>177</v>
      </c>
      <c r="B9">
        <v>2</v>
      </c>
      <c r="D9" t="s">
        <v>177</v>
      </c>
      <c r="E9">
        <v>34</v>
      </c>
      <c r="G9" t="str">
        <f t="shared" si="0"/>
        <v>Anurolimnas fasciatus</v>
      </c>
    </row>
    <row r="10" spans="1:7" x14ac:dyDescent="0.3">
      <c r="A10" t="s">
        <v>1812</v>
      </c>
      <c r="B10">
        <v>1</v>
      </c>
      <c r="D10" t="s">
        <v>180</v>
      </c>
      <c r="E10">
        <v>35</v>
      </c>
      <c r="G10" t="e">
        <f t="shared" si="0"/>
        <v>#N/A</v>
      </c>
    </row>
    <row r="11" spans="1:7" x14ac:dyDescent="0.3">
      <c r="A11" t="s">
        <v>180</v>
      </c>
      <c r="B11">
        <v>2</v>
      </c>
      <c r="D11" t="s">
        <v>184</v>
      </c>
      <c r="E11">
        <v>37</v>
      </c>
      <c r="G11" t="str">
        <f t="shared" si="0"/>
        <v>Ara severus</v>
      </c>
    </row>
    <row r="12" spans="1:7" x14ac:dyDescent="0.3">
      <c r="A12" t="s">
        <v>184</v>
      </c>
      <c r="B12">
        <v>1</v>
      </c>
      <c r="D12" t="s">
        <v>223</v>
      </c>
      <c r="E12">
        <v>54</v>
      </c>
      <c r="G12" t="str">
        <f t="shared" si="0"/>
        <v>Ardea alba</v>
      </c>
    </row>
    <row r="13" spans="1:7" x14ac:dyDescent="0.3">
      <c r="A13" t="s">
        <v>223</v>
      </c>
      <c r="B13">
        <v>4</v>
      </c>
      <c r="D13" t="s">
        <v>233</v>
      </c>
      <c r="E13">
        <v>59</v>
      </c>
      <c r="G13" t="str">
        <f t="shared" si="0"/>
        <v>Atticora fasciata</v>
      </c>
    </row>
    <row r="14" spans="1:7" x14ac:dyDescent="0.3">
      <c r="A14" t="s">
        <v>233</v>
      </c>
      <c r="B14">
        <v>5</v>
      </c>
      <c r="D14" t="s">
        <v>237</v>
      </c>
      <c r="E14">
        <v>61</v>
      </c>
      <c r="G14" t="str">
        <f t="shared" si="0"/>
        <v>Automolus infuscatus</v>
      </c>
    </row>
    <row r="15" spans="1:7" x14ac:dyDescent="0.3">
      <c r="A15" t="s">
        <v>237</v>
      </c>
      <c r="B15">
        <v>1</v>
      </c>
      <c r="D15" t="s">
        <v>239</v>
      </c>
      <c r="E15">
        <v>63</v>
      </c>
      <c r="G15" t="str">
        <f t="shared" si="0"/>
        <v>Automolus subulatus</v>
      </c>
    </row>
    <row r="16" spans="1:7" x14ac:dyDescent="0.3">
      <c r="A16" t="s">
        <v>239</v>
      </c>
      <c r="B16">
        <v>5</v>
      </c>
      <c r="D16" t="s">
        <v>252</v>
      </c>
      <c r="E16">
        <v>68</v>
      </c>
      <c r="G16" t="str">
        <f t="shared" si="0"/>
        <v>Baryphthengus martii</v>
      </c>
    </row>
    <row r="17" spans="1:7" x14ac:dyDescent="0.3">
      <c r="A17" t="s">
        <v>252</v>
      </c>
      <c r="B17">
        <v>17</v>
      </c>
      <c r="D17" t="s">
        <v>260</v>
      </c>
      <c r="E17">
        <v>71</v>
      </c>
      <c r="G17" t="str">
        <f t="shared" si="0"/>
        <v>Brachygalba lugubris</v>
      </c>
    </row>
    <row r="18" spans="1:7" x14ac:dyDescent="0.3">
      <c r="A18" t="s">
        <v>260</v>
      </c>
      <c r="B18">
        <v>2</v>
      </c>
      <c r="D18" t="s">
        <v>263</v>
      </c>
      <c r="E18">
        <v>72</v>
      </c>
      <c r="G18" t="str">
        <f t="shared" si="0"/>
        <v>Bucco capensis</v>
      </c>
    </row>
    <row r="19" spans="1:7" x14ac:dyDescent="0.3">
      <c r="A19" t="s">
        <v>263</v>
      </c>
      <c r="B19">
        <v>4</v>
      </c>
      <c r="D19" t="s">
        <v>271</v>
      </c>
      <c r="E19">
        <v>76</v>
      </c>
      <c r="G19" t="str">
        <f t="shared" si="0"/>
        <v>Bucco macrodactylus</v>
      </c>
    </row>
    <row r="20" spans="1:7" x14ac:dyDescent="0.3">
      <c r="A20" t="s">
        <v>271</v>
      </c>
      <c r="B20">
        <v>2</v>
      </c>
      <c r="D20" t="s">
        <v>273</v>
      </c>
      <c r="E20">
        <v>77</v>
      </c>
      <c r="G20" t="str">
        <f t="shared" si="0"/>
        <v>Butorides striata</v>
      </c>
    </row>
    <row r="21" spans="1:7" x14ac:dyDescent="0.3">
      <c r="A21" t="s">
        <v>273</v>
      </c>
      <c r="B21">
        <v>14</v>
      </c>
      <c r="D21" t="s">
        <v>277</v>
      </c>
      <c r="E21">
        <v>79</v>
      </c>
      <c r="G21" t="str">
        <f t="shared" si="0"/>
        <v>Cacicus cela</v>
      </c>
    </row>
    <row r="22" spans="1:7" x14ac:dyDescent="0.3">
      <c r="A22" t="s">
        <v>277</v>
      </c>
      <c r="B22">
        <v>2</v>
      </c>
      <c r="D22" t="s">
        <v>288</v>
      </c>
      <c r="E22">
        <v>85</v>
      </c>
      <c r="G22" t="str">
        <f t="shared" si="0"/>
        <v>Cacicus haemorrhous</v>
      </c>
    </row>
    <row r="23" spans="1:7" x14ac:dyDescent="0.3">
      <c r="A23" t="s">
        <v>288</v>
      </c>
      <c r="B23">
        <v>1</v>
      </c>
      <c r="D23" t="s">
        <v>294</v>
      </c>
      <c r="E23">
        <v>87</v>
      </c>
      <c r="G23" t="str">
        <f t="shared" si="0"/>
        <v>Campephilus melanoleucos</v>
      </c>
    </row>
    <row r="24" spans="1:7" x14ac:dyDescent="0.3">
      <c r="A24" t="s">
        <v>294</v>
      </c>
      <c r="B24">
        <v>1</v>
      </c>
      <c r="D24" t="s">
        <v>300</v>
      </c>
      <c r="E24">
        <v>90</v>
      </c>
      <c r="G24" t="str">
        <f t="shared" si="0"/>
        <v>Campephilus rubricollis</v>
      </c>
    </row>
    <row r="25" spans="1:7" x14ac:dyDescent="0.3">
      <c r="A25" t="s">
        <v>300</v>
      </c>
      <c r="B25">
        <v>1</v>
      </c>
      <c r="D25" t="s">
        <v>302</v>
      </c>
      <c r="E25">
        <v>91</v>
      </c>
      <c r="G25" t="str">
        <f t="shared" si="0"/>
        <v>Campylopterus largipennis</v>
      </c>
    </row>
    <row r="26" spans="1:7" x14ac:dyDescent="0.3">
      <c r="A26" t="s">
        <v>302</v>
      </c>
      <c r="B26">
        <v>1</v>
      </c>
      <c r="D26" t="s">
        <v>306</v>
      </c>
      <c r="E26">
        <v>93</v>
      </c>
      <c r="G26" t="str">
        <f t="shared" si="0"/>
        <v>Campylorhamphus pusillus</v>
      </c>
    </row>
    <row r="27" spans="1:7" x14ac:dyDescent="0.3">
      <c r="A27" t="s">
        <v>306</v>
      </c>
      <c r="B27">
        <v>6</v>
      </c>
      <c r="D27" t="s">
        <v>318</v>
      </c>
      <c r="E27">
        <v>98</v>
      </c>
      <c r="G27" t="str">
        <f t="shared" si="0"/>
        <v>Campylorhynchus turdinus</v>
      </c>
    </row>
    <row r="28" spans="1:7" x14ac:dyDescent="0.3">
      <c r="A28" t="s">
        <v>318</v>
      </c>
      <c r="B28">
        <v>3</v>
      </c>
      <c r="D28" t="s">
        <v>321</v>
      </c>
      <c r="E28">
        <v>99</v>
      </c>
      <c r="G28" t="str">
        <f t="shared" si="0"/>
        <v>Capito auratus</v>
      </c>
    </row>
    <row r="29" spans="1:7" x14ac:dyDescent="0.3">
      <c r="A29" t="s">
        <v>321</v>
      </c>
      <c r="B29">
        <v>7</v>
      </c>
      <c r="D29" t="s">
        <v>366</v>
      </c>
      <c r="E29">
        <v>117</v>
      </c>
      <c r="G29" t="str">
        <f t="shared" si="0"/>
        <v>Capito aurovirens</v>
      </c>
    </row>
    <row r="30" spans="1:7" x14ac:dyDescent="0.3">
      <c r="A30" t="s">
        <v>366</v>
      </c>
      <c r="B30">
        <v>1</v>
      </c>
      <c r="D30" t="s">
        <v>368</v>
      </c>
      <c r="E30">
        <v>118</v>
      </c>
      <c r="G30" t="str">
        <f t="shared" si="0"/>
        <v>Cephalopterus ornatus</v>
      </c>
    </row>
    <row r="31" spans="1:7" x14ac:dyDescent="0.3">
      <c r="A31" t="s">
        <v>368</v>
      </c>
      <c r="B31">
        <v>6</v>
      </c>
      <c r="D31" t="s">
        <v>373</v>
      </c>
      <c r="E31">
        <v>120</v>
      </c>
      <c r="G31" t="str">
        <f t="shared" si="0"/>
        <v>Ceratopipra erythrocephala</v>
      </c>
    </row>
    <row r="32" spans="1:7" x14ac:dyDescent="0.3">
      <c r="A32" t="s">
        <v>373</v>
      </c>
      <c r="B32">
        <v>2</v>
      </c>
      <c r="D32" t="s">
        <v>377</v>
      </c>
      <c r="E32">
        <v>122</v>
      </c>
      <c r="G32" t="str">
        <f t="shared" si="0"/>
        <v>Cercomacra cinerascens</v>
      </c>
    </row>
    <row r="33" spans="1:7" x14ac:dyDescent="0.3">
      <c r="A33" t="s">
        <v>377</v>
      </c>
      <c r="B33">
        <v>3</v>
      </c>
      <c r="D33" t="s">
        <v>398</v>
      </c>
      <c r="E33">
        <v>133</v>
      </c>
      <c r="G33" t="str">
        <f t="shared" si="0"/>
        <v>Cercomacroides tyrannina</v>
      </c>
    </row>
    <row r="34" spans="1:7" x14ac:dyDescent="0.3">
      <c r="A34" t="s">
        <v>398</v>
      </c>
      <c r="B34">
        <v>1</v>
      </c>
      <c r="D34" t="s">
        <v>402</v>
      </c>
      <c r="E34">
        <v>135</v>
      </c>
      <c r="G34" t="str">
        <f t="shared" si="0"/>
        <v>Chamaeza nobilis</v>
      </c>
    </row>
    <row r="35" spans="1:7" x14ac:dyDescent="0.3">
      <c r="A35" t="s">
        <v>402</v>
      </c>
      <c r="B35">
        <v>2</v>
      </c>
      <c r="D35" t="s">
        <v>405</v>
      </c>
      <c r="E35">
        <v>136</v>
      </c>
      <c r="G35" t="str">
        <f t="shared" si="0"/>
        <v>Charadrius collaris</v>
      </c>
    </row>
    <row r="36" spans="1:7" x14ac:dyDescent="0.3">
      <c r="A36" t="s">
        <v>405</v>
      </c>
      <c r="B36">
        <v>1</v>
      </c>
      <c r="D36" t="s">
        <v>409</v>
      </c>
      <c r="E36">
        <v>138</v>
      </c>
      <c r="G36" t="str">
        <f t="shared" si="0"/>
        <v>Chionomesa fimbriata</v>
      </c>
    </row>
    <row r="37" spans="1:7" x14ac:dyDescent="0.3">
      <c r="A37" t="s">
        <v>409</v>
      </c>
      <c r="B37">
        <v>2</v>
      </c>
      <c r="D37" t="s">
        <v>418</v>
      </c>
      <c r="E37">
        <v>142</v>
      </c>
      <c r="G37" t="str">
        <f t="shared" si="0"/>
        <v>Chiroxiphia pareola</v>
      </c>
    </row>
    <row r="38" spans="1:7" x14ac:dyDescent="0.3">
      <c r="A38" t="s">
        <v>418</v>
      </c>
      <c r="B38">
        <v>2</v>
      </c>
      <c r="D38" t="s">
        <v>420</v>
      </c>
      <c r="E38">
        <v>143</v>
      </c>
      <c r="G38" t="str">
        <f t="shared" si="0"/>
        <v>Chloroceryle amazona</v>
      </c>
    </row>
    <row r="39" spans="1:7" x14ac:dyDescent="0.3">
      <c r="A39" t="s">
        <v>420</v>
      </c>
      <c r="B39">
        <v>1</v>
      </c>
      <c r="D39" t="s">
        <v>426</v>
      </c>
      <c r="E39">
        <v>146</v>
      </c>
      <c r="G39" t="str">
        <f t="shared" si="0"/>
        <v>Chloroceryle americana</v>
      </c>
    </row>
    <row r="40" spans="1:7" x14ac:dyDescent="0.3">
      <c r="A40" t="s">
        <v>426</v>
      </c>
      <c r="B40">
        <v>4</v>
      </c>
      <c r="D40" t="s">
        <v>468</v>
      </c>
      <c r="E40">
        <v>167</v>
      </c>
      <c r="G40" t="str">
        <f t="shared" si="0"/>
        <v>Chlorophanes spiza</v>
      </c>
    </row>
    <row r="41" spans="1:7" x14ac:dyDescent="0.3">
      <c r="A41" t="s">
        <v>468</v>
      </c>
      <c r="B41">
        <v>16</v>
      </c>
      <c r="D41" t="s">
        <v>484</v>
      </c>
      <c r="E41">
        <v>174</v>
      </c>
      <c r="G41" t="str">
        <f t="shared" si="0"/>
        <v>Cissopis leverianus</v>
      </c>
    </row>
    <row r="42" spans="1:7" x14ac:dyDescent="0.3">
      <c r="A42" t="s">
        <v>484</v>
      </c>
      <c r="B42">
        <v>2</v>
      </c>
      <c r="D42" t="s">
        <v>490</v>
      </c>
      <c r="E42">
        <v>176</v>
      </c>
      <c r="G42" t="str">
        <f t="shared" si="0"/>
        <v>Cnipodectes subbrunneus</v>
      </c>
    </row>
    <row r="43" spans="1:7" x14ac:dyDescent="0.3">
      <c r="A43" t="s">
        <v>1813</v>
      </c>
      <c r="B43">
        <v>2</v>
      </c>
      <c r="D43" t="s">
        <v>502</v>
      </c>
      <c r="E43">
        <v>182</v>
      </c>
      <c r="G43" t="e">
        <f>VLOOKUP(A43,D:E,1,FALSE)</f>
        <v>#N/A</v>
      </c>
    </row>
    <row r="44" spans="1:7" x14ac:dyDescent="0.3">
      <c r="A44" t="s">
        <v>490</v>
      </c>
      <c r="B44">
        <v>2</v>
      </c>
      <c r="D44" t="s">
        <v>535</v>
      </c>
      <c r="E44">
        <v>198</v>
      </c>
      <c r="G44" t="str">
        <f t="shared" si="0"/>
        <v>Coccyzus melacoryphus</v>
      </c>
    </row>
    <row r="45" spans="1:7" x14ac:dyDescent="0.3">
      <c r="A45" t="s">
        <v>502</v>
      </c>
      <c r="B45">
        <v>1</v>
      </c>
      <c r="D45" t="s">
        <v>565</v>
      </c>
      <c r="E45">
        <v>213</v>
      </c>
      <c r="G45" t="str">
        <f t="shared" si="0"/>
        <v>Colaptes punctigula</v>
      </c>
    </row>
    <row r="46" spans="1:7" x14ac:dyDescent="0.3">
      <c r="A46" t="s">
        <v>535</v>
      </c>
      <c r="B46">
        <v>3</v>
      </c>
      <c r="D46" t="s">
        <v>573</v>
      </c>
      <c r="E46">
        <v>217</v>
      </c>
      <c r="G46" t="str">
        <f t="shared" si="0"/>
        <v>Conopophaga aurita</v>
      </c>
    </row>
    <row r="47" spans="1:7" x14ac:dyDescent="0.3">
      <c r="A47" t="s">
        <v>565</v>
      </c>
      <c r="B47">
        <v>2</v>
      </c>
      <c r="D47" t="s">
        <v>590</v>
      </c>
      <c r="E47">
        <v>224</v>
      </c>
      <c r="G47" t="str">
        <f t="shared" si="0"/>
        <v>Crotophaga ani</v>
      </c>
    </row>
    <row r="48" spans="1:7" x14ac:dyDescent="0.3">
      <c r="A48" t="s">
        <v>573</v>
      </c>
      <c r="B48">
        <v>1</v>
      </c>
      <c r="D48" t="s">
        <v>603</v>
      </c>
      <c r="E48">
        <v>230</v>
      </c>
      <c r="G48" t="str">
        <f t="shared" si="0"/>
        <v>Cryptopipo holochlora</v>
      </c>
    </row>
    <row r="49" spans="1:7" x14ac:dyDescent="0.3">
      <c r="A49" t="s">
        <v>590</v>
      </c>
      <c r="B49">
        <v>7</v>
      </c>
      <c r="D49" t="s">
        <v>605</v>
      </c>
      <c r="E49">
        <v>231</v>
      </c>
      <c r="G49" t="str">
        <f t="shared" si="0"/>
        <v>Cyanocorax violaceus</v>
      </c>
    </row>
    <row r="50" spans="1:7" x14ac:dyDescent="0.3">
      <c r="A50" t="s">
        <v>603</v>
      </c>
      <c r="B50">
        <v>2</v>
      </c>
      <c r="D50" t="s">
        <v>611</v>
      </c>
      <c r="E50">
        <v>234</v>
      </c>
      <c r="G50" t="str">
        <f t="shared" si="0"/>
        <v>Cymbilaimus lineatus</v>
      </c>
    </row>
    <row r="51" spans="1:7" x14ac:dyDescent="0.3">
      <c r="A51" t="s">
        <v>605</v>
      </c>
      <c r="B51">
        <v>3</v>
      </c>
      <c r="D51" t="s">
        <v>613</v>
      </c>
      <c r="E51">
        <v>235</v>
      </c>
      <c r="G51" t="str">
        <f t="shared" si="0"/>
        <v>Cyphorhinus arada</v>
      </c>
    </row>
    <row r="52" spans="1:7" x14ac:dyDescent="0.3">
      <c r="A52" t="s">
        <v>611</v>
      </c>
      <c r="B52">
        <v>5</v>
      </c>
      <c r="D52" t="s">
        <v>623</v>
      </c>
      <c r="E52">
        <v>240</v>
      </c>
      <c r="G52" t="str">
        <f t="shared" si="0"/>
        <v>Dacnis cayana</v>
      </c>
    </row>
    <row r="53" spans="1:7" x14ac:dyDescent="0.3">
      <c r="A53" t="s">
        <v>613</v>
      </c>
      <c r="B53">
        <v>5</v>
      </c>
      <c r="D53" t="s">
        <v>633</v>
      </c>
      <c r="E53">
        <v>244</v>
      </c>
      <c r="G53" t="str">
        <f t="shared" si="0"/>
        <v>Dacnis lineata</v>
      </c>
    </row>
    <row r="54" spans="1:7" x14ac:dyDescent="0.3">
      <c r="A54" t="s">
        <v>1814</v>
      </c>
      <c r="B54">
        <v>1</v>
      </c>
      <c r="D54" t="s">
        <v>649</v>
      </c>
      <c r="E54">
        <v>253</v>
      </c>
      <c r="G54" t="e">
        <f t="shared" si="0"/>
        <v>#N/A</v>
      </c>
    </row>
    <row r="55" spans="1:7" x14ac:dyDescent="0.3">
      <c r="A55" t="s">
        <v>623</v>
      </c>
      <c r="B55">
        <v>1</v>
      </c>
      <c r="D55" t="s">
        <v>651</v>
      </c>
      <c r="E55">
        <v>254</v>
      </c>
      <c r="G55" t="str">
        <f t="shared" si="0"/>
        <v>Dendrocolaptes picumnus</v>
      </c>
    </row>
    <row r="56" spans="1:7" x14ac:dyDescent="0.3">
      <c r="A56" t="s">
        <v>633</v>
      </c>
      <c r="B56">
        <v>3</v>
      </c>
      <c r="D56" t="s">
        <v>660</v>
      </c>
      <c r="E56">
        <v>258</v>
      </c>
      <c r="G56" t="str">
        <f t="shared" si="0"/>
        <v>Dichrozona cincta</v>
      </c>
    </row>
    <row r="57" spans="1:7" x14ac:dyDescent="0.3">
      <c r="A57" t="s">
        <v>649</v>
      </c>
      <c r="B57">
        <v>1</v>
      </c>
      <c r="D57" t="s">
        <v>688</v>
      </c>
      <c r="E57">
        <v>272</v>
      </c>
      <c r="G57" t="str">
        <f t="shared" si="0"/>
        <v>Dolichonyx oryzivorus</v>
      </c>
    </row>
    <row r="58" spans="1:7" x14ac:dyDescent="0.3">
      <c r="A58" t="s">
        <v>651</v>
      </c>
      <c r="B58">
        <v>10</v>
      </c>
      <c r="D58" t="s">
        <v>692</v>
      </c>
      <c r="E58">
        <v>274</v>
      </c>
      <c r="G58" t="str">
        <f t="shared" si="0"/>
        <v>Donacobius atricapilla</v>
      </c>
    </row>
    <row r="59" spans="1:7" x14ac:dyDescent="0.3">
      <c r="A59" t="s">
        <v>660</v>
      </c>
      <c r="B59">
        <v>5</v>
      </c>
      <c r="D59" t="s">
        <v>694</v>
      </c>
      <c r="E59">
        <v>275</v>
      </c>
      <c r="G59" t="str">
        <f t="shared" si="0"/>
        <v>Dryobates affinis</v>
      </c>
    </row>
    <row r="60" spans="1:7" x14ac:dyDescent="0.3">
      <c r="A60" t="s">
        <v>688</v>
      </c>
      <c r="B60">
        <v>1</v>
      </c>
      <c r="D60" t="s">
        <v>708</v>
      </c>
      <c r="E60">
        <v>282</v>
      </c>
      <c r="G60" t="str">
        <f t="shared" si="0"/>
        <v>Elaenia gigas</v>
      </c>
    </row>
    <row r="61" spans="1:7" x14ac:dyDescent="0.3">
      <c r="A61" t="s">
        <v>692</v>
      </c>
      <c r="B61">
        <v>5</v>
      </c>
      <c r="D61" t="s">
        <v>726</v>
      </c>
      <c r="E61">
        <v>291</v>
      </c>
      <c r="G61" t="str">
        <f t="shared" si="0"/>
        <v>Elaenia parvirostris</v>
      </c>
    </row>
    <row r="62" spans="1:7" x14ac:dyDescent="0.3">
      <c r="A62" t="s">
        <v>694</v>
      </c>
      <c r="B62">
        <v>1</v>
      </c>
      <c r="D62" t="s">
        <v>730</v>
      </c>
      <c r="E62">
        <v>293</v>
      </c>
      <c r="G62" t="str">
        <f t="shared" si="0"/>
        <v>Elanoides forficatus</v>
      </c>
    </row>
    <row r="63" spans="1:7" x14ac:dyDescent="0.3">
      <c r="A63" t="s">
        <v>708</v>
      </c>
      <c r="B63">
        <v>1</v>
      </c>
      <c r="D63" t="s">
        <v>736</v>
      </c>
      <c r="E63">
        <v>297</v>
      </c>
      <c r="G63" t="str">
        <f t="shared" si="0"/>
        <v>Epinecrophylla haematonota</v>
      </c>
    </row>
    <row r="64" spans="1:7" x14ac:dyDescent="0.3">
      <c r="A64" t="s">
        <v>726</v>
      </c>
      <c r="B64">
        <v>1</v>
      </c>
      <c r="D64" t="s">
        <v>744</v>
      </c>
      <c r="E64">
        <v>301</v>
      </c>
      <c r="G64" t="str">
        <f t="shared" si="0"/>
        <v>Euphonia laniirostris</v>
      </c>
    </row>
    <row r="65" spans="1:7" x14ac:dyDescent="0.3">
      <c r="A65" t="s">
        <v>730</v>
      </c>
      <c r="B65">
        <v>6</v>
      </c>
      <c r="D65" t="s">
        <v>746</v>
      </c>
      <c r="E65">
        <v>302</v>
      </c>
      <c r="G65" t="str">
        <f t="shared" si="0"/>
        <v>Euphonia xanthogaster</v>
      </c>
    </row>
    <row r="66" spans="1:7" x14ac:dyDescent="0.3">
      <c r="A66" t="s">
        <v>736</v>
      </c>
      <c r="B66">
        <v>3</v>
      </c>
      <c r="D66" t="s">
        <v>752</v>
      </c>
      <c r="E66">
        <v>305</v>
      </c>
      <c r="G66" t="str">
        <f t="shared" si="0"/>
        <v>Falco rufigularis</v>
      </c>
    </row>
    <row r="67" spans="1:7" x14ac:dyDescent="0.3">
      <c r="A67" t="s">
        <v>744</v>
      </c>
      <c r="B67">
        <v>3</v>
      </c>
      <c r="D67" t="s">
        <v>756</v>
      </c>
      <c r="E67">
        <v>308</v>
      </c>
      <c r="G67" t="str">
        <f t="shared" ref="G67:G130" si="1">VLOOKUP(A67,D:E,1,FALSE)</f>
        <v>Formicarius analis</v>
      </c>
    </row>
    <row r="68" spans="1:7" x14ac:dyDescent="0.3">
      <c r="A68" t="s">
        <v>746</v>
      </c>
      <c r="B68">
        <v>4</v>
      </c>
      <c r="D68" t="s">
        <v>758</v>
      </c>
      <c r="E68">
        <v>309</v>
      </c>
      <c r="G68" t="str">
        <f t="shared" si="1"/>
        <v>Formicarius colma</v>
      </c>
    </row>
    <row r="69" spans="1:7" x14ac:dyDescent="0.3">
      <c r="A69" t="s">
        <v>752</v>
      </c>
      <c r="B69">
        <v>3</v>
      </c>
      <c r="D69" t="s">
        <v>762</v>
      </c>
      <c r="E69">
        <v>311</v>
      </c>
      <c r="G69" t="str">
        <f t="shared" si="1"/>
        <v>Forpus modestus</v>
      </c>
    </row>
    <row r="70" spans="1:7" x14ac:dyDescent="0.3">
      <c r="A70" t="s">
        <v>756</v>
      </c>
      <c r="B70">
        <v>8</v>
      </c>
      <c r="D70" t="s">
        <v>772</v>
      </c>
      <c r="E70">
        <v>317</v>
      </c>
      <c r="G70" t="str">
        <f t="shared" si="1"/>
        <v>Galbalcyrhynchus leucotis</v>
      </c>
    </row>
    <row r="71" spans="1:7" x14ac:dyDescent="0.3">
      <c r="A71" t="s">
        <v>758</v>
      </c>
      <c r="B71">
        <v>5</v>
      </c>
      <c r="D71" t="s">
        <v>778</v>
      </c>
      <c r="E71">
        <v>320</v>
      </c>
      <c r="G71" t="str">
        <f t="shared" si="1"/>
        <v>Galbula albirostris</v>
      </c>
    </row>
    <row r="72" spans="1:7" x14ac:dyDescent="0.3">
      <c r="A72" t="s">
        <v>762</v>
      </c>
      <c r="B72">
        <v>4</v>
      </c>
      <c r="D72" t="s">
        <v>780</v>
      </c>
      <c r="E72">
        <v>321</v>
      </c>
      <c r="G72" t="str">
        <f t="shared" si="1"/>
        <v>Galbula tombacea</v>
      </c>
    </row>
    <row r="73" spans="1:7" x14ac:dyDescent="0.3">
      <c r="A73" t="s">
        <v>772</v>
      </c>
      <c r="B73">
        <v>1</v>
      </c>
      <c r="D73" t="s">
        <v>839</v>
      </c>
      <c r="E73">
        <v>350</v>
      </c>
      <c r="G73" t="str">
        <f t="shared" si="1"/>
        <v>Glaucidium brasilianum</v>
      </c>
    </row>
    <row r="74" spans="1:7" x14ac:dyDescent="0.3">
      <c r="A74" t="s">
        <v>778</v>
      </c>
      <c r="B74">
        <v>2</v>
      </c>
      <c r="D74" t="s">
        <v>847</v>
      </c>
      <c r="E74">
        <v>354</v>
      </c>
      <c r="G74" t="str">
        <f t="shared" si="1"/>
        <v>Glaucis hirsutus</v>
      </c>
    </row>
    <row r="75" spans="1:7" x14ac:dyDescent="0.3">
      <c r="A75" t="s">
        <v>780</v>
      </c>
      <c r="B75">
        <v>9</v>
      </c>
      <c r="D75" t="s">
        <v>851</v>
      </c>
      <c r="E75">
        <v>356</v>
      </c>
      <c r="G75" t="str">
        <f t="shared" si="1"/>
        <v>Glyphorynchus spirurus</v>
      </c>
    </row>
    <row r="76" spans="1:7" x14ac:dyDescent="0.3">
      <c r="A76" t="s">
        <v>839</v>
      </c>
      <c r="B76">
        <v>1</v>
      </c>
      <c r="D76" t="s">
        <v>857</v>
      </c>
      <c r="E76">
        <v>359</v>
      </c>
      <c r="G76" t="str">
        <f t="shared" si="1"/>
        <v>Hemithraupis guira</v>
      </c>
    </row>
    <row r="77" spans="1:7" x14ac:dyDescent="0.3">
      <c r="A77" t="s">
        <v>847</v>
      </c>
      <c r="B77">
        <v>2</v>
      </c>
      <c r="D77" t="s">
        <v>865</v>
      </c>
      <c r="E77">
        <v>363</v>
      </c>
      <c r="G77" t="str">
        <f t="shared" si="1"/>
        <v>Hemitriccus zosterops</v>
      </c>
    </row>
    <row r="78" spans="1:7" x14ac:dyDescent="0.3">
      <c r="A78" t="s">
        <v>851</v>
      </c>
      <c r="B78">
        <v>9</v>
      </c>
      <c r="D78" t="s">
        <v>869</v>
      </c>
      <c r="E78">
        <v>365</v>
      </c>
      <c r="G78" t="str">
        <f t="shared" si="1"/>
        <v>Henicorhina leucosticta</v>
      </c>
    </row>
    <row r="79" spans="1:7" x14ac:dyDescent="0.3">
      <c r="A79" t="s">
        <v>857</v>
      </c>
      <c r="B79">
        <v>5</v>
      </c>
      <c r="D79" t="s">
        <v>871</v>
      </c>
      <c r="E79">
        <v>366</v>
      </c>
      <c r="G79" t="str">
        <f t="shared" si="1"/>
        <v>Hydropsalis climacocerca</v>
      </c>
    </row>
    <row r="80" spans="1:7" x14ac:dyDescent="0.3">
      <c r="A80" t="s">
        <v>865</v>
      </c>
      <c r="B80">
        <v>12</v>
      </c>
      <c r="D80" t="s">
        <v>875</v>
      </c>
      <c r="E80">
        <v>369</v>
      </c>
      <c r="G80" t="str">
        <f t="shared" si="1"/>
        <v>Hylophylax naevius</v>
      </c>
    </row>
    <row r="81" spans="1:7" x14ac:dyDescent="0.3">
      <c r="A81" t="s">
        <v>869</v>
      </c>
      <c r="B81">
        <v>12</v>
      </c>
      <c r="D81" t="s">
        <v>889</v>
      </c>
      <c r="E81">
        <v>377</v>
      </c>
      <c r="G81" t="str">
        <f t="shared" si="1"/>
        <v>Hypocnemis flavescens</v>
      </c>
    </row>
    <row r="82" spans="1:7" x14ac:dyDescent="0.3">
      <c r="A82" t="s">
        <v>871</v>
      </c>
      <c r="B82">
        <v>2</v>
      </c>
      <c r="D82" t="s">
        <v>891</v>
      </c>
      <c r="E82">
        <v>378</v>
      </c>
      <c r="G82" t="str">
        <f t="shared" si="1"/>
        <v>Hypocnemis hypoxantha</v>
      </c>
    </row>
    <row r="83" spans="1:7" x14ac:dyDescent="0.3">
      <c r="A83" t="s">
        <v>875</v>
      </c>
      <c r="B83">
        <v>3</v>
      </c>
      <c r="D83" t="s">
        <v>904</v>
      </c>
      <c r="E83">
        <v>384</v>
      </c>
      <c r="G83" t="str">
        <f t="shared" si="1"/>
        <v>Ibycter americanus</v>
      </c>
    </row>
    <row r="84" spans="1:7" x14ac:dyDescent="0.3">
      <c r="A84" t="s">
        <v>1815</v>
      </c>
      <c r="B84">
        <v>1</v>
      </c>
      <c r="D84" t="s">
        <v>916</v>
      </c>
      <c r="E84">
        <v>391</v>
      </c>
      <c r="G84" t="e">
        <f t="shared" si="1"/>
        <v>#N/A</v>
      </c>
    </row>
    <row r="85" spans="1:7" x14ac:dyDescent="0.3">
      <c r="A85" t="s">
        <v>889</v>
      </c>
      <c r="B85">
        <v>3</v>
      </c>
      <c r="D85" t="s">
        <v>928</v>
      </c>
      <c r="E85">
        <v>397</v>
      </c>
      <c r="G85" t="str">
        <f t="shared" si="1"/>
        <v>Ixothraupis xanthogastra</v>
      </c>
    </row>
    <row r="86" spans="1:7" x14ac:dyDescent="0.3">
      <c r="A86" t="s">
        <v>891</v>
      </c>
      <c r="B86">
        <v>3</v>
      </c>
      <c r="D86" t="s">
        <v>940</v>
      </c>
      <c r="E86">
        <v>403</v>
      </c>
      <c r="G86" t="str">
        <f t="shared" si="1"/>
        <v>Jacana jacana</v>
      </c>
    </row>
    <row r="87" spans="1:7" x14ac:dyDescent="0.3">
      <c r="A87" t="s">
        <v>904</v>
      </c>
      <c r="B87">
        <v>1</v>
      </c>
      <c r="D87" t="s">
        <v>944</v>
      </c>
      <c r="E87">
        <v>405</v>
      </c>
      <c r="G87" t="str">
        <f t="shared" si="1"/>
        <v>Laterallus melanophaius</v>
      </c>
    </row>
    <row r="88" spans="1:7" x14ac:dyDescent="0.3">
      <c r="A88" t="s">
        <v>916</v>
      </c>
      <c r="B88">
        <v>36</v>
      </c>
      <c r="D88" t="s">
        <v>946</v>
      </c>
      <c r="E88">
        <v>406</v>
      </c>
      <c r="G88" t="str">
        <f t="shared" si="1"/>
        <v>Lepidothrix coronata</v>
      </c>
    </row>
    <row r="89" spans="1:7" x14ac:dyDescent="0.3">
      <c r="A89" t="s">
        <v>928</v>
      </c>
      <c r="B89">
        <v>5</v>
      </c>
      <c r="D89" t="s">
        <v>952</v>
      </c>
      <c r="E89">
        <v>411</v>
      </c>
      <c r="G89" t="str">
        <f t="shared" si="1"/>
        <v>Leptotila rufaxilla</v>
      </c>
    </row>
    <row r="90" spans="1:7" x14ac:dyDescent="0.3">
      <c r="A90" t="s">
        <v>940</v>
      </c>
      <c r="B90">
        <v>5</v>
      </c>
      <c r="D90" t="s">
        <v>956</v>
      </c>
      <c r="E90">
        <v>413</v>
      </c>
      <c r="G90" t="str">
        <f t="shared" si="1"/>
        <v>Lipaugus vociferans</v>
      </c>
    </row>
    <row r="91" spans="1:7" x14ac:dyDescent="0.3">
      <c r="A91" t="s">
        <v>944</v>
      </c>
      <c r="B91">
        <v>1</v>
      </c>
      <c r="D91" t="s">
        <v>980</v>
      </c>
      <c r="E91">
        <v>425</v>
      </c>
      <c r="G91" t="str">
        <f t="shared" si="1"/>
        <v>Lophotriccus vitiosus</v>
      </c>
    </row>
    <row r="92" spans="1:7" x14ac:dyDescent="0.3">
      <c r="A92" t="s">
        <v>1816</v>
      </c>
      <c r="B92">
        <v>2</v>
      </c>
      <c r="D92" t="s">
        <v>982</v>
      </c>
      <c r="E92">
        <v>426</v>
      </c>
      <c r="G92" t="e">
        <f t="shared" si="1"/>
        <v>#N/A</v>
      </c>
    </row>
    <row r="93" spans="1:7" x14ac:dyDescent="0.3">
      <c r="A93" t="s">
        <v>946</v>
      </c>
      <c r="B93">
        <v>1</v>
      </c>
      <c r="D93" t="s">
        <v>1004</v>
      </c>
      <c r="E93">
        <v>436</v>
      </c>
      <c r="G93" t="str">
        <f t="shared" si="1"/>
        <v>Loriotus luctuosus</v>
      </c>
    </row>
    <row r="94" spans="1:7" x14ac:dyDescent="0.3">
      <c r="A94" t="s">
        <v>952</v>
      </c>
      <c r="B94">
        <v>6</v>
      </c>
      <c r="D94" t="s">
        <v>1006</v>
      </c>
      <c r="E94">
        <v>437</v>
      </c>
      <c r="G94" t="str">
        <f t="shared" si="1"/>
        <v>Machaeropterus striolatus</v>
      </c>
    </row>
    <row r="95" spans="1:7" x14ac:dyDescent="0.3">
      <c r="A95" t="s">
        <v>956</v>
      </c>
      <c r="B95">
        <v>2</v>
      </c>
      <c r="D95" t="s">
        <v>1008</v>
      </c>
      <c r="E95">
        <v>439</v>
      </c>
      <c r="G95" t="str">
        <f t="shared" si="1"/>
        <v>Malacoptila fusca</v>
      </c>
    </row>
    <row r="96" spans="1:7" x14ac:dyDescent="0.3">
      <c r="A96" t="s">
        <v>980</v>
      </c>
      <c r="B96">
        <v>2</v>
      </c>
      <c r="D96" t="s">
        <v>1015</v>
      </c>
      <c r="E96">
        <v>442</v>
      </c>
      <c r="G96" t="str">
        <f t="shared" si="1"/>
        <v>Megascops watsonii</v>
      </c>
    </row>
    <row r="97" spans="1:7" x14ac:dyDescent="0.3">
      <c r="A97" t="s">
        <v>982</v>
      </c>
      <c r="B97">
        <v>16</v>
      </c>
      <c r="D97" t="s">
        <v>1026</v>
      </c>
      <c r="E97">
        <v>447</v>
      </c>
      <c r="G97" t="str">
        <f t="shared" si="1"/>
        <v>Melanerpes cruentatus</v>
      </c>
    </row>
    <row r="98" spans="1:7" x14ac:dyDescent="0.3">
      <c r="A98" t="s">
        <v>1004</v>
      </c>
      <c r="B98">
        <v>1</v>
      </c>
      <c r="D98" t="s">
        <v>1032</v>
      </c>
      <c r="E98">
        <v>450</v>
      </c>
      <c r="G98" t="str">
        <f t="shared" si="1"/>
        <v>Microbates collaris</v>
      </c>
    </row>
    <row r="99" spans="1:7" x14ac:dyDescent="0.3">
      <c r="A99" t="s">
        <v>1006</v>
      </c>
      <c r="B99">
        <v>3</v>
      </c>
      <c r="D99" t="s">
        <v>1036</v>
      </c>
      <c r="E99">
        <v>452</v>
      </c>
      <c r="G99" t="str">
        <f t="shared" si="1"/>
        <v>Microcerculus marginatus</v>
      </c>
    </row>
    <row r="100" spans="1:7" x14ac:dyDescent="0.3">
      <c r="A100" t="s">
        <v>1008</v>
      </c>
      <c r="B100">
        <v>1</v>
      </c>
      <c r="D100" t="s">
        <v>1038</v>
      </c>
      <c r="E100">
        <v>453</v>
      </c>
      <c r="G100" t="str">
        <f t="shared" si="1"/>
        <v>Microrhopias quixensis</v>
      </c>
    </row>
    <row r="101" spans="1:7" x14ac:dyDescent="0.3">
      <c r="A101" t="s">
        <v>1015</v>
      </c>
      <c r="B101">
        <v>2</v>
      </c>
      <c r="D101" t="s">
        <v>1040</v>
      </c>
      <c r="E101">
        <v>454</v>
      </c>
      <c r="G101" t="str">
        <f t="shared" si="1"/>
        <v>Mionectes oleagineus</v>
      </c>
    </row>
    <row r="102" spans="1:7" x14ac:dyDescent="0.3">
      <c r="A102" t="s">
        <v>1026</v>
      </c>
      <c r="B102">
        <v>1</v>
      </c>
      <c r="D102" t="s">
        <v>1055</v>
      </c>
      <c r="E102">
        <v>461</v>
      </c>
      <c r="G102" t="str">
        <f t="shared" si="1"/>
        <v>Molothrus bonariensis</v>
      </c>
    </row>
    <row r="103" spans="1:7" x14ac:dyDescent="0.3">
      <c r="A103" t="s">
        <v>1032</v>
      </c>
      <c r="B103">
        <v>11</v>
      </c>
      <c r="D103" t="s">
        <v>1059</v>
      </c>
      <c r="E103">
        <v>463</v>
      </c>
      <c r="G103" t="str">
        <f t="shared" si="1"/>
        <v>Momotus momota</v>
      </c>
    </row>
    <row r="104" spans="1:7" x14ac:dyDescent="0.3">
      <c r="A104" t="s">
        <v>1036</v>
      </c>
      <c r="B104">
        <v>7</v>
      </c>
      <c r="D104" t="s">
        <v>1063</v>
      </c>
      <c r="E104">
        <v>465</v>
      </c>
      <c r="G104" t="str">
        <f t="shared" si="1"/>
        <v>Monasa flavirostris</v>
      </c>
    </row>
    <row r="105" spans="1:7" x14ac:dyDescent="0.3">
      <c r="A105" t="s">
        <v>1038</v>
      </c>
      <c r="B105">
        <v>13</v>
      </c>
      <c r="D105" t="s">
        <v>1102</v>
      </c>
      <c r="E105">
        <v>485</v>
      </c>
      <c r="G105" t="str">
        <f t="shared" si="1"/>
        <v>Monasa morphoeus</v>
      </c>
    </row>
    <row r="106" spans="1:7" x14ac:dyDescent="0.3">
      <c r="A106" t="s">
        <v>1040</v>
      </c>
      <c r="B106">
        <v>6</v>
      </c>
      <c r="D106" t="s">
        <v>1104</v>
      </c>
      <c r="E106">
        <v>486</v>
      </c>
      <c r="G106" t="str">
        <f t="shared" si="1"/>
        <v>Monasa nigrifrons</v>
      </c>
    </row>
    <row r="107" spans="1:7" x14ac:dyDescent="0.3">
      <c r="A107" t="s">
        <v>1055</v>
      </c>
      <c r="B107">
        <v>3</v>
      </c>
      <c r="D107" t="s">
        <v>1110</v>
      </c>
      <c r="E107">
        <v>489</v>
      </c>
      <c r="G107" t="str">
        <f t="shared" si="1"/>
        <v>Myiarchus ferox</v>
      </c>
    </row>
    <row r="108" spans="1:7" x14ac:dyDescent="0.3">
      <c r="A108" t="s">
        <v>1059</v>
      </c>
      <c r="B108">
        <v>1</v>
      </c>
      <c r="D108" t="s">
        <v>1112</v>
      </c>
      <c r="E108">
        <v>490</v>
      </c>
      <c r="G108" t="str">
        <f t="shared" si="1"/>
        <v>Myiarchus swainsoni</v>
      </c>
    </row>
    <row r="109" spans="1:7" x14ac:dyDescent="0.3">
      <c r="A109" t="s">
        <v>1063</v>
      </c>
      <c r="B109">
        <v>6</v>
      </c>
      <c r="D109" t="s">
        <v>1114</v>
      </c>
      <c r="E109">
        <v>491</v>
      </c>
      <c r="G109" t="str">
        <f t="shared" si="1"/>
        <v>Myiobius barbatus</v>
      </c>
    </row>
    <row r="110" spans="1:7" x14ac:dyDescent="0.3">
      <c r="A110" t="s">
        <v>1102</v>
      </c>
      <c r="B110">
        <v>2</v>
      </c>
      <c r="D110" t="s">
        <v>1116</v>
      </c>
      <c r="E110">
        <v>492</v>
      </c>
      <c r="G110" t="str">
        <f t="shared" si="1"/>
        <v>Myiozetetes granadensis</v>
      </c>
    </row>
    <row r="111" spans="1:7" x14ac:dyDescent="0.3">
      <c r="A111" t="s">
        <v>1104</v>
      </c>
      <c r="B111">
        <v>1</v>
      </c>
      <c r="D111" t="s">
        <v>1120</v>
      </c>
      <c r="E111">
        <v>494</v>
      </c>
      <c r="G111" t="str">
        <f t="shared" si="1"/>
        <v>Myiozetetes similis</v>
      </c>
    </row>
    <row r="112" spans="1:7" x14ac:dyDescent="0.3">
      <c r="A112" t="s">
        <v>1110</v>
      </c>
      <c r="B112">
        <v>4</v>
      </c>
      <c r="D112" t="s">
        <v>1122</v>
      </c>
      <c r="E112">
        <v>495</v>
      </c>
      <c r="G112" t="str">
        <f t="shared" si="1"/>
        <v>Myrmelastes leucostigma</v>
      </c>
    </row>
    <row r="113" spans="1:7" x14ac:dyDescent="0.3">
      <c r="A113" t="s">
        <v>1112</v>
      </c>
      <c r="B113">
        <v>5</v>
      </c>
      <c r="D113" t="s">
        <v>1124</v>
      </c>
      <c r="E113">
        <v>496</v>
      </c>
      <c r="G113" t="str">
        <f t="shared" si="1"/>
        <v>Myrmoborus leucophrys</v>
      </c>
    </row>
    <row r="114" spans="1:7" x14ac:dyDescent="0.3">
      <c r="A114" t="s">
        <v>1114</v>
      </c>
      <c r="B114">
        <v>10</v>
      </c>
      <c r="D114" t="s">
        <v>1145</v>
      </c>
      <c r="E114">
        <v>507</v>
      </c>
      <c r="G114" t="str">
        <f t="shared" si="1"/>
        <v>Myrmoborus myotherinus</v>
      </c>
    </row>
    <row r="115" spans="1:7" x14ac:dyDescent="0.3">
      <c r="A115" t="s">
        <v>1116</v>
      </c>
      <c r="B115">
        <v>4</v>
      </c>
      <c r="D115" t="s">
        <v>1163</v>
      </c>
      <c r="E115">
        <v>516</v>
      </c>
      <c r="G115" t="str">
        <f t="shared" si="1"/>
        <v>Myrmothera campanisona</v>
      </c>
    </row>
    <row r="116" spans="1:7" x14ac:dyDescent="0.3">
      <c r="A116" t="s">
        <v>1817</v>
      </c>
      <c r="B116">
        <v>1</v>
      </c>
      <c r="D116" t="s">
        <v>1167</v>
      </c>
      <c r="E116">
        <v>518</v>
      </c>
      <c r="G116" t="e">
        <f t="shared" si="1"/>
        <v>#N/A</v>
      </c>
    </row>
    <row r="117" spans="1:7" x14ac:dyDescent="0.3">
      <c r="A117" t="s">
        <v>1120</v>
      </c>
      <c r="B117">
        <v>10</v>
      </c>
      <c r="D117" t="s">
        <v>1189</v>
      </c>
      <c r="E117">
        <v>528</v>
      </c>
      <c r="G117" t="str">
        <f t="shared" si="1"/>
        <v>Myrmotherula axillaris</v>
      </c>
    </row>
    <row r="118" spans="1:7" x14ac:dyDescent="0.3">
      <c r="A118" t="s">
        <v>1122</v>
      </c>
      <c r="B118">
        <v>2</v>
      </c>
      <c r="D118" t="s">
        <v>1196</v>
      </c>
      <c r="E118">
        <v>532</v>
      </c>
      <c r="G118" t="str">
        <f t="shared" si="1"/>
        <v>Myrmotherula brachyura</v>
      </c>
    </row>
    <row r="119" spans="1:7" x14ac:dyDescent="0.3">
      <c r="A119" t="s">
        <v>1124</v>
      </c>
      <c r="B119">
        <v>1</v>
      </c>
      <c r="D119" t="s">
        <v>1198</v>
      </c>
      <c r="E119">
        <v>533</v>
      </c>
      <c r="G119" t="str">
        <f t="shared" si="1"/>
        <v>Myrmotherula menetriesii</v>
      </c>
    </row>
    <row r="120" spans="1:7" x14ac:dyDescent="0.3">
      <c r="A120" t="s">
        <v>1145</v>
      </c>
      <c r="B120">
        <v>1</v>
      </c>
      <c r="D120" t="s">
        <v>1216</v>
      </c>
      <c r="E120">
        <v>541</v>
      </c>
      <c r="G120" t="str">
        <f t="shared" si="1"/>
        <v>Nycticorax nycticorax</v>
      </c>
    </row>
    <row r="121" spans="1:7" x14ac:dyDescent="0.3">
      <c r="A121" t="s">
        <v>1163</v>
      </c>
      <c r="B121">
        <v>2</v>
      </c>
      <c r="D121" t="s">
        <v>1229</v>
      </c>
      <c r="E121">
        <v>547</v>
      </c>
      <c r="G121" t="str">
        <f t="shared" si="1"/>
        <v>Ochthornis littoralis</v>
      </c>
    </row>
    <row r="122" spans="1:7" x14ac:dyDescent="0.3">
      <c r="A122" t="s">
        <v>1167</v>
      </c>
      <c r="B122">
        <v>1</v>
      </c>
      <c r="D122" t="s">
        <v>1243</v>
      </c>
      <c r="E122">
        <v>555</v>
      </c>
      <c r="G122" t="str">
        <f t="shared" si="1"/>
        <v>Odontophorus gujanensis</v>
      </c>
    </row>
    <row r="123" spans="1:7" x14ac:dyDescent="0.3">
      <c r="A123" t="s">
        <v>1189</v>
      </c>
      <c r="B123">
        <v>1</v>
      </c>
      <c r="D123" t="s">
        <v>1268</v>
      </c>
      <c r="E123">
        <v>566</v>
      </c>
      <c r="G123" t="str">
        <f t="shared" si="1"/>
        <v>Pachyramphus castaneus</v>
      </c>
    </row>
    <row r="124" spans="1:7" x14ac:dyDescent="0.3">
      <c r="A124" t="s">
        <v>1196</v>
      </c>
      <c r="B124">
        <v>3</v>
      </c>
      <c r="D124" t="s">
        <v>1280</v>
      </c>
      <c r="E124">
        <v>572</v>
      </c>
      <c r="G124" t="str">
        <f t="shared" si="1"/>
        <v>Pachyramphus minor</v>
      </c>
    </row>
    <row r="125" spans="1:7" x14ac:dyDescent="0.3">
      <c r="A125" t="s">
        <v>1198</v>
      </c>
      <c r="B125">
        <v>3</v>
      </c>
      <c r="D125" t="s">
        <v>1296</v>
      </c>
      <c r="E125">
        <v>580</v>
      </c>
      <c r="G125" t="str">
        <f t="shared" si="1"/>
        <v>Pachyramphus polychopterus</v>
      </c>
    </row>
    <row r="126" spans="1:7" x14ac:dyDescent="0.3">
      <c r="A126" t="s">
        <v>1216</v>
      </c>
      <c r="B126">
        <v>6</v>
      </c>
      <c r="D126" t="s">
        <v>1307</v>
      </c>
      <c r="E126">
        <v>585</v>
      </c>
      <c r="G126" t="str">
        <f t="shared" si="1"/>
        <v>Paroaria gularis</v>
      </c>
    </row>
    <row r="127" spans="1:7" x14ac:dyDescent="0.3">
      <c r="A127" t="s">
        <v>1229</v>
      </c>
      <c r="B127">
        <v>1</v>
      </c>
      <c r="D127" t="s">
        <v>1315</v>
      </c>
      <c r="E127">
        <v>589</v>
      </c>
      <c r="G127" t="str">
        <f t="shared" si="1"/>
        <v>Patagioenas subvinacea</v>
      </c>
    </row>
    <row r="128" spans="1:7" x14ac:dyDescent="0.3">
      <c r="A128" t="s">
        <v>1243</v>
      </c>
      <c r="B128">
        <v>4</v>
      </c>
      <c r="D128" t="s">
        <v>1317</v>
      </c>
      <c r="E128">
        <v>590</v>
      </c>
      <c r="G128" t="str">
        <f t="shared" si="1"/>
        <v>Phaethornis bourcieri</v>
      </c>
    </row>
    <row r="129" spans="1:7" x14ac:dyDescent="0.3">
      <c r="A129" t="s">
        <v>1268</v>
      </c>
      <c r="B129">
        <v>1</v>
      </c>
      <c r="D129" t="s">
        <v>1341</v>
      </c>
      <c r="E129">
        <v>603</v>
      </c>
      <c r="G129" t="str">
        <f t="shared" si="1"/>
        <v>Pharomachrus pavoninus</v>
      </c>
    </row>
    <row r="130" spans="1:7" x14ac:dyDescent="0.3">
      <c r="A130" t="s">
        <v>1280</v>
      </c>
      <c r="B130">
        <v>1</v>
      </c>
      <c r="D130" t="s">
        <v>1347</v>
      </c>
      <c r="E130">
        <v>607</v>
      </c>
      <c r="G130" t="str">
        <f t="shared" si="1"/>
        <v>Philydor pyrrhodes</v>
      </c>
    </row>
    <row r="131" spans="1:7" x14ac:dyDescent="0.3">
      <c r="A131" t="s">
        <v>1296</v>
      </c>
      <c r="B131">
        <v>1</v>
      </c>
      <c r="D131" t="s">
        <v>1365</v>
      </c>
      <c r="E131">
        <v>616</v>
      </c>
      <c r="G131" t="str">
        <f t="shared" ref="G131:G190" si="2">VLOOKUP(A131,D:E,1,FALSE)</f>
        <v>Piaya cayana</v>
      </c>
    </row>
    <row r="132" spans="1:7" x14ac:dyDescent="0.3">
      <c r="A132" t="s">
        <v>1307</v>
      </c>
      <c r="B132">
        <v>2</v>
      </c>
      <c r="D132" t="s">
        <v>1367</v>
      </c>
      <c r="E132">
        <v>617</v>
      </c>
      <c r="G132" t="str">
        <f t="shared" si="2"/>
        <v>Pionites melanocephalus</v>
      </c>
    </row>
    <row r="133" spans="1:7" x14ac:dyDescent="0.3">
      <c r="A133" t="s">
        <v>1315</v>
      </c>
      <c r="B133">
        <v>1</v>
      </c>
      <c r="D133" t="s">
        <v>1369</v>
      </c>
      <c r="E133">
        <v>618</v>
      </c>
      <c r="G133" t="str">
        <f t="shared" si="2"/>
        <v>Pipile cumanensis</v>
      </c>
    </row>
    <row r="134" spans="1:7" x14ac:dyDescent="0.3">
      <c r="A134" t="s">
        <v>1317</v>
      </c>
      <c r="B134">
        <v>3</v>
      </c>
      <c r="D134" t="s">
        <v>1371</v>
      </c>
      <c r="E134">
        <v>619</v>
      </c>
      <c r="G134" t="str">
        <f t="shared" si="2"/>
        <v>Pipra filicauda</v>
      </c>
    </row>
    <row r="135" spans="1:7" x14ac:dyDescent="0.3">
      <c r="A135" t="s">
        <v>1341</v>
      </c>
      <c r="B135">
        <v>2</v>
      </c>
      <c r="D135" t="s">
        <v>1383</v>
      </c>
      <c r="E135">
        <v>625</v>
      </c>
      <c r="G135" t="str">
        <f t="shared" si="2"/>
        <v>Platyrinchus coronatus</v>
      </c>
    </row>
    <row r="136" spans="1:7" x14ac:dyDescent="0.3">
      <c r="A136" t="s">
        <v>1818</v>
      </c>
      <c r="B136">
        <v>1</v>
      </c>
      <c r="D136" t="s">
        <v>1386</v>
      </c>
      <c r="E136">
        <v>626</v>
      </c>
      <c r="G136" t="e">
        <f t="shared" si="2"/>
        <v>#N/A</v>
      </c>
    </row>
    <row r="137" spans="1:7" x14ac:dyDescent="0.3">
      <c r="A137" t="s">
        <v>1347</v>
      </c>
      <c r="B137">
        <v>1</v>
      </c>
      <c r="D137" t="s">
        <v>1390</v>
      </c>
      <c r="E137">
        <v>628</v>
      </c>
      <c r="G137" t="str">
        <f t="shared" si="2"/>
        <v>Poecilotriccus latirostris</v>
      </c>
    </row>
    <row r="138" spans="1:7" x14ac:dyDescent="0.3">
      <c r="A138" t="s">
        <v>1365</v>
      </c>
      <c r="B138">
        <v>2</v>
      </c>
      <c r="D138" t="s">
        <v>1392</v>
      </c>
      <c r="E138">
        <v>629</v>
      </c>
      <c r="G138" t="str">
        <f t="shared" si="2"/>
        <v>Progne chalybea</v>
      </c>
    </row>
    <row r="139" spans="1:7" x14ac:dyDescent="0.3">
      <c r="A139" t="s">
        <v>1367</v>
      </c>
      <c r="B139">
        <v>3</v>
      </c>
      <c r="D139" t="s">
        <v>1402</v>
      </c>
      <c r="E139">
        <v>635</v>
      </c>
      <c r="G139" t="str">
        <f t="shared" si="2"/>
        <v>Psarocolius angustifrons</v>
      </c>
    </row>
    <row r="140" spans="1:7" x14ac:dyDescent="0.3">
      <c r="A140" t="s">
        <v>1369</v>
      </c>
      <c r="B140">
        <v>2</v>
      </c>
      <c r="D140" t="s">
        <v>1413</v>
      </c>
      <c r="E140">
        <v>640</v>
      </c>
      <c r="G140" t="str">
        <f t="shared" si="2"/>
        <v>Psarocolius bifasciatus</v>
      </c>
    </row>
    <row r="141" spans="1:7" x14ac:dyDescent="0.3">
      <c r="A141" t="s">
        <v>1371</v>
      </c>
      <c r="B141">
        <v>3</v>
      </c>
      <c r="D141" t="s">
        <v>1419</v>
      </c>
      <c r="E141">
        <v>643</v>
      </c>
      <c r="G141" t="str">
        <f t="shared" si="2"/>
        <v>Psarocolius decumanus</v>
      </c>
    </row>
    <row r="142" spans="1:7" x14ac:dyDescent="0.3">
      <c r="A142" t="s">
        <v>1383</v>
      </c>
      <c r="B142">
        <v>1</v>
      </c>
      <c r="D142" t="s">
        <v>1423</v>
      </c>
      <c r="E142">
        <v>645</v>
      </c>
      <c r="G142" t="str">
        <f t="shared" si="2"/>
        <v>Psophia crepitans</v>
      </c>
    </row>
    <row r="143" spans="1:7" x14ac:dyDescent="0.3">
      <c r="A143" t="s">
        <v>1386</v>
      </c>
      <c r="B143">
        <v>4</v>
      </c>
      <c r="D143" t="s">
        <v>1429</v>
      </c>
      <c r="E143">
        <v>648</v>
      </c>
      <c r="G143" t="str">
        <f t="shared" si="2"/>
        <v>Pteroglossus azara</v>
      </c>
    </row>
    <row r="144" spans="1:7" x14ac:dyDescent="0.3">
      <c r="A144" t="s">
        <v>1390</v>
      </c>
      <c r="B144">
        <v>2</v>
      </c>
      <c r="D144" t="s">
        <v>1437</v>
      </c>
      <c r="E144">
        <v>652</v>
      </c>
      <c r="G144" t="str">
        <f t="shared" si="2"/>
        <v>Pteroglossus inscriptus</v>
      </c>
    </row>
    <row r="145" spans="1:7" x14ac:dyDescent="0.3">
      <c r="A145" t="s">
        <v>1392</v>
      </c>
      <c r="B145">
        <v>3</v>
      </c>
      <c r="D145" t="s">
        <v>1445</v>
      </c>
      <c r="E145">
        <v>656</v>
      </c>
      <c r="G145" t="str">
        <f t="shared" si="2"/>
        <v>Pteroglossus pluricinctus</v>
      </c>
    </row>
    <row r="146" spans="1:7" x14ac:dyDescent="0.3">
      <c r="A146" t="s">
        <v>1402</v>
      </c>
      <c r="B146">
        <v>1</v>
      </c>
      <c r="D146" t="s">
        <v>1451</v>
      </c>
      <c r="E146">
        <v>659</v>
      </c>
      <c r="G146" t="str">
        <f t="shared" si="2"/>
        <v>Pyrocephalus rubinus</v>
      </c>
    </row>
    <row r="147" spans="1:7" x14ac:dyDescent="0.3">
      <c r="A147" t="s">
        <v>1413</v>
      </c>
      <c r="B147">
        <v>6</v>
      </c>
      <c r="D147" t="s">
        <v>1455</v>
      </c>
      <c r="E147">
        <v>661</v>
      </c>
      <c r="G147" t="str">
        <f t="shared" si="2"/>
        <v>Querula purpurata</v>
      </c>
    </row>
    <row r="148" spans="1:7" x14ac:dyDescent="0.3">
      <c r="A148" t="s">
        <v>1419</v>
      </c>
      <c r="B148">
        <v>6</v>
      </c>
      <c r="D148" t="s">
        <v>1459</v>
      </c>
      <c r="E148">
        <v>663</v>
      </c>
      <c r="G148" t="str">
        <f t="shared" si="2"/>
        <v>Ramphastos tucanus</v>
      </c>
    </row>
    <row r="149" spans="1:7" x14ac:dyDescent="0.3">
      <c r="A149" t="s">
        <v>1423</v>
      </c>
      <c r="B149">
        <v>12</v>
      </c>
      <c r="D149" t="s">
        <v>1481</v>
      </c>
      <c r="E149">
        <v>674</v>
      </c>
      <c r="G149" t="str">
        <f t="shared" si="2"/>
        <v>Ramphocelus carbo</v>
      </c>
    </row>
    <row r="150" spans="1:7" x14ac:dyDescent="0.3">
      <c r="A150" t="s">
        <v>1429</v>
      </c>
      <c r="B150">
        <v>5</v>
      </c>
      <c r="D150" t="s">
        <v>1497</v>
      </c>
      <c r="E150">
        <v>682</v>
      </c>
      <c r="G150" t="str">
        <f t="shared" si="2"/>
        <v>Ramphocelus nigrogularis</v>
      </c>
    </row>
    <row r="151" spans="1:7" x14ac:dyDescent="0.3">
      <c r="A151" t="s">
        <v>1437</v>
      </c>
      <c r="B151">
        <v>4</v>
      </c>
      <c r="D151" t="s">
        <v>1546</v>
      </c>
      <c r="E151">
        <v>706</v>
      </c>
      <c r="G151" t="str">
        <f t="shared" si="2"/>
        <v>Rhynchocyclus olivaceus</v>
      </c>
    </row>
    <row r="152" spans="1:7" x14ac:dyDescent="0.3">
      <c r="A152" t="s">
        <v>1445</v>
      </c>
      <c r="B152">
        <v>1</v>
      </c>
      <c r="D152" t="s">
        <v>1560</v>
      </c>
      <c r="E152">
        <v>713</v>
      </c>
      <c r="G152" t="str">
        <f t="shared" si="2"/>
        <v>Rhytipterna simplex</v>
      </c>
    </row>
    <row r="153" spans="1:7" x14ac:dyDescent="0.3">
      <c r="A153" t="s">
        <v>1451</v>
      </c>
      <c r="B153">
        <v>2</v>
      </c>
      <c r="D153" t="s">
        <v>1562</v>
      </c>
      <c r="E153">
        <v>714</v>
      </c>
      <c r="G153" t="str">
        <f t="shared" si="2"/>
        <v>Rupornis magnirostris</v>
      </c>
    </row>
    <row r="154" spans="1:7" x14ac:dyDescent="0.3">
      <c r="A154" t="s">
        <v>1455</v>
      </c>
      <c r="B154">
        <v>4</v>
      </c>
      <c r="D154" t="s">
        <v>1566</v>
      </c>
      <c r="E154">
        <v>716</v>
      </c>
      <c r="G154" t="str">
        <f t="shared" si="2"/>
        <v>Saltator coerulescens</v>
      </c>
    </row>
    <row r="155" spans="1:7" x14ac:dyDescent="0.3">
      <c r="A155" t="s">
        <v>1459</v>
      </c>
      <c r="B155">
        <v>5</v>
      </c>
      <c r="D155" t="s">
        <v>1574</v>
      </c>
      <c r="E155">
        <v>720</v>
      </c>
      <c r="G155" t="str">
        <f t="shared" si="2"/>
        <v>Saltator maximus</v>
      </c>
    </row>
    <row r="156" spans="1:7" x14ac:dyDescent="0.3">
      <c r="A156" t="s">
        <v>1481</v>
      </c>
      <c r="B156">
        <v>5</v>
      </c>
      <c r="D156" t="s">
        <v>1594</v>
      </c>
      <c r="E156">
        <v>731</v>
      </c>
      <c r="G156" t="str">
        <f t="shared" si="2"/>
        <v>Sclerurus caudacutus</v>
      </c>
    </row>
    <row r="157" spans="1:7" x14ac:dyDescent="0.3">
      <c r="A157" t="s">
        <v>1497</v>
      </c>
      <c r="B157">
        <v>4</v>
      </c>
      <c r="D157" t="s">
        <v>1608</v>
      </c>
      <c r="E157">
        <v>738</v>
      </c>
      <c r="G157" t="str">
        <f t="shared" si="2"/>
        <v>Selenidera reinwardtii</v>
      </c>
    </row>
    <row r="158" spans="1:7" x14ac:dyDescent="0.3">
      <c r="A158" t="s">
        <v>1546</v>
      </c>
      <c r="B158">
        <v>1</v>
      </c>
      <c r="D158" t="s">
        <v>1614</v>
      </c>
      <c r="E158">
        <v>741</v>
      </c>
      <c r="G158" t="str">
        <f t="shared" si="2"/>
        <v>Sporophila castaneiventris</v>
      </c>
    </row>
    <row r="159" spans="1:7" x14ac:dyDescent="0.3">
      <c r="A159" t="s">
        <v>1560</v>
      </c>
      <c r="B159">
        <v>1</v>
      </c>
      <c r="D159" t="s">
        <v>1618</v>
      </c>
      <c r="E159">
        <v>743</v>
      </c>
      <c r="G159" t="str">
        <f t="shared" si="2"/>
        <v>Sporophila murallae</v>
      </c>
    </row>
    <row r="160" spans="1:7" x14ac:dyDescent="0.3">
      <c r="A160" t="s">
        <v>1562</v>
      </c>
      <c r="B160">
        <v>1</v>
      </c>
      <c r="D160" t="s">
        <v>1630</v>
      </c>
      <c r="E160">
        <v>751</v>
      </c>
      <c r="G160" t="str">
        <f t="shared" si="2"/>
        <v>Sporophila nigricollis</v>
      </c>
    </row>
    <row r="161" spans="1:7" x14ac:dyDescent="0.3">
      <c r="A161" t="s">
        <v>1566</v>
      </c>
      <c r="B161">
        <v>1</v>
      </c>
      <c r="D161" t="s">
        <v>1636</v>
      </c>
      <c r="E161">
        <v>754</v>
      </c>
      <c r="G161" t="str">
        <f t="shared" si="2"/>
        <v>Stelgidopteryx ruficollis</v>
      </c>
    </row>
    <row r="162" spans="1:7" x14ac:dyDescent="0.3">
      <c r="A162" t="s">
        <v>1574</v>
      </c>
      <c r="B162">
        <v>1</v>
      </c>
      <c r="D162" t="s">
        <v>1650</v>
      </c>
      <c r="E162">
        <v>761</v>
      </c>
      <c r="G162" t="str">
        <f t="shared" si="2"/>
        <v>Stilpnia nigrocincta</v>
      </c>
    </row>
    <row r="163" spans="1:7" x14ac:dyDescent="0.3">
      <c r="A163" t="s">
        <v>1594</v>
      </c>
      <c r="B163">
        <v>3</v>
      </c>
      <c r="D163" t="s">
        <v>1654</v>
      </c>
      <c r="E163">
        <v>763</v>
      </c>
      <c r="G163" t="str">
        <f t="shared" si="2"/>
        <v>Synallaxis rutilans</v>
      </c>
    </row>
    <row r="164" spans="1:7" x14ac:dyDescent="0.3">
      <c r="A164" t="s">
        <v>1608</v>
      </c>
      <c r="B164">
        <v>13</v>
      </c>
      <c r="D164" t="s">
        <v>1656</v>
      </c>
      <c r="E164">
        <v>764</v>
      </c>
      <c r="G164" t="str">
        <f t="shared" si="2"/>
        <v>Tachycineta albiventer</v>
      </c>
    </row>
    <row r="165" spans="1:7" x14ac:dyDescent="0.3">
      <c r="A165" t="s">
        <v>1614</v>
      </c>
      <c r="B165">
        <v>3</v>
      </c>
      <c r="D165" t="s">
        <v>1664</v>
      </c>
      <c r="E165">
        <v>769</v>
      </c>
      <c r="G165" t="str">
        <f t="shared" si="2"/>
        <v>Tachyphonus surinamus</v>
      </c>
    </row>
    <row r="166" spans="1:7" x14ac:dyDescent="0.3">
      <c r="A166" t="s">
        <v>1618</v>
      </c>
      <c r="B166">
        <v>1</v>
      </c>
      <c r="D166" t="s">
        <v>1670</v>
      </c>
      <c r="E166">
        <v>772</v>
      </c>
      <c r="G166" t="str">
        <f t="shared" si="2"/>
        <v>Tangara chilensis</v>
      </c>
    </row>
    <row r="167" spans="1:7" x14ac:dyDescent="0.3">
      <c r="A167" t="s">
        <v>1630</v>
      </c>
      <c r="B167">
        <v>2</v>
      </c>
      <c r="D167" t="s">
        <v>1672</v>
      </c>
      <c r="E167">
        <v>773</v>
      </c>
      <c r="G167" t="str">
        <f t="shared" si="2"/>
        <v>Tangara mexicana</v>
      </c>
    </row>
    <row r="168" spans="1:7" x14ac:dyDescent="0.3">
      <c r="A168" t="s">
        <v>1636</v>
      </c>
      <c r="B168">
        <v>1</v>
      </c>
      <c r="D168" t="s">
        <v>1686</v>
      </c>
      <c r="E168">
        <v>781</v>
      </c>
      <c r="G168" t="str">
        <f t="shared" si="2"/>
        <v>Tangara schrankii</v>
      </c>
    </row>
    <row r="169" spans="1:7" x14ac:dyDescent="0.3">
      <c r="A169" t="s">
        <v>1650</v>
      </c>
      <c r="B169">
        <v>2</v>
      </c>
      <c r="D169" t="s">
        <v>1688</v>
      </c>
      <c r="E169">
        <v>782</v>
      </c>
      <c r="G169" t="str">
        <f t="shared" si="2"/>
        <v>Thalurania furcata</v>
      </c>
    </row>
    <row r="170" spans="1:7" x14ac:dyDescent="0.3">
      <c r="A170" t="s">
        <v>1654</v>
      </c>
      <c r="B170">
        <v>8</v>
      </c>
      <c r="D170" t="s">
        <v>1698</v>
      </c>
      <c r="E170">
        <v>787</v>
      </c>
      <c r="G170" t="str">
        <f t="shared" si="2"/>
        <v>Thamnomanes ardesiacus</v>
      </c>
    </row>
    <row r="171" spans="1:7" x14ac:dyDescent="0.3">
      <c r="A171" t="s">
        <v>1656</v>
      </c>
      <c r="B171">
        <v>6</v>
      </c>
      <c r="D171" t="s">
        <v>1702</v>
      </c>
      <c r="E171">
        <v>789</v>
      </c>
      <c r="G171" t="str">
        <f t="shared" si="2"/>
        <v>Thamnomanes caesius</v>
      </c>
    </row>
    <row r="172" spans="1:7" x14ac:dyDescent="0.3">
      <c r="A172" t="s">
        <v>1664</v>
      </c>
      <c r="B172">
        <v>4</v>
      </c>
      <c r="D172" t="s">
        <v>1718</v>
      </c>
      <c r="E172">
        <v>797</v>
      </c>
      <c r="G172" t="str">
        <f t="shared" si="2"/>
        <v>Thamnophilus schistaceus</v>
      </c>
    </row>
    <row r="173" spans="1:7" x14ac:dyDescent="0.3">
      <c r="A173" t="s">
        <v>1670</v>
      </c>
      <c r="B173">
        <v>7</v>
      </c>
      <c r="D173" t="s">
        <v>1722</v>
      </c>
      <c r="E173">
        <v>799</v>
      </c>
      <c r="G173" t="str">
        <f t="shared" si="2"/>
        <v>Thraupis episcopus</v>
      </c>
    </row>
    <row r="174" spans="1:7" x14ac:dyDescent="0.3">
      <c r="A174" t="s">
        <v>1672</v>
      </c>
      <c r="B174">
        <v>5</v>
      </c>
      <c r="D174" t="s">
        <v>1726</v>
      </c>
      <c r="E174">
        <v>801</v>
      </c>
      <c r="G174" t="str">
        <f t="shared" si="2"/>
        <v>Thraupis palmarum</v>
      </c>
    </row>
    <row r="175" spans="1:7" x14ac:dyDescent="0.3">
      <c r="A175" t="s">
        <v>1686</v>
      </c>
      <c r="B175">
        <v>2</v>
      </c>
      <c r="D175" t="s">
        <v>1728</v>
      </c>
      <c r="E175">
        <v>802</v>
      </c>
      <c r="G175" t="str">
        <f t="shared" si="2"/>
        <v>Tityra cayana</v>
      </c>
    </row>
    <row r="176" spans="1:7" x14ac:dyDescent="0.3">
      <c r="A176" t="s">
        <v>1688</v>
      </c>
      <c r="B176">
        <v>2</v>
      </c>
      <c r="D176" t="s">
        <v>1730</v>
      </c>
      <c r="E176">
        <v>803</v>
      </c>
      <c r="G176" t="str">
        <f t="shared" si="2"/>
        <v>Tityra inquisitor</v>
      </c>
    </row>
    <row r="177" spans="1:7" x14ac:dyDescent="0.3">
      <c r="A177" t="s">
        <v>1698</v>
      </c>
      <c r="B177">
        <v>1</v>
      </c>
      <c r="D177" t="s">
        <v>1732</v>
      </c>
      <c r="E177">
        <v>804</v>
      </c>
      <c r="G177" t="str">
        <f t="shared" si="2"/>
        <v>Tolmomyias assimilis</v>
      </c>
    </row>
    <row r="178" spans="1:7" x14ac:dyDescent="0.3">
      <c r="A178" t="s">
        <v>1702</v>
      </c>
      <c r="B178">
        <v>4</v>
      </c>
      <c r="D178" t="s">
        <v>1736</v>
      </c>
      <c r="E178">
        <v>806</v>
      </c>
      <c r="G178" t="str">
        <f t="shared" si="2"/>
        <v>Tolmomyias poliocephalus</v>
      </c>
    </row>
    <row r="179" spans="1:7" x14ac:dyDescent="0.3">
      <c r="A179" t="s">
        <v>1718</v>
      </c>
      <c r="B179">
        <v>3</v>
      </c>
      <c r="D179" t="s">
        <v>1744</v>
      </c>
      <c r="E179">
        <v>810</v>
      </c>
      <c r="G179" t="str">
        <f t="shared" si="2"/>
        <v>Trogon curucui</v>
      </c>
    </row>
    <row r="180" spans="1:7" x14ac:dyDescent="0.3">
      <c r="A180" t="s">
        <v>1722</v>
      </c>
      <c r="B180">
        <v>2</v>
      </c>
      <c r="D180" t="s">
        <v>1746</v>
      </c>
      <c r="E180">
        <v>811</v>
      </c>
      <c r="G180" t="str">
        <f t="shared" si="2"/>
        <v>Trogon melanurus</v>
      </c>
    </row>
    <row r="181" spans="1:7" x14ac:dyDescent="0.3">
      <c r="A181" t="s">
        <v>1726</v>
      </c>
      <c r="B181">
        <v>1</v>
      </c>
      <c r="D181" t="s">
        <v>1770</v>
      </c>
      <c r="E181">
        <v>823</v>
      </c>
      <c r="G181" t="str">
        <f t="shared" si="2"/>
        <v>Trogon ramonianus</v>
      </c>
    </row>
    <row r="182" spans="1:7" x14ac:dyDescent="0.3">
      <c r="A182" t="s">
        <v>1728</v>
      </c>
      <c r="B182">
        <v>3</v>
      </c>
      <c r="D182" t="s">
        <v>1778</v>
      </c>
      <c r="E182">
        <v>827</v>
      </c>
      <c r="G182" t="str">
        <f t="shared" si="2"/>
        <v>Trogon rufus</v>
      </c>
    </row>
    <row r="183" spans="1:7" x14ac:dyDescent="0.3">
      <c r="A183" t="s">
        <v>1730</v>
      </c>
      <c r="B183">
        <v>4</v>
      </c>
      <c r="D183" t="s">
        <v>1783</v>
      </c>
      <c r="E183">
        <v>829</v>
      </c>
      <c r="G183" t="str">
        <f t="shared" si="2"/>
        <v>Trogon viridis</v>
      </c>
    </row>
    <row r="184" spans="1:7" x14ac:dyDescent="0.3">
      <c r="A184" t="s">
        <v>1732</v>
      </c>
      <c r="B184">
        <v>4</v>
      </c>
      <c r="G184" t="str">
        <f t="shared" si="2"/>
        <v>Turdus albicollis</v>
      </c>
    </row>
    <row r="185" spans="1:7" x14ac:dyDescent="0.3">
      <c r="A185" t="s">
        <v>1736</v>
      </c>
      <c r="B185">
        <v>6</v>
      </c>
      <c r="G185" t="str">
        <f t="shared" si="2"/>
        <v>Turdus ignobilis</v>
      </c>
    </row>
    <row r="186" spans="1:7" x14ac:dyDescent="0.3">
      <c r="A186" t="s">
        <v>1744</v>
      </c>
      <c r="B186">
        <v>1</v>
      </c>
      <c r="G186" t="str">
        <f t="shared" si="2"/>
        <v>Tyrannulus elatus</v>
      </c>
    </row>
    <row r="187" spans="1:7" x14ac:dyDescent="0.3">
      <c r="A187" t="s">
        <v>1746</v>
      </c>
      <c r="B187">
        <v>1</v>
      </c>
      <c r="G187" t="str">
        <f t="shared" si="2"/>
        <v>Tyrannus melancholicus</v>
      </c>
    </row>
    <row r="188" spans="1:7" x14ac:dyDescent="0.3">
      <c r="A188" t="s">
        <v>1770</v>
      </c>
      <c r="B188">
        <v>3</v>
      </c>
      <c r="G188" t="str">
        <f t="shared" si="2"/>
        <v>Willisornis poecilinotus</v>
      </c>
    </row>
    <row r="189" spans="1:7" x14ac:dyDescent="0.3">
      <c r="A189" t="s">
        <v>1778</v>
      </c>
      <c r="B189">
        <v>1</v>
      </c>
      <c r="G189" t="str">
        <f t="shared" si="2"/>
        <v>Xiphorhynchus elegans</v>
      </c>
    </row>
    <row r="190" spans="1:7" x14ac:dyDescent="0.3">
      <c r="A190" t="s">
        <v>1783</v>
      </c>
      <c r="B190">
        <v>1</v>
      </c>
      <c r="G190" t="str">
        <f t="shared" si="2"/>
        <v>Xiphorhynchus guttatus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67E4-5F45-4800-A959-C18A3C8E9629}">
  <dimension ref="A1:G114"/>
  <sheetViews>
    <sheetView workbookViewId="0">
      <selection activeCell="A87" sqref="A87"/>
    </sheetView>
  </sheetViews>
  <sheetFormatPr baseColWidth="10" defaultColWidth="11.44140625" defaultRowHeight="14.4" x14ac:dyDescent="0.3"/>
  <cols>
    <col min="1" max="1" width="28.33203125" bestFit="1" customWidth="1"/>
    <col min="4" max="4" width="28.3320312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92</v>
      </c>
      <c r="B2">
        <v>2</v>
      </c>
      <c r="D2" t="s">
        <v>92</v>
      </c>
      <c r="E2">
        <v>6</v>
      </c>
      <c r="G2" t="str">
        <f>VLOOKUP(A2,D:E,1,FALSE)</f>
        <v>Actitis macularius</v>
      </c>
    </row>
    <row r="3" spans="1:7" x14ac:dyDescent="0.3">
      <c r="A3" t="s">
        <v>99</v>
      </c>
      <c r="B3">
        <v>2</v>
      </c>
      <c r="D3" t="s">
        <v>99</v>
      </c>
      <c r="E3">
        <v>7</v>
      </c>
      <c r="G3" t="str">
        <f t="shared" ref="G3:G66" si="0">VLOOKUP(A3,D:E,1,FALSE)</f>
        <v>Adelomyia melanogenys</v>
      </c>
    </row>
    <row r="4" spans="1:7" x14ac:dyDescent="0.3">
      <c r="A4" t="s">
        <v>117</v>
      </c>
      <c r="B4">
        <v>1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127</v>
      </c>
      <c r="B5">
        <v>2</v>
      </c>
      <c r="D5" t="s">
        <v>127</v>
      </c>
      <c r="E5">
        <v>16</v>
      </c>
      <c r="G5" t="str">
        <f t="shared" si="0"/>
        <v>Amazona ochrocephala</v>
      </c>
    </row>
    <row r="6" spans="1:7" x14ac:dyDescent="0.3">
      <c r="A6" t="s">
        <v>172</v>
      </c>
      <c r="B6">
        <v>1</v>
      </c>
      <c r="D6" t="s">
        <v>172</v>
      </c>
      <c r="E6">
        <v>32</v>
      </c>
      <c r="G6" t="str">
        <f t="shared" si="0"/>
        <v>Anthracothorax nigricollis</v>
      </c>
    </row>
    <row r="7" spans="1:7" x14ac:dyDescent="0.3">
      <c r="A7" t="s">
        <v>193</v>
      </c>
      <c r="B7">
        <v>1</v>
      </c>
      <c r="D7" t="s">
        <v>193</v>
      </c>
      <c r="E7">
        <v>40</v>
      </c>
      <c r="G7" t="str">
        <f t="shared" si="0"/>
        <v>Arremon aurantiirostris</v>
      </c>
    </row>
    <row r="8" spans="1:7" x14ac:dyDescent="0.3">
      <c r="A8" t="s">
        <v>199</v>
      </c>
      <c r="B8">
        <v>7</v>
      </c>
      <c r="D8" t="s">
        <v>199</v>
      </c>
      <c r="E8">
        <v>43</v>
      </c>
      <c r="G8" t="str">
        <f t="shared" si="0"/>
        <v>Arremonops conirostris</v>
      </c>
    </row>
    <row r="9" spans="1:7" x14ac:dyDescent="0.3">
      <c r="A9" t="s">
        <v>208</v>
      </c>
      <c r="B9">
        <v>2</v>
      </c>
      <c r="D9" t="s">
        <v>208</v>
      </c>
      <c r="E9">
        <v>46</v>
      </c>
      <c r="G9" t="str">
        <f t="shared" si="0"/>
        <v>Atalotriccus pilaris</v>
      </c>
    </row>
    <row r="10" spans="1:7" x14ac:dyDescent="0.3">
      <c r="A10" t="s">
        <v>235</v>
      </c>
      <c r="B10">
        <v>1</v>
      </c>
      <c r="D10" t="s">
        <v>235</v>
      </c>
      <c r="E10">
        <v>60</v>
      </c>
      <c r="G10" t="str">
        <f t="shared" si="0"/>
        <v>Automolus ochrolaemus</v>
      </c>
    </row>
    <row r="11" spans="1:7" x14ac:dyDescent="0.3">
      <c r="A11" t="s">
        <v>239</v>
      </c>
      <c r="B11">
        <v>2</v>
      </c>
      <c r="D11" t="s">
        <v>239</v>
      </c>
      <c r="E11">
        <v>63</v>
      </c>
      <c r="G11" t="str">
        <f t="shared" si="0"/>
        <v>Baryphthengus martii</v>
      </c>
    </row>
    <row r="12" spans="1:7" x14ac:dyDescent="0.3">
      <c r="A12" t="s">
        <v>256</v>
      </c>
      <c r="B12">
        <v>3</v>
      </c>
      <c r="D12" t="s">
        <v>256</v>
      </c>
      <c r="E12">
        <v>69</v>
      </c>
      <c r="G12" t="str">
        <f t="shared" si="0"/>
        <v>Brotogeris jugularis</v>
      </c>
    </row>
    <row r="13" spans="1:7" x14ac:dyDescent="0.3">
      <c r="A13" t="s">
        <v>271</v>
      </c>
      <c r="B13">
        <v>1</v>
      </c>
      <c r="D13" t="s">
        <v>271</v>
      </c>
      <c r="E13">
        <v>76</v>
      </c>
      <c r="G13" t="str">
        <f t="shared" si="0"/>
        <v>Butorides striata</v>
      </c>
    </row>
    <row r="14" spans="1:7" x14ac:dyDescent="0.3">
      <c r="A14" t="s">
        <v>309</v>
      </c>
      <c r="B14">
        <v>2</v>
      </c>
      <c r="D14" t="s">
        <v>309</v>
      </c>
      <c r="E14">
        <v>94</v>
      </c>
      <c r="G14" t="str">
        <f t="shared" si="0"/>
        <v>Campylorhynchus zonatus</v>
      </c>
    </row>
    <row r="15" spans="1:7" x14ac:dyDescent="0.3">
      <c r="A15" t="s">
        <v>314</v>
      </c>
      <c r="B15">
        <v>2</v>
      </c>
      <c r="D15" t="s">
        <v>314</v>
      </c>
      <c r="E15">
        <v>96</v>
      </c>
      <c r="G15" t="str">
        <f t="shared" si="0"/>
        <v>Cantorchilus leucotis</v>
      </c>
    </row>
    <row r="16" spans="1:7" x14ac:dyDescent="0.3">
      <c r="A16" t="s">
        <v>353</v>
      </c>
      <c r="B16">
        <v>1</v>
      </c>
      <c r="D16" t="s">
        <v>353</v>
      </c>
      <c r="E16">
        <v>112</v>
      </c>
      <c r="G16" t="str">
        <f t="shared" si="0"/>
        <v>Catharus minimus</v>
      </c>
    </row>
    <row r="17" spans="1:7" x14ac:dyDescent="0.3">
      <c r="A17" t="s">
        <v>375</v>
      </c>
      <c r="B17">
        <v>5</v>
      </c>
      <c r="D17" t="s">
        <v>375</v>
      </c>
      <c r="E17">
        <v>121</v>
      </c>
      <c r="G17" t="str">
        <f t="shared" si="0"/>
        <v>Cercomacra nigricans</v>
      </c>
    </row>
    <row r="18" spans="1:7" x14ac:dyDescent="0.3">
      <c r="A18" t="s">
        <v>389</v>
      </c>
      <c r="B18">
        <v>2</v>
      </c>
      <c r="D18" t="s">
        <v>389</v>
      </c>
      <c r="E18">
        <v>128</v>
      </c>
      <c r="G18" t="str">
        <f t="shared" si="0"/>
        <v>Chalybura buffonii</v>
      </c>
    </row>
    <row r="19" spans="1:7" x14ac:dyDescent="0.3">
      <c r="A19" t="s">
        <v>411</v>
      </c>
      <c r="B19">
        <v>1</v>
      </c>
      <c r="D19" t="s">
        <v>411</v>
      </c>
      <c r="E19">
        <v>139</v>
      </c>
      <c r="G19" t="str">
        <f t="shared" si="0"/>
        <v>Chlorestes julie</v>
      </c>
    </row>
    <row r="20" spans="1:7" x14ac:dyDescent="0.3">
      <c r="A20" t="s">
        <v>426</v>
      </c>
      <c r="B20">
        <v>2</v>
      </c>
      <c r="D20" t="s">
        <v>426</v>
      </c>
      <c r="E20">
        <v>146</v>
      </c>
      <c r="G20" t="str">
        <f t="shared" si="0"/>
        <v>Chlorophanes spiza</v>
      </c>
    </row>
    <row r="21" spans="1:7" x14ac:dyDescent="0.3">
      <c r="A21" t="s">
        <v>457</v>
      </c>
      <c r="B21">
        <v>1</v>
      </c>
      <c r="D21" t="s">
        <v>457</v>
      </c>
      <c r="E21">
        <v>162</v>
      </c>
      <c r="G21" t="str">
        <f t="shared" si="0"/>
        <v>Chrysuronia goudoti</v>
      </c>
    </row>
    <row r="22" spans="1:7" x14ac:dyDescent="0.3">
      <c r="A22" t="s">
        <v>500</v>
      </c>
      <c r="B22">
        <v>4</v>
      </c>
      <c r="D22" t="s">
        <v>500</v>
      </c>
      <c r="E22">
        <v>181</v>
      </c>
      <c r="G22" t="str">
        <f t="shared" si="0"/>
        <v>Coereba flaveola</v>
      </c>
    </row>
    <row r="23" spans="1:7" x14ac:dyDescent="0.3">
      <c r="A23" t="s">
        <v>514</v>
      </c>
      <c r="B23">
        <v>18</v>
      </c>
      <c r="D23" t="s">
        <v>514</v>
      </c>
      <c r="E23">
        <v>188</v>
      </c>
      <c r="G23" t="str">
        <f t="shared" si="0"/>
        <v>Colinus cristatus</v>
      </c>
    </row>
    <row r="24" spans="1:7" x14ac:dyDescent="0.3">
      <c r="A24" t="s">
        <v>517</v>
      </c>
      <c r="B24">
        <v>3</v>
      </c>
      <c r="D24" t="s">
        <v>517</v>
      </c>
      <c r="E24">
        <v>189</v>
      </c>
      <c r="G24" t="str">
        <f t="shared" si="0"/>
        <v>Colonia colonus</v>
      </c>
    </row>
    <row r="25" spans="1:7" x14ac:dyDescent="0.3">
      <c r="A25" t="s">
        <v>521</v>
      </c>
      <c r="B25">
        <v>2</v>
      </c>
      <c r="D25" t="s">
        <v>521</v>
      </c>
      <c r="E25">
        <v>191</v>
      </c>
      <c r="G25" t="str">
        <f t="shared" si="0"/>
        <v>Columbina passerina</v>
      </c>
    </row>
    <row r="26" spans="1:7" x14ac:dyDescent="0.3">
      <c r="A26" t="s">
        <v>527</v>
      </c>
      <c r="B26">
        <v>2</v>
      </c>
      <c r="D26" t="s">
        <v>527</v>
      </c>
      <c r="E26">
        <v>194</v>
      </c>
      <c r="G26" t="str">
        <f t="shared" si="0"/>
        <v>Conirostrum leucogenys</v>
      </c>
    </row>
    <row r="27" spans="1:7" x14ac:dyDescent="0.3">
      <c r="A27" t="s">
        <v>540</v>
      </c>
      <c r="B27">
        <v>1</v>
      </c>
      <c r="D27" t="s">
        <v>540</v>
      </c>
      <c r="E27">
        <v>200</v>
      </c>
      <c r="G27" t="str">
        <f t="shared" si="0"/>
        <v>Contopus cinereus</v>
      </c>
    </row>
    <row r="28" spans="1:7" x14ac:dyDescent="0.3">
      <c r="A28" t="s">
        <v>552</v>
      </c>
      <c r="B28">
        <v>2</v>
      </c>
      <c r="D28" t="s">
        <v>552</v>
      </c>
      <c r="E28">
        <v>206</v>
      </c>
      <c r="G28" t="str">
        <f t="shared" si="0"/>
        <v>Corapipo leucorrhoa</v>
      </c>
    </row>
    <row r="29" spans="1:7" x14ac:dyDescent="0.3">
      <c r="A29" t="s">
        <v>567</v>
      </c>
      <c r="B29">
        <v>1</v>
      </c>
      <c r="D29" t="s">
        <v>567</v>
      </c>
      <c r="E29">
        <v>214</v>
      </c>
      <c r="G29" t="str">
        <f t="shared" si="0"/>
        <v>Crotophaga major</v>
      </c>
    </row>
    <row r="30" spans="1:7" x14ac:dyDescent="0.3">
      <c r="A30" t="s">
        <v>587</v>
      </c>
      <c r="B30">
        <v>2</v>
      </c>
      <c r="D30" t="s">
        <v>587</v>
      </c>
      <c r="E30">
        <v>223</v>
      </c>
      <c r="G30" t="str">
        <f t="shared" si="0"/>
        <v>Cyanocorax affinis</v>
      </c>
    </row>
    <row r="31" spans="1:7" x14ac:dyDescent="0.3">
      <c r="A31" t="s">
        <v>598</v>
      </c>
      <c r="B31">
        <v>2</v>
      </c>
      <c r="D31" t="s">
        <v>598</v>
      </c>
      <c r="E31">
        <v>228</v>
      </c>
      <c r="G31" t="str">
        <f t="shared" si="0"/>
        <v>Cyclarhis gujanensis</v>
      </c>
    </row>
    <row r="32" spans="1:7" x14ac:dyDescent="0.3">
      <c r="A32" t="s">
        <v>613</v>
      </c>
      <c r="B32">
        <v>1</v>
      </c>
      <c r="D32" t="s">
        <v>613</v>
      </c>
      <c r="E32">
        <v>235</v>
      </c>
      <c r="G32" t="str">
        <f t="shared" si="0"/>
        <v>Dacnis lineata</v>
      </c>
    </row>
    <row r="33" spans="1:7" x14ac:dyDescent="0.3">
      <c r="A33" t="s">
        <v>619</v>
      </c>
      <c r="B33">
        <v>1</v>
      </c>
      <c r="D33" t="s">
        <v>619</v>
      </c>
      <c r="E33">
        <v>238</v>
      </c>
      <c r="G33" t="str">
        <f t="shared" si="0"/>
        <v>Dendrocincla fuliginosa</v>
      </c>
    </row>
    <row r="34" spans="1:7" x14ac:dyDescent="0.3">
      <c r="A34" t="s">
        <v>631</v>
      </c>
      <c r="B34">
        <v>2</v>
      </c>
      <c r="D34" t="s">
        <v>631</v>
      </c>
      <c r="E34">
        <v>243</v>
      </c>
      <c r="G34" t="str">
        <f t="shared" si="0"/>
        <v>Dendroplex picus</v>
      </c>
    </row>
    <row r="35" spans="1:7" x14ac:dyDescent="0.3">
      <c r="A35" t="s">
        <v>651</v>
      </c>
      <c r="B35">
        <v>1</v>
      </c>
      <c r="D35" t="s">
        <v>651</v>
      </c>
      <c r="E35">
        <v>254</v>
      </c>
      <c r="G35" t="str">
        <f t="shared" si="0"/>
        <v>Donacobius atricapilla</v>
      </c>
    </row>
    <row r="36" spans="1:7" x14ac:dyDescent="0.3">
      <c r="A36" t="s">
        <v>666</v>
      </c>
      <c r="B36">
        <v>3</v>
      </c>
      <c r="D36" t="s">
        <v>666</v>
      </c>
      <c r="E36">
        <v>261</v>
      </c>
      <c r="G36" t="str">
        <f t="shared" si="0"/>
        <v>Dryobates kirkii</v>
      </c>
    </row>
    <row r="37" spans="1:7" x14ac:dyDescent="0.3">
      <c r="A37" t="s">
        <v>676</v>
      </c>
      <c r="B37">
        <v>2</v>
      </c>
      <c r="D37" t="s">
        <v>676</v>
      </c>
      <c r="E37">
        <v>266</v>
      </c>
      <c r="G37" t="str">
        <f t="shared" si="0"/>
        <v>Dysithamnus mentalis</v>
      </c>
    </row>
    <row r="38" spans="1:7" x14ac:dyDescent="0.3">
      <c r="A38" t="s">
        <v>684</v>
      </c>
      <c r="B38">
        <v>3</v>
      </c>
      <c r="D38" t="s">
        <v>684</v>
      </c>
      <c r="E38">
        <v>270</v>
      </c>
      <c r="G38" t="str">
        <f t="shared" si="0"/>
        <v>Elaenia flavogaster</v>
      </c>
    </row>
    <row r="39" spans="1:7" x14ac:dyDescent="0.3">
      <c r="A39" t="s">
        <v>698</v>
      </c>
      <c r="B39">
        <v>4</v>
      </c>
      <c r="D39" t="s">
        <v>698</v>
      </c>
      <c r="E39">
        <v>277</v>
      </c>
      <c r="G39" t="str">
        <f t="shared" si="0"/>
        <v>Empidonax traillii</v>
      </c>
    </row>
    <row r="40" spans="1:7" x14ac:dyDescent="0.3">
      <c r="A40" t="s">
        <v>718</v>
      </c>
      <c r="B40">
        <v>2</v>
      </c>
      <c r="D40" t="s">
        <v>718</v>
      </c>
      <c r="E40">
        <v>287</v>
      </c>
      <c r="G40" t="str">
        <f t="shared" si="0"/>
        <v>Eucometis penicillata</v>
      </c>
    </row>
    <row r="41" spans="1:7" x14ac:dyDescent="0.3">
      <c r="A41" t="s">
        <v>722</v>
      </c>
      <c r="B41">
        <v>1</v>
      </c>
      <c r="D41" t="s">
        <v>722</v>
      </c>
      <c r="E41">
        <v>289</v>
      </c>
      <c r="G41" t="str">
        <f t="shared" si="0"/>
        <v>Euphonia concinna</v>
      </c>
    </row>
    <row r="42" spans="1:7" x14ac:dyDescent="0.3">
      <c r="A42" t="s">
        <v>726</v>
      </c>
      <c r="B42">
        <v>5</v>
      </c>
      <c r="D42" t="s">
        <v>726</v>
      </c>
      <c r="E42">
        <v>291</v>
      </c>
      <c r="G42" t="str">
        <f t="shared" si="0"/>
        <v>Euphonia laniirostris</v>
      </c>
    </row>
    <row r="43" spans="1:7" x14ac:dyDescent="0.3">
      <c r="A43" t="s">
        <v>738</v>
      </c>
      <c r="B43">
        <v>4</v>
      </c>
      <c r="D43" t="s">
        <v>738</v>
      </c>
      <c r="E43">
        <v>298</v>
      </c>
      <c r="G43" t="str">
        <f t="shared" si="0"/>
        <v>Falco sparverius</v>
      </c>
    </row>
    <row r="44" spans="1:7" x14ac:dyDescent="0.3">
      <c r="A44" t="s">
        <v>742</v>
      </c>
      <c r="B44">
        <v>1</v>
      </c>
      <c r="D44" t="s">
        <v>742</v>
      </c>
      <c r="E44">
        <v>300</v>
      </c>
      <c r="G44" t="str">
        <f t="shared" si="0"/>
        <v>Fluvicola pica</v>
      </c>
    </row>
    <row r="45" spans="1:7" x14ac:dyDescent="0.3">
      <c r="A45" t="s">
        <v>748</v>
      </c>
      <c r="B45">
        <v>5</v>
      </c>
      <c r="D45" t="s">
        <v>748</v>
      </c>
      <c r="E45">
        <v>303</v>
      </c>
      <c r="G45" t="str">
        <f t="shared" si="0"/>
        <v>Formicivora grisea</v>
      </c>
    </row>
    <row r="46" spans="1:7" x14ac:dyDescent="0.3">
      <c r="A46" t="s">
        <v>750</v>
      </c>
      <c r="B46">
        <v>4</v>
      </c>
      <c r="D46" t="s">
        <v>750</v>
      </c>
      <c r="E46">
        <v>304</v>
      </c>
      <c r="G46" t="str">
        <f t="shared" si="0"/>
        <v>Forpus conspicillatus</v>
      </c>
    </row>
    <row r="47" spans="1:7" x14ac:dyDescent="0.3">
      <c r="A47" t="s">
        <v>760</v>
      </c>
      <c r="B47">
        <v>5</v>
      </c>
      <c r="D47" t="s">
        <v>760</v>
      </c>
      <c r="E47">
        <v>310</v>
      </c>
      <c r="G47" t="str">
        <f t="shared" si="0"/>
        <v>Galbula ruficauda</v>
      </c>
    </row>
    <row r="48" spans="1:7" x14ac:dyDescent="0.3">
      <c r="A48" t="s">
        <v>764</v>
      </c>
      <c r="B48">
        <v>2</v>
      </c>
      <c r="D48" t="s">
        <v>764</v>
      </c>
      <c r="E48">
        <v>312</v>
      </c>
      <c r="G48" t="str">
        <f t="shared" si="0"/>
        <v>Geothlypis philadelphia</v>
      </c>
    </row>
    <row r="49" spans="1:7" x14ac:dyDescent="0.3">
      <c r="A49" t="s">
        <v>807</v>
      </c>
      <c r="B49">
        <v>2</v>
      </c>
      <c r="D49" t="s">
        <v>807</v>
      </c>
      <c r="E49">
        <v>335</v>
      </c>
      <c r="G49" t="str">
        <f t="shared" si="0"/>
        <v>Habia cristata</v>
      </c>
    </row>
    <row r="50" spans="1:7" x14ac:dyDescent="0.3">
      <c r="A50" t="s">
        <v>811</v>
      </c>
      <c r="B50">
        <v>5</v>
      </c>
      <c r="D50" t="s">
        <v>811</v>
      </c>
      <c r="E50">
        <v>337</v>
      </c>
      <c r="G50" t="str">
        <f t="shared" si="0"/>
        <v>Hafferia immaculata</v>
      </c>
    </row>
    <row r="51" spans="1:7" x14ac:dyDescent="0.3">
      <c r="A51" t="s">
        <v>827</v>
      </c>
      <c r="B51">
        <v>1</v>
      </c>
      <c r="D51" t="s">
        <v>827</v>
      </c>
      <c r="E51">
        <v>345</v>
      </c>
      <c r="G51" t="str">
        <f t="shared" si="0"/>
        <v>Heliomaster longirostris</v>
      </c>
    </row>
    <row r="52" spans="1:7" x14ac:dyDescent="0.3">
      <c r="A52" t="s">
        <v>843</v>
      </c>
      <c r="B52">
        <v>2</v>
      </c>
      <c r="D52" t="s">
        <v>843</v>
      </c>
      <c r="E52">
        <v>352</v>
      </c>
      <c r="G52" t="str">
        <f t="shared" si="0"/>
        <v>Hemitriccus margaritaceiventer</v>
      </c>
    </row>
    <row r="53" spans="1:7" x14ac:dyDescent="0.3">
      <c r="A53" t="s">
        <v>851</v>
      </c>
      <c r="B53">
        <v>1</v>
      </c>
      <c r="D53" t="s">
        <v>851</v>
      </c>
      <c r="E53">
        <v>356</v>
      </c>
      <c r="G53" t="str">
        <f t="shared" si="0"/>
        <v>Henicorhina leucosticta</v>
      </c>
    </row>
    <row r="54" spans="1:7" x14ac:dyDescent="0.3">
      <c r="A54" t="s">
        <v>877</v>
      </c>
      <c r="B54">
        <v>2</v>
      </c>
      <c r="D54" t="s">
        <v>877</v>
      </c>
      <c r="E54">
        <v>370</v>
      </c>
      <c r="G54" t="str">
        <f t="shared" si="0"/>
        <v>Icterus auricapillus</v>
      </c>
    </row>
    <row r="55" spans="1:7" x14ac:dyDescent="0.3">
      <c r="A55" t="s">
        <v>879</v>
      </c>
      <c r="B55">
        <v>3</v>
      </c>
      <c r="D55" t="s">
        <v>879</v>
      </c>
      <c r="E55">
        <v>371</v>
      </c>
      <c r="G55" t="str">
        <f t="shared" si="0"/>
        <v>Icterus chrysater</v>
      </c>
    </row>
    <row r="56" spans="1:7" x14ac:dyDescent="0.3">
      <c r="A56" t="s">
        <v>1809</v>
      </c>
      <c r="B56">
        <v>1</v>
      </c>
      <c r="D56" t="s">
        <v>914</v>
      </c>
      <c r="E56">
        <v>390</v>
      </c>
      <c r="G56" t="e">
        <f>VLOOKUP(A56,D:E,1,FALSE)</f>
        <v>#N/A</v>
      </c>
    </row>
    <row r="57" spans="1:7" x14ac:dyDescent="0.3">
      <c r="A57" t="s">
        <v>914</v>
      </c>
      <c r="B57">
        <v>3</v>
      </c>
      <c r="D57" t="s">
        <v>960</v>
      </c>
      <c r="E57">
        <v>415</v>
      </c>
      <c r="G57" t="str">
        <f t="shared" si="0"/>
        <v>Lepidocolaptes souleyetii</v>
      </c>
    </row>
    <row r="58" spans="1:7" x14ac:dyDescent="0.3">
      <c r="A58" t="s">
        <v>960</v>
      </c>
      <c r="B58">
        <v>2</v>
      </c>
      <c r="D58" t="s">
        <v>972</v>
      </c>
      <c r="E58">
        <v>421</v>
      </c>
      <c r="G58" t="str">
        <f t="shared" si="0"/>
        <v>Manacus manacus</v>
      </c>
    </row>
    <row r="59" spans="1:7" x14ac:dyDescent="0.3">
      <c r="A59" t="s">
        <v>972</v>
      </c>
      <c r="B59">
        <v>1</v>
      </c>
      <c r="D59" t="s">
        <v>988</v>
      </c>
      <c r="E59">
        <v>429</v>
      </c>
      <c r="G59" t="str">
        <f t="shared" si="0"/>
        <v>Megaceryle torquata</v>
      </c>
    </row>
    <row r="60" spans="1:7" x14ac:dyDescent="0.3">
      <c r="A60" t="s">
        <v>988</v>
      </c>
      <c r="B60">
        <v>6</v>
      </c>
      <c r="D60" t="s">
        <v>990</v>
      </c>
      <c r="E60">
        <v>430</v>
      </c>
      <c r="G60" t="str">
        <f t="shared" si="0"/>
        <v>Melanerpes rubricapillus</v>
      </c>
    </row>
    <row r="61" spans="1:7" x14ac:dyDescent="0.3">
      <c r="A61" t="s">
        <v>990</v>
      </c>
      <c r="B61">
        <v>3</v>
      </c>
      <c r="D61" t="s">
        <v>1010</v>
      </c>
      <c r="E61">
        <v>440</v>
      </c>
      <c r="G61" t="str">
        <f t="shared" si="0"/>
        <v>Melanospiza bicolor</v>
      </c>
    </row>
    <row r="62" spans="1:7" x14ac:dyDescent="0.3">
      <c r="A62" t="s">
        <v>1010</v>
      </c>
      <c r="B62">
        <v>1</v>
      </c>
      <c r="D62" t="s">
        <v>1012</v>
      </c>
      <c r="E62">
        <v>441</v>
      </c>
      <c r="G62" t="str">
        <f t="shared" si="0"/>
        <v>Milvago chimachima</v>
      </c>
    </row>
    <row r="63" spans="1:7" x14ac:dyDescent="0.3">
      <c r="A63" t="s">
        <v>1012</v>
      </c>
      <c r="B63">
        <v>1</v>
      </c>
      <c r="D63" t="s">
        <v>1015</v>
      </c>
      <c r="E63">
        <v>442</v>
      </c>
      <c r="G63" t="str">
        <f t="shared" si="0"/>
        <v>Mimus gilvus</v>
      </c>
    </row>
    <row r="64" spans="1:7" x14ac:dyDescent="0.3">
      <c r="A64" t="s">
        <v>1015</v>
      </c>
      <c r="B64">
        <v>1</v>
      </c>
      <c r="D64" t="s">
        <v>1024</v>
      </c>
      <c r="E64">
        <v>446</v>
      </c>
      <c r="G64" t="str">
        <f t="shared" si="0"/>
        <v>Mionectes oleagineus</v>
      </c>
    </row>
    <row r="65" spans="1:7" x14ac:dyDescent="0.3">
      <c r="A65" t="s">
        <v>1024</v>
      </c>
      <c r="B65">
        <v>2</v>
      </c>
      <c r="D65" t="s">
        <v>1030</v>
      </c>
      <c r="E65">
        <v>449</v>
      </c>
      <c r="G65" t="str">
        <f t="shared" si="0"/>
        <v>Mniotilta varia</v>
      </c>
    </row>
    <row r="66" spans="1:7" x14ac:dyDescent="0.3">
      <c r="A66" t="s">
        <v>1030</v>
      </c>
      <c r="B66">
        <v>1</v>
      </c>
      <c r="D66" t="s">
        <v>1034</v>
      </c>
      <c r="E66">
        <v>451</v>
      </c>
      <c r="G66" t="str">
        <f t="shared" si="0"/>
        <v>Momotus aequatorialis</v>
      </c>
    </row>
    <row r="67" spans="1:7" x14ac:dyDescent="0.3">
      <c r="A67" t="s">
        <v>1034</v>
      </c>
      <c r="B67">
        <v>4</v>
      </c>
      <c r="D67" t="s">
        <v>1049</v>
      </c>
      <c r="E67">
        <v>458</v>
      </c>
      <c r="G67" t="str">
        <f t="shared" ref="G67:G114" si="1">VLOOKUP(A67,D:E,1,FALSE)</f>
        <v>Momotus subrufescens</v>
      </c>
    </row>
    <row r="68" spans="1:7" x14ac:dyDescent="0.3">
      <c r="A68" t="s">
        <v>1049</v>
      </c>
      <c r="B68">
        <v>5</v>
      </c>
      <c r="D68" t="s">
        <v>1078</v>
      </c>
      <c r="E68">
        <v>472</v>
      </c>
      <c r="G68" t="str">
        <f t="shared" si="1"/>
        <v>Myiarchus apicalis</v>
      </c>
    </row>
    <row r="69" spans="1:7" x14ac:dyDescent="0.3">
      <c r="A69" t="s">
        <v>1078</v>
      </c>
      <c r="B69">
        <v>3</v>
      </c>
      <c r="D69" t="s">
        <v>1100</v>
      </c>
      <c r="E69">
        <v>484</v>
      </c>
      <c r="G69" t="str">
        <f t="shared" si="1"/>
        <v>Myiopagis viridicata</v>
      </c>
    </row>
    <row r="70" spans="1:7" x14ac:dyDescent="0.3">
      <c r="A70" t="s">
        <v>1100</v>
      </c>
      <c r="B70">
        <v>2</v>
      </c>
      <c r="D70" t="s">
        <v>1108</v>
      </c>
      <c r="E70">
        <v>488</v>
      </c>
      <c r="G70" t="str">
        <f t="shared" si="1"/>
        <v>Myiozetetes cayanensis</v>
      </c>
    </row>
    <row r="71" spans="1:7" x14ac:dyDescent="0.3">
      <c r="A71" t="s">
        <v>1108</v>
      </c>
      <c r="B71">
        <v>4</v>
      </c>
      <c r="D71" t="s">
        <v>1132</v>
      </c>
      <c r="E71">
        <v>501</v>
      </c>
      <c r="G71" t="str">
        <f t="shared" si="1"/>
        <v>Myrmeciza longipes</v>
      </c>
    </row>
    <row r="72" spans="1:7" x14ac:dyDescent="0.3">
      <c r="A72" t="s">
        <v>1132</v>
      </c>
      <c r="B72">
        <v>2</v>
      </c>
      <c r="D72" t="s">
        <v>1151</v>
      </c>
      <c r="E72">
        <v>510</v>
      </c>
      <c r="G72" t="str">
        <f t="shared" si="1"/>
        <v>Notharchus hyperrhynchus</v>
      </c>
    </row>
    <row r="73" spans="1:7" x14ac:dyDescent="0.3">
      <c r="A73" t="s">
        <v>1151</v>
      </c>
      <c r="B73">
        <v>1</v>
      </c>
      <c r="D73" t="s">
        <v>1214</v>
      </c>
      <c r="E73">
        <v>540</v>
      </c>
      <c r="G73" t="str">
        <f t="shared" si="1"/>
        <v>Nystalus radiatus</v>
      </c>
    </row>
    <row r="74" spans="1:7" x14ac:dyDescent="0.3">
      <c r="A74" t="s">
        <v>1214</v>
      </c>
      <c r="B74">
        <v>1</v>
      </c>
      <c r="D74" t="s">
        <v>1237</v>
      </c>
      <c r="E74">
        <v>552</v>
      </c>
      <c r="G74" t="str">
        <f t="shared" si="1"/>
        <v>Parkesia noveboracensis</v>
      </c>
    </row>
    <row r="75" spans="1:7" x14ac:dyDescent="0.3">
      <c r="A75" t="s">
        <v>1237</v>
      </c>
      <c r="B75">
        <v>3</v>
      </c>
      <c r="D75" t="s">
        <v>1272</v>
      </c>
      <c r="E75">
        <v>568</v>
      </c>
      <c r="G75" t="str">
        <f t="shared" si="1"/>
        <v>Phaeomyias murina</v>
      </c>
    </row>
    <row r="76" spans="1:7" x14ac:dyDescent="0.3">
      <c r="A76" t="s">
        <v>1272</v>
      </c>
      <c r="B76">
        <v>2</v>
      </c>
      <c r="D76" t="s">
        <v>1303</v>
      </c>
      <c r="E76">
        <v>583</v>
      </c>
      <c r="G76" t="str">
        <f t="shared" si="1"/>
        <v>Pheugopedius fasciatoventris</v>
      </c>
    </row>
    <row r="77" spans="1:7" x14ac:dyDescent="0.3">
      <c r="A77" t="s">
        <v>1303</v>
      </c>
      <c r="B77">
        <v>3</v>
      </c>
      <c r="D77" t="s">
        <v>1313</v>
      </c>
      <c r="E77">
        <v>588</v>
      </c>
      <c r="G77" t="str">
        <f t="shared" si="1"/>
        <v>Picumnus olivaceus</v>
      </c>
    </row>
    <row r="78" spans="1:7" x14ac:dyDescent="0.3">
      <c r="A78" t="s">
        <v>1313</v>
      </c>
      <c r="B78">
        <v>2</v>
      </c>
      <c r="D78" t="s">
        <v>1331</v>
      </c>
      <c r="E78">
        <v>598</v>
      </c>
      <c r="G78" t="str">
        <f t="shared" si="1"/>
        <v>Pionus tumultuosus</v>
      </c>
    </row>
    <row r="79" spans="1:7" x14ac:dyDescent="0.3">
      <c r="A79" t="s">
        <v>1331</v>
      </c>
      <c r="B79">
        <v>4</v>
      </c>
      <c r="D79" t="s">
        <v>1337</v>
      </c>
      <c r="E79">
        <v>601</v>
      </c>
      <c r="G79" t="str">
        <f t="shared" si="1"/>
        <v>Piranga rubra</v>
      </c>
    </row>
    <row r="80" spans="1:7" x14ac:dyDescent="0.3">
      <c r="A80" t="s">
        <v>1337</v>
      </c>
      <c r="B80">
        <v>1</v>
      </c>
      <c r="D80" t="s">
        <v>1351</v>
      </c>
      <c r="E80">
        <v>609</v>
      </c>
      <c r="G80" t="str">
        <f t="shared" si="1"/>
        <v>Pitangus sulphuratus</v>
      </c>
    </row>
    <row r="81" spans="1:7" x14ac:dyDescent="0.3">
      <c r="A81" t="s">
        <v>1351</v>
      </c>
      <c r="B81">
        <v>3</v>
      </c>
      <c r="D81" t="s">
        <v>1355</v>
      </c>
      <c r="E81">
        <v>611</v>
      </c>
      <c r="G81" t="str">
        <f t="shared" si="1"/>
        <v>Poecilotriccus sylvia</v>
      </c>
    </row>
    <row r="82" spans="1:7" x14ac:dyDescent="0.3">
      <c r="A82" t="s">
        <v>1355</v>
      </c>
      <c r="B82">
        <v>2</v>
      </c>
      <c r="D82" t="s">
        <v>1381</v>
      </c>
      <c r="E82">
        <v>624</v>
      </c>
      <c r="G82" t="str">
        <f t="shared" si="1"/>
        <v>Polioptila plumbea</v>
      </c>
    </row>
    <row r="83" spans="1:7" x14ac:dyDescent="0.3">
      <c r="A83" t="s">
        <v>1381</v>
      </c>
      <c r="B83">
        <v>1</v>
      </c>
      <c r="D83" t="s">
        <v>1402</v>
      </c>
      <c r="E83">
        <v>635</v>
      </c>
      <c r="G83" t="str">
        <f t="shared" si="1"/>
        <v>Psittacara wagleri</v>
      </c>
    </row>
    <row r="84" spans="1:7" x14ac:dyDescent="0.3">
      <c r="A84" t="s">
        <v>1402</v>
      </c>
      <c r="B84">
        <v>1</v>
      </c>
      <c r="D84" t="s">
        <v>1425</v>
      </c>
      <c r="E84">
        <v>646</v>
      </c>
      <c r="G84" t="str">
        <f t="shared" si="1"/>
        <v>Pyrocephalus rubinus</v>
      </c>
    </row>
    <row r="85" spans="1:7" x14ac:dyDescent="0.3">
      <c r="A85" t="s">
        <v>1425</v>
      </c>
      <c r="B85">
        <v>1</v>
      </c>
      <c r="D85" t="s">
        <v>1461</v>
      </c>
      <c r="E85">
        <v>664</v>
      </c>
      <c r="G85" t="str">
        <f t="shared" si="1"/>
        <v>Ramphocelus dimidiatus</v>
      </c>
    </row>
    <row r="86" spans="1:7" x14ac:dyDescent="0.3">
      <c r="A86" t="s">
        <v>1461</v>
      </c>
      <c r="B86">
        <v>7</v>
      </c>
      <c r="D86" t="s">
        <v>1503</v>
      </c>
      <c r="E86">
        <v>685</v>
      </c>
      <c r="G86" t="str">
        <f t="shared" si="1"/>
        <v>Saltator striatipectus</v>
      </c>
    </row>
    <row r="87" spans="1:7" x14ac:dyDescent="0.3">
      <c r="A87" t="s">
        <v>1810</v>
      </c>
      <c r="B87">
        <v>1</v>
      </c>
      <c r="D87" t="s">
        <v>1505</v>
      </c>
      <c r="E87">
        <v>686</v>
      </c>
      <c r="G87" t="e">
        <f t="shared" si="1"/>
        <v>#N/A</v>
      </c>
    </row>
    <row r="88" spans="1:7" x14ac:dyDescent="0.3">
      <c r="A88" t="s">
        <v>1503</v>
      </c>
      <c r="B88">
        <v>1</v>
      </c>
      <c r="D88" t="s">
        <v>1507</v>
      </c>
      <c r="E88">
        <v>687</v>
      </c>
      <c r="G88" t="str">
        <f t="shared" si="1"/>
        <v>Setophaga castanea</v>
      </c>
    </row>
    <row r="89" spans="1:7" x14ac:dyDescent="0.3">
      <c r="A89" t="s">
        <v>1505</v>
      </c>
      <c r="B89">
        <v>1</v>
      </c>
      <c r="D89" t="s">
        <v>1511</v>
      </c>
      <c r="E89">
        <v>689</v>
      </c>
      <c r="G89" t="str">
        <f t="shared" si="1"/>
        <v>Setophaga fusca</v>
      </c>
    </row>
    <row r="90" spans="1:7" x14ac:dyDescent="0.3">
      <c r="A90" t="s">
        <v>1507</v>
      </c>
      <c r="B90">
        <v>3</v>
      </c>
      <c r="D90" t="s">
        <v>1530</v>
      </c>
      <c r="E90">
        <v>698</v>
      </c>
      <c r="G90" t="str">
        <f t="shared" si="1"/>
        <v>Setophaga petechia</v>
      </c>
    </row>
    <row r="91" spans="1:7" x14ac:dyDescent="0.3">
      <c r="A91" t="s">
        <v>1511</v>
      </c>
      <c r="B91">
        <v>3</v>
      </c>
      <c r="D91" t="s">
        <v>1550</v>
      </c>
      <c r="E91">
        <v>708</v>
      </c>
      <c r="G91" t="str">
        <f t="shared" si="1"/>
        <v>Setophaga ruticilla</v>
      </c>
    </row>
    <row r="92" spans="1:7" x14ac:dyDescent="0.3">
      <c r="A92" t="s">
        <v>1530</v>
      </c>
      <c r="B92">
        <v>2</v>
      </c>
      <c r="D92" t="s">
        <v>1552</v>
      </c>
      <c r="E92">
        <v>709</v>
      </c>
      <c r="G92" t="str">
        <f t="shared" si="1"/>
        <v>Spinus psaltria</v>
      </c>
    </row>
    <row r="93" spans="1:7" x14ac:dyDescent="0.3">
      <c r="A93" t="s">
        <v>1550</v>
      </c>
      <c r="B93">
        <v>1</v>
      </c>
      <c r="D93" t="s">
        <v>1558</v>
      </c>
      <c r="E93">
        <v>712</v>
      </c>
      <c r="G93" t="str">
        <f t="shared" si="1"/>
        <v>Sporophila crassirostris</v>
      </c>
    </row>
    <row r="94" spans="1:7" x14ac:dyDescent="0.3">
      <c r="A94" t="s">
        <v>1552</v>
      </c>
      <c r="B94">
        <v>1</v>
      </c>
      <c r="D94" t="s">
        <v>1564</v>
      </c>
      <c r="E94">
        <v>715</v>
      </c>
      <c r="G94" t="str">
        <f t="shared" si="1"/>
        <v>Sporophila funerea</v>
      </c>
    </row>
    <row r="95" spans="1:7" x14ac:dyDescent="0.3">
      <c r="A95" t="s">
        <v>1558</v>
      </c>
      <c r="B95">
        <v>1</v>
      </c>
      <c r="D95" t="s">
        <v>1568</v>
      </c>
      <c r="E95">
        <v>717</v>
      </c>
      <c r="G95" t="str">
        <f t="shared" si="1"/>
        <v>Sporophila minuta</v>
      </c>
    </row>
    <row r="96" spans="1:7" x14ac:dyDescent="0.3">
      <c r="A96" t="s">
        <v>1564</v>
      </c>
      <c r="B96">
        <v>1</v>
      </c>
      <c r="D96" t="s">
        <v>1576</v>
      </c>
      <c r="E96">
        <v>721</v>
      </c>
      <c r="G96" t="str">
        <f t="shared" si="1"/>
        <v>Sporophila schistacea</v>
      </c>
    </row>
    <row r="97" spans="1:7" x14ac:dyDescent="0.3">
      <c r="A97" t="s">
        <v>1568</v>
      </c>
      <c r="B97">
        <v>3</v>
      </c>
      <c r="D97" t="s">
        <v>1580</v>
      </c>
      <c r="E97">
        <v>723</v>
      </c>
      <c r="G97" t="str">
        <f t="shared" si="1"/>
        <v>Stilpnia cyanicollis</v>
      </c>
    </row>
    <row r="98" spans="1:7" x14ac:dyDescent="0.3">
      <c r="A98" t="s">
        <v>1576</v>
      </c>
      <c r="B98">
        <v>4</v>
      </c>
      <c r="D98" t="s">
        <v>1622</v>
      </c>
      <c r="E98">
        <v>746</v>
      </c>
      <c r="G98" t="str">
        <f t="shared" si="1"/>
        <v>Stilpnia vitriolina</v>
      </c>
    </row>
    <row r="99" spans="1:7" x14ac:dyDescent="0.3">
      <c r="A99" t="s">
        <v>1580</v>
      </c>
      <c r="B99">
        <v>1</v>
      </c>
      <c r="D99" t="s">
        <v>1644</v>
      </c>
      <c r="E99">
        <v>758</v>
      </c>
      <c r="G99" t="str">
        <f t="shared" si="1"/>
        <v>Streptoprocne zonaris</v>
      </c>
    </row>
    <row r="100" spans="1:7" x14ac:dyDescent="0.3">
      <c r="A100" t="s">
        <v>1622</v>
      </c>
      <c r="B100">
        <v>2</v>
      </c>
      <c r="D100" t="s">
        <v>1648</v>
      </c>
      <c r="E100">
        <v>760</v>
      </c>
      <c r="G100" t="str">
        <f t="shared" si="1"/>
        <v>Tangara gyrola</v>
      </c>
    </row>
    <row r="101" spans="1:7" x14ac:dyDescent="0.3">
      <c r="A101" t="s">
        <v>1644</v>
      </c>
      <c r="B101">
        <v>2</v>
      </c>
      <c r="D101" t="s">
        <v>1658</v>
      </c>
      <c r="E101">
        <v>765</v>
      </c>
      <c r="G101" t="str">
        <f t="shared" si="1"/>
        <v>Taraba major</v>
      </c>
    </row>
    <row r="102" spans="1:7" x14ac:dyDescent="0.3">
      <c r="A102" t="s">
        <v>1648</v>
      </c>
      <c r="B102">
        <v>1</v>
      </c>
      <c r="D102" t="s">
        <v>1660</v>
      </c>
      <c r="E102">
        <v>766</v>
      </c>
      <c r="G102" t="str">
        <f t="shared" si="1"/>
        <v>Thalurania colombica</v>
      </c>
    </row>
    <row r="103" spans="1:7" x14ac:dyDescent="0.3">
      <c r="A103" t="s">
        <v>1658</v>
      </c>
      <c r="B103">
        <v>3</v>
      </c>
      <c r="D103" t="s">
        <v>1670</v>
      </c>
      <c r="E103">
        <v>772</v>
      </c>
      <c r="G103" t="str">
        <f t="shared" si="1"/>
        <v>Thamnophilus atrinucha</v>
      </c>
    </row>
    <row r="104" spans="1:7" x14ac:dyDescent="0.3">
      <c r="A104" t="s">
        <v>1660</v>
      </c>
      <c r="B104">
        <v>5</v>
      </c>
      <c r="D104" t="s">
        <v>1680</v>
      </c>
      <c r="E104">
        <v>778</v>
      </c>
      <c r="G104" t="str">
        <f t="shared" si="1"/>
        <v>Thamnophilus doliatus</v>
      </c>
    </row>
    <row r="105" spans="1:7" x14ac:dyDescent="0.3">
      <c r="A105" t="s">
        <v>1670</v>
      </c>
      <c r="B105">
        <v>3</v>
      </c>
      <c r="D105" t="s">
        <v>1694</v>
      </c>
      <c r="E105">
        <v>785</v>
      </c>
      <c r="G105" t="str">
        <f t="shared" si="1"/>
        <v>Thraupis episcopus</v>
      </c>
    </row>
    <row r="106" spans="1:7" x14ac:dyDescent="0.3">
      <c r="A106" t="s">
        <v>1680</v>
      </c>
      <c r="B106">
        <v>1</v>
      </c>
      <c r="D106" t="s">
        <v>1710</v>
      </c>
      <c r="E106">
        <v>793</v>
      </c>
      <c r="G106" t="str">
        <f t="shared" si="1"/>
        <v>Tiaris olivaceus</v>
      </c>
    </row>
    <row r="107" spans="1:7" x14ac:dyDescent="0.3">
      <c r="A107" t="s">
        <v>1694</v>
      </c>
      <c r="B107">
        <v>2</v>
      </c>
      <c r="D107" t="s">
        <v>1736</v>
      </c>
      <c r="E107">
        <v>806</v>
      </c>
      <c r="G107" t="str">
        <f t="shared" si="1"/>
        <v>Todirostrum cinereum</v>
      </c>
    </row>
    <row r="108" spans="1:7" x14ac:dyDescent="0.3">
      <c r="A108" t="s">
        <v>1710</v>
      </c>
      <c r="B108">
        <v>2</v>
      </c>
      <c r="D108" t="s">
        <v>1738</v>
      </c>
      <c r="E108">
        <v>807</v>
      </c>
      <c r="G108" t="str">
        <f t="shared" si="1"/>
        <v>Troglodytes aedon</v>
      </c>
    </row>
    <row r="109" spans="1:7" x14ac:dyDescent="0.3">
      <c r="A109" t="s">
        <v>1736</v>
      </c>
      <c r="B109">
        <v>4</v>
      </c>
      <c r="D109" t="s">
        <v>1746</v>
      </c>
      <c r="E109">
        <v>811</v>
      </c>
      <c r="G109" t="str">
        <f t="shared" si="1"/>
        <v>Turdus ignobilis</v>
      </c>
    </row>
    <row r="110" spans="1:7" x14ac:dyDescent="0.3">
      <c r="A110" t="s">
        <v>1738</v>
      </c>
      <c r="B110">
        <v>3</v>
      </c>
      <c r="D110" t="s">
        <v>1768</v>
      </c>
      <c r="E110">
        <v>822</v>
      </c>
      <c r="G110" t="str">
        <f t="shared" si="1"/>
        <v>Turdus leucomelas</v>
      </c>
    </row>
    <row r="111" spans="1:7" x14ac:dyDescent="0.3">
      <c r="A111" t="s">
        <v>1746</v>
      </c>
      <c r="B111">
        <v>1</v>
      </c>
      <c r="D111" t="s">
        <v>1787</v>
      </c>
      <c r="E111">
        <v>831</v>
      </c>
      <c r="G111" t="str">
        <f t="shared" si="1"/>
        <v>Tyrannus melancholicus</v>
      </c>
    </row>
    <row r="112" spans="1:7" x14ac:dyDescent="0.3">
      <c r="A112" t="s">
        <v>1768</v>
      </c>
      <c r="B112">
        <v>1</v>
      </c>
      <c r="D112" t="s">
        <v>1795</v>
      </c>
      <c r="E112">
        <v>835</v>
      </c>
      <c r="G112" t="str">
        <f t="shared" si="1"/>
        <v>Volatinia jacarina</v>
      </c>
    </row>
    <row r="113" spans="1:7" x14ac:dyDescent="0.3">
      <c r="A113" t="s">
        <v>1787</v>
      </c>
      <c r="B113">
        <v>2</v>
      </c>
      <c r="G113" t="str">
        <f t="shared" si="1"/>
        <v>Xiphorhynchus susurrans</v>
      </c>
    </row>
    <row r="114" spans="1:7" x14ac:dyDescent="0.3">
      <c r="A114" t="s">
        <v>1795</v>
      </c>
      <c r="B114">
        <v>1</v>
      </c>
      <c r="G114" t="str">
        <f t="shared" si="1"/>
        <v>Zimmerius chrysops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selection activeCell="A55" sqref="A55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86</v>
      </c>
      <c r="B2">
        <v>2</v>
      </c>
      <c r="D2" t="s">
        <v>86</v>
      </c>
      <c r="E2">
        <v>5</v>
      </c>
      <c r="G2" t="str">
        <f>VLOOKUP(A2,D:E,1,FALSE)</f>
        <v>Acropternis orthonyx</v>
      </c>
    </row>
    <row r="3" spans="1:7" x14ac:dyDescent="0.3">
      <c r="A3" t="s">
        <v>99</v>
      </c>
      <c r="B3">
        <v>2</v>
      </c>
      <c r="D3" t="s">
        <v>99</v>
      </c>
      <c r="E3">
        <v>7</v>
      </c>
      <c r="G3" t="str">
        <f t="shared" ref="G3:G66" si="0">VLOOKUP(A3,D:E,1,FALSE)</f>
        <v>Adelomyia melanogenys</v>
      </c>
    </row>
    <row r="4" spans="1:7" x14ac:dyDescent="0.3">
      <c r="A4" t="s">
        <v>125</v>
      </c>
      <c r="B4">
        <v>2</v>
      </c>
      <c r="D4" t="s">
        <v>125</v>
      </c>
      <c r="E4">
        <v>15</v>
      </c>
      <c r="G4" t="str">
        <f t="shared" si="0"/>
        <v>Amazona mercenarius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137</v>
      </c>
      <c r="B6">
        <v>6</v>
      </c>
      <c r="D6" t="s">
        <v>137</v>
      </c>
      <c r="E6">
        <v>19</v>
      </c>
      <c r="G6" t="str">
        <f t="shared" si="0"/>
        <v>Ampelion rubrocristatus</v>
      </c>
    </row>
    <row r="7" spans="1:7" x14ac:dyDescent="0.3">
      <c r="A7" t="s">
        <v>149</v>
      </c>
      <c r="B7">
        <v>2</v>
      </c>
      <c r="D7" t="s">
        <v>149</v>
      </c>
      <c r="E7">
        <v>24</v>
      </c>
      <c r="G7" t="str">
        <f t="shared" si="0"/>
        <v>Andigena hypoglauca</v>
      </c>
    </row>
    <row r="8" spans="1:7" x14ac:dyDescent="0.3">
      <c r="A8" t="s">
        <v>153</v>
      </c>
      <c r="B8">
        <v>3</v>
      </c>
      <c r="D8" t="s">
        <v>153</v>
      </c>
      <c r="E8">
        <v>25</v>
      </c>
      <c r="G8" t="str">
        <f t="shared" si="0"/>
        <v>Andigena nigrirostris</v>
      </c>
    </row>
    <row r="9" spans="1:7" x14ac:dyDescent="0.3">
      <c r="A9" t="s">
        <v>165</v>
      </c>
      <c r="B9">
        <v>14</v>
      </c>
      <c r="D9" t="s">
        <v>165</v>
      </c>
      <c r="E9">
        <v>29</v>
      </c>
      <c r="G9" t="str">
        <f t="shared" si="0"/>
        <v>Anisognathus lacrymosus</v>
      </c>
    </row>
    <row r="10" spans="1:7" x14ac:dyDescent="0.3">
      <c r="A10" t="s">
        <v>167</v>
      </c>
      <c r="B10">
        <v>1</v>
      </c>
      <c r="D10" t="s">
        <v>167</v>
      </c>
      <c r="E10">
        <v>30</v>
      </c>
      <c r="G10" t="str">
        <f t="shared" si="0"/>
        <v>Anisognathus somptuosus</v>
      </c>
    </row>
    <row r="11" spans="1:7" x14ac:dyDescent="0.3">
      <c r="A11" t="s">
        <v>169</v>
      </c>
      <c r="B11">
        <v>1</v>
      </c>
      <c r="D11" t="s">
        <v>169</v>
      </c>
      <c r="E11">
        <v>31</v>
      </c>
      <c r="G11" t="str">
        <f t="shared" si="0"/>
        <v>Anthocephala berlepschi</v>
      </c>
    </row>
    <row r="12" spans="1:7" x14ac:dyDescent="0.3">
      <c r="A12" t="s">
        <v>190</v>
      </c>
      <c r="B12">
        <v>8</v>
      </c>
      <c r="D12" t="s">
        <v>190</v>
      </c>
      <c r="E12">
        <v>39</v>
      </c>
      <c r="G12" t="str">
        <f t="shared" si="0"/>
        <v>Arremon assimilis</v>
      </c>
    </row>
    <row r="13" spans="1:7" x14ac:dyDescent="0.3">
      <c r="A13" t="s">
        <v>201</v>
      </c>
      <c r="B13">
        <v>1</v>
      </c>
      <c r="D13" t="s">
        <v>201</v>
      </c>
      <c r="E13">
        <v>44</v>
      </c>
      <c r="G13" t="str">
        <f t="shared" si="0"/>
        <v>Asio stygius</v>
      </c>
    </row>
    <row r="14" spans="1:7" x14ac:dyDescent="0.3">
      <c r="A14" t="s">
        <v>211</v>
      </c>
      <c r="B14">
        <v>1</v>
      </c>
      <c r="D14" t="s">
        <v>211</v>
      </c>
      <c r="E14">
        <v>47</v>
      </c>
      <c r="G14" t="str">
        <f t="shared" si="0"/>
        <v>Atlapetes albinucha</v>
      </c>
    </row>
    <row r="15" spans="1:7" x14ac:dyDescent="0.3">
      <c r="A15" t="s">
        <v>215</v>
      </c>
      <c r="B15">
        <v>2</v>
      </c>
      <c r="D15" t="s">
        <v>215</v>
      </c>
      <c r="E15">
        <v>49</v>
      </c>
      <c r="G15" t="str">
        <f t="shared" si="0"/>
        <v>Atlapetes flaviceps</v>
      </c>
    </row>
    <row r="16" spans="1:7" x14ac:dyDescent="0.3">
      <c r="A16" t="s">
        <v>219</v>
      </c>
      <c r="B16">
        <v>2</v>
      </c>
      <c r="D16" t="s">
        <v>219</v>
      </c>
      <c r="E16">
        <v>52</v>
      </c>
      <c r="G16" t="str">
        <f t="shared" si="0"/>
        <v>Atlapetes pallidinucha</v>
      </c>
    </row>
    <row r="17" spans="1:7" x14ac:dyDescent="0.3">
      <c r="A17" t="s">
        <v>221</v>
      </c>
      <c r="B17">
        <v>11</v>
      </c>
      <c r="D17" t="s">
        <v>221</v>
      </c>
      <c r="E17">
        <v>53</v>
      </c>
      <c r="G17" t="str">
        <f t="shared" si="0"/>
        <v>Atlapetes schistaceus</v>
      </c>
    </row>
    <row r="18" spans="1:7" x14ac:dyDescent="0.3">
      <c r="A18" t="s">
        <v>250</v>
      </c>
      <c r="B18">
        <v>4</v>
      </c>
      <c r="D18" t="s">
        <v>250</v>
      </c>
      <c r="E18">
        <v>67</v>
      </c>
      <c r="G18" t="str">
        <f t="shared" si="0"/>
        <v>Boissonneaua flavescens</v>
      </c>
    </row>
    <row r="19" spans="1:7" x14ac:dyDescent="0.3">
      <c r="A19" t="s">
        <v>267</v>
      </c>
      <c r="B19">
        <v>1</v>
      </c>
      <c r="D19" t="s">
        <v>267</v>
      </c>
      <c r="E19">
        <v>74</v>
      </c>
      <c r="G19" t="str">
        <f t="shared" si="0"/>
        <v>Buteo platypterus</v>
      </c>
    </row>
    <row r="20" spans="1:7" x14ac:dyDescent="0.3">
      <c r="A20" t="s">
        <v>269</v>
      </c>
      <c r="B20">
        <v>2</v>
      </c>
      <c r="D20" t="s">
        <v>269</v>
      </c>
      <c r="E20">
        <v>75</v>
      </c>
      <c r="G20" t="str">
        <f t="shared" si="0"/>
        <v>Buthraupis montana</v>
      </c>
    </row>
    <row r="21" spans="1:7" x14ac:dyDescent="0.3">
      <c r="A21" t="s">
        <v>275</v>
      </c>
      <c r="B21">
        <v>9</v>
      </c>
      <c r="D21" t="s">
        <v>275</v>
      </c>
      <c r="E21">
        <v>78</v>
      </c>
      <c r="G21" t="str">
        <f t="shared" si="0"/>
        <v>Cacicus chrysonotus</v>
      </c>
    </row>
    <row r="22" spans="1:7" x14ac:dyDescent="0.3">
      <c r="A22" t="s">
        <v>290</v>
      </c>
      <c r="B22">
        <v>1</v>
      </c>
      <c r="D22" t="s">
        <v>290</v>
      </c>
      <c r="E22">
        <v>86</v>
      </c>
      <c r="G22" t="str">
        <f t="shared" si="0"/>
        <v>Campephilus pollens</v>
      </c>
    </row>
    <row r="23" spans="1:7" x14ac:dyDescent="0.3">
      <c r="A23" t="s">
        <v>339</v>
      </c>
      <c r="B23">
        <v>1</v>
      </c>
      <c r="D23" t="s">
        <v>339</v>
      </c>
      <c r="E23">
        <v>107</v>
      </c>
      <c r="G23" t="str">
        <f t="shared" si="0"/>
        <v>Catamenia homochroa</v>
      </c>
    </row>
    <row r="24" spans="1:7" x14ac:dyDescent="0.3">
      <c r="A24" t="s">
        <v>355</v>
      </c>
      <c r="B24">
        <v>1</v>
      </c>
      <c r="D24" t="s">
        <v>355</v>
      </c>
      <c r="E24">
        <v>113</v>
      </c>
      <c r="G24" t="str">
        <f t="shared" si="0"/>
        <v>Catharus ustulatus</v>
      </c>
    </row>
    <row r="25" spans="1:7" x14ac:dyDescent="0.3">
      <c r="A25" t="s">
        <v>393</v>
      </c>
      <c r="B25">
        <v>7</v>
      </c>
      <c r="D25" t="s">
        <v>393</v>
      </c>
      <c r="E25">
        <v>130</v>
      </c>
      <c r="G25" t="str">
        <f t="shared" si="0"/>
        <v>Chamaepetes goudotii</v>
      </c>
    </row>
    <row r="26" spans="1:7" x14ac:dyDescent="0.3">
      <c r="A26" t="s">
        <v>396</v>
      </c>
      <c r="B26">
        <v>2</v>
      </c>
      <c r="D26" t="s">
        <v>396</v>
      </c>
      <c r="E26">
        <v>132</v>
      </c>
      <c r="G26" t="str">
        <f t="shared" si="0"/>
        <v>Chamaeza mollissima</v>
      </c>
    </row>
    <row r="27" spans="1:7" x14ac:dyDescent="0.3">
      <c r="A27" t="s">
        <v>435</v>
      </c>
      <c r="B27">
        <v>10</v>
      </c>
      <c r="D27" t="s">
        <v>435</v>
      </c>
      <c r="E27">
        <v>150</v>
      </c>
      <c r="G27" t="str">
        <f t="shared" si="0"/>
        <v>Chlorornis riefferii</v>
      </c>
    </row>
    <row r="28" spans="1:7" x14ac:dyDescent="0.3">
      <c r="A28" t="s">
        <v>441</v>
      </c>
      <c r="B28">
        <v>9</v>
      </c>
      <c r="D28" t="s">
        <v>441</v>
      </c>
      <c r="E28">
        <v>153</v>
      </c>
      <c r="G28" t="str">
        <f t="shared" si="0"/>
        <v>Chlorospingus flavopectus</v>
      </c>
    </row>
    <row r="29" spans="1:7" x14ac:dyDescent="0.3">
      <c r="A29" t="s">
        <v>445</v>
      </c>
      <c r="B29">
        <v>3</v>
      </c>
      <c r="D29" t="s">
        <v>445</v>
      </c>
      <c r="E29">
        <v>155</v>
      </c>
      <c r="G29" t="str">
        <f t="shared" si="0"/>
        <v>Chlorostilbon melanorhynchus</v>
      </c>
    </row>
    <row r="30" spans="1:7" x14ac:dyDescent="0.3">
      <c r="A30" t="s">
        <v>461</v>
      </c>
      <c r="B30">
        <v>2</v>
      </c>
      <c r="D30" t="s">
        <v>461</v>
      </c>
      <c r="E30">
        <v>164</v>
      </c>
      <c r="G30" t="str">
        <f t="shared" si="0"/>
        <v>Cinclus leucocephalus</v>
      </c>
    </row>
    <row r="31" spans="1:7" x14ac:dyDescent="0.3">
      <c r="A31" t="s">
        <v>464</v>
      </c>
      <c r="B31">
        <v>2</v>
      </c>
      <c r="D31" t="s">
        <v>464</v>
      </c>
      <c r="E31">
        <v>165</v>
      </c>
      <c r="G31" t="str">
        <f t="shared" si="0"/>
        <v>Cinnycerthia olivascens</v>
      </c>
    </row>
    <row r="32" spans="1:7" x14ac:dyDescent="0.3">
      <c r="A32" t="s">
        <v>466</v>
      </c>
      <c r="B32">
        <v>2</v>
      </c>
      <c r="D32" t="s">
        <v>466</v>
      </c>
      <c r="E32">
        <v>166</v>
      </c>
      <c r="G32" t="str">
        <f t="shared" si="0"/>
        <v>Cinnycerthia unirufa</v>
      </c>
    </row>
    <row r="33" spans="1:7" x14ac:dyDescent="0.3">
      <c r="A33" t="s">
        <v>480</v>
      </c>
      <c r="B33">
        <v>3</v>
      </c>
      <c r="D33" t="s">
        <v>480</v>
      </c>
      <c r="E33">
        <v>172</v>
      </c>
      <c r="G33" t="str">
        <f t="shared" si="0"/>
        <v>Cnemoscopus rubrirostris</v>
      </c>
    </row>
    <row r="34" spans="1:7" x14ac:dyDescent="0.3">
      <c r="A34" t="s">
        <v>494</v>
      </c>
      <c r="B34">
        <v>12</v>
      </c>
      <c r="D34" t="s">
        <v>494</v>
      </c>
      <c r="E34">
        <v>178</v>
      </c>
      <c r="G34" t="str">
        <f t="shared" si="0"/>
        <v>Coeligena coeligena</v>
      </c>
    </row>
    <row r="35" spans="1:7" x14ac:dyDescent="0.3">
      <c r="A35" t="s">
        <v>496</v>
      </c>
      <c r="B35">
        <v>5</v>
      </c>
      <c r="D35" t="s">
        <v>496</v>
      </c>
      <c r="E35">
        <v>179</v>
      </c>
      <c r="G35" t="str">
        <f t="shared" si="0"/>
        <v>Coeligena lutetiae</v>
      </c>
    </row>
    <row r="36" spans="1:7" x14ac:dyDescent="0.3">
      <c r="A36" t="s">
        <v>498</v>
      </c>
      <c r="B36">
        <v>2</v>
      </c>
      <c r="D36" t="s">
        <v>498</v>
      </c>
      <c r="E36">
        <v>180</v>
      </c>
      <c r="G36" t="str">
        <f t="shared" si="0"/>
        <v>Coeligena torquata</v>
      </c>
    </row>
    <row r="37" spans="1:7" x14ac:dyDescent="0.3">
      <c r="A37" t="s">
        <v>504</v>
      </c>
      <c r="B37">
        <v>1</v>
      </c>
      <c r="D37" t="s">
        <v>504</v>
      </c>
      <c r="E37">
        <v>183</v>
      </c>
      <c r="G37" t="str">
        <f t="shared" si="0"/>
        <v>Colaptes rivolii</v>
      </c>
    </row>
    <row r="38" spans="1:7" x14ac:dyDescent="0.3">
      <c r="A38" t="s">
        <v>510</v>
      </c>
      <c r="B38">
        <v>9</v>
      </c>
      <c r="D38" t="s">
        <v>510</v>
      </c>
      <c r="E38">
        <v>186</v>
      </c>
      <c r="G38" t="str">
        <f t="shared" si="0"/>
        <v>Colibri cyanotus</v>
      </c>
    </row>
    <row r="39" spans="1:7" x14ac:dyDescent="0.3">
      <c r="A39" t="s">
        <v>525</v>
      </c>
      <c r="B39">
        <v>1</v>
      </c>
      <c r="D39" t="s">
        <v>525</v>
      </c>
      <c r="E39">
        <v>193</v>
      </c>
      <c r="G39" t="str">
        <f t="shared" si="0"/>
        <v>Conirostrum albifrons</v>
      </c>
    </row>
    <row r="40" spans="1:7" x14ac:dyDescent="0.3">
      <c r="A40" t="s">
        <v>531</v>
      </c>
      <c r="B40">
        <v>8</v>
      </c>
      <c r="D40" t="s">
        <v>531</v>
      </c>
      <c r="E40">
        <v>196</v>
      </c>
      <c r="G40" t="str">
        <f t="shared" si="0"/>
        <v>Conirostrum sitticolor</v>
      </c>
    </row>
    <row r="41" spans="1:7" x14ac:dyDescent="0.3">
      <c r="A41" t="s">
        <v>544</v>
      </c>
      <c r="B41">
        <v>1</v>
      </c>
      <c r="D41" t="s">
        <v>544</v>
      </c>
      <c r="E41">
        <v>202</v>
      </c>
      <c r="G41" t="str">
        <f t="shared" si="0"/>
        <v>Contopus fumigatus</v>
      </c>
    </row>
    <row r="42" spans="1:7" x14ac:dyDescent="0.3">
      <c r="A42" t="s">
        <v>596</v>
      </c>
      <c r="B42">
        <v>11</v>
      </c>
      <c r="D42" t="s">
        <v>596</v>
      </c>
      <c r="E42">
        <v>227</v>
      </c>
      <c r="G42" t="str">
        <f t="shared" si="0"/>
        <v>Cyanolyca armillata</v>
      </c>
    </row>
    <row r="43" spans="1:7" x14ac:dyDescent="0.3">
      <c r="A43" t="s">
        <v>601</v>
      </c>
      <c r="B43">
        <v>1</v>
      </c>
      <c r="D43" t="s">
        <v>601</v>
      </c>
      <c r="E43">
        <v>229</v>
      </c>
      <c r="G43" t="str">
        <f t="shared" si="0"/>
        <v>Cyclarhis nigrirostris</v>
      </c>
    </row>
    <row r="44" spans="1:7" x14ac:dyDescent="0.3">
      <c r="A44" t="s">
        <v>621</v>
      </c>
      <c r="B44">
        <v>3</v>
      </c>
      <c r="D44" t="s">
        <v>621</v>
      </c>
      <c r="E44">
        <v>239</v>
      </c>
      <c r="G44" t="str">
        <f t="shared" si="0"/>
        <v>Dendrocincla tyrannina</v>
      </c>
    </row>
    <row r="45" spans="1:7" x14ac:dyDescent="0.3">
      <c r="A45" t="s">
        <v>635</v>
      </c>
      <c r="B45">
        <v>5</v>
      </c>
      <c r="D45" t="s">
        <v>635</v>
      </c>
      <c r="E45">
        <v>245</v>
      </c>
      <c r="G45" t="str">
        <f t="shared" si="0"/>
        <v>Diglossa albilatera</v>
      </c>
    </row>
    <row r="46" spans="1:7" x14ac:dyDescent="0.3">
      <c r="A46" t="s">
        <v>639</v>
      </c>
      <c r="B46">
        <v>10</v>
      </c>
      <c r="D46" t="s">
        <v>639</v>
      </c>
      <c r="E46">
        <v>247</v>
      </c>
      <c r="G46" t="str">
        <f t="shared" si="0"/>
        <v>Diglossa cyanea</v>
      </c>
    </row>
    <row r="47" spans="1:7" x14ac:dyDescent="0.3">
      <c r="A47" t="s">
        <v>641</v>
      </c>
      <c r="B47">
        <v>2</v>
      </c>
      <c r="D47" t="s">
        <v>641</v>
      </c>
      <c r="E47">
        <v>248</v>
      </c>
      <c r="G47" t="str">
        <f t="shared" si="0"/>
        <v>Diglossa humeralis</v>
      </c>
    </row>
    <row r="48" spans="1:7" x14ac:dyDescent="0.3">
      <c r="A48" t="s">
        <v>645</v>
      </c>
      <c r="B48">
        <v>1</v>
      </c>
      <c r="D48" t="s">
        <v>645</v>
      </c>
      <c r="E48">
        <v>250</v>
      </c>
      <c r="G48" t="str">
        <f t="shared" si="0"/>
        <v>Diglossa sittoides</v>
      </c>
    </row>
    <row r="49" spans="1:7" x14ac:dyDescent="0.3">
      <c r="A49" t="s">
        <v>682</v>
      </c>
      <c r="B49">
        <v>2</v>
      </c>
      <c r="D49" t="s">
        <v>682</v>
      </c>
      <c r="E49">
        <v>269</v>
      </c>
      <c r="G49" t="str">
        <f t="shared" si="0"/>
        <v>Elaenia chiriquensis</v>
      </c>
    </row>
    <row r="50" spans="1:7" x14ac:dyDescent="0.3">
      <c r="A50" t="s">
        <v>686</v>
      </c>
      <c r="B50">
        <v>1</v>
      </c>
      <c r="D50" t="s">
        <v>686</v>
      </c>
      <c r="E50">
        <v>271</v>
      </c>
      <c r="G50" t="str">
        <f t="shared" si="0"/>
        <v>Elaenia frantzii</v>
      </c>
    </row>
    <row r="51" spans="1:7" x14ac:dyDescent="0.3">
      <c r="A51" t="s">
        <v>694</v>
      </c>
      <c r="B51">
        <v>1</v>
      </c>
      <c r="D51" t="s">
        <v>694</v>
      </c>
      <c r="E51">
        <v>275</v>
      </c>
      <c r="G51" t="str">
        <f t="shared" si="0"/>
        <v>Elanoides forficatus</v>
      </c>
    </row>
    <row r="52" spans="1:7" x14ac:dyDescent="0.3">
      <c r="A52" t="s">
        <v>704</v>
      </c>
      <c r="B52">
        <v>2</v>
      </c>
      <c r="D52" t="s">
        <v>704</v>
      </c>
      <c r="E52">
        <v>280</v>
      </c>
      <c r="G52" t="str">
        <f t="shared" si="0"/>
        <v>Ensifera ensifera</v>
      </c>
    </row>
    <row r="53" spans="1:7" x14ac:dyDescent="0.3">
      <c r="A53" t="s">
        <v>710</v>
      </c>
      <c r="B53">
        <v>19</v>
      </c>
      <c r="D53" t="s">
        <v>710</v>
      </c>
      <c r="E53">
        <v>283</v>
      </c>
      <c r="G53" t="str">
        <f t="shared" si="0"/>
        <v>Eriocnemis derbyi</v>
      </c>
    </row>
    <row r="54" spans="1:7" x14ac:dyDescent="0.3">
      <c r="A54" t="s">
        <v>738</v>
      </c>
      <c r="B54">
        <v>2</v>
      </c>
      <c r="D54" t="s">
        <v>738</v>
      </c>
      <c r="E54">
        <v>298</v>
      </c>
      <c r="G54" t="str">
        <f t="shared" si="0"/>
        <v>Falco sparverius</v>
      </c>
    </row>
    <row r="55" spans="1:7" x14ac:dyDescent="0.3">
      <c r="A55" t="s">
        <v>1808</v>
      </c>
      <c r="B55">
        <v>4</v>
      </c>
      <c r="D55" t="s">
        <v>787</v>
      </c>
      <c r="E55">
        <v>324</v>
      </c>
      <c r="G55" t="e">
        <f>VLOOKUP(A55,D:E,1,FALSE)</f>
        <v>#N/A</v>
      </c>
    </row>
    <row r="56" spans="1:7" x14ac:dyDescent="0.3">
      <c r="A56" t="s">
        <v>787</v>
      </c>
      <c r="B56">
        <v>10</v>
      </c>
      <c r="D56" t="s">
        <v>789</v>
      </c>
      <c r="E56">
        <v>325</v>
      </c>
      <c r="G56" t="str">
        <f t="shared" si="0"/>
        <v>Grallaria milleri</v>
      </c>
    </row>
    <row r="57" spans="1:7" x14ac:dyDescent="0.3">
      <c r="A57" t="s">
        <v>789</v>
      </c>
      <c r="B57">
        <v>10</v>
      </c>
      <c r="D57" t="s">
        <v>791</v>
      </c>
      <c r="E57">
        <v>326</v>
      </c>
      <c r="G57" t="str">
        <f t="shared" si="0"/>
        <v>Grallaria nuchalis</v>
      </c>
    </row>
    <row r="58" spans="1:7" x14ac:dyDescent="0.3">
      <c r="A58" t="s">
        <v>791</v>
      </c>
      <c r="B58">
        <v>2</v>
      </c>
      <c r="D58" t="s">
        <v>793</v>
      </c>
      <c r="E58">
        <v>327</v>
      </c>
      <c r="G58" t="str">
        <f t="shared" si="0"/>
        <v>Grallaria ruficapilla</v>
      </c>
    </row>
    <row r="59" spans="1:7" x14ac:dyDescent="0.3">
      <c r="A59" t="s">
        <v>793</v>
      </c>
      <c r="B59">
        <v>4</v>
      </c>
      <c r="D59" t="s">
        <v>797</v>
      </c>
      <c r="E59">
        <v>329</v>
      </c>
      <c r="G59" t="str">
        <f t="shared" si="0"/>
        <v>Grallaria rufocinerea</v>
      </c>
    </row>
    <row r="60" spans="1:7" x14ac:dyDescent="0.3">
      <c r="A60" t="s">
        <v>797</v>
      </c>
      <c r="B60">
        <v>2</v>
      </c>
      <c r="D60" t="s">
        <v>803</v>
      </c>
      <c r="E60">
        <v>332</v>
      </c>
      <c r="G60" t="str">
        <f t="shared" si="0"/>
        <v>Grallaria squamigera</v>
      </c>
    </row>
    <row r="61" spans="1:7" x14ac:dyDescent="0.3">
      <c r="A61" t="s">
        <v>803</v>
      </c>
      <c r="B61">
        <v>1</v>
      </c>
      <c r="D61" t="s">
        <v>815</v>
      </c>
      <c r="E61">
        <v>339</v>
      </c>
      <c r="G61" t="str">
        <f t="shared" si="0"/>
        <v>Grallaricula nana</v>
      </c>
    </row>
    <row r="62" spans="1:7" x14ac:dyDescent="0.3">
      <c r="A62" t="s">
        <v>815</v>
      </c>
      <c r="B62">
        <v>6</v>
      </c>
      <c r="D62" t="s">
        <v>817</v>
      </c>
      <c r="E62">
        <v>340</v>
      </c>
      <c r="G62" t="str">
        <f t="shared" si="0"/>
        <v>Hapalopsittaca fuertesi</v>
      </c>
    </row>
    <row r="63" spans="1:7" x14ac:dyDescent="0.3">
      <c r="A63" t="s">
        <v>817</v>
      </c>
      <c r="B63">
        <v>3</v>
      </c>
      <c r="D63" t="s">
        <v>821</v>
      </c>
      <c r="E63">
        <v>342</v>
      </c>
      <c r="G63" t="str">
        <f t="shared" si="0"/>
        <v>Haplophaedia aureliae</v>
      </c>
    </row>
    <row r="64" spans="1:7" x14ac:dyDescent="0.3">
      <c r="A64" t="s">
        <v>821</v>
      </c>
      <c r="B64">
        <v>33</v>
      </c>
      <c r="D64" t="s">
        <v>835</v>
      </c>
      <c r="E64">
        <v>348</v>
      </c>
      <c r="G64" t="str">
        <f t="shared" si="0"/>
        <v>Heliangelus exortis</v>
      </c>
    </row>
    <row r="65" spans="1:7" x14ac:dyDescent="0.3">
      <c r="A65" t="s">
        <v>835</v>
      </c>
      <c r="B65">
        <v>2</v>
      </c>
      <c r="D65" t="s">
        <v>841</v>
      </c>
      <c r="E65">
        <v>351</v>
      </c>
      <c r="G65" t="str">
        <f t="shared" si="0"/>
        <v>Hellmayrea gularis</v>
      </c>
    </row>
    <row r="66" spans="1:7" x14ac:dyDescent="0.3">
      <c r="A66" t="s">
        <v>841</v>
      </c>
      <c r="B66">
        <v>3</v>
      </c>
      <c r="D66" t="s">
        <v>849</v>
      </c>
      <c r="E66">
        <v>355</v>
      </c>
      <c r="G66" t="str">
        <f t="shared" si="0"/>
        <v>Hemitriccus granadensis</v>
      </c>
    </row>
    <row r="67" spans="1:7" x14ac:dyDescent="0.3">
      <c r="A67" t="s">
        <v>849</v>
      </c>
      <c r="B67">
        <v>6</v>
      </c>
      <c r="D67" t="s">
        <v>894</v>
      </c>
      <c r="E67">
        <v>379</v>
      </c>
      <c r="G67" t="str">
        <f t="shared" ref="G67:G130" si="1">VLOOKUP(A67,D:E,1,FALSE)</f>
        <v>Henicorhina leucophrys</v>
      </c>
    </row>
    <row r="68" spans="1:7" x14ac:dyDescent="0.3">
      <c r="A68" t="s">
        <v>894</v>
      </c>
      <c r="B68">
        <v>3</v>
      </c>
      <c r="D68" t="s">
        <v>898</v>
      </c>
      <c r="E68">
        <v>381</v>
      </c>
      <c r="G68" t="str">
        <f t="shared" si="1"/>
        <v>Kleinothraupis atropileus</v>
      </c>
    </row>
    <row r="69" spans="1:7" x14ac:dyDescent="0.3">
      <c r="A69" t="s">
        <v>898</v>
      </c>
      <c r="B69">
        <v>3</v>
      </c>
      <c r="D69" t="s">
        <v>912</v>
      </c>
      <c r="E69">
        <v>389</v>
      </c>
      <c r="G69" t="str">
        <f t="shared" si="1"/>
        <v>Lafresnaya lafresnayi</v>
      </c>
    </row>
    <row r="70" spans="1:7" x14ac:dyDescent="0.3">
      <c r="A70" t="s">
        <v>912</v>
      </c>
      <c r="B70">
        <v>6</v>
      </c>
      <c r="D70" t="s">
        <v>936</v>
      </c>
      <c r="E70">
        <v>401</v>
      </c>
      <c r="G70" t="str">
        <f t="shared" si="1"/>
        <v>Lepidocolaptes lacrymiger</v>
      </c>
    </row>
    <row r="71" spans="1:7" x14ac:dyDescent="0.3">
      <c r="A71" t="s">
        <v>936</v>
      </c>
      <c r="B71">
        <v>1</v>
      </c>
      <c r="D71" t="s">
        <v>962</v>
      </c>
      <c r="E71">
        <v>416</v>
      </c>
      <c r="G71" t="str">
        <f t="shared" si="1"/>
        <v>Lipaugus fuscocinereus</v>
      </c>
    </row>
    <row r="72" spans="1:7" x14ac:dyDescent="0.3">
      <c r="A72" t="s">
        <v>962</v>
      </c>
      <c r="B72">
        <v>5</v>
      </c>
      <c r="D72" t="s">
        <v>966</v>
      </c>
      <c r="E72">
        <v>418</v>
      </c>
      <c r="G72" t="str">
        <f t="shared" si="1"/>
        <v>Margarornis squamiger</v>
      </c>
    </row>
    <row r="73" spans="1:7" x14ac:dyDescent="0.3">
      <c r="A73" t="s">
        <v>966</v>
      </c>
      <c r="B73">
        <v>3</v>
      </c>
      <c r="D73" t="s">
        <v>970</v>
      </c>
      <c r="E73">
        <v>420</v>
      </c>
      <c r="G73" t="str">
        <f t="shared" si="1"/>
        <v>Mecocerculus leucophrys</v>
      </c>
    </row>
    <row r="74" spans="1:7" x14ac:dyDescent="0.3">
      <c r="A74" t="s">
        <v>970</v>
      </c>
      <c r="B74">
        <v>5</v>
      </c>
      <c r="D74" t="s">
        <v>984</v>
      </c>
      <c r="E74">
        <v>427</v>
      </c>
      <c r="G74" t="str">
        <f t="shared" si="1"/>
        <v>Mecocerculus stictopterus</v>
      </c>
    </row>
    <row r="75" spans="1:7" x14ac:dyDescent="0.3">
      <c r="A75" t="s">
        <v>984</v>
      </c>
      <c r="B75">
        <v>2</v>
      </c>
      <c r="D75" t="s">
        <v>995</v>
      </c>
      <c r="E75">
        <v>432</v>
      </c>
      <c r="G75" t="str">
        <f t="shared" si="1"/>
        <v>Melanerpes formicivorus</v>
      </c>
    </row>
    <row r="76" spans="1:7" x14ac:dyDescent="0.3">
      <c r="A76" t="s">
        <v>995</v>
      </c>
      <c r="B76">
        <v>11</v>
      </c>
      <c r="D76" t="s">
        <v>1019</v>
      </c>
      <c r="E76">
        <v>444</v>
      </c>
      <c r="G76" t="str">
        <f t="shared" si="1"/>
        <v>Metallura tyrianthina</v>
      </c>
    </row>
    <row r="77" spans="1:7" x14ac:dyDescent="0.3">
      <c r="A77" t="s">
        <v>1019</v>
      </c>
      <c r="B77">
        <v>2</v>
      </c>
      <c r="D77" t="s">
        <v>1030</v>
      </c>
      <c r="E77">
        <v>449</v>
      </c>
      <c r="G77" t="str">
        <f t="shared" si="1"/>
        <v>Mionectes striaticollis</v>
      </c>
    </row>
    <row r="78" spans="1:7" x14ac:dyDescent="0.3">
      <c r="A78" t="s">
        <v>1030</v>
      </c>
      <c r="B78">
        <v>2</v>
      </c>
      <c r="D78" t="s">
        <v>1051</v>
      </c>
      <c r="E78">
        <v>459</v>
      </c>
      <c r="G78" t="str">
        <f t="shared" si="1"/>
        <v>Momotus aequatorialis</v>
      </c>
    </row>
    <row r="79" spans="1:7" x14ac:dyDescent="0.3">
      <c r="A79" t="s">
        <v>1051</v>
      </c>
      <c r="B79">
        <v>3</v>
      </c>
      <c r="D79" t="s">
        <v>1066</v>
      </c>
      <c r="E79">
        <v>466</v>
      </c>
      <c r="G79" t="str">
        <f t="shared" si="1"/>
        <v>Myiarchus cephalotes</v>
      </c>
    </row>
    <row r="80" spans="1:7" x14ac:dyDescent="0.3">
      <c r="A80" t="s">
        <v>1066</v>
      </c>
      <c r="B80">
        <v>1</v>
      </c>
      <c r="D80" t="s">
        <v>1068</v>
      </c>
      <c r="E80">
        <v>467</v>
      </c>
      <c r="G80" t="str">
        <f t="shared" si="1"/>
        <v>Myioborus miniatus</v>
      </c>
    </row>
    <row r="81" spans="1:7" x14ac:dyDescent="0.3">
      <c r="A81" t="s">
        <v>1068</v>
      </c>
      <c r="B81">
        <v>17</v>
      </c>
      <c r="D81" t="s">
        <v>1070</v>
      </c>
      <c r="E81">
        <v>468</v>
      </c>
      <c r="G81" t="str">
        <f t="shared" si="1"/>
        <v>Myioborus ornatus</v>
      </c>
    </row>
    <row r="82" spans="1:7" x14ac:dyDescent="0.3">
      <c r="A82" t="s">
        <v>1070</v>
      </c>
      <c r="B82">
        <v>1</v>
      </c>
      <c r="D82" t="s">
        <v>1082</v>
      </c>
      <c r="E82">
        <v>474</v>
      </c>
      <c r="G82" t="str">
        <f t="shared" si="1"/>
        <v>Myiodynastes chrysocephalus</v>
      </c>
    </row>
    <row r="83" spans="1:7" x14ac:dyDescent="0.3">
      <c r="A83" t="s">
        <v>1082</v>
      </c>
      <c r="B83">
        <v>2</v>
      </c>
      <c r="D83" t="s">
        <v>1086</v>
      </c>
      <c r="E83">
        <v>476</v>
      </c>
      <c r="G83" t="str">
        <f t="shared" si="1"/>
        <v>Myiophobus flavicans</v>
      </c>
    </row>
    <row r="84" spans="1:7" x14ac:dyDescent="0.3">
      <c r="A84" t="s">
        <v>1086</v>
      </c>
      <c r="B84">
        <v>4</v>
      </c>
      <c r="D84" t="s">
        <v>1090</v>
      </c>
      <c r="E84">
        <v>479</v>
      </c>
      <c r="G84" t="str">
        <f t="shared" si="1"/>
        <v>Myiotheretes fumigatus</v>
      </c>
    </row>
    <row r="85" spans="1:7" x14ac:dyDescent="0.3">
      <c r="A85" t="s">
        <v>1090</v>
      </c>
      <c r="B85">
        <v>3</v>
      </c>
      <c r="D85" t="s">
        <v>1094</v>
      </c>
      <c r="E85">
        <v>481</v>
      </c>
      <c r="G85" t="str">
        <f t="shared" si="1"/>
        <v>Myiothlypis coronata</v>
      </c>
    </row>
    <row r="86" spans="1:7" x14ac:dyDescent="0.3">
      <c r="A86" t="s">
        <v>1094</v>
      </c>
      <c r="B86">
        <v>2</v>
      </c>
      <c r="D86" t="s">
        <v>1106</v>
      </c>
      <c r="E86">
        <v>487</v>
      </c>
      <c r="G86" t="str">
        <f t="shared" si="1"/>
        <v>Myiothlypis luteoviridis</v>
      </c>
    </row>
    <row r="87" spans="1:7" x14ac:dyDescent="0.3">
      <c r="A87" t="s">
        <v>1106</v>
      </c>
      <c r="B87">
        <v>3</v>
      </c>
      <c r="D87" t="s">
        <v>1153</v>
      </c>
      <c r="E87">
        <v>511</v>
      </c>
      <c r="G87" t="str">
        <f t="shared" si="1"/>
        <v>Myornis senilis</v>
      </c>
    </row>
    <row r="88" spans="1:7" x14ac:dyDescent="0.3">
      <c r="A88" t="s">
        <v>1153</v>
      </c>
      <c r="B88">
        <v>2</v>
      </c>
      <c r="D88" t="s">
        <v>1155</v>
      </c>
      <c r="E88">
        <v>512</v>
      </c>
      <c r="G88" t="str">
        <f t="shared" si="1"/>
        <v>Ochthoeca cinnamomeiventris</v>
      </c>
    </row>
    <row r="89" spans="1:7" x14ac:dyDescent="0.3">
      <c r="A89" t="s">
        <v>1155</v>
      </c>
      <c r="B89">
        <v>4</v>
      </c>
      <c r="D89" t="s">
        <v>1161</v>
      </c>
      <c r="E89">
        <v>515</v>
      </c>
      <c r="G89" t="str">
        <f t="shared" si="1"/>
        <v>Ochthoeca diadema</v>
      </c>
    </row>
    <row r="90" spans="1:7" x14ac:dyDescent="0.3">
      <c r="A90" t="s">
        <v>1161</v>
      </c>
      <c r="B90">
        <v>16</v>
      </c>
      <c r="D90" t="s">
        <v>1171</v>
      </c>
      <c r="E90">
        <v>520</v>
      </c>
      <c r="G90" t="str">
        <f t="shared" si="1"/>
        <v>Ochthoeca rufipectoralis</v>
      </c>
    </row>
    <row r="91" spans="1:7" x14ac:dyDescent="0.3">
      <c r="A91" t="s">
        <v>1171</v>
      </c>
      <c r="B91">
        <v>23</v>
      </c>
      <c r="D91" t="s">
        <v>1214</v>
      </c>
      <c r="E91">
        <v>540</v>
      </c>
      <c r="G91" t="str">
        <f t="shared" si="1"/>
        <v>Ognorhynchus icterotis</v>
      </c>
    </row>
    <row r="92" spans="1:7" x14ac:dyDescent="0.3">
      <c r="A92" t="s">
        <v>1214</v>
      </c>
      <c r="B92">
        <v>2</v>
      </c>
      <c r="D92" t="s">
        <v>1220</v>
      </c>
      <c r="E92">
        <v>543</v>
      </c>
      <c r="G92" t="str">
        <f t="shared" si="1"/>
        <v>Parkesia noveboracensis</v>
      </c>
    </row>
    <row r="93" spans="1:7" x14ac:dyDescent="0.3">
      <c r="A93" t="s">
        <v>1220</v>
      </c>
      <c r="B93">
        <v>3</v>
      </c>
      <c r="D93" t="s">
        <v>1292</v>
      </c>
      <c r="E93">
        <v>578</v>
      </c>
      <c r="G93" t="str">
        <f t="shared" si="1"/>
        <v>Patagioenas fasciata</v>
      </c>
    </row>
    <row r="94" spans="1:7" x14ac:dyDescent="0.3">
      <c r="A94" t="s">
        <v>1292</v>
      </c>
      <c r="B94">
        <v>1</v>
      </c>
      <c r="D94" t="s">
        <v>1303</v>
      </c>
      <c r="E94">
        <v>583</v>
      </c>
      <c r="G94" t="str">
        <f t="shared" si="1"/>
        <v>Phylloscartes ophthalmicus</v>
      </c>
    </row>
    <row r="95" spans="1:7" x14ac:dyDescent="0.3">
      <c r="A95" t="s">
        <v>1303</v>
      </c>
      <c r="B95">
        <v>2</v>
      </c>
      <c r="D95" t="s">
        <v>1309</v>
      </c>
      <c r="E95">
        <v>586</v>
      </c>
      <c r="G95" t="str">
        <f t="shared" si="1"/>
        <v>Picumnus olivaceus</v>
      </c>
    </row>
    <row r="96" spans="1:7" x14ac:dyDescent="0.3">
      <c r="A96" t="s">
        <v>1309</v>
      </c>
      <c r="B96">
        <v>2</v>
      </c>
      <c r="D96" t="s">
        <v>1313</v>
      </c>
      <c r="E96">
        <v>588</v>
      </c>
      <c r="G96" t="str">
        <f t="shared" si="1"/>
        <v>Pionus chalcopterus</v>
      </c>
    </row>
    <row r="97" spans="1:7" x14ac:dyDescent="0.3">
      <c r="A97" t="s">
        <v>1313</v>
      </c>
      <c r="B97">
        <v>1</v>
      </c>
      <c r="D97" t="s">
        <v>1321</v>
      </c>
      <c r="E97">
        <v>592</v>
      </c>
      <c r="G97" t="str">
        <f t="shared" si="1"/>
        <v>Pionus tumultuosus</v>
      </c>
    </row>
    <row r="98" spans="1:7" x14ac:dyDescent="0.3">
      <c r="A98" t="s">
        <v>1321</v>
      </c>
      <c r="B98">
        <v>1</v>
      </c>
      <c r="D98" t="s">
        <v>1333</v>
      </c>
      <c r="E98">
        <v>599</v>
      </c>
      <c r="G98" t="str">
        <f t="shared" si="1"/>
        <v>Pipreola arcuata</v>
      </c>
    </row>
    <row r="99" spans="1:7" x14ac:dyDescent="0.3">
      <c r="A99" t="s">
        <v>1333</v>
      </c>
      <c r="B99">
        <v>2</v>
      </c>
      <c r="D99" t="s">
        <v>1349</v>
      </c>
      <c r="E99">
        <v>608</v>
      </c>
      <c r="G99" t="str">
        <f t="shared" si="1"/>
        <v>Piranga rubriceps</v>
      </c>
    </row>
    <row r="100" spans="1:7" x14ac:dyDescent="0.3">
      <c r="A100" t="s">
        <v>1349</v>
      </c>
      <c r="B100">
        <v>1</v>
      </c>
      <c r="D100" t="s">
        <v>1367</v>
      </c>
      <c r="E100">
        <v>617</v>
      </c>
      <c r="G100" t="str">
        <f t="shared" si="1"/>
        <v>Poecilotriccus ruficeps</v>
      </c>
    </row>
    <row r="101" spans="1:7" x14ac:dyDescent="0.3">
      <c r="A101" t="s">
        <v>1367</v>
      </c>
      <c r="B101">
        <v>1</v>
      </c>
      <c r="D101" t="s">
        <v>1375</v>
      </c>
      <c r="E101">
        <v>621</v>
      </c>
      <c r="G101" t="str">
        <f t="shared" si="1"/>
        <v>Psarocolius angustifrons</v>
      </c>
    </row>
    <row r="102" spans="1:7" x14ac:dyDescent="0.3">
      <c r="A102" t="s">
        <v>1375</v>
      </c>
      <c r="B102">
        <v>4</v>
      </c>
      <c r="D102" t="s">
        <v>1377</v>
      </c>
      <c r="E102">
        <v>622</v>
      </c>
      <c r="G102" t="str">
        <f t="shared" si="1"/>
        <v>Pseudocolaptes boissonneautii</v>
      </c>
    </row>
    <row r="103" spans="1:7" x14ac:dyDescent="0.3">
      <c r="A103" t="s">
        <v>1377</v>
      </c>
      <c r="B103">
        <v>1</v>
      </c>
      <c r="D103" t="s">
        <v>1396</v>
      </c>
      <c r="E103">
        <v>631</v>
      </c>
      <c r="G103" t="str">
        <f t="shared" si="1"/>
        <v>Pseudospingus verticalis</v>
      </c>
    </row>
    <row r="104" spans="1:7" x14ac:dyDescent="0.3">
      <c r="A104" t="s">
        <v>1396</v>
      </c>
      <c r="B104">
        <v>2</v>
      </c>
      <c r="D104" t="s">
        <v>1406</v>
      </c>
      <c r="E104">
        <v>637</v>
      </c>
      <c r="G104" t="str">
        <f t="shared" si="1"/>
        <v>Pygochelidon cyanoleuca</v>
      </c>
    </row>
    <row r="105" spans="1:7" x14ac:dyDescent="0.3">
      <c r="A105" t="s">
        <v>1406</v>
      </c>
      <c r="B105">
        <v>2</v>
      </c>
      <c r="D105" t="s">
        <v>1431</v>
      </c>
      <c r="E105">
        <v>649</v>
      </c>
      <c r="G105" t="str">
        <f t="shared" si="1"/>
        <v>Pyrrhomyias cinnamomeus</v>
      </c>
    </row>
    <row r="106" spans="1:7" x14ac:dyDescent="0.3">
      <c r="A106" t="s">
        <v>1431</v>
      </c>
      <c r="B106">
        <v>3</v>
      </c>
      <c r="D106" t="s">
        <v>1461</v>
      </c>
      <c r="E106">
        <v>664</v>
      </c>
      <c r="G106" t="str">
        <f t="shared" si="1"/>
        <v>Ramphomicron microrhynchum</v>
      </c>
    </row>
    <row r="107" spans="1:7" x14ac:dyDescent="0.3">
      <c r="A107" t="s">
        <v>1461</v>
      </c>
      <c r="B107">
        <v>1</v>
      </c>
      <c r="D107" t="s">
        <v>1468</v>
      </c>
      <c r="E107">
        <v>667</v>
      </c>
      <c r="G107" t="str">
        <f t="shared" si="1"/>
        <v>Saltator striatipectus</v>
      </c>
    </row>
    <row r="108" spans="1:7" x14ac:dyDescent="0.3">
      <c r="A108" t="s">
        <v>1468</v>
      </c>
      <c r="B108">
        <v>4</v>
      </c>
      <c r="D108" t="s">
        <v>1483</v>
      </c>
      <c r="E108">
        <v>675</v>
      </c>
      <c r="G108" t="str">
        <f t="shared" si="1"/>
        <v>Sayornis nigricans</v>
      </c>
    </row>
    <row r="109" spans="1:7" x14ac:dyDescent="0.3">
      <c r="A109" t="s">
        <v>1483</v>
      </c>
      <c r="B109">
        <v>1</v>
      </c>
      <c r="D109" t="s">
        <v>1487</v>
      </c>
      <c r="E109">
        <v>677</v>
      </c>
      <c r="G109" t="str">
        <f t="shared" si="1"/>
        <v>Scytalopus atratus</v>
      </c>
    </row>
    <row r="110" spans="1:7" x14ac:dyDescent="0.3">
      <c r="A110" t="s">
        <v>1487</v>
      </c>
      <c r="B110">
        <v>1</v>
      </c>
      <c r="D110" t="s">
        <v>1489</v>
      </c>
      <c r="E110">
        <v>678</v>
      </c>
      <c r="G110" t="str">
        <f t="shared" si="1"/>
        <v>Scytalopus latrans</v>
      </c>
    </row>
    <row r="111" spans="1:7" x14ac:dyDescent="0.3">
      <c r="A111" t="s">
        <v>1489</v>
      </c>
      <c r="B111">
        <v>1</v>
      </c>
      <c r="D111" t="s">
        <v>1501</v>
      </c>
      <c r="E111">
        <v>684</v>
      </c>
      <c r="G111" t="str">
        <f t="shared" si="1"/>
        <v>Scytalopus micropterus</v>
      </c>
    </row>
    <row r="112" spans="1:7" x14ac:dyDescent="0.3">
      <c r="A112" t="s">
        <v>1501</v>
      </c>
      <c r="B112">
        <v>4</v>
      </c>
      <c r="D112" t="s">
        <v>1505</v>
      </c>
      <c r="E112">
        <v>686</v>
      </c>
      <c r="G112" t="str">
        <f t="shared" si="1"/>
        <v>Serpophaga cinerea</v>
      </c>
    </row>
    <row r="113" spans="1:7" x14ac:dyDescent="0.3">
      <c r="A113" t="s">
        <v>1505</v>
      </c>
      <c r="B113">
        <v>1</v>
      </c>
      <c r="D113" t="s">
        <v>1524</v>
      </c>
      <c r="E113">
        <v>695</v>
      </c>
      <c r="G113" t="str">
        <f t="shared" si="1"/>
        <v>Setophaga fusca</v>
      </c>
    </row>
    <row r="114" spans="1:7" x14ac:dyDescent="0.3">
      <c r="A114" t="s">
        <v>1524</v>
      </c>
      <c r="B114">
        <v>2</v>
      </c>
      <c r="D114" t="s">
        <v>1530</v>
      </c>
      <c r="E114">
        <v>698</v>
      </c>
      <c r="G114" t="str">
        <f t="shared" si="1"/>
        <v>Sphenopsis frontalis</v>
      </c>
    </row>
    <row r="115" spans="1:7" x14ac:dyDescent="0.3">
      <c r="A115" t="s">
        <v>1530</v>
      </c>
      <c r="B115">
        <v>1</v>
      </c>
      <c r="D115" t="s">
        <v>1566</v>
      </c>
      <c r="E115">
        <v>716</v>
      </c>
      <c r="G115" t="str">
        <f t="shared" si="1"/>
        <v>Spinus psaltria</v>
      </c>
    </row>
    <row r="116" spans="1:7" x14ac:dyDescent="0.3">
      <c r="A116" t="s">
        <v>1566</v>
      </c>
      <c r="B116">
        <v>2</v>
      </c>
      <c r="D116" t="s">
        <v>1580</v>
      </c>
      <c r="E116">
        <v>723</v>
      </c>
      <c r="G116" t="str">
        <f t="shared" si="1"/>
        <v>Stelgidopteryx ruficollis</v>
      </c>
    </row>
    <row r="117" spans="1:7" x14ac:dyDescent="0.3">
      <c r="A117" t="s">
        <v>1580</v>
      </c>
      <c r="B117">
        <v>1</v>
      </c>
      <c r="D117" t="s">
        <v>1590</v>
      </c>
      <c r="E117">
        <v>728</v>
      </c>
      <c r="G117" t="str">
        <f t="shared" si="1"/>
        <v>Streptoprocne zonaris</v>
      </c>
    </row>
    <row r="118" spans="1:7" x14ac:dyDescent="0.3">
      <c r="A118" t="s">
        <v>1590</v>
      </c>
      <c r="B118">
        <v>4</v>
      </c>
      <c r="D118" t="s">
        <v>1604</v>
      </c>
      <c r="E118">
        <v>736</v>
      </c>
      <c r="G118" t="str">
        <f t="shared" si="1"/>
        <v>Synallaxis azarae</v>
      </c>
    </row>
    <row r="119" spans="1:7" x14ac:dyDescent="0.3">
      <c r="A119" t="s">
        <v>1604</v>
      </c>
      <c r="B119">
        <v>10</v>
      </c>
      <c r="D119" t="s">
        <v>1638</v>
      </c>
      <c r="E119">
        <v>755</v>
      </c>
      <c r="G119" t="str">
        <f t="shared" si="1"/>
        <v>Systellura longirostris</v>
      </c>
    </row>
    <row r="120" spans="1:7" x14ac:dyDescent="0.3">
      <c r="A120" t="s">
        <v>1638</v>
      </c>
      <c r="B120">
        <v>4</v>
      </c>
      <c r="D120" t="s">
        <v>1668</v>
      </c>
      <c r="E120">
        <v>771</v>
      </c>
      <c r="G120" t="str">
        <f t="shared" si="1"/>
        <v>Tangara vassorii</v>
      </c>
    </row>
    <row r="121" spans="1:7" x14ac:dyDescent="0.3">
      <c r="A121" t="s">
        <v>1668</v>
      </c>
      <c r="B121">
        <v>3</v>
      </c>
      <c r="D121" t="s">
        <v>1676</v>
      </c>
      <c r="E121">
        <v>775</v>
      </c>
      <c r="G121" t="str">
        <f t="shared" si="1"/>
        <v>Thlypopsis superciliaris</v>
      </c>
    </row>
    <row r="122" spans="1:7" x14ac:dyDescent="0.3">
      <c r="A122" t="s">
        <v>1676</v>
      </c>
      <c r="B122">
        <v>2</v>
      </c>
      <c r="D122" t="s">
        <v>1680</v>
      </c>
      <c r="E122">
        <v>778</v>
      </c>
      <c r="G122" t="str">
        <f t="shared" si="1"/>
        <v>Thripadectes flammulatus</v>
      </c>
    </row>
    <row r="123" spans="1:7" x14ac:dyDescent="0.3">
      <c r="A123" t="s">
        <v>1680</v>
      </c>
      <c r="B123">
        <v>1</v>
      </c>
      <c r="D123" t="s">
        <v>1710</v>
      </c>
      <c r="E123">
        <v>793</v>
      </c>
      <c r="G123" t="str">
        <f t="shared" si="1"/>
        <v>Tiaris olivaceus</v>
      </c>
    </row>
    <row r="124" spans="1:7" x14ac:dyDescent="0.3">
      <c r="A124" t="s">
        <v>1710</v>
      </c>
      <c r="B124">
        <v>3</v>
      </c>
      <c r="D124" t="s">
        <v>1712</v>
      </c>
      <c r="E124">
        <v>794</v>
      </c>
      <c r="G124" t="str">
        <f t="shared" si="1"/>
        <v>Troglodytes aedon</v>
      </c>
    </row>
    <row r="125" spans="1:7" x14ac:dyDescent="0.3">
      <c r="A125" t="s">
        <v>1712</v>
      </c>
      <c r="B125">
        <v>18</v>
      </c>
      <c r="D125" t="s">
        <v>1724</v>
      </c>
      <c r="E125">
        <v>800</v>
      </c>
      <c r="G125" t="str">
        <f t="shared" si="1"/>
        <v>Troglodytes solstitialis</v>
      </c>
    </row>
    <row r="126" spans="1:7" x14ac:dyDescent="0.3">
      <c r="A126" t="s">
        <v>1724</v>
      </c>
      <c r="B126">
        <v>10</v>
      </c>
      <c r="D126" t="s">
        <v>1734</v>
      </c>
      <c r="E126">
        <v>805</v>
      </c>
      <c r="G126" t="str">
        <f t="shared" si="1"/>
        <v>Trogon personatus</v>
      </c>
    </row>
    <row r="127" spans="1:7" x14ac:dyDescent="0.3">
      <c r="A127" t="s">
        <v>1734</v>
      </c>
      <c r="B127">
        <v>16</v>
      </c>
      <c r="D127" t="s">
        <v>1736</v>
      </c>
      <c r="E127">
        <v>806</v>
      </c>
      <c r="G127" t="str">
        <f t="shared" si="1"/>
        <v>Turdus fuscater</v>
      </c>
    </row>
    <row r="128" spans="1:7" x14ac:dyDescent="0.3">
      <c r="A128" t="s">
        <v>1736</v>
      </c>
      <c r="B128">
        <v>2</v>
      </c>
      <c r="D128" t="s">
        <v>1774</v>
      </c>
      <c r="E128">
        <v>825</v>
      </c>
      <c r="G128" t="str">
        <f t="shared" si="1"/>
        <v>Turdus ignobilis</v>
      </c>
    </row>
    <row r="129" spans="1:7" x14ac:dyDescent="0.3">
      <c r="A129" t="s">
        <v>1774</v>
      </c>
      <c r="B129">
        <v>2</v>
      </c>
      <c r="D129" t="s">
        <v>1776</v>
      </c>
      <c r="E129">
        <v>826</v>
      </c>
      <c r="G129" t="str">
        <f t="shared" si="1"/>
        <v>Xenops rutilans</v>
      </c>
    </row>
    <row r="130" spans="1:7" x14ac:dyDescent="0.3">
      <c r="A130" t="s">
        <v>1776</v>
      </c>
      <c r="B130">
        <v>2</v>
      </c>
      <c r="D130" t="s">
        <v>1789</v>
      </c>
      <c r="E130">
        <v>832</v>
      </c>
      <c r="G130" t="str">
        <f t="shared" si="1"/>
        <v>Xiphocolaptes promeropirhynchus</v>
      </c>
    </row>
    <row r="131" spans="1:7" x14ac:dyDescent="0.3">
      <c r="A131" t="s">
        <v>1789</v>
      </c>
      <c r="B131">
        <v>1</v>
      </c>
      <c r="D131" t="s">
        <v>1793</v>
      </c>
      <c r="E131">
        <v>834</v>
      </c>
      <c r="G131" t="str">
        <f t="shared" ref="G131:G133" si="2">VLOOKUP(A131,D:E,1,FALSE)</f>
        <v>Xiphorhynchus triangularis</v>
      </c>
    </row>
    <row r="132" spans="1:7" x14ac:dyDescent="0.3">
      <c r="A132" t="s">
        <v>1793</v>
      </c>
      <c r="B132">
        <v>1</v>
      </c>
      <c r="D132" t="s">
        <v>1799</v>
      </c>
      <c r="E132">
        <v>837</v>
      </c>
      <c r="G132" t="str">
        <f t="shared" si="2"/>
        <v>Zentrygon frenata</v>
      </c>
    </row>
    <row r="133" spans="1:7" x14ac:dyDescent="0.3">
      <c r="A133" t="s">
        <v>1799</v>
      </c>
      <c r="B133">
        <v>9</v>
      </c>
      <c r="G133" t="str">
        <f t="shared" si="2"/>
        <v>Zonotrichia capensis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workbookViewId="0">
      <selection activeCell="G2" sqref="G2:G156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58</v>
      </c>
      <c r="B2">
        <v>4</v>
      </c>
      <c r="D2" t="s">
        <v>58</v>
      </c>
      <c r="E2">
        <v>1</v>
      </c>
      <c r="G2" t="str">
        <f>VLOOKUP(A2,D:E,1,FALSE)</f>
        <v>Aburria aburri</v>
      </c>
    </row>
    <row r="3" spans="1:7" x14ac:dyDescent="0.3">
      <c r="A3" t="s">
        <v>107</v>
      </c>
      <c r="B3">
        <v>26</v>
      </c>
      <c r="D3" t="s">
        <v>107</v>
      </c>
      <c r="E3">
        <v>9</v>
      </c>
      <c r="G3" t="str">
        <f t="shared" ref="G3:G66" si="0">VLOOKUP(A3,D:E,1,FALSE)</f>
        <v>Aglaiocercus kingii</v>
      </c>
    </row>
    <row r="4" spans="1:7" x14ac:dyDescent="0.3">
      <c r="A4" t="s">
        <v>125</v>
      </c>
      <c r="B4">
        <v>4</v>
      </c>
      <c r="D4" t="s">
        <v>125</v>
      </c>
      <c r="E4">
        <v>15</v>
      </c>
      <c r="G4" t="str">
        <f t="shared" si="0"/>
        <v>Amazona mercenarius</v>
      </c>
    </row>
    <row r="5" spans="1:7" x14ac:dyDescent="0.3">
      <c r="A5" t="s">
        <v>143</v>
      </c>
      <c r="B5">
        <v>12</v>
      </c>
      <c r="D5" t="s">
        <v>143</v>
      </c>
      <c r="E5">
        <v>21</v>
      </c>
      <c r="G5" t="str">
        <f t="shared" si="0"/>
        <v>Anabacerthia striaticollis</v>
      </c>
    </row>
    <row r="6" spans="1:7" x14ac:dyDescent="0.3">
      <c r="A6" t="s">
        <v>167</v>
      </c>
      <c r="B6">
        <v>16</v>
      </c>
      <c r="D6" t="s">
        <v>167</v>
      </c>
      <c r="E6">
        <v>30</v>
      </c>
      <c r="G6" t="str">
        <f t="shared" si="0"/>
        <v>Anisognathus somptuosus</v>
      </c>
    </row>
    <row r="7" spans="1:7" x14ac:dyDescent="0.3">
      <c r="A7" t="s">
        <v>195</v>
      </c>
      <c r="B7">
        <v>4</v>
      </c>
      <c r="D7" t="s">
        <v>195</v>
      </c>
      <c r="E7">
        <v>41</v>
      </c>
      <c r="G7" t="str">
        <f t="shared" si="0"/>
        <v>Arremon brunneinucha</v>
      </c>
    </row>
    <row r="8" spans="1:7" x14ac:dyDescent="0.3">
      <c r="A8" t="s">
        <v>211</v>
      </c>
      <c r="B8">
        <v>6</v>
      </c>
      <c r="D8" t="s">
        <v>211</v>
      </c>
      <c r="E8">
        <v>47</v>
      </c>
      <c r="G8" t="str">
        <f t="shared" si="0"/>
        <v>Atlapetes albinucha</v>
      </c>
    </row>
    <row r="9" spans="1:7" x14ac:dyDescent="0.3">
      <c r="A9" t="s">
        <v>217</v>
      </c>
      <c r="B9">
        <v>8</v>
      </c>
      <c r="D9" t="s">
        <v>217</v>
      </c>
      <c r="E9">
        <v>50</v>
      </c>
      <c r="G9" t="str">
        <f t="shared" si="0"/>
        <v>Atlapetes fuscoolivaceus</v>
      </c>
    </row>
    <row r="10" spans="1:7" x14ac:dyDescent="0.3">
      <c r="A10" t="s">
        <v>231</v>
      </c>
      <c r="B10">
        <v>3</v>
      </c>
      <c r="D10" t="s">
        <v>231</v>
      </c>
      <c r="E10">
        <v>57</v>
      </c>
      <c r="G10" t="str">
        <f t="shared" si="0"/>
        <v>Aulacorhynchus albivitta</v>
      </c>
    </row>
    <row r="11" spans="1:7" x14ac:dyDescent="0.3">
      <c r="A11" t="s">
        <v>246</v>
      </c>
      <c r="B11">
        <v>11</v>
      </c>
      <c r="D11" t="s">
        <v>246</v>
      </c>
      <c r="E11">
        <v>65</v>
      </c>
      <c r="G11" t="str">
        <f t="shared" si="0"/>
        <v>Basileuterus tristriatus</v>
      </c>
    </row>
    <row r="12" spans="1:7" x14ac:dyDescent="0.3">
      <c r="A12" t="s">
        <v>271</v>
      </c>
      <c r="B12">
        <v>1</v>
      </c>
      <c r="D12" t="s">
        <v>271</v>
      </c>
      <c r="E12">
        <v>76</v>
      </c>
      <c r="G12" t="str">
        <f t="shared" si="0"/>
        <v>Butorides striata</v>
      </c>
    </row>
    <row r="13" spans="1:7" x14ac:dyDescent="0.3">
      <c r="A13" t="s">
        <v>288</v>
      </c>
      <c r="B13">
        <v>2</v>
      </c>
      <c r="D13" t="s">
        <v>288</v>
      </c>
      <c r="E13">
        <v>85</v>
      </c>
      <c r="G13" t="str">
        <f t="shared" si="0"/>
        <v>Campephilus melanoleucos</v>
      </c>
    </row>
    <row r="14" spans="1:7" x14ac:dyDescent="0.3">
      <c r="A14" t="s">
        <v>298</v>
      </c>
      <c r="B14">
        <v>1</v>
      </c>
      <c r="D14" t="s">
        <v>298</v>
      </c>
      <c r="E14">
        <v>89</v>
      </c>
      <c r="G14" t="str">
        <f t="shared" si="0"/>
        <v>Campylopterus falcatus</v>
      </c>
    </row>
    <row r="15" spans="1:7" x14ac:dyDescent="0.3">
      <c r="A15" t="s">
        <v>333</v>
      </c>
      <c r="B15">
        <v>2</v>
      </c>
      <c r="D15" t="s">
        <v>333</v>
      </c>
      <c r="E15">
        <v>104</v>
      </c>
      <c r="G15" t="str">
        <f t="shared" si="0"/>
        <v>Cardellina canadensis</v>
      </c>
    </row>
    <row r="16" spans="1:7" x14ac:dyDescent="0.3">
      <c r="A16" t="s">
        <v>351</v>
      </c>
      <c r="B16">
        <v>10</v>
      </c>
      <c r="D16" t="s">
        <v>351</v>
      </c>
      <c r="E16">
        <v>111</v>
      </c>
      <c r="G16" t="str">
        <f t="shared" si="0"/>
        <v>Catharus maculatus</v>
      </c>
    </row>
    <row r="17" spans="1:7" x14ac:dyDescent="0.3">
      <c r="A17" t="s">
        <v>381</v>
      </c>
      <c r="B17">
        <v>1</v>
      </c>
      <c r="D17" t="s">
        <v>381</v>
      </c>
      <c r="E17">
        <v>124</v>
      </c>
      <c r="G17" t="str">
        <f t="shared" si="0"/>
        <v>Chaetocercus heliodor</v>
      </c>
    </row>
    <row r="18" spans="1:7" x14ac:dyDescent="0.3">
      <c r="A18" t="s">
        <v>387</v>
      </c>
      <c r="B18">
        <v>2</v>
      </c>
      <c r="D18" t="s">
        <v>387</v>
      </c>
      <c r="E18">
        <v>127</v>
      </c>
      <c r="G18" t="str">
        <f t="shared" si="0"/>
        <v>Chalcothraupis ruficervix</v>
      </c>
    </row>
    <row r="19" spans="1:7" x14ac:dyDescent="0.3">
      <c r="A19" t="s">
        <v>389</v>
      </c>
      <c r="B19">
        <v>7</v>
      </c>
      <c r="D19" t="s">
        <v>389</v>
      </c>
      <c r="E19">
        <v>128</v>
      </c>
      <c r="G19" t="str">
        <f t="shared" si="0"/>
        <v>Chalybura buffonii</v>
      </c>
    </row>
    <row r="20" spans="1:7" x14ac:dyDescent="0.3">
      <c r="A20" t="s">
        <v>393</v>
      </c>
      <c r="B20">
        <v>3</v>
      </c>
      <c r="D20" t="s">
        <v>393</v>
      </c>
      <c r="E20">
        <v>130</v>
      </c>
      <c r="G20" t="str">
        <f t="shared" si="0"/>
        <v>Chamaepetes goudotii</v>
      </c>
    </row>
    <row r="21" spans="1:7" x14ac:dyDescent="0.3">
      <c r="A21" t="s">
        <v>400</v>
      </c>
      <c r="B21">
        <v>2</v>
      </c>
      <c r="D21" t="s">
        <v>400</v>
      </c>
      <c r="E21">
        <v>134</v>
      </c>
      <c r="G21" t="str">
        <f t="shared" si="0"/>
        <v>Chamaeza turdina</v>
      </c>
    </row>
    <row r="22" spans="1:7" x14ac:dyDescent="0.3">
      <c r="A22" t="s">
        <v>424</v>
      </c>
      <c r="B22">
        <v>3</v>
      </c>
      <c r="D22" t="s">
        <v>424</v>
      </c>
      <c r="E22">
        <v>145</v>
      </c>
      <c r="G22" t="str">
        <f t="shared" si="0"/>
        <v>Chlorochrysa calliparaea</v>
      </c>
    </row>
    <row r="23" spans="1:7" x14ac:dyDescent="0.3">
      <c r="A23" t="s">
        <v>426</v>
      </c>
      <c r="B23">
        <v>1</v>
      </c>
      <c r="D23" t="s">
        <v>426</v>
      </c>
      <c r="E23">
        <v>146</v>
      </c>
      <c r="G23" t="str">
        <f t="shared" si="0"/>
        <v>Chlorophanes spiza</v>
      </c>
    </row>
    <row r="24" spans="1:7" x14ac:dyDescent="0.3">
      <c r="A24" t="s">
        <v>437</v>
      </c>
      <c r="B24">
        <v>2</v>
      </c>
      <c r="D24" t="s">
        <v>437</v>
      </c>
      <c r="E24">
        <v>151</v>
      </c>
      <c r="G24" t="str">
        <f t="shared" si="0"/>
        <v>Chlorospingus canigularis</v>
      </c>
    </row>
    <row r="25" spans="1:7" x14ac:dyDescent="0.3">
      <c r="A25" t="s">
        <v>439</v>
      </c>
      <c r="B25">
        <v>2</v>
      </c>
      <c r="D25" t="s">
        <v>439</v>
      </c>
      <c r="E25">
        <v>152</v>
      </c>
      <c r="G25" t="str">
        <f t="shared" si="0"/>
        <v>Chlorospingus flavigularis</v>
      </c>
    </row>
    <row r="26" spans="1:7" x14ac:dyDescent="0.3">
      <c r="A26" t="s">
        <v>441</v>
      </c>
      <c r="B26">
        <v>1</v>
      </c>
      <c r="D26" t="s">
        <v>441</v>
      </c>
      <c r="E26">
        <v>153</v>
      </c>
      <c r="G26" t="str">
        <f t="shared" si="0"/>
        <v>Chlorospingus flavopectus</v>
      </c>
    </row>
    <row r="27" spans="1:7" x14ac:dyDescent="0.3">
      <c r="A27" t="s">
        <v>445</v>
      </c>
      <c r="B27">
        <v>6</v>
      </c>
      <c r="D27" t="s">
        <v>445</v>
      </c>
      <c r="E27">
        <v>155</v>
      </c>
      <c r="G27" t="str">
        <f t="shared" si="0"/>
        <v>Chlorostilbon melanorhynchus</v>
      </c>
    </row>
    <row r="28" spans="1:7" x14ac:dyDescent="0.3">
      <c r="A28" t="s">
        <v>457</v>
      </c>
      <c r="B28">
        <v>1</v>
      </c>
      <c r="D28" t="s">
        <v>457</v>
      </c>
      <c r="E28">
        <v>162</v>
      </c>
      <c r="G28" t="str">
        <f t="shared" si="0"/>
        <v>Chrysuronia goudoti</v>
      </c>
    </row>
    <row r="29" spans="1:7" x14ac:dyDescent="0.3">
      <c r="A29" t="s">
        <v>461</v>
      </c>
      <c r="B29">
        <v>2</v>
      </c>
      <c r="D29" t="s">
        <v>461</v>
      </c>
      <c r="E29">
        <v>164</v>
      </c>
      <c r="G29" t="str">
        <f t="shared" si="0"/>
        <v>Cinclus leucocephalus</v>
      </c>
    </row>
    <row r="30" spans="1:7" x14ac:dyDescent="0.3">
      <c r="A30" t="s">
        <v>494</v>
      </c>
      <c r="B30">
        <v>2</v>
      </c>
      <c r="D30" t="s">
        <v>494</v>
      </c>
      <c r="E30">
        <v>178</v>
      </c>
      <c r="G30" t="str">
        <f t="shared" si="0"/>
        <v>Coeligena coeligena</v>
      </c>
    </row>
    <row r="31" spans="1:7" x14ac:dyDescent="0.3">
      <c r="A31" t="s">
        <v>500</v>
      </c>
      <c r="B31">
        <v>6</v>
      </c>
      <c r="D31" t="s">
        <v>500</v>
      </c>
      <c r="E31">
        <v>181</v>
      </c>
      <c r="G31" t="str">
        <f t="shared" si="0"/>
        <v>Coereba flaveola</v>
      </c>
    </row>
    <row r="32" spans="1:7" x14ac:dyDescent="0.3">
      <c r="A32" t="s">
        <v>506</v>
      </c>
      <c r="B32">
        <v>1</v>
      </c>
      <c r="D32" t="s">
        <v>506</v>
      </c>
      <c r="E32">
        <v>184</v>
      </c>
      <c r="G32" t="str">
        <f t="shared" si="0"/>
        <v>Colaptes rubiginosus</v>
      </c>
    </row>
    <row r="33" spans="1:7" x14ac:dyDescent="0.3">
      <c r="A33" t="s">
        <v>538</v>
      </c>
      <c r="B33">
        <v>5</v>
      </c>
      <c r="D33" t="s">
        <v>538</v>
      </c>
      <c r="E33">
        <v>199</v>
      </c>
      <c r="G33" t="str">
        <f t="shared" si="0"/>
        <v>Conopophaga castaneiceps</v>
      </c>
    </row>
    <row r="34" spans="1:7" x14ac:dyDescent="0.3">
      <c r="A34" t="s">
        <v>544</v>
      </c>
      <c r="B34">
        <v>6</v>
      </c>
      <c r="D34" t="s">
        <v>544</v>
      </c>
      <c r="E34">
        <v>202</v>
      </c>
      <c r="G34" t="str">
        <f t="shared" si="0"/>
        <v>Contopus fumigatus</v>
      </c>
    </row>
    <row r="35" spans="1:7" x14ac:dyDescent="0.3">
      <c r="A35" t="s">
        <v>546</v>
      </c>
      <c r="B35">
        <v>1</v>
      </c>
      <c r="D35" t="s">
        <v>546</v>
      </c>
      <c r="E35">
        <v>203</v>
      </c>
      <c r="G35" t="str">
        <f t="shared" si="0"/>
        <v>Contopus sordidulus</v>
      </c>
    </row>
    <row r="36" spans="1:7" x14ac:dyDescent="0.3">
      <c r="A36" t="s">
        <v>548</v>
      </c>
      <c r="B36">
        <v>1</v>
      </c>
      <c r="D36" t="s">
        <v>548</v>
      </c>
      <c r="E36">
        <v>204</v>
      </c>
      <c r="G36" t="str">
        <f t="shared" si="0"/>
        <v>Contopus virens</v>
      </c>
    </row>
    <row r="37" spans="1:7" x14ac:dyDescent="0.3">
      <c r="A37" t="s">
        <v>561</v>
      </c>
      <c r="B37">
        <v>2</v>
      </c>
      <c r="D37" t="s">
        <v>561</v>
      </c>
      <c r="E37">
        <v>210</v>
      </c>
      <c r="G37" t="str">
        <f t="shared" si="0"/>
        <v>Cranioleuca curtata</v>
      </c>
    </row>
    <row r="38" spans="1:7" x14ac:dyDescent="0.3">
      <c r="A38" t="s">
        <v>563</v>
      </c>
      <c r="B38">
        <v>12</v>
      </c>
      <c r="D38" t="s">
        <v>563</v>
      </c>
      <c r="E38">
        <v>212</v>
      </c>
      <c r="G38" t="str">
        <f t="shared" si="0"/>
        <v>Creurgops verticalis</v>
      </c>
    </row>
    <row r="39" spans="1:7" x14ac:dyDescent="0.3">
      <c r="A39" t="s">
        <v>565</v>
      </c>
      <c r="B39">
        <v>1</v>
      </c>
      <c r="D39" t="s">
        <v>565</v>
      </c>
      <c r="E39">
        <v>213</v>
      </c>
      <c r="G39" t="str">
        <f t="shared" si="0"/>
        <v>Crotophaga ani</v>
      </c>
    </row>
    <row r="40" spans="1:7" x14ac:dyDescent="0.3">
      <c r="A40" t="s">
        <v>592</v>
      </c>
      <c r="B40">
        <v>7</v>
      </c>
      <c r="D40" t="s">
        <v>592</v>
      </c>
      <c r="E40">
        <v>225</v>
      </c>
      <c r="G40" t="str">
        <f t="shared" si="0"/>
        <v>Cyanocorax yncas</v>
      </c>
    </row>
    <row r="41" spans="1:7" x14ac:dyDescent="0.3">
      <c r="A41" t="s">
        <v>601</v>
      </c>
      <c r="B41">
        <v>1</v>
      </c>
      <c r="D41" t="s">
        <v>601</v>
      </c>
      <c r="E41">
        <v>229</v>
      </c>
      <c r="G41" t="str">
        <f t="shared" si="0"/>
        <v>Cyclarhis nigrirostris</v>
      </c>
    </row>
    <row r="42" spans="1:7" x14ac:dyDescent="0.3">
      <c r="A42" t="s">
        <v>623</v>
      </c>
      <c r="B42">
        <v>3</v>
      </c>
      <c r="D42" t="s">
        <v>623</v>
      </c>
      <c r="E42">
        <v>240</v>
      </c>
      <c r="G42" t="str">
        <f t="shared" si="0"/>
        <v>Dendrocolaptes picumnus</v>
      </c>
    </row>
    <row r="43" spans="1:7" x14ac:dyDescent="0.3">
      <c r="A43" t="s">
        <v>645</v>
      </c>
      <c r="B43">
        <v>3</v>
      </c>
      <c r="D43" t="s">
        <v>645</v>
      </c>
      <c r="E43">
        <v>250</v>
      </c>
      <c r="G43" t="str">
        <f t="shared" si="0"/>
        <v>Diglossa sittoides</v>
      </c>
    </row>
    <row r="44" spans="1:7" x14ac:dyDescent="0.3">
      <c r="A44" t="s">
        <v>649</v>
      </c>
      <c r="B44">
        <v>1</v>
      </c>
      <c r="D44" t="s">
        <v>649</v>
      </c>
      <c r="E44">
        <v>253</v>
      </c>
      <c r="G44" t="str">
        <f t="shared" si="0"/>
        <v>Dolichonyx oryzivorus</v>
      </c>
    </row>
    <row r="45" spans="1:7" x14ac:dyDescent="0.3">
      <c r="A45" t="s">
        <v>664</v>
      </c>
      <c r="B45">
        <v>3</v>
      </c>
      <c r="D45" t="s">
        <v>664</v>
      </c>
      <c r="E45">
        <v>260</v>
      </c>
      <c r="G45" t="str">
        <f t="shared" si="0"/>
        <v>Dryobates fumigatus</v>
      </c>
    </row>
    <row r="46" spans="1:7" x14ac:dyDescent="0.3">
      <c r="A46" t="s">
        <v>676</v>
      </c>
      <c r="B46">
        <v>6</v>
      </c>
      <c r="D46" t="s">
        <v>676</v>
      </c>
      <c r="E46">
        <v>266</v>
      </c>
      <c r="G46" t="str">
        <f t="shared" si="0"/>
        <v>Dysithamnus mentalis</v>
      </c>
    </row>
    <row r="47" spans="1:7" x14ac:dyDescent="0.3">
      <c r="A47" t="s">
        <v>682</v>
      </c>
      <c r="B47">
        <v>12</v>
      </c>
      <c r="D47" t="s">
        <v>682</v>
      </c>
      <c r="E47">
        <v>269</v>
      </c>
      <c r="G47" t="str">
        <f t="shared" si="0"/>
        <v>Elaenia chiriquensis</v>
      </c>
    </row>
    <row r="48" spans="1:7" x14ac:dyDescent="0.3">
      <c r="A48" t="s">
        <v>684</v>
      </c>
      <c r="B48">
        <v>1</v>
      </c>
      <c r="D48" t="s">
        <v>684</v>
      </c>
      <c r="E48">
        <v>270</v>
      </c>
      <c r="G48" t="str">
        <f t="shared" si="0"/>
        <v>Elaenia flavogaster</v>
      </c>
    </row>
    <row r="49" spans="1:7" x14ac:dyDescent="0.3">
      <c r="A49" t="s">
        <v>714</v>
      </c>
      <c r="B49">
        <v>3</v>
      </c>
      <c r="D49" t="s">
        <v>714</v>
      </c>
      <c r="E49">
        <v>285</v>
      </c>
      <c r="G49" t="str">
        <f t="shared" si="0"/>
        <v>Eubucco bourcierii</v>
      </c>
    </row>
    <row r="50" spans="1:7" x14ac:dyDescent="0.3">
      <c r="A50" t="s">
        <v>730</v>
      </c>
      <c r="B50">
        <v>2</v>
      </c>
      <c r="D50" t="s">
        <v>730</v>
      </c>
      <c r="E50">
        <v>293</v>
      </c>
      <c r="G50" t="str">
        <f t="shared" si="0"/>
        <v>Euphonia xanthogaster</v>
      </c>
    </row>
    <row r="51" spans="1:7" x14ac:dyDescent="0.3">
      <c r="A51" t="s">
        <v>736</v>
      </c>
      <c r="B51">
        <v>2</v>
      </c>
      <c r="D51" t="s">
        <v>736</v>
      </c>
      <c r="E51">
        <v>297</v>
      </c>
      <c r="G51" t="str">
        <f t="shared" si="0"/>
        <v>Falco rufigularis</v>
      </c>
    </row>
    <row r="52" spans="1:7" x14ac:dyDescent="0.3">
      <c r="A52" t="s">
        <v>785</v>
      </c>
      <c r="B52">
        <v>3</v>
      </c>
      <c r="D52" t="s">
        <v>785</v>
      </c>
      <c r="E52">
        <v>323</v>
      </c>
      <c r="G52" t="str">
        <f t="shared" si="0"/>
        <v>Grallaria hypoleuca</v>
      </c>
    </row>
    <row r="53" spans="1:7" x14ac:dyDescent="0.3">
      <c r="A53" t="s">
        <v>817</v>
      </c>
      <c r="B53">
        <v>10</v>
      </c>
      <c r="D53" t="s">
        <v>817</v>
      </c>
      <c r="E53">
        <v>340</v>
      </c>
      <c r="G53" t="str">
        <f t="shared" si="0"/>
        <v>Haplophaedia aureliae</v>
      </c>
    </row>
    <row r="54" spans="1:7" x14ac:dyDescent="0.3">
      <c r="A54" t="s">
        <v>823</v>
      </c>
      <c r="B54">
        <v>24</v>
      </c>
      <c r="D54" t="s">
        <v>823</v>
      </c>
      <c r="E54">
        <v>343</v>
      </c>
      <c r="G54" t="str">
        <f t="shared" si="0"/>
        <v>Heliodoxa leadbeateri</v>
      </c>
    </row>
    <row r="55" spans="1:7" x14ac:dyDescent="0.3">
      <c r="A55" t="s">
        <v>827</v>
      </c>
      <c r="B55">
        <v>1</v>
      </c>
      <c r="D55" t="s">
        <v>827</v>
      </c>
      <c r="E55">
        <v>345</v>
      </c>
      <c r="G55" t="str">
        <f t="shared" si="0"/>
        <v>Heliomaster longirostris</v>
      </c>
    </row>
    <row r="56" spans="1:7" x14ac:dyDescent="0.3">
      <c r="A56" t="s">
        <v>839</v>
      </c>
      <c r="B56">
        <v>1</v>
      </c>
      <c r="D56" t="s">
        <v>839</v>
      </c>
      <c r="E56">
        <v>350</v>
      </c>
      <c r="G56" t="str">
        <f t="shared" si="0"/>
        <v>Hemithraupis guira</v>
      </c>
    </row>
    <row r="57" spans="1:7" x14ac:dyDescent="0.3">
      <c r="A57" t="s">
        <v>849</v>
      </c>
      <c r="B57">
        <v>9</v>
      </c>
      <c r="D57" t="s">
        <v>849</v>
      </c>
      <c r="E57">
        <v>355</v>
      </c>
      <c r="G57" t="str">
        <f t="shared" si="0"/>
        <v>Henicorhina leucophrys</v>
      </c>
    </row>
    <row r="58" spans="1:7" x14ac:dyDescent="0.3">
      <c r="A58" t="s">
        <v>879</v>
      </c>
      <c r="B58">
        <v>1</v>
      </c>
      <c r="D58" t="s">
        <v>879</v>
      </c>
      <c r="E58">
        <v>371</v>
      </c>
      <c r="G58" t="str">
        <f t="shared" si="0"/>
        <v>Icterus chrysater</v>
      </c>
    </row>
    <row r="59" spans="1:7" x14ac:dyDescent="0.3">
      <c r="A59" t="s">
        <v>889</v>
      </c>
      <c r="B59">
        <v>6</v>
      </c>
      <c r="D59" t="s">
        <v>889</v>
      </c>
      <c r="E59">
        <v>377</v>
      </c>
      <c r="G59" t="str">
        <f t="shared" si="0"/>
        <v>Ixothraupis xanthogastra</v>
      </c>
    </row>
    <row r="60" spans="1:7" x14ac:dyDescent="0.3">
      <c r="A60" t="s">
        <v>896</v>
      </c>
      <c r="B60">
        <v>4</v>
      </c>
      <c r="D60" t="s">
        <v>896</v>
      </c>
      <c r="E60">
        <v>380</v>
      </c>
      <c r="G60" t="str">
        <f t="shared" si="0"/>
        <v>Knipolegus poecilurus</v>
      </c>
    </row>
    <row r="61" spans="1:7" x14ac:dyDescent="0.3">
      <c r="A61" t="s">
        <v>912</v>
      </c>
      <c r="B61">
        <v>9</v>
      </c>
      <c r="D61" t="s">
        <v>912</v>
      </c>
      <c r="E61">
        <v>389</v>
      </c>
      <c r="G61" t="str">
        <f t="shared" si="0"/>
        <v>Lepidocolaptes lacrymiger</v>
      </c>
    </row>
    <row r="62" spans="1:7" x14ac:dyDescent="0.3">
      <c r="A62" t="s">
        <v>920</v>
      </c>
      <c r="B62">
        <v>13</v>
      </c>
      <c r="D62" t="s">
        <v>920</v>
      </c>
      <c r="E62">
        <v>393</v>
      </c>
      <c r="G62" t="str">
        <f t="shared" si="0"/>
        <v>Leptopogon rufipectus</v>
      </c>
    </row>
    <row r="63" spans="1:7" x14ac:dyDescent="0.3">
      <c r="A63" t="s">
        <v>922</v>
      </c>
      <c r="B63">
        <v>3</v>
      </c>
      <c r="D63" t="s">
        <v>922</v>
      </c>
      <c r="E63">
        <v>394</v>
      </c>
      <c r="G63" t="str">
        <f t="shared" si="0"/>
        <v>Leptopogon superciliaris</v>
      </c>
    </row>
    <row r="64" spans="1:7" x14ac:dyDescent="0.3">
      <c r="A64" t="s">
        <v>930</v>
      </c>
      <c r="B64">
        <v>2</v>
      </c>
      <c r="D64" t="s">
        <v>930</v>
      </c>
      <c r="E64">
        <v>398</v>
      </c>
      <c r="G64" t="str">
        <f t="shared" si="0"/>
        <v>Leptotila verreauxi</v>
      </c>
    </row>
    <row r="65" spans="1:7" x14ac:dyDescent="0.3">
      <c r="A65" t="s">
        <v>942</v>
      </c>
      <c r="B65">
        <v>3</v>
      </c>
      <c r="D65" t="s">
        <v>942</v>
      </c>
      <c r="E65">
        <v>404</v>
      </c>
      <c r="G65" t="str">
        <f t="shared" si="0"/>
        <v>Lophotriccus pileatus</v>
      </c>
    </row>
    <row r="66" spans="1:7" x14ac:dyDescent="0.3">
      <c r="A66" t="s">
        <v>964</v>
      </c>
      <c r="B66">
        <v>5</v>
      </c>
      <c r="D66" t="s">
        <v>964</v>
      </c>
      <c r="E66">
        <v>417</v>
      </c>
      <c r="G66" t="str">
        <f t="shared" si="0"/>
        <v>Masius chrysopterus</v>
      </c>
    </row>
    <row r="67" spans="1:7" x14ac:dyDescent="0.3">
      <c r="A67" t="s">
        <v>984</v>
      </c>
      <c r="B67">
        <v>4</v>
      </c>
      <c r="D67" t="s">
        <v>984</v>
      </c>
      <c r="E67">
        <v>427</v>
      </c>
      <c r="G67" t="str">
        <f t="shared" ref="G67:G130" si="1">VLOOKUP(A67,D:E,1,FALSE)</f>
        <v>Melanerpes formicivorus</v>
      </c>
    </row>
    <row r="68" spans="1:7" x14ac:dyDescent="0.3">
      <c r="A68" t="s">
        <v>1010</v>
      </c>
      <c r="B68">
        <v>1</v>
      </c>
      <c r="D68" t="s">
        <v>1010</v>
      </c>
      <c r="E68">
        <v>440</v>
      </c>
      <c r="G68" t="str">
        <f t="shared" si="1"/>
        <v>Milvago chimachima</v>
      </c>
    </row>
    <row r="69" spans="1:7" x14ac:dyDescent="0.3">
      <c r="A69" t="s">
        <v>1012</v>
      </c>
      <c r="B69">
        <v>1</v>
      </c>
      <c r="D69" t="s">
        <v>1012</v>
      </c>
      <c r="E69">
        <v>441</v>
      </c>
      <c r="G69" t="str">
        <f t="shared" si="1"/>
        <v>Mimus gilvus</v>
      </c>
    </row>
    <row r="70" spans="1:7" x14ac:dyDescent="0.3">
      <c r="A70" t="s">
        <v>1019</v>
      </c>
      <c r="B70">
        <v>9</v>
      </c>
      <c r="D70" t="s">
        <v>1019</v>
      </c>
      <c r="E70">
        <v>444</v>
      </c>
      <c r="G70" t="str">
        <f t="shared" si="1"/>
        <v>Mionectes striaticollis</v>
      </c>
    </row>
    <row r="71" spans="1:7" x14ac:dyDescent="0.3">
      <c r="A71" t="s">
        <v>1026</v>
      </c>
      <c r="B71">
        <v>2</v>
      </c>
      <c r="D71" t="s">
        <v>1026</v>
      </c>
      <c r="E71">
        <v>447</v>
      </c>
      <c r="G71" t="str">
        <f t="shared" si="1"/>
        <v>Molothrus bonariensis</v>
      </c>
    </row>
    <row r="72" spans="1:7" x14ac:dyDescent="0.3">
      <c r="A72" t="s">
        <v>1030</v>
      </c>
      <c r="B72">
        <v>4</v>
      </c>
      <c r="D72" t="s">
        <v>1030</v>
      </c>
      <c r="E72">
        <v>449</v>
      </c>
      <c r="G72" t="str">
        <f t="shared" si="1"/>
        <v>Momotus aequatorialis</v>
      </c>
    </row>
    <row r="73" spans="1:7" x14ac:dyDescent="0.3">
      <c r="A73" t="s">
        <v>1047</v>
      </c>
      <c r="B73">
        <v>1</v>
      </c>
      <c r="D73" t="s">
        <v>1047</v>
      </c>
      <c r="E73">
        <v>457</v>
      </c>
      <c r="G73" t="str">
        <f t="shared" si="1"/>
        <v>Myadestes ralloides</v>
      </c>
    </row>
    <row r="74" spans="1:7" x14ac:dyDescent="0.3">
      <c r="A74" t="s">
        <v>1051</v>
      </c>
      <c r="B74">
        <v>3</v>
      </c>
      <c r="D74" t="s">
        <v>1051</v>
      </c>
      <c r="E74">
        <v>459</v>
      </c>
      <c r="G74" t="str">
        <f t="shared" si="1"/>
        <v>Myiarchus cephalotes</v>
      </c>
    </row>
    <row r="75" spans="1:7" x14ac:dyDescent="0.3">
      <c r="A75" t="s">
        <v>1066</v>
      </c>
      <c r="B75">
        <v>13</v>
      </c>
      <c r="D75" t="s">
        <v>1066</v>
      </c>
      <c r="E75">
        <v>466</v>
      </c>
      <c r="G75" t="str">
        <f t="shared" si="1"/>
        <v>Myioborus miniatus</v>
      </c>
    </row>
    <row r="76" spans="1:7" x14ac:dyDescent="0.3">
      <c r="A76" t="s">
        <v>1070</v>
      </c>
      <c r="B76">
        <v>7</v>
      </c>
      <c r="D76" t="s">
        <v>1070</v>
      </c>
      <c r="E76">
        <v>468</v>
      </c>
      <c r="G76" t="str">
        <f t="shared" si="1"/>
        <v>Myiodynastes chrysocephalus</v>
      </c>
    </row>
    <row r="77" spans="1:7" x14ac:dyDescent="0.3">
      <c r="A77" t="s">
        <v>1090</v>
      </c>
      <c r="B77">
        <v>1</v>
      </c>
      <c r="D77" t="s">
        <v>1090</v>
      </c>
      <c r="E77">
        <v>479</v>
      </c>
      <c r="G77" t="str">
        <f t="shared" si="1"/>
        <v>Myiothlypis coronata</v>
      </c>
    </row>
    <row r="78" spans="1:7" x14ac:dyDescent="0.3">
      <c r="A78" t="s">
        <v>1100</v>
      </c>
      <c r="B78">
        <v>3</v>
      </c>
      <c r="D78" t="s">
        <v>1100</v>
      </c>
      <c r="E78">
        <v>484</v>
      </c>
      <c r="G78" t="str">
        <f t="shared" si="1"/>
        <v>Myiozetetes cayanensis</v>
      </c>
    </row>
    <row r="79" spans="1:7" x14ac:dyDescent="0.3">
      <c r="A79" t="s">
        <v>1128</v>
      </c>
      <c r="B79">
        <v>8</v>
      </c>
      <c r="D79" t="s">
        <v>1128</v>
      </c>
      <c r="E79">
        <v>498</v>
      </c>
      <c r="G79" t="str">
        <f t="shared" si="1"/>
        <v>Myrmotherula schisticolor</v>
      </c>
    </row>
    <row r="80" spans="1:7" x14ac:dyDescent="0.3">
      <c r="A80" t="s">
        <v>1147</v>
      </c>
      <c r="B80">
        <v>2</v>
      </c>
      <c r="D80" t="s">
        <v>1147</v>
      </c>
      <c r="E80">
        <v>508</v>
      </c>
      <c r="G80" t="str">
        <f t="shared" si="1"/>
        <v>Nyctidromus albicollis</v>
      </c>
    </row>
    <row r="81" spans="1:7" x14ac:dyDescent="0.3">
      <c r="A81" t="s">
        <v>1153</v>
      </c>
      <c r="B81">
        <v>6</v>
      </c>
      <c r="D81" t="s">
        <v>1153</v>
      </c>
      <c r="E81">
        <v>511</v>
      </c>
      <c r="G81" t="str">
        <f t="shared" si="1"/>
        <v>Ochthoeca cinnamomeiventris</v>
      </c>
    </row>
    <row r="82" spans="1:7" x14ac:dyDescent="0.3">
      <c r="A82" t="s">
        <v>1165</v>
      </c>
      <c r="B82">
        <v>6</v>
      </c>
      <c r="D82" t="s">
        <v>1165</v>
      </c>
      <c r="E82">
        <v>517</v>
      </c>
      <c r="G82" t="str">
        <f t="shared" si="1"/>
        <v>Ocreatus underwoodii</v>
      </c>
    </row>
    <row r="83" spans="1:7" x14ac:dyDescent="0.3">
      <c r="A83" t="s">
        <v>1169</v>
      </c>
      <c r="B83">
        <v>1</v>
      </c>
      <c r="D83" t="s">
        <v>1169</v>
      </c>
      <c r="E83">
        <v>519</v>
      </c>
      <c r="G83" t="str">
        <f t="shared" si="1"/>
        <v>Odontorchilus branickii</v>
      </c>
    </row>
    <row r="84" spans="1:7" x14ac:dyDescent="0.3">
      <c r="A84" t="s">
        <v>1183</v>
      </c>
      <c r="B84">
        <v>7</v>
      </c>
      <c r="D84" t="s">
        <v>1183</v>
      </c>
      <c r="E84">
        <v>525</v>
      </c>
      <c r="G84" t="str">
        <f t="shared" si="1"/>
        <v>Ortalis columbiana</v>
      </c>
    </row>
    <row r="85" spans="1:7" x14ac:dyDescent="0.3">
      <c r="A85" t="s">
        <v>1187</v>
      </c>
      <c r="B85">
        <v>2</v>
      </c>
      <c r="D85" t="s">
        <v>1187</v>
      </c>
      <c r="E85">
        <v>527</v>
      </c>
      <c r="G85" t="str">
        <f t="shared" si="1"/>
        <v>Orthopsittaca manilatus</v>
      </c>
    </row>
    <row r="86" spans="1:7" x14ac:dyDescent="0.3">
      <c r="A86" t="s">
        <v>1204</v>
      </c>
      <c r="B86">
        <v>2</v>
      </c>
      <c r="D86" t="s">
        <v>1204</v>
      </c>
      <c r="E86">
        <v>536</v>
      </c>
      <c r="G86" t="str">
        <f t="shared" si="1"/>
        <v>Pachysylvia semibrunnea</v>
      </c>
    </row>
    <row r="87" spans="1:7" x14ac:dyDescent="0.3">
      <c r="A87" t="s">
        <v>1214</v>
      </c>
      <c r="B87">
        <v>1</v>
      </c>
      <c r="D87" t="s">
        <v>1214</v>
      </c>
      <c r="E87">
        <v>540</v>
      </c>
      <c r="G87" t="str">
        <f t="shared" si="1"/>
        <v>Parkesia noveboracensis</v>
      </c>
    </row>
    <row r="88" spans="1:7" x14ac:dyDescent="0.3">
      <c r="A88" t="s">
        <v>1220</v>
      </c>
      <c r="B88">
        <v>1</v>
      </c>
      <c r="D88" t="s">
        <v>1220</v>
      </c>
      <c r="E88">
        <v>543</v>
      </c>
      <c r="G88" t="str">
        <f t="shared" si="1"/>
        <v>Patagioenas fasciata</v>
      </c>
    </row>
    <row r="89" spans="1:7" x14ac:dyDescent="0.3">
      <c r="A89" t="s">
        <v>1233</v>
      </c>
      <c r="B89">
        <v>1</v>
      </c>
      <c r="D89" t="s">
        <v>1233</v>
      </c>
      <c r="E89">
        <v>549</v>
      </c>
      <c r="G89" t="str">
        <f t="shared" si="1"/>
        <v>Penelope montagnii</v>
      </c>
    </row>
    <row r="90" spans="1:7" x14ac:dyDescent="0.3">
      <c r="A90" t="s">
        <v>1274</v>
      </c>
      <c r="B90">
        <v>2</v>
      </c>
      <c r="D90" t="s">
        <v>1274</v>
      </c>
      <c r="E90">
        <v>569</v>
      </c>
      <c r="G90" t="str">
        <f t="shared" si="1"/>
        <v>Pheugopedius mystacalis</v>
      </c>
    </row>
    <row r="91" spans="1:7" x14ac:dyDescent="0.3">
      <c r="A91" t="s">
        <v>1290</v>
      </c>
      <c r="B91">
        <v>2</v>
      </c>
      <c r="D91" t="s">
        <v>1290</v>
      </c>
      <c r="E91">
        <v>577</v>
      </c>
      <c r="G91" t="str">
        <f t="shared" si="1"/>
        <v>Phyllomyias plumbeiceps</v>
      </c>
    </row>
    <row r="92" spans="1:7" x14ac:dyDescent="0.3">
      <c r="A92" t="s">
        <v>1294</v>
      </c>
      <c r="B92">
        <v>1</v>
      </c>
      <c r="D92" t="s">
        <v>1294</v>
      </c>
      <c r="E92">
        <v>579</v>
      </c>
      <c r="G92" t="str">
        <f t="shared" si="1"/>
        <v>Phylloscartes poecilotis</v>
      </c>
    </row>
    <row r="93" spans="1:7" x14ac:dyDescent="0.3">
      <c r="A93" t="s">
        <v>1296</v>
      </c>
      <c r="B93">
        <v>5</v>
      </c>
      <c r="D93" t="s">
        <v>1296</v>
      </c>
      <c r="E93">
        <v>580</v>
      </c>
      <c r="G93" t="str">
        <f t="shared" si="1"/>
        <v>Piaya cayana</v>
      </c>
    </row>
    <row r="94" spans="1:7" x14ac:dyDescent="0.3">
      <c r="A94" t="s">
        <v>1303</v>
      </c>
      <c r="B94">
        <v>6</v>
      </c>
      <c r="D94" t="s">
        <v>1303</v>
      </c>
      <c r="E94">
        <v>583</v>
      </c>
      <c r="G94" t="str">
        <f t="shared" si="1"/>
        <v>Picumnus olivaceus</v>
      </c>
    </row>
    <row r="95" spans="1:7" x14ac:dyDescent="0.3">
      <c r="A95" t="s">
        <v>1309</v>
      </c>
      <c r="B95">
        <v>6</v>
      </c>
      <c r="D95" t="s">
        <v>1309</v>
      </c>
      <c r="E95">
        <v>586</v>
      </c>
      <c r="G95" t="str">
        <f t="shared" si="1"/>
        <v>Pionus chalcopterus</v>
      </c>
    </row>
    <row r="96" spans="1:7" x14ac:dyDescent="0.3">
      <c r="A96" t="s">
        <v>1323</v>
      </c>
      <c r="B96">
        <v>1</v>
      </c>
      <c r="D96" t="s">
        <v>1323</v>
      </c>
      <c r="E96">
        <v>594</v>
      </c>
      <c r="G96" t="str">
        <f t="shared" si="1"/>
        <v>Pipreola lubomirskii</v>
      </c>
    </row>
    <row r="97" spans="1:7" x14ac:dyDescent="0.3">
      <c r="A97" t="s">
        <v>1343</v>
      </c>
      <c r="B97">
        <v>5</v>
      </c>
      <c r="D97" t="s">
        <v>1343</v>
      </c>
      <c r="E97">
        <v>604</v>
      </c>
      <c r="G97" t="str">
        <f t="shared" si="1"/>
        <v>Platyrinchus flavigularis</v>
      </c>
    </row>
    <row r="98" spans="1:7" x14ac:dyDescent="0.3">
      <c r="A98" t="s">
        <v>1345</v>
      </c>
      <c r="B98">
        <v>1</v>
      </c>
      <c r="D98" t="s">
        <v>1345</v>
      </c>
      <c r="E98">
        <v>605</v>
      </c>
      <c r="G98" t="str">
        <f t="shared" si="1"/>
        <v>Platyrinchus mystaceus</v>
      </c>
    </row>
    <row r="99" spans="1:7" x14ac:dyDescent="0.3">
      <c r="A99" t="s">
        <v>1349</v>
      </c>
      <c r="B99">
        <v>3</v>
      </c>
      <c r="D99" t="s">
        <v>1349</v>
      </c>
      <c r="E99">
        <v>608</v>
      </c>
      <c r="G99" t="str">
        <f t="shared" si="1"/>
        <v>Poecilotriccus ruficeps</v>
      </c>
    </row>
    <row r="100" spans="1:7" x14ac:dyDescent="0.3">
      <c r="A100" t="s">
        <v>1361</v>
      </c>
      <c r="B100">
        <v>2</v>
      </c>
      <c r="D100" t="s">
        <v>1361</v>
      </c>
      <c r="E100">
        <v>614</v>
      </c>
      <c r="G100" t="str">
        <f t="shared" si="1"/>
        <v>Premnoplex brunnescens</v>
      </c>
    </row>
    <row r="101" spans="1:7" x14ac:dyDescent="0.3">
      <c r="A101" t="s">
        <v>1363</v>
      </c>
      <c r="B101">
        <v>3</v>
      </c>
      <c r="D101" t="s">
        <v>1363</v>
      </c>
      <c r="E101">
        <v>615</v>
      </c>
      <c r="G101" t="str">
        <f t="shared" si="1"/>
        <v>Premnornis guttuliger</v>
      </c>
    </row>
    <row r="102" spans="1:7" x14ac:dyDescent="0.3">
      <c r="A102" t="s">
        <v>1371</v>
      </c>
      <c r="B102">
        <v>2</v>
      </c>
      <c r="D102" t="s">
        <v>1371</v>
      </c>
      <c r="E102">
        <v>619</v>
      </c>
      <c r="G102" t="str">
        <f t="shared" si="1"/>
        <v>Psarocolius decumanus</v>
      </c>
    </row>
    <row r="103" spans="1:7" x14ac:dyDescent="0.3">
      <c r="A103" t="s">
        <v>1375</v>
      </c>
      <c r="B103">
        <v>1</v>
      </c>
      <c r="D103" t="s">
        <v>1375</v>
      </c>
      <c r="E103">
        <v>621</v>
      </c>
      <c r="G103" t="str">
        <f t="shared" si="1"/>
        <v>Pseudocolaptes boissonneautii</v>
      </c>
    </row>
    <row r="104" spans="1:7" x14ac:dyDescent="0.3">
      <c r="A104" t="s">
        <v>1396</v>
      </c>
      <c r="B104">
        <v>1</v>
      </c>
      <c r="D104" t="s">
        <v>1396</v>
      </c>
      <c r="E104">
        <v>631</v>
      </c>
      <c r="G104" t="str">
        <f t="shared" si="1"/>
        <v>Pygochelidon cyanoleuca</v>
      </c>
    </row>
    <row r="105" spans="1:7" x14ac:dyDescent="0.3">
      <c r="A105" t="s">
        <v>1398</v>
      </c>
      <c r="B105">
        <v>15</v>
      </c>
      <c r="D105" t="s">
        <v>1398</v>
      </c>
      <c r="E105">
        <v>632</v>
      </c>
      <c r="G105" t="str">
        <f t="shared" si="1"/>
        <v>Pyriglena leuconota</v>
      </c>
    </row>
    <row r="106" spans="1:7" x14ac:dyDescent="0.3">
      <c r="A106" t="s">
        <v>1404</v>
      </c>
      <c r="B106">
        <v>2</v>
      </c>
      <c r="D106" t="s">
        <v>1404</v>
      </c>
      <c r="E106">
        <v>636</v>
      </c>
      <c r="G106" t="str">
        <f t="shared" si="1"/>
        <v>Pyroderus scutatus</v>
      </c>
    </row>
    <row r="107" spans="1:7" x14ac:dyDescent="0.3">
      <c r="A107" t="s">
        <v>1406</v>
      </c>
      <c r="B107">
        <v>12</v>
      </c>
      <c r="D107" t="s">
        <v>1406</v>
      </c>
      <c r="E107">
        <v>637</v>
      </c>
      <c r="G107" t="str">
        <f t="shared" si="1"/>
        <v>Pyrrhomyias cinnamomeus</v>
      </c>
    </row>
    <row r="108" spans="1:7" x14ac:dyDescent="0.3">
      <c r="A108" t="s">
        <v>1411</v>
      </c>
      <c r="B108">
        <v>3</v>
      </c>
      <c r="D108" t="s">
        <v>1411</v>
      </c>
      <c r="E108">
        <v>639</v>
      </c>
      <c r="G108" t="str">
        <f t="shared" si="1"/>
        <v>Pyrrhura melanura</v>
      </c>
    </row>
    <row r="109" spans="1:7" x14ac:dyDescent="0.3">
      <c r="A109" t="s">
        <v>1415</v>
      </c>
      <c r="B109">
        <v>5</v>
      </c>
      <c r="D109" t="s">
        <v>1415</v>
      </c>
      <c r="E109">
        <v>641</v>
      </c>
      <c r="G109" t="str">
        <f t="shared" si="1"/>
        <v>Ramphastos ambiguus</v>
      </c>
    </row>
    <row r="110" spans="1:7" x14ac:dyDescent="0.3">
      <c r="A110" t="s">
        <v>1425</v>
      </c>
      <c r="B110">
        <v>6</v>
      </c>
      <c r="D110" t="s">
        <v>1425</v>
      </c>
      <c r="E110">
        <v>646</v>
      </c>
      <c r="G110" t="str">
        <f t="shared" si="1"/>
        <v>Ramphocelus dimidiatus</v>
      </c>
    </row>
    <row r="111" spans="1:7" x14ac:dyDescent="0.3">
      <c r="A111" t="s">
        <v>1435</v>
      </c>
      <c r="B111">
        <v>1</v>
      </c>
      <c r="D111" t="s">
        <v>1435</v>
      </c>
      <c r="E111">
        <v>651</v>
      </c>
      <c r="G111" t="str">
        <f t="shared" si="1"/>
        <v>Rhynchocyclus fulvipectus</v>
      </c>
    </row>
    <row r="112" spans="1:7" x14ac:dyDescent="0.3">
      <c r="A112" t="s">
        <v>1449</v>
      </c>
      <c r="B112">
        <v>81</v>
      </c>
      <c r="D112" t="s">
        <v>1449</v>
      </c>
      <c r="E112">
        <v>658</v>
      </c>
      <c r="G112" t="str">
        <f t="shared" si="1"/>
        <v>Rupicola peruvianus</v>
      </c>
    </row>
    <row r="113" spans="1:7" x14ac:dyDescent="0.3">
      <c r="A113" t="s">
        <v>1451</v>
      </c>
      <c r="B113">
        <v>1</v>
      </c>
      <c r="D113" t="s">
        <v>1451</v>
      </c>
      <c r="E113">
        <v>659</v>
      </c>
      <c r="G113" t="str">
        <f t="shared" si="1"/>
        <v>Rupornis magnirostris</v>
      </c>
    </row>
    <row r="114" spans="1:7" x14ac:dyDescent="0.3">
      <c r="A114" t="s">
        <v>1461</v>
      </c>
      <c r="B114">
        <v>11</v>
      </c>
      <c r="D114" t="s">
        <v>1461</v>
      </c>
      <c r="E114">
        <v>664</v>
      </c>
      <c r="G114" t="str">
        <f t="shared" si="1"/>
        <v>Saltator striatipectus</v>
      </c>
    </row>
    <row r="115" spans="1:7" x14ac:dyDescent="0.3">
      <c r="A115" t="s">
        <v>1468</v>
      </c>
      <c r="B115">
        <v>1</v>
      </c>
      <c r="D115" t="s">
        <v>1468</v>
      </c>
      <c r="E115">
        <v>667</v>
      </c>
      <c r="G115" t="str">
        <f t="shared" si="1"/>
        <v>Sayornis nigricans</v>
      </c>
    </row>
    <row r="116" spans="1:7" x14ac:dyDescent="0.3">
      <c r="A116" t="s">
        <v>1483</v>
      </c>
      <c r="B116">
        <v>2</v>
      </c>
      <c r="D116" t="s">
        <v>1483</v>
      </c>
      <c r="E116">
        <v>675</v>
      </c>
      <c r="G116" t="str">
        <f t="shared" si="1"/>
        <v>Scytalopus atratus</v>
      </c>
    </row>
    <row r="117" spans="1:7" x14ac:dyDescent="0.3">
      <c r="A117" t="s">
        <v>1489</v>
      </c>
      <c r="B117">
        <v>6</v>
      </c>
      <c r="D117" t="s">
        <v>1489</v>
      </c>
      <c r="E117">
        <v>678</v>
      </c>
      <c r="G117" t="str">
        <f t="shared" si="1"/>
        <v>Scytalopus micropterus</v>
      </c>
    </row>
    <row r="118" spans="1:7" x14ac:dyDescent="0.3">
      <c r="A118" t="s">
        <v>1501</v>
      </c>
      <c r="B118">
        <v>3</v>
      </c>
      <c r="D118" t="s">
        <v>1501</v>
      </c>
      <c r="E118">
        <v>684</v>
      </c>
      <c r="G118" t="str">
        <f t="shared" si="1"/>
        <v>Serpophaga cinerea</v>
      </c>
    </row>
    <row r="119" spans="1:7" x14ac:dyDescent="0.3">
      <c r="A119" t="s">
        <v>1505</v>
      </c>
      <c r="B119">
        <v>2</v>
      </c>
      <c r="D119" t="s">
        <v>1505</v>
      </c>
      <c r="E119">
        <v>686</v>
      </c>
      <c r="G119" t="str">
        <f t="shared" si="1"/>
        <v>Setophaga fusca</v>
      </c>
    </row>
    <row r="120" spans="1:7" x14ac:dyDescent="0.3">
      <c r="A120" t="s">
        <v>1507</v>
      </c>
      <c r="B120">
        <v>1</v>
      </c>
      <c r="D120" t="s">
        <v>1507</v>
      </c>
      <c r="E120">
        <v>687</v>
      </c>
      <c r="G120" t="str">
        <f t="shared" si="1"/>
        <v>Setophaga petechia</v>
      </c>
    </row>
    <row r="121" spans="1:7" x14ac:dyDescent="0.3">
      <c r="A121" t="s">
        <v>1509</v>
      </c>
      <c r="B121">
        <v>1</v>
      </c>
      <c r="D121" t="s">
        <v>1509</v>
      </c>
      <c r="E121">
        <v>688</v>
      </c>
      <c r="G121" t="str">
        <f t="shared" si="1"/>
        <v>Setophaga pitiayumi</v>
      </c>
    </row>
    <row r="122" spans="1:7" x14ac:dyDescent="0.3">
      <c r="A122" t="s">
        <v>1522</v>
      </c>
      <c r="B122">
        <v>1</v>
      </c>
      <c r="D122" t="s">
        <v>1522</v>
      </c>
      <c r="E122">
        <v>694</v>
      </c>
      <c r="G122" t="str">
        <f t="shared" si="1"/>
        <v>Siptornis striaticollis</v>
      </c>
    </row>
    <row r="123" spans="1:7" x14ac:dyDescent="0.3">
      <c r="A123" t="s">
        <v>1530</v>
      </c>
      <c r="B123">
        <v>5</v>
      </c>
      <c r="D123" t="s">
        <v>1530</v>
      </c>
      <c r="E123">
        <v>698</v>
      </c>
      <c r="G123" t="str">
        <f t="shared" si="1"/>
        <v>Spinus psaltria</v>
      </c>
    </row>
    <row r="124" spans="1:7" x14ac:dyDescent="0.3">
      <c r="A124" t="s">
        <v>1554</v>
      </c>
      <c r="B124">
        <v>1</v>
      </c>
      <c r="D124" t="s">
        <v>1554</v>
      </c>
      <c r="E124">
        <v>710</v>
      </c>
      <c r="G124" t="str">
        <f t="shared" si="1"/>
        <v>Sporophila intermedia</v>
      </c>
    </row>
    <row r="125" spans="1:7" x14ac:dyDescent="0.3">
      <c r="A125" t="s">
        <v>1558</v>
      </c>
      <c r="B125">
        <v>1</v>
      </c>
      <c r="D125" t="s">
        <v>1558</v>
      </c>
      <c r="E125">
        <v>712</v>
      </c>
      <c r="G125" t="str">
        <f t="shared" si="1"/>
        <v>Sporophila minuta</v>
      </c>
    </row>
    <row r="126" spans="1:7" x14ac:dyDescent="0.3">
      <c r="A126" t="s">
        <v>1562</v>
      </c>
      <c r="B126">
        <v>5</v>
      </c>
      <c r="D126" t="s">
        <v>1562</v>
      </c>
      <c r="E126">
        <v>714</v>
      </c>
      <c r="G126" t="str">
        <f t="shared" si="1"/>
        <v>Sporophila nigricollis</v>
      </c>
    </row>
    <row r="127" spans="1:7" x14ac:dyDescent="0.3">
      <c r="A127" t="s">
        <v>1568</v>
      </c>
      <c r="B127">
        <v>26</v>
      </c>
      <c r="D127" t="s">
        <v>1568</v>
      </c>
      <c r="E127">
        <v>717</v>
      </c>
      <c r="G127" t="str">
        <f t="shared" si="1"/>
        <v>Stilpnia cyanicollis</v>
      </c>
    </row>
    <row r="128" spans="1:7" x14ac:dyDescent="0.3">
      <c r="A128" t="s">
        <v>1570</v>
      </c>
      <c r="B128">
        <v>4</v>
      </c>
      <c r="D128" t="s">
        <v>1570</v>
      </c>
      <c r="E128">
        <v>718</v>
      </c>
      <c r="G128" t="str">
        <f t="shared" si="1"/>
        <v>Stilpnia heinei</v>
      </c>
    </row>
    <row r="129" spans="1:7" x14ac:dyDescent="0.3">
      <c r="A129" t="s">
        <v>1572</v>
      </c>
      <c r="B129">
        <v>1</v>
      </c>
      <c r="D129" t="s">
        <v>1572</v>
      </c>
      <c r="E129">
        <v>719</v>
      </c>
      <c r="G129" t="str">
        <f t="shared" si="1"/>
        <v>Stilpnia larvata</v>
      </c>
    </row>
    <row r="130" spans="1:7" x14ac:dyDescent="0.3">
      <c r="A130" t="s">
        <v>1576</v>
      </c>
      <c r="B130">
        <v>19</v>
      </c>
      <c r="D130" t="s">
        <v>1576</v>
      </c>
      <c r="E130">
        <v>721</v>
      </c>
      <c r="G130" t="str">
        <f t="shared" si="1"/>
        <v>Stilpnia vitriolina</v>
      </c>
    </row>
    <row r="131" spans="1:7" x14ac:dyDescent="0.3">
      <c r="A131" t="s">
        <v>1590</v>
      </c>
      <c r="B131">
        <v>8</v>
      </c>
      <c r="D131" t="s">
        <v>1590</v>
      </c>
      <c r="E131">
        <v>728</v>
      </c>
      <c r="G131" t="str">
        <f t="shared" ref="G131:G156" si="2">VLOOKUP(A131,D:E,1,FALSE)</f>
        <v>Synallaxis azarae</v>
      </c>
    </row>
    <row r="132" spans="1:7" x14ac:dyDescent="0.3">
      <c r="A132" t="s">
        <v>1592</v>
      </c>
      <c r="B132">
        <v>2</v>
      </c>
      <c r="D132" t="s">
        <v>1592</v>
      </c>
      <c r="E132">
        <v>729</v>
      </c>
      <c r="G132" t="str">
        <f t="shared" si="2"/>
        <v>Synallaxis brachyura</v>
      </c>
    </row>
    <row r="133" spans="1:7" x14ac:dyDescent="0.3">
      <c r="A133" t="s">
        <v>1600</v>
      </c>
      <c r="B133">
        <v>2</v>
      </c>
      <c r="D133" t="s">
        <v>1600</v>
      </c>
      <c r="E133">
        <v>734</v>
      </c>
      <c r="G133" t="str">
        <f t="shared" si="2"/>
        <v>Syndactyla subalaris</v>
      </c>
    </row>
    <row r="134" spans="1:7" x14ac:dyDescent="0.3">
      <c r="A134" t="s">
        <v>1612</v>
      </c>
      <c r="B134">
        <v>10</v>
      </c>
      <c r="D134" t="s">
        <v>1612</v>
      </c>
      <c r="E134">
        <v>740</v>
      </c>
      <c r="G134" t="str">
        <f t="shared" si="2"/>
        <v>Tachyphonus rufus</v>
      </c>
    </row>
    <row r="135" spans="1:7" x14ac:dyDescent="0.3">
      <c r="A135" t="s">
        <v>1616</v>
      </c>
      <c r="B135">
        <v>4</v>
      </c>
      <c r="D135" t="s">
        <v>1616</v>
      </c>
      <c r="E135">
        <v>742</v>
      </c>
      <c r="G135" t="str">
        <f t="shared" si="2"/>
        <v>Tangara arthus</v>
      </c>
    </row>
    <row r="136" spans="1:7" x14ac:dyDescent="0.3">
      <c r="A136" t="s">
        <v>1624</v>
      </c>
      <c r="B136">
        <v>1</v>
      </c>
      <c r="D136" t="s">
        <v>1624</v>
      </c>
      <c r="E136">
        <v>747</v>
      </c>
      <c r="G136" t="str">
        <f t="shared" si="2"/>
        <v>Tangara inornata</v>
      </c>
    </row>
    <row r="137" spans="1:7" x14ac:dyDescent="0.3">
      <c r="A137" t="s">
        <v>1628</v>
      </c>
      <c r="B137">
        <v>5</v>
      </c>
      <c r="D137" t="s">
        <v>1628</v>
      </c>
      <c r="E137">
        <v>749</v>
      </c>
      <c r="G137" t="str">
        <f t="shared" si="2"/>
        <v>Tangara labradorides</v>
      </c>
    </row>
    <row r="138" spans="1:7" x14ac:dyDescent="0.3">
      <c r="A138" t="s">
        <v>1634</v>
      </c>
      <c r="B138">
        <v>1</v>
      </c>
      <c r="D138" t="s">
        <v>1634</v>
      </c>
      <c r="E138">
        <v>753</v>
      </c>
      <c r="G138" t="str">
        <f t="shared" si="2"/>
        <v>Tangara parzudakii</v>
      </c>
    </row>
    <row r="139" spans="1:7" x14ac:dyDescent="0.3">
      <c r="A139" t="s">
        <v>1648</v>
      </c>
      <c r="B139">
        <v>28</v>
      </c>
      <c r="D139" t="s">
        <v>1648</v>
      </c>
      <c r="E139">
        <v>760</v>
      </c>
      <c r="G139" t="str">
        <f t="shared" si="2"/>
        <v>Thalurania colombica</v>
      </c>
    </row>
    <row r="140" spans="1:7" x14ac:dyDescent="0.3">
      <c r="A140" t="s">
        <v>1662</v>
      </c>
      <c r="B140">
        <v>6</v>
      </c>
      <c r="D140" t="s">
        <v>1662</v>
      </c>
      <c r="E140">
        <v>767</v>
      </c>
      <c r="G140" t="str">
        <f t="shared" si="2"/>
        <v>Thamnophilus multistriatus</v>
      </c>
    </row>
    <row r="141" spans="1:7" x14ac:dyDescent="0.3">
      <c r="A141" t="s">
        <v>1666</v>
      </c>
      <c r="B141">
        <v>10</v>
      </c>
      <c r="D141" t="s">
        <v>1666</v>
      </c>
      <c r="E141">
        <v>770</v>
      </c>
      <c r="G141" t="str">
        <f t="shared" si="2"/>
        <v>Thamnophilus unicolor</v>
      </c>
    </row>
    <row r="142" spans="1:7" x14ac:dyDescent="0.3">
      <c r="A142" t="s">
        <v>1680</v>
      </c>
      <c r="B142">
        <v>7</v>
      </c>
      <c r="D142" t="s">
        <v>1680</v>
      </c>
      <c r="E142">
        <v>778</v>
      </c>
      <c r="G142" t="str">
        <f t="shared" si="2"/>
        <v>Tiaris olivaceus</v>
      </c>
    </row>
    <row r="143" spans="1:7" x14ac:dyDescent="0.3">
      <c r="A143" t="s">
        <v>1708</v>
      </c>
      <c r="B143">
        <v>1</v>
      </c>
      <c r="D143" t="s">
        <v>1708</v>
      </c>
      <c r="E143">
        <v>792</v>
      </c>
      <c r="G143" t="str">
        <f t="shared" si="2"/>
        <v>Tringa solitaria</v>
      </c>
    </row>
    <row r="144" spans="1:7" x14ac:dyDescent="0.3">
      <c r="A144" t="s">
        <v>1712</v>
      </c>
      <c r="B144">
        <v>1</v>
      </c>
      <c r="D144" t="s">
        <v>1712</v>
      </c>
      <c r="E144">
        <v>794</v>
      </c>
      <c r="G144" t="str">
        <f t="shared" si="2"/>
        <v>Troglodytes solstitialis</v>
      </c>
    </row>
    <row r="145" spans="1:7" x14ac:dyDescent="0.3">
      <c r="A145" t="s">
        <v>1716</v>
      </c>
      <c r="B145">
        <v>3</v>
      </c>
      <c r="D145" t="s">
        <v>1716</v>
      </c>
      <c r="E145">
        <v>796</v>
      </c>
      <c r="G145" t="str">
        <f t="shared" si="2"/>
        <v>Trogon collaris</v>
      </c>
    </row>
    <row r="146" spans="1:7" x14ac:dyDescent="0.3">
      <c r="A146" t="s">
        <v>1736</v>
      </c>
      <c r="B146">
        <v>8</v>
      </c>
      <c r="D146" t="s">
        <v>1736</v>
      </c>
      <c r="E146">
        <v>806</v>
      </c>
      <c r="G146" t="str">
        <f t="shared" si="2"/>
        <v>Turdus ignobilis</v>
      </c>
    </row>
    <row r="147" spans="1:7" x14ac:dyDescent="0.3">
      <c r="A147" t="s">
        <v>1740</v>
      </c>
      <c r="B147">
        <v>2</v>
      </c>
      <c r="D147" t="s">
        <v>1740</v>
      </c>
      <c r="E147">
        <v>808</v>
      </c>
      <c r="G147" t="str">
        <f t="shared" si="2"/>
        <v>Turdus leucops</v>
      </c>
    </row>
    <row r="148" spans="1:7" x14ac:dyDescent="0.3">
      <c r="A148" t="s">
        <v>1746</v>
      </c>
      <c r="B148">
        <v>2</v>
      </c>
      <c r="D148" t="s">
        <v>1746</v>
      </c>
      <c r="E148">
        <v>811</v>
      </c>
      <c r="G148" t="str">
        <f t="shared" si="2"/>
        <v>Tyrannus melancholicus</v>
      </c>
    </row>
    <row r="149" spans="1:7" x14ac:dyDescent="0.3">
      <c r="A149" t="s">
        <v>1750</v>
      </c>
      <c r="B149">
        <v>1</v>
      </c>
      <c r="D149" t="s">
        <v>1750</v>
      </c>
      <c r="E149">
        <v>813</v>
      </c>
      <c r="G149" t="str">
        <f t="shared" si="2"/>
        <v>Tyrannus tyrannus</v>
      </c>
    </row>
    <row r="150" spans="1:7" x14ac:dyDescent="0.3">
      <c r="A150" t="s">
        <v>1752</v>
      </c>
      <c r="B150">
        <v>5</v>
      </c>
      <c r="D150" t="s">
        <v>1752</v>
      </c>
      <c r="E150">
        <v>814</v>
      </c>
      <c r="G150" t="str">
        <f t="shared" si="2"/>
        <v>Uranomitra franciae</v>
      </c>
    </row>
    <row r="151" spans="1:7" x14ac:dyDescent="0.3">
      <c r="A151" t="s">
        <v>1764</v>
      </c>
      <c r="B151">
        <v>8</v>
      </c>
      <c r="D151" t="s">
        <v>1764</v>
      </c>
      <c r="E151">
        <v>820</v>
      </c>
      <c r="G151" t="str">
        <f t="shared" si="2"/>
        <v>Vireo leucophrys</v>
      </c>
    </row>
    <row r="152" spans="1:7" x14ac:dyDescent="0.3">
      <c r="A152" t="s">
        <v>1774</v>
      </c>
      <c r="B152">
        <v>1</v>
      </c>
      <c r="D152" t="s">
        <v>1774</v>
      </c>
      <c r="E152">
        <v>825</v>
      </c>
      <c r="G152" t="str">
        <f t="shared" si="2"/>
        <v>Xenops rutilans</v>
      </c>
    </row>
    <row r="153" spans="1:7" x14ac:dyDescent="0.3">
      <c r="A153" t="s">
        <v>1776</v>
      </c>
      <c r="B153">
        <v>4</v>
      </c>
      <c r="D153" t="s">
        <v>1776</v>
      </c>
      <c r="E153">
        <v>826</v>
      </c>
      <c r="G153" t="str">
        <f t="shared" si="2"/>
        <v>Xiphocolaptes promeropirhynchus</v>
      </c>
    </row>
    <row r="154" spans="1:7" x14ac:dyDescent="0.3">
      <c r="A154" t="s">
        <v>1789</v>
      </c>
      <c r="B154">
        <v>25</v>
      </c>
      <c r="D154" t="s">
        <v>1789</v>
      </c>
      <c r="E154">
        <v>832</v>
      </c>
      <c r="G154" t="str">
        <f t="shared" si="2"/>
        <v>Xiphorhynchus triangularis</v>
      </c>
    </row>
    <row r="155" spans="1:7" x14ac:dyDescent="0.3">
      <c r="A155" t="s">
        <v>1795</v>
      </c>
      <c r="B155">
        <v>3</v>
      </c>
      <c r="D155" t="s">
        <v>1795</v>
      </c>
      <c r="E155">
        <v>835</v>
      </c>
      <c r="G155" t="str">
        <f t="shared" si="2"/>
        <v>Zimmerius chrysops</v>
      </c>
    </row>
    <row r="156" spans="1:7" x14ac:dyDescent="0.3">
      <c r="A156" t="s">
        <v>1799</v>
      </c>
      <c r="B156">
        <v>6</v>
      </c>
      <c r="D156" t="s">
        <v>1799</v>
      </c>
      <c r="E156">
        <v>837</v>
      </c>
      <c r="G156" t="str">
        <f t="shared" si="2"/>
        <v>Zonotrichia capensis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4"/>
  <sheetViews>
    <sheetView topLeftCell="A107" workbookViewId="0">
      <selection activeCell="B50" sqref="B50"/>
    </sheetView>
  </sheetViews>
  <sheetFormatPr baseColWidth="10" defaultColWidth="11.44140625" defaultRowHeight="14.4" x14ac:dyDescent="0.3"/>
  <cols>
    <col min="1" max="1" width="26.5546875" bestFit="1" customWidth="1"/>
    <col min="4" max="4" width="26.55468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92</v>
      </c>
      <c r="B2">
        <v>5</v>
      </c>
      <c r="D2" t="s">
        <v>92</v>
      </c>
      <c r="E2">
        <v>6</v>
      </c>
      <c r="G2" t="str">
        <f>VLOOKUP(A2,D:E,1,FALSE)</f>
        <v>Actitis macularius</v>
      </c>
    </row>
    <row r="3" spans="1:7" x14ac:dyDescent="0.3">
      <c r="A3" t="s">
        <v>112</v>
      </c>
      <c r="B3">
        <v>1</v>
      </c>
      <c r="D3" t="s">
        <v>112</v>
      </c>
      <c r="E3">
        <v>11</v>
      </c>
      <c r="G3" t="str">
        <f t="shared" ref="G3:G66" si="0">VLOOKUP(A3,D:E,1,FALSE)</f>
        <v>Amaurolimnas concolor</v>
      </c>
    </row>
    <row r="4" spans="1:7" x14ac:dyDescent="0.3">
      <c r="A4" t="s">
        <v>117</v>
      </c>
      <c r="B4">
        <v>4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155</v>
      </c>
      <c r="B6">
        <v>10</v>
      </c>
      <c r="D6" t="s">
        <v>155</v>
      </c>
      <c r="E6">
        <v>26</v>
      </c>
      <c r="G6" t="str">
        <f t="shared" si="0"/>
        <v>Androdon aequatorialis</v>
      </c>
    </row>
    <row r="7" spans="1:7" x14ac:dyDescent="0.3">
      <c r="A7" t="s">
        <v>193</v>
      </c>
      <c r="B7">
        <v>3</v>
      </c>
      <c r="D7" t="s">
        <v>193</v>
      </c>
      <c r="E7">
        <v>40</v>
      </c>
      <c r="G7" t="str">
        <f t="shared" si="0"/>
        <v>Arremon aurantiirostris</v>
      </c>
    </row>
    <row r="8" spans="1:7" x14ac:dyDescent="0.3">
      <c r="A8" t="s">
        <v>199</v>
      </c>
      <c r="B8">
        <v>4</v>
      </c>
      <c r="D8" t="s">
        <v>199</v>
      </c>
      <c r="E8">
        <v>43</v>
      </c>
      <c r="G8" t="str">
        <f t="shared" si="0"/>
        <v>Arremonops conirostris</v>
      </c>
    </row>
    <row r="9" spans="1:7" x14ac:dyDescent="0.3">
      <c r="A9" t="s">
        <v>237</v>
      </c>
      <c r="B9">
        <v>9</v>
      </c>
      <c r="D9" t="s">
        <v>237</v>
      </c>
      <c r="E9">
        <v>61</v>
      </c>
      <c r="G9" t="str">
        <f t="shared" si="0"/>
        <v>Automolus subulatus</v>
      </c>
    </row>
    <row r="10" spans="1:7" x14ac:dyDescent="0.3">
      <c r="A10" t="s">
        <v>239</v>
      </c>
      <c r="B10">
        <v>12</v>
      </c>
      <c r="D10" t="s">
        <v>239</v>
      </c>
      <c r="E10">
        <v>63</v>
      </c>
      <c r="G10" t="str">
        <f t="shared" si="0"/>
        <v>Baryphthengus martii</v>
      </c>
    </row>
    <row r="11" spans="1:7" x14ac:dyDescent="0.3">
      <c r="A11" t="s">
        <v>271</v>
      </c>
      <c r="B11">
        <v>2</v>
      </c>
      <c r="D11" t="s">
        <v>271</v>
      </c>
      <c r="E11">
        <v>76</v>
      </c>
      <c r="G11" t="str">
        <f t="shared" si="0"/>
        <v>Butorides striata</v>
      </c>
    </row>
    <row r="12" spans="1:7" x14ac:dyDescent="0.3">
      <c r="A12" t="s">
        <v>281</v>
      </c>
      <c r="B12">
        <v>6</v>
      </c>
      <c r="D12" t="s">
        <v>281</v>
      </c>
      <c r="E12">
        <v>81</v>
      </c>
      <c r="G12" t="str">
        <f t="shared" si="0"/>
        <v>Cacicus uropygialis</v>
      </c>
    </row>
    <row r="13" spans="1:7" x14ac:dyDescent="0.3">
      <c r="A13" t="s">
        <v>286</v>
      </c>
      <c r="B13">
        <v>1</v>
      </c>
      <c r="D13" t="s">
        <v>286</v>
      </c>
      <c r="E13">
        <v>84</v>
      </c>
      <c r="G13" t="str">
        <f t="shared" si="0"/>
        <v>Campephilus haematogaster</v>
      </c>
    </row>
    <row r="14" spans="1:7" x14ac:dyDescent="0.3">
      <c r="A14" t="s">
        <v>302</v>
      </c>
      <c r="B14">
        <v>1</v>
      </c>
      <c r="D14" t="s">
        <v>302</v>
      </c>
      <c r="E14">
        <v>91</v>
      </c>
      <c r="G14" t="str">
        <f t="shared" si="0"/>
        <v>Campylorhamphus pusillus</v>
      </c>
    </row>
    <row r="15" spans="1:7" x14ac:dyDescent="0.3">
      <c r="A15" t="s">
        <v>316</v>
      </c>
      <c r="B15">
        <v>8</v>
      </c>
      <c r="D15" t="s">
        <v>316</v>
      </c>
      <c r="E15">
        <v>97</v>
      </c>
      <c r="G15" t="str">
        <f t="shared" si="0"/>
        <v>Cantorchilus nigricapillus</v>
      </c>
    </row>
    <row r="16" spans="1:7" x14ac:dyDescent="0.3">
      <c r="A16" t="s">
        <v>323</v>
      </c>
      <c r="B16">
        <v>1</v>
      </c>
      <c r="D16" t="s">
        <v>323</v>
      </c>
      <c r="E16">
        <v>100</v>
      </c>
      <c r="G16" t="str">
        <f t="shared" si="0"/>
        <v>Capito quinticolor</v>
      </c>
    </row>
    <row r="17" spans="1:7" x14ac:dyDescent="0.3">
      <c r="A17" t="s">
        <v>364</v>
      </c>
      <c r="B17">
        <v>4</v>
      </c>
      <c r="D17" t="s">
        <v>364</v>
      </c>
      <c r="E17">
        <v>116</v>
      </c>
      <c r="G17" t="str">
        <f t="shared" si="0"/>
        <v>Celeus loricatus</v>
      </c>
    </row>
    <row r="18" spans="1:7" x14ac:dyDescent="0.3">
      <c r="A18" t="s">
        <v>371</v>
      </c>
      <c r="B18">
        <v>4</v>
      </c>
      <c r="D18" t="s">
        <v>371</v>
      </c>
      <c r="E18">
        <v>119</v>
      </c>
      <c r="G18" t="str">
        <f t="shared" si="0"/>
        <v>Ceratopipra mentalis</v>
      </c>
    </row>
    <row r="19" spans="1:7" x14ac:dyDescent="0.3">
      <c r="A19" t="s">
        <v>377</v>
      </c>
      <c r="B19">
        <v>5</v>
      </c>
      <c r="D19" t="s">
        <v>377</v>
      </c>
      <c r="E19">
        <v>122</v>
      </c>
      <c r="G19" t="str">
        <f t="shared" si="0"/>
        <v>Cercomacroides tyrannina</v>
      </c>
    </row>
    <row r="20" spans="1:7" x14ac:dyDescent="0.3">
      <c r="A20" t="s">
        <v>391</v>
      </c>
      <c r="B20">
        <v>1</v>
      </c>
      <c r="D20" t="s">
        <v>391</v>
      </c>
      <c r="E20">
        <v>129</v>
      </c>
      <c r="G20" t="str">
        <f t="shared" si="0"/>
        <v>Chalybura urochrysia</v>
      </c>
    </row>
    <row r="21" spans="1:7" x14ac:dyDescent="0.3">
      <c r="A21" t="s">
        <v>420</v>
      </c>
      <c r="B21">
        <v>2</v>
      </c>
      <c r="D21" t="s">
        <v>420</v>
      </c>
      <c r="E21">
        <v>143</v>
      </c>
      <c r="G21" t="str">
        <f t="shared" si="0"/>
        <v>Chloroceryle americana</v>
      </c>
    </row>
    <row r="22" spans="1:7" x14ac:dyDescent="0.3">
      <c r="A22" t="s">
        <v>422</v>
      </c>
      <c r="B22">
        <v>1</v>
      </c>
      <c r="D22" t="s">
        <v>422</v>
      </c>
      <c r="E22">
        <v>144</v>
      </c>
      <c r="G22" t="str">
        <f t="shared" si="0"/>
        <v>Chloroceryle inda</v>
      </c>
    </row>
    <row r="23" spans="1:7" x14ac:dyDescent="0.3">
      <c r="A23" t="s">
        <v>426</v>
      </c>
      <c r="B23">
        <v>1</v>
      </c>
      <c r="D23" t="s">
        <v>426</v>
      </c>
      <c r="E23">
        <v>146</v>
      </c>
      <c r="G23" t="str">
        <f t="shared" si="0"/>
        <v>Chlorophanes spiza</v>
      </c>
    </row>
    <row r="24" spans="1:7" x14ac:dyDescent="0.3">
      <c r="A24" t="s">
        <v>447</v>
      </c>
      <c r="B24">
        <v>7</v>
      </c>
      <c r="D24" t="s">
        <v>447</v>
      </c>
      <c r="E24">
        <v>156</v>
      </c>
      <c r="G24" t="str">
        <f t="shared" si="0"/>
        <v>Chlorothraupis olivacea</v>
      </c>
    </row>
    <row r="25" spans="1:7" x14ac:dyDescent="0.3">
      <c r="A25" t="s">
        <v>517</v>
      </c>
      <c r="B25">
        <v>5</v>
      </c>
      <c r="D25" t="s">
        <v>517</v>
      </c>
      <c r="E25">
        <v>189</v>
      </c>
      <c r="G25" t="str">
        <f t="shared" si="0"/>
        <v>Colonia colonus</v>
      </c>
    </row>
    <row r="26" spans="1:7" x14ac:dyDescent="0.3">
      <c r="A26" t="s">
        <v>557</v>
      </c>
      <c r="B26">
        <v>3</v>
      </c>
      <c r="D26" t="s">
        <v>557</v>
      </c>
      <c r="E26">
        <v>208</v>
      </c>
      <c r="G26" t="str">
        <f t="shared" si="0"/>
        <v>Cotinga nattererii</v>
      </c>
    </row>
    <row r="27" spans="1:7" x14ac:dyDescent="0.3">
      <c r="A27" t="s">
        <v>565</v>
      </c>
      <c r="B27">
        <v>2</v>
      </c>
      <c r="D27" t="s">
        <v>565</v>
      </c>
      <c r="E27">
        <v>213</v>
      </c>
      <c r="G27" t="str">
        <f t="shared" si="0"/>
        <v>Crotophaga ani</v>
      </c>
    </row>
    <row r="28" spans="1:7" x14ac:dyDescent="0.3">
      <c r="A28" t="s">
        <v>571</v>
      </c>
      <c r="B28">
        <v>1</v>
      </c>
      <c r="D28" t="s">
        <v>571</v>
      </c>
      <c r="E28">
        <v>216</v>
      </c>
      <c r="G28" t="str">
        <f t="shared" si="0"/>
        <v>Cryptoleucopteryx plumbea</v>
      </c>
    </row>
    <row r="29" spans="1:7" x14ac:dyDescent="0.3">
      <c r="A29" t="s">
        <v>573</v>
      </c>
      <c r="B29">
        <v>2</v>
      </c>
      <c r="D29" t="s">
        <v>573</v>
      </c>
      <c r="E29">
        <v>217</v>
      </c>
      <c r="G29" t="str">
        <f t="shared" si="0"/>
        <v>Cryptopipo holochlora</v>
      </c>
    </row>
    <row r="30" spans="1:7" x14ac:dyDescent="0.3">
      <c r="A30" t="s">
        <v>575</v>
      </c>
      <c r="B30">
        <v>1</v>
      </c>
      <c r="D30" t="s">
        <v>575</v>
      </c>
      <c r="E30">
        <v>218</v>
      </c>
      <c r="G30" t="str">
        <f t="shared" si="0"/>
        <v>Crypturellus berlepschi</v>
      </c>
    </row>
    <row r="31" spans="1:7" x14ac:dyDescent="0.3">
      <c r="A31" t="s">
        <v>585</v>
      </c>
      <c r="B31">
        <v>19</v>
      </c>
      <c r="D31" t="s">
        <v>585</v>
      </c>
      <c r="E31">
        <v>222</v>
      </c>
      <c r="G31" t="str">
        <f t="shared" si="0"/>
        <v>Cyanerpes cyaneus</v>
      </c>
    </row>
    <row r="32" spans="1:7" x14ac:dyDescent="0.3">
      <c r="A32" t="s">
        <v>603</v>
      </c>
      <c r="B32">
        <v>6</v>
      </c>
      <c r="D32" t="s">
        <v>603</v>
      </c>
      <c r="E32">
        <v>230</v>
      </c>
      <c r="G32" t="str">
        <f t="shared" si="0"/>
        <v>Cymbilaimus lineatus</v>
      </c>
    </row>
    <row r="33" spans="1:7" x14ac:dyDescent="0.3">
      <c r="A33" t="s">
        <v>607</v>
      </c>
      <c r="B33">
        <v>1</v>
      </c>
      <c r="D33" t="s">
        <v>607</v>
      </c>
      <c r="E33">
        <v>232</v>
      </c>
      <c r="G33" t="str">
        <f t="shared" si="0"/>
        <v>Cyphorhinus phaeocephalus</v>
      </c>
    </row>
    <row r="34" spans="1:7" x14ac:dyDescent="0.3">
      <c r="A34" t="s">
        <v>611</v>
      </c>
      <c r="B34">
        <v>4</v>
      </c>
      <c r="D34" t="s">
        <v>611</v>
      </c>
      <c r="E34">
        <v>234</v>
      </c>
      <c r="G34" t="str">
        <f t="shared" si="0"/>
        <v>Dacnis cayana</v>
      </c>
    </row>
    <row r="35" spans="1:7" x14ac:dyDescent="0.3">
      <c r="A35" t="s">
        <v>615</v>
      </c>
      <c r="B35">
        <v>2</v>
      </c>
      <c r="D35" t="s">
        <v>615</v>
      </c>
      <c r="E35">
        <v>236</v>
      </c>
      <c r="G35" t="str">
        <f t="shared" si="0"/>
        <v>Dacnis venusta</v>
      </c>
    </row>
    <row r="36" spans="1:7" x14ac:dyDescent="0.3">
      <c r="A36" t="s">
        <v>619</v>
      </c>
      <c r="B36">
        <v>1</v>
      </c>
      <c r="D36" t="s">
        <v>619</v>
      </c>
      <c r="E36">
        <v>238</v>
      </c>
      <c r="G36" t="str">
        <f t="shared" si="0"/>
        <v>Dendrocincla fuliginosa</v>
      </c>
    </row>
    <row r="37" spans="1:7" x14ac:dyDescent="0.3">
      <c r="A37" t="s">
        <v>647</v>
      </c>
      <c r="B37">
        <v>7</v>
      </c>
      <c r="D37" t="s">
        <v>647</v>
      </c>
      <c r="E37">
        <v>251</v>
      </c>
      <c r="G37" t="str">
        <f t="shared" si="0"/>
        <v>Discosura conversii</v>
      </c>
    </row>
    <row r="38" spans="1:7" x14ac:dyDescent="0.3">
      <c r="A38" t="s">
        <v>666</v>
      </c>
      <c r="B38">
        <v>6</v>
      </c>
      <c r="D38" t="s">
        <v>666</v>
      </c>
      <c r="E38">
        <v>261</v>
      </c>
      <c r="G38" t="str">
        <f t="shared" si="0"/>
        <v>Dryobates kirkii</v>
      </c>
    </row>
    <row r="39" spans="1:7" x14ac:dyDescent="0.3">
      <c r="A39" t="s">
        <v>678</v>
      </c>
      <c r="B39">
        <v>8</v>
      </c>
      <c r="D39" t="s">
        <v>678</v>
      </c>
      <c r="E39">
        <v>267</v>
      </c>
      <c r="G39" t="str">
        <f t="shared" si="0"/>
        <v>Dysithamnus puncticeps</v>
      </c>
    </row>
    <row r="40" spans="1:7" x14ac:dyDescent="0.3">
      <c r="A40" t="s">
        <v>684</v>
      </c>
      <c r="B40">
        <v>2</v>
      </c>
      <c r="D40" t="s">
        <v>684</v>
      </c>
      <c r="E40">
        <v>270</v>
      </c>
      <c r="G40" t="str">
        <f t="shared" si="0"/>
        <v>Elaenia flavogaster</v>
      </c>
    </row>
    <row r="41" spans="1:7" x14ac:dyDescent="0.3">
      <c r="A41" t="s">
        <v>706</v>
      </c>
      <c r="B41">
        <v>3</v>
      </c>
      <c r="D41" t="s">
        <v>706</v>
      </c>
      <c r="E41">
        <v>281</v>
      </c>
      <c r="G41" t="str">
        <f t="shared" si="0"/>
        <v>Epinecrophylla fulviventris</v>
      </c>
    </row>
    <row r="42" spans="1:7" x14ac:dyDescent="0.3">
      <c r="A42" t="s">
        <v>724</v>
      </c>
      <c r="B42">
        <v>2</v>
      </c>
      <c r="D42" t="s">
        <v>724</v>
      </c>
      <c r="E42">
        <v>290</v>
      </c>
      <c r="G42" t="str">
        <f t="shared" si="0"/>
        <v>Euphonia fulvicrissa</v>
      </c>
    </row>
    <row r="43" spans="1:7" x14ac:dyDescent="0.3">
      <c r="A43" t="s">
        <v>728</v>
      </c>
      <c r="B43">
        <v>1</v>
      </c>
      <c r="D43" t="s">
        <v>728</v>
      </c>
      <c r="E43">
        <v>292</v>
      </c>
      <c r="G43" t="str">
        <f t="shared" si="0"/>
        <v>Euphonia minuta</v>
      </c>
    </row>
    <row r="44" spans="1:7" x14ac:dyDescent="0.3">
      <c r="A44" t="s">
        <v>730</v>
      </c>
      <c r="B44">
        <v>2</v>
      </c>
      <c r="D44" t="s">
        <v>730</v>
      </c>
      <c r="E44">
        <v>293</v>
      </c>
      <c r="G44" t="str">
        <f t="shared" si="0"/>
        <v>Euphonia xanthogaster</v>
      </c>
    </row>
    <row r="45" spans="1:7" x14ac:dyDescent="0.3">
      <c r="A45" t="s">
        <v>740</v>
      </c>
      <c r="B45">
        <v>8</v>
      </c>
      <c r="D45" t="s">
        <v>740</v>
      </c>
      <c r="E45">
        <v>299</v>
      </c>
      <c r="G45" t="str">
        <f t="shared" si="0"/>
        <v>Florisuga mellivora</v>
      </c>
    </row>
    <row r="46" spans="1:7" x14ac:dyDescent="0.3">
      <c r="A46" t="s">
        <v>760</v>
      </c>
      <c r="B46">
        <v>5</v>
      </c>
      <c r="D46" t="s">
        <v>760</v>
      </c>
      <c r="E46">
        <v>310</v>
      </c>
      <c r="G46" t="str">
        <f t="shared" si="0"/>
        <v>Galbula ruficauda</v>
      </c>
    </row>
    <row r="47" spans="1:7" x14ac:dyDescent="0.3">
      <c r="A47" t="s">
        <v>776</v>
      </c>
      <c r="B47">
        <v>2</v>
      </c>
      <c r="D47" t="s">
        <v>776</v>
      </c>
      <c r="E47">
        <v>319</v>
      </c>
      <c r="G47" t="str">
        <f t="shared" si="0"/>
        <v>Glaucis aeneus</v>
      </c>
    </row>
    <row r="48" spans="1:7" x14ac:dyDescent="0.3">
      <c r="A48" t="s">
        <v>780</v>
      </c>
      <c r="B48">
        <v>4</v>
      </c>
      <c r="D48" t="s">
        <v>780</v>
      </c>
      <c r="E48">
        <v>321</v>
      </c>
      <c r="G48" t="str">
        <f t="shared" si="0"/>
        <v>Glyphorynchus spirurus</v>
      </c>
    </row>
    <row r="49" spans="1:7" x14ac:dyDescent="0.3">
      <c r="A49" t="s">
        <v>805</v>
      </c>
      <c r="B49">
        <v>11</v>
      </c>
      <c r="D49" t="s">
        <v>805</v>
      </c>
      <c r="E49">
        <v>333</v>
      </c>
      <c r="G49" t="str">
        <f t="shared" si="0"/>
        <v>Gymnopithys bicolor</v>
      </c>
    </row>
    <row r="50" spans="1:7" x14ac:dyDescent="0.3">
      <c r="A50" t="s">
        <v>1804</v>
      </c>
      <c r="B50">
        <v>9</v>
      </c>
      <c r="D50" t="s">
        <v>829</v>
      </c>
      <c r="E50">
        <v>346</v>
      </c>
      <c r="G50" t="e">
        <f>VLOOKUP(A50,D:E,1,FALSE)</f>
        <v>#N/A</v>
      </c>
    </row>
    <row r="51" spans="1:7" x14ac:dyDescent="0.3">
      <c r="A51" t="s">
        <v>829</v>
      </c>
      <c r="B51">
        <v>1</v>
      </c>
      <c r="D51" t="s">
        <v>833</v>
      </c>
      <c r="E51">
        <v>347</v>
      </c>
      <c r="G51" t="str">
        <f t="shared" si="0"/>
        <v>Heliornis fulica</v>
      </c>
    </row>
    <row r="52" spans="1:7" x14ac:dyDescent="0.3">
      <c r="A52" t="s">
        <v>833</v>
      </c>
      <c r="B52">
        <v>2</v>
      </c>
      <c r="D52" t="s">
        <v>851</v>
      </c>
      <c r="E52">
        <v>356</v>
      </c>
      <c r="G52" t="str">
        <f t="shared" si="0"/>
        <v>Heliothryx barroti</v>
      </c>
    </row>
    <row r="53" spans="1:7" x14ac:dyDescent="0.3">
      <c r="A53" t="s">
        <v>851</v>
      </c>
      <c r="B53">
        <v>3</v>
      </c>
      <c r="D53" t="s">
        <v>853</v>
      </c>
      <c r="E53">
        <v>357</v>
      </c>
      <c r="G53" t="str">
        <f t="shared" si="0"/>
        <v>Henicorhina leucosticta</v>
      </c>
    </row>
    <row r="54" spans="1:7" x14ac:dyDescent="0.3">
      <c r="A54" t="s">
        <v>853</v>
      </c>
      <c r="B54">
        <v>1</v>
      </c>
      <c r="D54" t="s">
        <v>859</v>
      </c>
      <c r="E54">
        <v>360</v>
      </c>
      <c r="G54" t="str">
        <f t="shared" si="0"/>
        <v>Herpetotheres cachinnans</v>
      </c>
    </row>
    <row r="55" spans="1:7" x14ac:dyDescent="0.3">
      <c r="A55" t="s">
        <v>859</v>
      </c>
      <c r="B55">
        <v>1</v>
      </c>
      <c r="D55" t="s">
        <v>863</v>
      </c>
      <c r="E55">
        <v>362</v>
      </c>
      <c r="G55" t="str">
        <f t="shared" si="0"/>
        <v>Hylopezus perspicillatus</v>
      </c>
    </row>
    <row r="56" spans="1:7" x14ac:dyDescent="0.3">
      <c r="A56" t="s">
        <v>863</v>
      </c>
      <c r="B56">
        <v>8</v>
      </c>
      <c r="D56" t="s">
        <v>900</v>
      </c>
      <c r="E56">
        <v>382</v>
      </c>
      <c r="G56" t="str">
        <f t="shared" si="0"/>
        <v>Hylophylax naevioides</v>
      </c>
    </row>
    <row r="57" spans="1:7" x14ac:dyDescent="0.3">
      <c r="A57" t="s">
        <v>900</v>
      </c>
      <c r="B57">
        <v>3</v>
      </c>
      <c r="D57" t="s">
        <v>914</v>
      </c>
      <c r="E57">
        <v>390</v>
      </c>
      <c r="G57" t="str">
        <f t="shared" si="0"/>
        <v>Laterallus albigularis</v>
      </c>
    </row>
    <row r="58" spans="1:7" x14ac:dyDescent="0.3">
      <c r="A58" t="s">
        <v>914</v>
      </c>
      <c r="B58">
        <v>5</v>
      </c>
      <c r="D58" t="s">
        <v>916</v>
      </c>
      <c r="E58">
        <v>391</v>
      </c>
      <c r="G58" t="str">
        <f t="shared" si="0"/>
        <v>Lepidocolaptes souleyetii</v>
      </c>
    </row>
    <row r="59" spans="1:7" x14ac:dyDescent="0.3">
      <c r="A59" t="s">
        <v>916</v>
      </c>
      <c r="B59">
        <v>12</v>
      </c>
      <c r="D59" t="s">
        <v>926</v>
      </c>
      <c r="E59">
        <v>396</v>
      </c>
      <c r="G59" t="str">
        <f t="shared" si="0"/>
        <v>Lepidothrix coronata</v>
      </c>
    </row>
    <row r="60" spans="1:7" x14ac:dyDescent="0.3">
      <c r="A60" t="s">
        <v>926</v>
      </c>
      <c r="B60">
        <v>1</v>
      </c>
      <c r="D60" t="s">
        <v>932</v>
      </c>
      <c r="E60">
        <v>399</v>
      </c>
      <c r="G60" t="str">
        <f t="shared" si="0"/>
        <v>Leptotila pallida</v>
      </c>
    </row>
    <row r="61" spans="1:7" x14ac:dyDescent="0.3">
      <c r="A61" t="s">
        <v>932</v>
      </c>
      <c r="B61">
        <v>3</v>
      </c>
      <c r="D61" t="s">
        <v>938</v>
      </c>
      <c r="E61">
        <v>402</v>
      </c>
      <c r="G61" t="str">
        <f t="shared" si="0"/>
        <v>Leptotrygon veraguensis</v>
      </c>
    </row>
    <row r="62" spans="1:7" x14ac:dyDescent="0.3">
      <c r="A62" t="s">
        <v>938</v>
      </c>
      <c r="B62">
        <v>2</v>
      </c>
      <c r="D62" t="s">
        <v>942</v>
      </c>
      <c r="E62">
        <v>404</v>
      </c>
      <c r="G62" t="str">
        <f t="shared" si="0"/>
        <v>Lipaugus unirufus</v>
      </c>
    </row>
    <row r="63" spans="1:7" x14ac:dyDescent="0.3">
      <c r="A63" t="s">
        <v>942</v>
      </c>
      <c r="B63">
        <v>1</v>
      </c>
      <c r="D63" t="s">
        <v>958</v>
      </c>
      <c r="E63">
        <v>414</v>
      </c>
      <c r="G63" t="str">
        <f t="shared" si="0"/>
        <v>Lophotriccus pileatus</v>
      </c>
    </row>
    <row r="64" spans="1:7" x14ac:dyDescent="0.3">
      <c r="A64" t="s">
        <v>958</v>
      </c>
      <c r="B64">
        <v>6</v>
      </c>
      <c r="D64" t="s">
        <v>960</v>
      </c>
      <c r="E64">
        <v>415</v>
      </c>
      <c r="G64" t="str">
        <f t="shared" si="0"/>
        <v>Malacoptila panamensis</v>
      </c>
    </row>
    <row r="65" spans="1:7" x14ac:dyDescent="0.3">
      <c r="A65" t="s">
        <v>960</v>
      </c>
      <c r="B65">
        <v>26</v>
      </c>
      <c r="D65" t="s">
        <v>986</v>
      </c>
      <c r="E65">
        <v>428</v>
      </c>
      <c r="G65" t="str">
        <f t="shared" si="0"/>
        <v>Manacus manacus</v>
      </c>
    </row>
    <row r="66" spans="1:7" x14ac:dyDescent="0.3">
      <c r="A66" t="s">
        <v>986</v>
      </c>
      <c r="B66">
        <v>6</v>
      </c>
      <c r="D66" t="s">
        <v>1001</v>
      </c>
      <c r="E66">
        <v>435</v>
      </c>
      <c r="G66" t="str">
        <f t="shared" si="0"/>
        <v>Melanerpes pucherani</v>
      </c>
    </row>
    <row r="67" spans="1:7" x14ac:dyDescent="0.3">
      <c r="A67" t="s">
        <v>1001</v>
      </c>
      <c r="B67">
        <v>5</v>
      </c>
      <c r="D67" t="s">
        <v>1006</v>
      </c>
      <c r="E67">
        <v>437</v>
      </c>
      <c r="G67" t="str">
        <f t="shared" ref="G67:G130" si="1">VLOOKUP(A67,D:E,1,FALSE)</f>
        <v>Microbates cinereiventris</v>
      </c>
    </row>
    <row r="68" spans="1:7" x14ac:dyDescent="0.3">
      <c r="A68" t="s">
        <v>1006</v>
      </c>
      <c r="B68">
        <v>7</v>
      </c>
      <c r="D68" t="s">
        <v>1017</v>
      </c>
      <c r="E68">
        <v>443</v>
      </c>
      <c r="G68" t="str">
        <f t="shared" si="1"/>
        <v>Microcerculus marginatus</v>
      </c>
    </row>
    <row r="69" spans="1:7" x14ac:dyDescent="0.3">
      <c r="A69" t="s">
        <v>1017</v>
      </c>
      <c r="B69">
        <v>6</v>
      </c>
      <c r="D69" t="s">
        <v>1021</v>
      </c>
      <c r="E69">
        <v>445</v>
      </c>
      <c r="G69" t="str">
        <f t="shared" si="1"/>
        <v>Mionectes olivaceus</v>
      </c>
    </row>
    <row r="70" spans="1:7" x14ac:dyDescent="0.3">
      <c r="A70" t="s">
        <v>1021</v>
      </c>
      <c r="B70">
        <v>13</v>
      </c>
      <c r="D70" t="s">
        <v>1026</v>
      </c>
      <c r="E70">
        <v>447</v>
      </c>
      <c r="G70" t="str">
        <f t="shared" si="1"/>
        <v>Mitrospingus cassinii</v>
      </c>
    </row>
    <row r="71" spans="1:7" x14ac:dyDescent="0.3">
      <c r="A71" t="s">
        <v>1026</v>
      </c>
      <c r="B71">
        <v>2</v>
      </c>
      <c r="D71" t="s">
        <v>1044</v>
      </c>
      <c r="E71">
        <v>456</v>
      </c>
      <c r="G71" t="str">
        <f t="shared" si="1"/>
        <v>Molothrus bonariensis</v>
      </c>
    </row>
    <row r="72" spans="1:7" x14ac:dyDescent="0.3">
      <c r="A72" t="s">
        <v>1044</v>
      </c>
      <c r="B72">
        <v>3</v>
      </c>
      <c r="D72" t="s">
        <v>1063</v>
      </c>
      <c r="E72">
        <v>465</v>
      </c>
      <c r="G72" t="str">
        <f t="shared" si="1"/>
        <v>Mustelirallus colombianus</v>
      </c>
    </row>
    <row r="73" spans="1:7" x14ac:dyDescent="0.3">
      <c r="A73" t="s">
        <v>1063</v>
      </c>
      <c r="B73">
        <v>5</v>
      </c>
      <c r="D73" t="s">
        <v>1084</v>
      </c>
      <c r="E73">
        <v>475</v>
      </c>
      <c r="G73" t="str">
        <f t="shared" si="1"/>
        <v>Myiobius barbatus</v>
      </c>
    </row>
    <row r="74" spans="1:7" x14ac:dyDescent="0.3">
      <c r="A74" t="s">
        <v>1084</v>
      </c>
      <c r="B74">
        <v>1</v>
      </c>
      <c r="D74" t="s">
        <v>1092</v>
      </c>
      <c r="E74">
        <v>480</v>
      </c>
      <c r="G74" t="str">
        <f t="shared" si="1"/>
        <v>Myiornis atricapillus</v>
      </c>
    </row>
    <row r="75" spans="1:7" x14ac:dyDescent="0.3">
      <c r="A75" t="s">
        <v>1092</v>
      </c>
      <c r="B75">
        <v>5</v>
      </c>
      <c r="D75" t="s">
        <v>1100</v>
      </c>
      <c r="E75">
        <v>484</v>
      </c>
      <c r="G75" t="str">
        <f t="shared" si="1"/>
        <v>Myiothlypis fulvicauda</v>
      </c>
    </row>
    <row r="76" spans="1:7" x14ac:dyDescent="0.3">
      <c r="A76" t="s">
        <v>1100</v>
      </c>
      <c r="B76">
        <v>1</v>
      </c>
      <c r="D76" t="s">
        <v>1102</v>
      </c>
      <c r="E76">
        <v>485</v>
      </c>
      <c r="G76" t="str">
        <f t="shared" si="1"/>
        <v>Myiozetetes cayanensis</v>
      </c>
    </row>
    <row r="77" spans="1:7" x14ac:dyDescent="0.3">
      <c r="A77" t="s">
        <v>1102</v>
      </c>
      <c r="B77">
        <v>1</v>
      </c>
      <c r="D77" t="s">
        <v>1118</v>
      </c>
      <c r="E77">
        <v>493</v>
      </c>
      <c r="G77" t="str">
        <f t="shared" si="1"/>
        <v>Myiozetetes granadensis</v>
      </c>
    </row>
    <row r="78" spans="1:7" x14ac:dyDescent="0.3">
      <c r="A78" t="s">
        <v>1118</v>
      </c>
      <c r="B78">
        <v>5</v>
      </c>
      <c r="D78" t="s">
        <v>1120</v>
      </c>
      <c r="E78">
        <v>494</v>
      </c>
      <c r="G78" t="str">
        <f t="shared" si="1"/>
        <v>Myrmothera dives</v>
      </c>
    </row>
    <row r="79" spans="1:7" x14ac:dyDescent="0.3">
      <c r="A79" t="s">
        <v>1120</v>
      </c>
      <c r="B79">
        <v>2</v>
      </c>
      <c r="D79" t="s">
        <v>1126</v>
      </c>
      <c r="E79">
        <v>497</v>
      </c>
      <c r="G79" t="str">
        <f t="shared" si="1"/>
        <v>Myrmotherula axillaris</v>
      </c>
    </row>
    <row r="80" spans="1:7" x14ac:dyDescent="0.3">
      <c r="A80" t="s">
        <v>1126</v>
      </c>
      <c r="B80">
        <v>3</v>
      </c>
      <c r="D80" t="s">
        <v>1134</v>
      </c>
      <c r="E80">
        <v>502</v>
      </c>
      <c r="G80" t="str">
        <f t="shared" si="1"/>
        <v>Myrmotherula pacifica</v>
      </c>
    </row>
    <row r="81" spans="1:7" x14ac:dyDescent="0.3">
      <c r="A81" t="s">
        <v>1134</v>
      </c>
      <c r="B81">
        <v>9</v>
      </c>
      <c r="D81" t="s">
        <v>1136</v>
      </c>
      <c r="E81">
        <v>503</v>
      </c>
      <c r="G81" t="str">
        <f t="shared" si="1"/>
        <v>Notharchus pectoralis</v>
      </c>
    </row>
    <row r="82" spans="1:7" x14ac:dyDescent="0.3">
      <c r="A82" t="s">
        <v>1136</v>
      </c>
      <c r="B82">
        <v>4</v>
      </c>
      <c r="D82" t="s">
        <v>1147</v>
      </c>
      <c r="E82">
        <v>508</v>
      </c>
      <c r="G82" t="str">
        <f t="shared" si="1"/>
        <v>Notharchus tectus</v>
      </c>
    </row>
    <row r="83" spans="1:7" x14ac:dyDescent="0.3">
      <c r="A83" t="s">
        <v>1147</v>
      </c>
      <c r="B83">
        <v>1</v>
      </c>
      <c r="D83" t="s">
        <v>1149</v>
      </c>
      <c r="E83">
        <v>509</v>
      </c>
      <c r="G83" t="str">
        <f t="shared" si="1"/>
        <v>Nyctidromus albicollis</v>
      </c>
    </row>
    <row r="84" spans="1:7" x14ac:dyDescent="0.3">
      <c r="A84" t="s">
        <v>1149</v>
      </c>
      <c r="B84">
        <v>2</v>
      </c>
      <c r="D84" t="s">
        <v>1151</v>
      </c>
      <c r="E84">
        <v>510</v>
      </c>
      <c r="G84" t="str">
        <f t="shared" si="1"/>
        <v>Nyctiphrynus rosenbergi</v>
      </c>
    </row>
    <row r="85" spans="1:7" x14ac:dyDescent="0.3">
      <c r="A85" t="s">
        <v>1151</v>
      </c>
      <c r="B85">
        <v>2</v>
      </c>
      <c r="D85" t="s">
        <v>1192</v>
      </c>
      <c r="E85">
        <v>529</v>
      </c>
      <c r="G85" t="str">
        <f t="shared" si="1"/>
        <v>Nystalus radiatus</v>
      </c>
    </row>
    <row r="86" spans="1:7" x14ac:dyDescent="0.3">
      <c r="A86" t="s">
        <v>1192</v>
      </c>
      <c r="B86">
        <v>11</v>
      </c>
      <c r="D86" t="s">
        <v>1235</v>
      </c>
      <c r="E86">
        <v>551</v>
      </c>
      <c r="G86" t="str">
        <f t="shared" si="1"/>
        <v>Pachyramphus cinnamomeus</v>
      </c>
    </row>
    <row r="87" spans="1:7" x14ac:dyDescent="0.3">
      <c r="A87" t="s">
        <v>1235</v>
      </c>
      <c r="B87">
        <v>2</v>
      </c>
      <c r="D87" t="s">
        <v>1249</v>
      </c>
      <c r="E87">
        <v>559</v>
      </c>
      <c r="G87" t="str">
        <f t="shared" si="1"/>
        <v>Phaenostictus mcleannani</v>
      </c>
    </row>
    <row r="88" spans="1:7" x14ac:dyDescent="0.3">
      <c r="A88" t="s">
        <v>1249</v>
      </c>
      <c r="B88">
        <v>7</v>
      </c>
      <c r="D88" t="s">
        <v>1253</v>
      </c>
      <c r="E88">
        <v>561</v>
      </c>
      <c r="G88" t="str">
        <f t="shared" si="1"/>
        <v>Phaethornis striigularis</v>
      </c>
    </row>
    <row r="89" spans="1:7" x14ac:dyDescent="0.3">
      <c r="A89" t="s">
        <v>1253</v>
      </c>
      <c r="B89">
        <v>4</v>
      </c>
      <c r="D89" t="s">
        <v>1278</v>
      </c>
      <c r="E89">
        <v>571</v>
      </c>
      <c r="G89" t="str">
        <f t="shared" si="1"/>
        <v>Phaethornis yaruqui</v>
      </c>
    </row>
    <row r="90" spans="1:7" x14ac:dyDescent="0.3">
      <c r="A90" t="s">
        <v>1278</v>
      </c>
      <c r="B90">
        <v>3</v>
      </c>
      <c r="D90" t="s">
        <v>1296</v>
      </c>
      <c r="E90">
        <v>580</v>
      </c>
      <c r="G90" t="str">
        <f t="shared" si="1"/>
        <v>Philodice mitchellii</v>
      </c>
    </row>
    <row r="91" spans="1:7" x14ac:dyDescent="0.3">
      <c r="A91" t="s">
        <v>1296</v>
      </c>
      <c r="B91">
        <v>2</v>
      </c>
      <c r="D91" t="s">
        <v>1303</v>
      </c>
      <c r="E91">
        <v>583</v>
      </c>
      <c r="G91" t="str">
        <f t="shared" si="1"/>
        <v>Piaya cayana</v>
      </c>
    </row>
    <row r="92" spans="1:7" x14ac:dyDescent="0.3">
      <c r="A92" t="s">
        <v>1303</v>
      </c>
      <c r="B92">
        <v>1</v>
      </c>
      <c r="D92" t="s">
        <v>1311</v>
      </c>
      <c r="E92">
        <v>587</v>
      </c>
      <c r="G92" t="str">
        <f t="shared" si="1"/>
        <v>Picumnus olivaceus</v>
      </c>
    </row>
    <row r="93" spans="1:7" x14ac:dyDescent="0.3">
      <c r="A93" t="s">
        <v>1311</v>
      </c>
      <c r="B93">
        <v>4</v>
      </c>
      <c r="D93" t="s">
        <v>1339</v>
      </c>
      <c r="E93">
        <v>602</v>
      </c>
      <c r="G93" t="str">
        <f t="shared" si="1"/>
        <v>Pionus menstruus</v>
      </c>
    </row>
    <row r="94" spans="1:7" x14ac:dyDescent="0.3">
      <c r="A94" t="s">
        <v>1339</v>
      </c>
      <c r="B94">
        <v>8</v>
      </c>
      <c r="D94" t="s">
        <v>1353</v>
      </c>
      <c r="E94">
        <v>610</v>
      </c>
      <c r="G94" t="str">
        <f t="shared" si="1"/>
        <v>Pittasoma rufopileatum</v>
      </c>
    </row>
    <row r="95" spans="1:7" x14ac:dyDescent="0.3">
      <c r="A95" t="s">
        <v>1353</v>
      </c>
      <c r="B95">
        <v>15</v>
      </c>
      <c r="D95" t="s">
        <v>1359</v>
      </c>
      <c r="E95">
        <v>613</v>
      </c>
      <c r="G95" t="str">
        <f t="shared" si="1"/>
        <v>Poliocrania exsul</v>
      </c>
    </row>
    <row r="96" spans="1:7" x14ac:dyDescent="0.3">
      <c r="A96" t="s">
        <v>1359</v>
      </c>
      <c r="B96">
        <v>12</v>
      </c>
      <c r="D96" t="s">
        <v>1373</v>
      </c>
      <c r="E96">
        <v>620</v>
      </c>
      <c r="G96" t="str">
        <f t="shared" si="1"/>
        <v>Polyerata rosenbergi</v>
      </c>
    </row>
    <row r="97" spans="1:7" x14ac:dyDescent="0.3">
      <c r="A97" t="s">
        <v>1373</v>
      </c>
      <c r="B97">
        <v>5</v>
      </c>
      <c r="D97" t="s">
        <v>1400</v>
      </c>
      <c r="E97">
        <v>634</v>
      </c>
      <c r="G97" t="str">
        <f t="shared" si="1"/>
        <v>Psarocolius wagleri</v>
      </c>
    </row>
    <row r="98" spans="1:7" x14ac:dyDescent="0.3">
      <c r="A98" t="s">
        <v>1400</v>
      </c>
      <c r="B98">
        <v>5</v>
      </c>
      <c r="D98" t="s">
        <v>1413</v>
      </c>
      <c r="E98">
        <v>640</v>
      </c>
      <c r="G98" t="str">
        <f t="shared" si="1"/>
        <v>Pyrilia pulchra</v>
      </c>
    </row>
    <row r="99" spans="1:7" x14ac:dyDescent="0.3">
      <c r="A99" t="s">
        <v>1413</v>
      </c>
      <c r="B99">
        <v>8</v>
      </c>
      <c r="D99" t="s">
        <v>1415</v>
      </c>
      <c r="E99">
        <v>641</v>
      </c>
      <c r="G99" t="str">
        <f t="shared" si="1"/>
        <v>Querula purpurata</v>
      </c>
    </row>
    <row r="100" spans="1:7" x14ac:dyDescent="0.3">
      <c r="A100" t="s">
        <v>1415</v>
      </c>
      <c r="B100">
        <v>4</v>
      </c>
      <c r="D100" t="s">
        <v>1427</v>
      </c>
      <c r="E100">
        <v>647</v>
      </c>
      <c r="G100" t="str">
        <f t="shared" si="1"/>
        <v>Ramphastos ambiguus</v>
      </c>
    </row>
    <row r="101" spans="1:7" x14ac:dyDescent="0.3">
      <c r="A101" t="s">
        <v>1427</v>
      </c>
      <c r="B101">
        <v>6</v>
      </c>
      <c r="D101" t="s">
        <v>1439</v>
      </c>
      <c r="E101">
        <v>653</v>
      </c>
      <c r="G101" t="str">
        <f t="shared" si="1"/>
        <v>Ramphocelus flammigerus</v>
      </c>
    </row>
    <row r="102" spans="1:7" x14ac:dyDescent="0.3">
      <c r="A102" t="s">
        <v>1439</v>
      </c>
      <c r="B102">
        <v>2</v>
      </c>
      <c r="D102" t="s">
        <v>1441</v>
      </c>
      <c r="E102">
        <v>654</v>
      </c>
      <c r="G102" t="str">
        <f t="shared" si="1"/>
        <v>Rhynchocyclus pacificus</v>
      </c>
    </row>
    <row r="103" spans="1:7" x14ac:dyDescent="0.3">
      <c r="A103" t="s">
        <v>1441</v>
      </c>
      <c r="B103">
        <v>2</v>
      </c>
      <c r="D103" t="s">
        <v>1453</v>
      </c>
      <c r="E103">
        <v>660</v>
      </c>
      <c r="G103" t="str">
        <f t="shared" si="1"/>
        <v>Rhynchortyx cinctus</v>
      </c>
    </row>
    <row r="104" spans="1:7" x14ac:dyDescent="0.3">
      <c r="A104" t="s">
        <v>1453</v>
      </c>
      <c r="B104">
        <v>1</v>
      </c>
      <c r="D104" t="s">
        <v>1457</v>
      </c>
      <c r="E104">
        <v>662</v>
      </c>
      <c r="G104" t="str">
        <f t="shared" si="1"/>
        <v>Saltator atripennis</v>
      </c>
    </row>
    <row r="105" spans="1:7" x14ac:dyDescent="0.3">
      <c r="A105" t="s">
        <v>1457</v>
      </c>
      <c r="B105">
        <v>10</v>
      </c>
      <c r="D105" t="s">
        <v>1459</v>
      </c>
      <c r="E105">
        <v>663</v>
      </c>
      <c r="G105" t="str">
        <f t="shared" si="1"/>
        <v>Saltator grossus</v>
      </c>
    </row>
    <row r="106" spans="1:7" x14ac:dyDescent="0.3">
      <c r="A106" t="s">
        <v>1459</v>
      </c>
      <c r="B106">
        <v>5</v>
      </c>
      <c r="D106" t="s">
        <v>1463</v>
      </c>
      <c r="E106">
        <v>665</v>
      </c>
      <c r="G106" t="str">
        <f t="shared" si="1"/>
        <v>Saltator maximus</v>
      </c>
    </row>
    <row r="107" spans="1:7" x14ac:dyDescent="0.3">
      <c r="A107" t="s">
        <v>1463</v>
      </c>
      <c r="B107">
        <v>5</v>
      </c>
      <c r="D107" t="s">
        <v>1473</v>
      </c>
      <c r="E107">
        <v>670</v>
      </c>
      <c r="G107" t="str">
        <f t="shared" si="1"/>
        <v>Sapayoa aenigma</v>
      </c>
    </row>
    <row r="108" spans="1:7" x14ac:dyDescent="0.3">
      <c r="A108" t="s">
        <v>1473</v>
      </c>
      <c r="B108">
        <v>1</v>
      </c>
      <c r="D108" t="s">
        <v>1507</v>
      </c>
      <c r="E108">
        <v>687</v>
      </c>
      <c r="G108" t="str">
        <f t="shared" si="1"/>
        <v>Schiffornis veraepacis</v>
      </c>
    </row>
    <row r="109" spans="1:7" x14ac:dyDescent="0.3">
      <c r="A109" t="s">
        <v>1507</v>
      </c>
      <c r="B109">
        <v>2</v>
      </c>
      <c r="D109" t="s">
        <v>1511</v>
      </c>
      <c r="E109">
        <v>689</v>
      </c>
      <c r="G109" t="str">
        <f t="shared" si="1"/>
        <v>Setophaga petechia</v>
      </c>
    </row>
    <row r="110" spans="1:7" x14ac:dyDescent="0.3">
      <c r="A110" t="s">
        <v>1511</v>
      </c>
      <c r="B110">
        <v>1</v>
      </c>
      <c r="D110" t="s">
        <v>1517</v>
      </c>
      <c r="E110">
        <v>692</v>
      </c>
      <c r="G110" t="str">
        <f t="shared" si="1"/>
        <v>Setophaga ruticilla</v>
      </c>
    </row>
    <row r="111" spans="1:7" x14ac:dyDescent="0.3">
      <c r="A111" t="s">
        <v>1517</v>
      </c>
      <c r="B111">
        <v>16</v>
      </c>
      <c r="D111" t="s">
        <v>1548</v>
      </c>
      <c r="E111">
        <v>707</v>
      </c>
      <c r="G111" t="str">
        <f t="shared" si="1"/>
        <v>Sipia berlepschi</v>
      </c>
    </row>
    <row r="112" spans="1:7" x14ac:dyDescent="0.3">
      <c r="A112" t="s">
        <v>1548</v>
      </c>
      <c r="B112">
        <v>6</v>
      </c>
      <c r="D112" t="s">
        <v>1562</v>
      </c>
      <c r="E112">
        <v>714</v>
      </c>
      <c r="G112" t="str">
        <f t="shared" si="1"/>
        <v>Sporophila corvina</v>
      </c>
    </row>
    <row r="113" spans="1:7" x14ac:dyDescent="0.3">
      <c r="A113" t="s">
        <v>1562</v>
      </c>
      <c r="B113">
        <v>4</v>
      </c>
      <c r="D113" t="s">
        <v>1566</v>
      </c>
      <c r="E113">
        <v>716</v>
      </c>
      <c r="G113" t="str">
        <f t="shared" si="1"/>
        <v>Sporophila nigricollis</v>
      </c>
    </row>
    <row r="114" spans="1:7" x14ac:dyDescent="0.3">
      <c r="A114" t="s">
        <v>1566</v>
      </c>
      <c r="B114">
        <v>3</v>
      </c>
      <c r="D114" t="s">
        <v>1572</v>
      </c>
      <c r="E114">
        <v>719</v>
      </c>
      <c r="G114" t="str">
        <f t="shared" si="1"/>
        <v>Stelgidopteryx ruficollis</v>
      </c>
    </row>
    <row r="115" spans="1:7" x14ac:dyDescent="0.3">
      <c r="A115" t="s">
        <v>1572</v>
      </c>
      <c r="B115">
        <v>5</v>
      </c>
      <c r="D115" t="s">
        <v>1592</v>
      </c>
      <c r="E115">
        <v>729</v>
      </c>
      <c r="G115" t="str">
        <f t="shared" si="1"/>
        <v>Stilpnia larvata</v>
      </c>
    </row>
    <row r="116" spans="1:7" x14ac:dyDescent="0.3">
      <c r="A116" t="s">
        <v>1592</v>
      </c>
      <c r="B116">
        <v>6</v>
      </c>
      <c r="D116" t="s">
        <v>1610</v>
      </c>
      <c r="E116">
        <v>739</v>
      </c>
      <c r="G116" t="str">
        <f t="shared" si="1"/>
        <v>Synallaxis brachyura</v>
      </c>
    </row>
    <row r="117" spans="1:7" x14ac:dyDescent="0.3">
      <c r="A117" t="s">
        <v>1610</v>
      </c>
      <c r="B117">
        <v>10</v>
      </c>
      <c r="D117" t="s">
        <v>1644</v>
      </c>
      <c r="E117">
        <v>758</v>
      </c>
      <c r="G117" t="str">
        <f t="shared" si="1"/>
        <v>Tachyphonus delatrii</v>
      </c>
    </row>
    <row r="118" spans="1:7" x14ac:dyDescent="0.3">
      <c r="A118" t="s">
        <v>1644</v>
      </c>
      <c r="B118">
        <v>11</v>
      </c>
      <c r="D118" t="s">
        <v>1652</v>
      </c>
      <c r="E118">
        <v>762</v>
      </c>
      <c r="G118" t="str">
        <f t="shared" si="1"/>
        <v>Taraba major</v>
      </c>
    </row>
    <row r="119" spans="1:7" x14ac:dyDescent="0.3">
      <c r="A119" t="s">
        <v>1652</v>
      </c>
      <c r="B119">
        <v>1</v>
      </c>
      <c r="D119" t="s">
        <v>1658</v>
      </c>
      <c r="E119">
        <v>765</v>
      </c>
      <c r="G119" t="str">
        <f t="shared" si="1"/>
        <v>Thamnistes anabatinus</v>
      </c>
    </row>
    <row r="120" spans="1:7" x14ac:dyDescent="0.3">
      <c r="A120" t="s">
        <v>1658</v>
      </c>
      <c r="B120">
        <v>12</v>
      </c>
      <c r="D120" t="s">
        <v>1670</v>
      </c>
      <c r="E120">
        <v>772</v>
      </c>
      <c r="G120" t="str">
        <f t="shared" si="1"/>
        <v>Thamnophilus atrinucha</v>
      </c>
    </row>
    <row r="121" spans="1:7" x14ac:dyDescent="0.3">
      <c r="A121" t="s">
        <v>1670</v>
      </c>
      <c r="B121">
        <v>2</v>
      </c>
      <c r="D121" t="s">
        <v>1674</v>
      </c>
      <c r="E121">
        <v>774</v>
      </c>
      <c r="G121" t="str">
        <f t="shared" si="1"/>
        <v>Thraupis episcopus</v>
      </c>
    </row>
    <row r="122" spans="1:7" x14ac:dyDescent="0.3">
      <c r="A122" t="s">
        <v>1674</v>
      </c>
      <c r="B122">
        <v>4</v>
      </c>
      <c r="D122" t="s">
        <v>1690</v>
      </c>
      <c r="E122">
        <v>783</v>
      </c>
      <c r="G122" t="str">
        <f t="shared" si="1"/>
        <v>Threnetes ruckeri</v>
      </c>
    </row>
    <row r="123" spans="1:7" x14ac:dyDescent="0.3">
      <c r="A123" t="s">
        <v>1690</v>
      </c>
      <c r="B123">
        <v>1</v>
      </c>
      <c r="D123" t="s">
        <v>1694</v>
      </c>
      <c r="E123">
        <v>785</v>
      </c>
      <c r="G123" t="str">
        <f t="shared" si="1"/>
        <v>Tityra semifasciata</v>
      </c>
    </row>
    <row r="124" spans="1:7" x14ac:dyDescent="0.3">
      <c r="A124" t="s">
        <v>1694</v>
      </c>
      <c r="B124">
        <v>4</v>
      </c>
      <c r="D124" t="s">
        <v>1706</v>
      </c>
      <c r="E124">
        <v>791</v>
      </c>
      <c r="G124" t="str">
        <f t="shared" si="1"/>
        <v>Todirostrum cinereum</v>
      </c>
    </row>
    <row r="125" spans="1:7" x14ac:dyDescent="0.3">
      <c r="A125" t="s">
        <v>1706</v>
      </c>
      <c r="B125">
        <v>1</v>
      </c>
      <c r="D125" t="s">
        <v>1714</v>
      </c>
      <c r="E125">
        <v>795</v>
      </c>
      <c r="G125" t="str">
        <f t="shared" si="1"/>
        <v>Tringa flavipes</v>
      </c>
    </row>
    <row r="126" spans="1:7" x14ac:dyDescent="0.3">
      <c r="A126" t="s">
        <v>1805</v>
      </c>
      <c r="B126">
        <v>1</v>
      </c>
      <c r="D126" t="s">
        <v>1720</v>
      </c>
      <c r="E126">
        <v>798</v>
      </c>
      <c r="G126" t="e">
        <f>VLOOKUP(A126,D:E,1,FALSE)</f>
        <v>#N/A</v>
      </c>
    </row>
    <row r="127" spans="1:7" x14ac:dyDescent="0.3">
      <c r="A127" t="s">
        <v>1714</v>
      </c>
      <c r="B127">
        <v>7</v>
      </c>
      <c r="D127" t="s">
        <v>1728</v>
      </c>
      <c r="E127">
        <v>802</v>
      </c>
      <c r="G127" t="str">
        <f t="shared" si="1"/>
        <v>Trogon chionurus</v>
      </c>
    </row>
    <row r="128" spans="1:7" x14ac:dyDescent="0.3">
      <c r="A128" t="s">
        <v>1720</v>
      </c>
      <c r="B128">
        <v>2</v>
      </c>
      <c r="D128" t="s">
        <v>1744</v>
      </c>
      <c r="E128">
        <v>810</v>
      </c>
      <c r="G128" t="str">
        <f t="shared" si="1"/>
        <v>Trogon massena</v>
      </c>
    </row>
    <row r="129" spans="1:7" x14ac:dyDescent="0.3">
      <c r="A129" t="s">
        <v>1728</v>
      </c>
      <c r="B129">
        <v>10</v>
      </c>
      <c r="D129" t="s">
        <v>1768</v>
      </c>
      <c r="E129">
        <v>822</v>
      </c>
      <c r="G129" t="str">
        <f t="shared" si="1"/>
        <v>Trogon rufus</v>
      </c>
    </row>
    <row r="130" spans="1:7" x14ac:dyDescent="0.3">
      <c r="A130" t="s">
        <v>1744</v>
      </c>
      <c r="B130">
        <v>5</v>
      </c>
      <c r="D130" t="s">
        <v>1772</v>
      </c>
      <c r="E130">
        <v>824</v>
      </c>
      <c r="G130" t="str">
        <f t="shared" si="1"/>
        <v>Tyrannulus elatus</v>
      </c>
    </row>
    <row r="131" spans="1:7" x14ac:dyDescent="0.3">
      <c r="A131" t="s">
        <v>1768</v>
      </c>
      <c r="B131">
        <v>1</v>
      </c>
      <c r="D131" t="s">
        <v>1781</v>
      </c>
      <c r="E131">
        <v>828</v>
      </c>
      <c r="G131" t="str">
        <f t="shared" ref="G131:G134" si="2">VLOOKUP(A131,D:E,1,FALSE)</f>
        <v>Volatinia jacarina</v>
      </c>
    </row>
    <row r="132" spans="1:7" x14ac:dyDescent="0.3">
      <c r="A132" t="s">
        <v>1772</v>
      </c>
      <c r="B132">
        <v>1</v>
      </c>
      <c r="D132" t="s">
        <v>1785</v>
      </c>
      <c r="E132">
        <v>830</v>
      </c>
      <c r="G132" t="str">
        <f t="shared" si="2"/>
        <v>Xenops minutus</v>
      </c>
    </row>
    <row r="133" spans="1:7" x14ac:dyDescent="0.3">
      <c r="A133" t="s">
        <v>1781</v>
      </c>
      <c r="B133">
        <v>4</v>
      </c>
      <c r="G133" t="str">
        <f t="shared" si="2"/>
        <v>Xiphorhynchus erythropygius</v>
      </c>
    </row>
    <row r="134" spans="1:7" x14ac:dyDescent="0.3">
      <c r="A134" t="s">
        <v>1785</v>
      </c>
      <c r="B134">
        <v>4</v>
      </c>
      <c r="G134" t="str">
        <f t="shared" si="2"/>
        <v>Xiphorhynchus lachrymosus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All_species_traits - copia</vt:lpstr>
      <vt:lpstr>Miraflores_corr</vt:lpstr>
      <vt:lpstr>Fusa_corr</vt:lpstr>
      <vt:lpstr>Florencia_corr</vt:lpstr>
      <vt:lpstr>Honda_corr</vt:lpstr>
      <vt:lpstr>Toche_corr</vt:lpstr>
      <vt:lpstr>San Agustin_corr</vt:lpstr>
      <vt:lpstr>Barbacoas_H_corr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Gomez</dc:creator>
  <cp:lastModifiedBy>Camila Gómez</cp:lastModifiedBy>
  <dcterms:created xsi:type="dcterms:W3CDTF">2023-04-21T20:27:33Z</dcterms:created>
  <dcterms:modified xsi:type="dcterms:W3CDTF">2024-02-14T20:05:47Z</dcterms:modified>
</cp:coreProperties>
</file>