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camillagretsch/KWI-RoboChallenge/"/>
    </mc:Choice>
  </mc:AlternateContent>
  <xr:revisionPtr revIDLastSave="0" documentId="13_ncr:1_{6643DBBE-1CDA-744C-B02C-FB4C6EAF6070}" xr6:coauthVersionLast="47" xr6:coauthVersionMax="47" xr10:uidLastSave="{00000000-0000-0000-0000-000000000000}"/>
  <bookViews>
    <workbookView xWindow="0" yWindow="0" windowWidth="28800" windowHeight="18000" firstSheet="1" activeTab="6" xr2:uid="{00000000-000D-0000-FFFF-FFFF00000000}"/>
  </bookViews>
  <sheets>
    <sheet name="Linienfolger-Spielplan" sheetId="10" r:id="rId1"/>
    <sheet name="Linienfolger-Rangliste" sheetId="15" r:id="rId2"/>
    <sheet name="Move-it-over-Spielplan" sheetId="11" r:id="rId3"/>
    <sheet name="Move-it-over-Rangliste" sheetId="14" r:id="rId4"/>
    <sheet name="RoboBall-Spielplan" sheetId="12" r:id="rId5"/>
    <sheet name="RoboBall-Rangliste" sheetId="16" r:id="rId6"/>
    <sheet name="Teams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2" l="1"/>
  <c r="R99" i="11"/>
  <c r="V28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4" i="11"/>
  <c r="R90" i="11"/>
  <c r="R91" i="11"/>
  <c r="R92" i="11"/>
  <c r="R93" i="11"/>
  <c r="R94" i="11"/>
  <c r="R95" i="11"/>
  <c r="R96" i="11"/>
  <c r="R97" i="11"/>
  <c r="R98" i="11"/>
  <c r="R89" i="11"/>
  <c r="R73" i="11"/>
  <c r="R74" i="11"/>
  <c r="R75" i="11"/>
  <c r="R76" i="11"/>
  <c r="R77" i="11"/>
  <c r="R78" i="11"/>
  <c r="R79" i="11"/>
  <c r="R80" i="11"/>
  <c r="R81" i="11"/>
  <c r="R82" i="11"/>
  <c r="R72" i="11"/>
  <c r="R56" i="11"/>
  <c r="R57" i="11"/>
  <c r="R58" i="11"/>
  <c r="R59" i="11"/>
  <c r="R60" i="11"/>
  <c r="R61" i="11"/>
  <c r="R62" i="11"/>
  <c r="R63" i="11"/>
  <c r="R64" i="11"/>
  <c r="R65" i="11"/>
  <c r="R55" i="11"/>
  <c r="R48" i="11"/>
  <c r="R39" i="11"/>
  <c r="R40" i="11"/>
  <c r="R41" i="11"/>
  <c r="R42" i="11"/>
  <c r="R43" i="11"/>
  <c r="R44" i="11"/>
  <c r="R45" i="11"/>
  <c r="R46" i="11"/>
  <c r="R47" i="11"/>
  <c r="R38" i="11"/>
  <c r="R22" i="11"/>
  <c r="R23" i="11"/>
  <c r="R24" i="11"/>
  <c r="R25" i="11"/>
  <c r="R26" i="11"/>
  <c r="R27" i="11"/>
  <c r="R28" i="11"/>
  <c r="R29" i="11"/>
  <c r="R30" i="11"/>
  <c r="R31" i="11"/>
  <c r="R21" i="11"/>
  <c r="R5" i="11"/>
  <c r="R6" i="11"/>
  <c r="R7" i="11"/>
  <c r="R8" i="11"/>
  <c r="R9" i="11"/>
  <c r="R10" i="11"/>
  <c r="R11" i="11"/>
  <c r="R12" i="11"/>
  <c r="R13" i="11"/>
  <c r="W21" i="11" s="1"/>
  <c r="R14" i="11"/>
  <c r="W27" i="11" s="1"/>
  <c r="R4" i="11"/>
  <c r="J4" i="11"/>
  <c r="J90" i="11"/>
  <c r="J91" i="11"/>
  <c r="J92" i="11"/>
  <c r="J93" i="11"/>
  <c r="J94" i="11"/>
  <c r="J95" i="11"/>
  <c r="J96" i="11"/>
  <c r="J97" i="11"/>
  <c r="J98" i="11"/>
  <c r="J99" i="11"/>
  <c r="J100" i="11"/>
  <c r="J89" i="11"/>
  <c r="J73" i="11"/>
  <c r="J74" i="11"/>
  <c r="J75" i="11"/>
  <c r="J76" i="11"/>
  <c r="J77" i="11"/>
  <c r="J78" i="11"/>
  <c r="J79" i="11"/>
  <c r="J80" i="11"/>
  <c r="J81" i="11"/>
  <c r="J82" i="11"/>
  <c r="J83" i="11"/>
  <c r="J72" i="11"/>
  <c r="J56" i="11"/>
  <c r="J57" i="11"/>
  <c r="J58" i="11"/>
  <c r="J59" i="11"/>
  <c r="J60" i="11"/>
  <c r="J61" i="11"/>
  <c r="J62" i="11"/>
  <c r="J63" i="11"/>
  <c r="J64" i="11"/>
  <c r="J65" i="11"/>
  <c r="J66" i="11"/>
  <c r="J55" i="11"/>
  <c r="J39" i="11"/>
  <c r="J40" i="11"/>
  <c r="J41" i="11"/>
  <c r="J42" i="11"/>
  <c r="J43" i="11"/>
  <c r="J44" i="11"/>
  <c r="J45" i="11"/>
  <c r="J46" i="11"/>
  <c r="J47" i="11"/>
  <c r="J48" i="11"/>
  <c r="J49" i="11"/>
  <c r="J38" i="11"/>
  <c r="J22" i="11"/>
  <c r="J23" i="11"/>
  <c r="J24" i="11"/>
  <c r="J25" i="11"/>
  <c r="J26" i="11"/>
  <c r="J27" i="11"/>
  <c r="J28" i="11"/>
  <c r="J29" i="11"/>
  <c r="J30" i="11"/>
  <c r="J31" i="11"/>
  <c r="J32" i="11"/>
  <c r="J21" i="11"/>
  <c r="J5" i="11"/>
  <c r="J6" i="11"/>
  <c r="W11" i="11" s="1"/>
  <c r="J7" i="11"/>
  <c r="J8" i="11"/>
  <c r="J9" i="11"/>
  <c r="J10" i="11"/>
  <c r="J11" i="11"/>
  <c r="J12" i="11"/>
  <c r="J13" i="11"/>
  <c r="J14" i="11"/>
  <c r="W15" i="11" s="1"/>
  <c r="J15" i="11"/>
  <c r="I90" i="11"/>
  <c r="I91" i="11"/>
  <c r="I92" i="11"/>
  <c r="I93" i="11"/>
  <c r="I94" i="11"/>
  <c r="I95" i="11"/>
  <c r="I96" i="11"/>
  <c r="I97" i="11"/>
  <c r="I98" i="11"/>
  <c r="I99" i="11"/>
  <c r="I100" i="11"/>
  <c r="I89" i="11"/>
  <c r="I73" i="11"/>
  <c r="I74" i="11"/>
  <c r="I75" i="11"/>
  <c r="I76" i="11"/>
  <c r="I77" i="11"/>
  <c r="I78" i="11"/>
  <c r="I79" i="11"/>
  <c r="I80" i="11"/>
  <c r="I81" i="11"/>
  <c r="I82" i="11"/>
  <c r="I83" i="11"/>
  <c r="I72" i="11"/>
  <c r="I56" i="11"/>
  <c r="I57" i="11"/>
  <c r="I58" i="11"/>
  <c r="I59" i="11"/>
  <c r="I60" i="11"/>
  <c r="I61" i="11"/>
  <c r="I62" i="11"/>
  <c r="I63" i="11"/>
  <c r="I64" i="11"/>
  <c r="I65" i="11"/>
  <c r="I66" i="11"/>
  <c r="I55" i="11"/>
  <c r="I39" i="11"/>
  <c r="I40" i="11"/>
  <c r="I41" i="11"/>
  <c r="I42" i="11"/>
  <c r="I43" i="11"/>
  <c r="I44" i="11"/>
  <c r="I45" i="11"/>
  <c r="I46" i="11"/>
  <c r="I47" i="11"/>
  <c r="I48" i="11"/>
  <c r="I49" i="11"/>
  <c r="I38" i="11"/>
  <c r="I22" i="11"/>
  <c r="I23" i="11"/>
  <c r="I24" i="11"/>
  <c r="I25" i="11"/>
  <c r="I26" i="11"/>
  <c r="I27" i="11"/>
  <c r="I28" i="11"/>
  <c r="W24" i="11" s="1"/>
  <c r="I29" i="11"/>
  <c r="I30" i="11"/>
  <c r="I31" i="11"/>
  <c r="I32" i="11"/>
  <c r="I21" i="11"/>
  <c r="I5" i="11"/>
  <c r="I6" i="11"/>
  <c r="I7" i="11"/>
  <c r="W22" i="11" s="1"/>
  <c r="I8" i="11"/>
  <c r="I9" i="11"/>
  <c r="I10" i="11"/>
  <c r="I11" i="11"/>
  <c r="I12" i="11"/>
  <c r="I13" i="11"/>
  <c r="I14" i="11"/>
  <c r="I15" i="11"/>
  <c r="W26" i="11" s="1"/>
  <c r="I4" i="11"/>
  <c r="A100" i="11"/>
  <c r="A90" i="11"/>
  <c r="A91" i="11"/>
  <c r="A92" i="11"/>
  <c r="A93" i="11"/>
  <c r="A94" i="11"/>
  <c r="A95" i="11"/>
  <c r="A96" i="11"/>
  <c r="A97" i="11"/>
  <c r="A98" i="11"/>
  <c r="A99" i="11"/>
  <c r="A89" i="11"/>
  <c r="A73" i="11"/>
  <c r="A74" i="11"/>
  <c r="A75" i="11"/>
  <c r="A76" i="11"/>
  <c r="A77" i="11"/>
  <c r="A78" i="11"/>
  <c r="A79" i="11"/>
  <c r="A80" i="11"/>
  <c r="A81" i="11"/>
  <c r="A82" i="11"/>
  <c r="A83" i="11"/>
  <c r="A72" i="11"/>
  <c r="A66" i="11"/>
  <c r="A56" i="11"/>
  <c r="A57" i="11"/>
  <c r="A58" i="11"/>
  <c r="A59" i="11"/>
  <c r="A60" i="11"/>
  <c r="A61" i="11"/>
  <c r="A62" i="11"/>
  <c r="A63" i="11"/>
  <c r="A64" i="11"/>
  <c r="A65" i="11"/>
  <c r="A55" i="11"/>
  <c r="A49" i="11"/>
  <c r="A39" i="11"/>
  <c r="A40" i="11"/>
  <c r="A41" i="11"/>
  <c r="A42" i="11"/>
  <c r="A43" i="11"/>
  <c r="A44" i="11"/>
  <c r="A45" i="11"/>
  <c r="A46" i="11"/>
  <c r="A47" i="11"/>
  <c r="A48" i="11"/>
  <c r="A38" i="11"/>
  <c r="A22" i="11"/>
  <c r="A23" i="11"/>
  <c r="A24" i="11"/>
  <c r="A25" i="11"/>
  <c r="A26" i="11"/>
  <c r="A27" i="11"/>
  <c r="A28" i="11"/>
  <c r="A29" i="11"/>
  <c r="A30" i="11"/>
  <c r="A31" i="11"/>
  <c r="A32" i="11"/>
  <c r="A21" i="11"/>
  <c r="A15" i="11"/>
  <c r="A5" i="11"/>
  <c r="A6" i="11"/>
  <c r="W10" i="11" s="1"/>
  <c r="A7" i="11"/>
  <c r="A8" i="11"/>
  <c r="W30" i="11" s="1"/>
  <c r="A9" i="11"/>
  <c r="A10" i="11"/>
  <c r="A11" i="11"/>
  <c r="A12" i="11"/>
  <c r="A13" i="11"/>
  <c r="A14" i="11"/>
  <c r="W14" i="11" s="1"/>
  <c r="A4" i="11"/>
  <c r="W9" i="11" l="1"/>
  <c r="W44" i="11"/>
  <c r="W35" i="11"/>
  <c r="W37" i="11"/>
  <c r="W25" i="11"/>
  <c r="W7" i="11"/>
  <c r="W31" i="11"/>
  <c r="W5" i="11"/>
  <c r="W48" i="11"/>
  <c r="W17" i="11"/>
  <c r="W19" i="11"/>
  <c r="W29" i="11"/>
  <c r="W6" i="11"/>
  <c r="W49" i="11"/>
  <c r="W28" i="11"/>
  <c r="W34" i="11"/>
  <c r="W45" i="11"/>
  <c r="W39" i="11"/>
  <c r="W41" i="11"/>
  <c r="W36" i="11"/>
  <c r="W8" i="11"/>
  <c r="W4" i="11"/>
  <c r="W18" i="11"/>
  <c r="W46" i="11"/>
  <c r="W33" i="11"/>
  <c r="W13" i="11"/>
  <c r="W42" i="11"/>
  <c r="W40" i="11"/>
  <c r="W23" i="11"/>
  <c r="W32" i="11"/>
  <c r="W38" i="11"/>
  <c r="W20" i="11"/>
  <c r="W16" i="11"/>
  <c r="W43" i="11"/>
  <c r="W12" i="11"/>
  <c r="W47" i="11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2" i="15" a="1"/>
  <c r="A2" i="15" s="1"/>
  <c r="E90" i="12" l="1" a="1"/>
  <c r="E90" i="12" s="1"/>
  <c r="E95" i="12" a="1"/>
  <c r="E95" i="12" s="1"/>
  <c r="E102" i="12" a="1"/>
  <c r="E102" i="12" s="1"/>
  <c r="E109" i="12" a="1"/>
  <c r="E109" i="12" s="1"/>
  <c r="E94" i="12" a="1"/>
  <c r="E94" i="12" s="1"/>
  <c r="E124" i="12" a="1"/>
  <c r="E124" i="12" s="1"/>
  <c r="E116" i="12" a="1"/>
  <c r="E116" i="12" s="1"/>
  <c r="E92" i="12" a="1"/>
  <c r="E92" i="12" s="1"/>
  <c r="E100" i="12" a="1"/>
  <c r="E100" i="12" s="1"/>
  <c r="E108" i="12" a="1"/>
  <c r="E108" i="12" s="1"/>
  <c r="A1" i="14" a="1"/>
  <c r="A1" i="14" s="1"/>
  <c r="E101" i="12" a="1"/>
  <c r="E101" i="12" s="1"/>
  <c r="E93" i="12" a="1"/>
  <c r="E93" i="12" s="1"/>
  <c r="E103" i="12" a="1"/>
  <c r="E103" i="12" s="1"/>
  <c r="E91" i="12" a="1"/>
  <c r="E91" i="12" s="1"/>
  <c r="E114" i="12" a="1"/>
  <c r="E114" i="12" s="1"/>
  <c r="E122" i="12" a="1"/>
  <c r="E122" i="12" s="1"/>
  <c r="E97" i="12" a="1"/>
  <c r="E97" i="12" s="1"/>
  <c r="E96" i="12" a="1"/>
  <c r="E96" i="12" s="1"/>
  <c r="E105" i="12" a="1"/>
  <c r="E105" i="12" s="1"/>
  <c r="E104" i="12" a="1"/>
  <c r="E104" i="12" s="1"/>
  <c r="E120" i="12" a="1"/>
  <c r="E120" i="12" s="1"/>
  <c r="E106" i="12" a="1"/>
  <c r="E106" i="12" s="1"/>
  <c r="E98" i="12" a="1"/>
  <c r="E98" i="12" s="1"/>
  <c r="E118" i="12" a="1"/>
  <c r="E118" i="12" s="1"/>
  <c r="E99" i="12" a="1"/>
  <c r="E99" i="12" s="1"/>
  <c r="E112" i="12" a="1"/>
  <c r="E112" i="12" s="1"/>
  <c r="E110" i="12" a="1"/>
  <c r="E110" i="12" s="1"/>
  <c r="E115" i="12" a="1"/>
  <c r="E115" i="12" s="1"/>
  <c r="E107" i="12" a="1"/>
  <c r="E107" i="12" s="1"/>
  <c r="E130" i="12" a="1"/>
  <c r="E130" i="12" s="1"/>
  <c r="E131" i="12" a="1"/>
  <c r="E131" i="12" s="1"/>
  <c r="E121" i="12" a="1"/>
  <c r="E121" i="12" s="1"/>
  <c r="E113" i="12" a="1"/>
  <c r="E113" i="12" s="1"/>
  <c r="E127" i="12" a="1"/>
  <c r="E127" i="12" s="1"/>
  <c r="E119" i="12" a="1"/>
  <c r="E119" i="12" s="1"/>
  <c r="E111" i="12" a="1"/>
  <c r="E111" i="12" s="1"/>
  <c r="E125" i="12" a="1"/>
  <c r="E125" i="12" s="1"/>
  <c r="E117" i="12" a="1"/>
  <c r="E117" i="12" s="1"/>
  <c r="E89" i="12" a="1"/>
  <c r="E89" i="12" s="1"/>
  <c r="E133" i="12" a="1"/>
  <c r="E133" i="12" s="1"/>
  <c r="E123" i="12" a="1"/>
  <c r="E123" i="12" s="1"/>
  <c r="E128" i="12" a="1"/>
  <c r="E128" i="12" s="1"/>
  <c r="E129" i="12" a="1"/>
  <c r="E129" i="12" s="1"/>
  <c r="E126" i="12" a="1"/>
  <c r="E126" i="12" s="1"/>
  <c r="E134" i="12" a="1"/>
  <c r="E134" i="12" s="1"/>
  <c r="E132" i="12" a="1"/>
  <c r="E132" i="12" s="1"/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<sst xmlns="http://schemas.openxmlformats.org/spreadsheetml/2006/main" count="896" uniqueCount="101">
  <si>
    <t>Gruppennummer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</si>
  <si>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</si>
  <si>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</si>
  <si>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</si>
  <si>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</si>
  <si>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</si>
  <si>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</si>
  <si>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</si>
  <si>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</si>
  <si>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</si>
  <si>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</si>
  <si>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</si>
  <si>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</si>
  <si>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</si>
  <si>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</si>
  <si>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</si>
  <si>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</si>
  <si>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</si>
  <si>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</si>
  <si>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</si>
  <si>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</si>
  <si>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</si>
  <si>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</si>
  <si>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</si>
  <si>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</si>
  <si>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</si>
  <si>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</si>
  <si>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</si>
  <si>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</si>
  <si>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</si>
  <si>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</si>
  <si>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</si>
  <si>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</si>
  <si>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</si>
  <si>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</si>
  <si>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</si>
  <si>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</si>
  <si>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</si>
  <si>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</si>
  <si>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</si>
  <si>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</si>
  <si>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</si>
  <si>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</si>
  <si>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</si>
  <si>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</si>
  <si>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</si>
  <si>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</si>
  <si>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</si>
  <si>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</si>
  <si>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</si>
  <si>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</si>
  <si>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</si>
  <si>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</si>
  <si>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</si>
  <si>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</si>
  <si>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</si>
  <si>
    <t>Runde 1</t>
  </si>
  <si>
    <t>Spielfeld 1</t>
  </si>
  <si>
    <t>Spielfeld 2</t>
  </si>
  <si>
    <t>Time Slot</t>
  </si>
  <si>
    <t>Team A</t>
  </si>
  <si>
    <t>Punkte A</t>
  </si>
  <si>
    <t>Punkte B</t>
  </si>
  <si>
    <t>Team B</t>
  </si>
  <si>
    <t>13:30 - 13:40</t>
  </si>
  <si>
    <t>13:40 - 13:50</t>
  </si>
  <si>
    <t>Runde 2</t>
  </si>
  <si>
    <t>13:55 - 14:05</t>
  </si>
  <si>
    <t>14:05 - 14:15</t>
  </si>
  <si>
    <t>Runde 3</t>
  </si>
  <si>
    <t>14:20 - 14:30</t>
  </si>
  <si>
    <t>14:30 - 14:40</t>
  </si>
  <si>
    <t>Runde 4</t>
  </si>
  <si>
    <t>14:50 - 15:00</t>
  </si>
  <si>
    <t>15:00 - 15:10</t>
  </si>
  <si>
    <t>Runde 5</t>
  </si>
  <si>
    <t>15:15 - 15:25</t>
  </si>
  <si>
    <t>15:25 - 15:35</t>
  </si>
  <si>
    <t>Runde 6</t>
  </si>
  <si>
    <t>15:40 - 15:50</t>
  </si>
  <si>
    <t>15:50 - 16:00</t>
  </si>
  <si>
    <t>Punkte</t>
  </si>
  <si>
    <t>Siege</t>
  </si>
  <si>
    <t>13:30 - 13:45</t>
  </si>
  <si>
    <t>13:45 - 14:00</t>
  </si>
  <si>
    <t>14:00 - 14:15</t>
  </si>
  <si>
    <t>Wertungslauf 1</t>
  </si>
  <si>
    <t>Wertungslauf 2</t>
  </si>
  <si>
    <t>Wertungslauf 3</t>
  </si>
  <si>
    <t>14:20 - 14:35</t>
  </si>
  <si>
    <t>14:35 - 14:50</t>
  </si>
  <si>
    <t>14:50 - 15:05</t>
  </si>
  <si>
    <t>15:15 - 15:30</t>
  </si>
  <si>
    <t>15:30 - 15:45</t>
  </si>
  <si>
    <t>15:45 - 16:00</t>
  </si>
  <si>
    <t>Bester</t>
  </si>
  <si>
    <t>Zweiter</t>
  </si>
  <si>
    <t>Dritter</t>
  </si>
  <si>
    <t>52|53</t>
  </si>
  <si>
    <t>54|55</t>
  </si>
  <si>
    <t>56|60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</si>
</sst>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D178"/>
  <sheetViews>
    <sheetView topLeftCell="A58" zoomScale="90" workbookViewId="0">
      <selection sqref="A1:C1048576"/>
    </sheetView>
  </sheetViews>
  <sheetFormatPr baseColWidth="10" defaultColWidth="10.83203125" defaultRowHeight="15" x14ac:dyDescent="0.2"/>
  <cols>
    <col min="1" max="1" width="15.83203125" style="1" customWidth="1"/>
    <col min="2" max="2" width="15.83203125" customWidth="1"/>
  </cols>
  <sheetData>
    <row r="1" spans="1:4" x14ac:dyDescent="0.2">
      <c r="A1" s="2" t="s">
        <v>0</v>
      </c>
      <c r="B1" s="2" t="s">
        <v>55</v>
      </c>
      <c r="C1" s="4" t="s">
        <v>2</v>
      </c>
      <c r="D1" s="4"/>
    </row>
    <row r="2" spans="1:4" x14ac:dyDescent="0.2">
      <c r="A2" s="1">
        <v>1</v>
      </c>
      <c r="B2">
        <v>8.85</v>
      </c>
      <c r="C2" t="s">
        <v>23</v>
      </c>
      <c r="D2" s="1"/>
    </row>
    <row r="3" spans="1:4" x14ac:dyDescent="0.2">
      <c r="A3" s="1">
        <v>2</v>
      </c>
      <c r="B3">
        <v>15.29</v>
      </c>
      <c r="C3" t="s">
        <v>23</v>
      </c>
      <c r="D3" s="1"/>
    </row>
    <row r="4" spans="1:4" x14ac:dyDescent="0.2">
      <c r="A4" s="1">
        <v>3</v>
      </c>
      <c r="B4">
        <v>14.82</v>
      </c>
      <c r="C4" t="s">
        <v>23</v>
      </c>
      <c r="D4" s="1"/>
    </row>
    <row r="5" spans="1:4" x14ac:dyDescent="0.2">
      <c r="A5" s="1">
        <v>4</v>
      </c>
      <c r="B5">
        <v>16.510000000000002</v>
      </c>
      <c r="C5" t="s">
        <v>23</v>
      </c>
      <c r="D5" s="1"/>
    </row>
    <row r="6" spans="1:4" x14ac:dyDescent="0.2">
      <c r="A6" s="1">
        <v>5</v>
      </c>
      <c r="B6">
        <v>38</v>
      </c>
      <c r="C6" t="s">
        <v>23</v>
      </c>
      <c r="D6" s="1"/>
    </row>
    <row r="7" spans="1:4" x14ac:dyDescent="0.2">
      <c r="A7" s="1">
        <v>6</v>
      </c>
      <c r="B7">
        <v>15.91</v>
      </c>
      <c r="C7" t="s">
        <v>23</v>
      </c>
      <c r="D7" s="1"/>
    </row>
    <row r="8" spans="1:4" x14ac:dyDescent="0.2">
      <c r="A8" s="1">
        <v>7</v>
      </c>
      <c r="B8">
        <v>13.42</v>
      </c>
      <c r="C8" t="s">
        <v>23</v>
      </c>
      <c r="D8" s="1"/>
    </row>
    <row r="9" spans="1:4" x14ac:dyDescent="0.2">
      <c r="A9" s="1">
        <v>8</v>
      </c>
      <c r="B9">
        <v>12.42</v>
      </c>
      <c r="C9" t="s">
        <v>23</v>
      </c>
      <c r="D9" s="1"/>
    </row>
    <row r="10" spans="1:4" x14ac:dyDescent="0.2">
      <c r="A10" s="1">
        <v>9</v>
      </c>
      <c r="B10">
        <v>14.53</v>
      </c>
      <c r="C10" t="s">
        <v>23</v>
      </c>
      <c r="D10" s="1"/>
    </row>
    <row r="11" spans="1:4" x14ac:dyDescent="0.2">
      <c r="A11" s="1">
        <v>10</v>
      </c>
      <c r="B11">
        <v>15.57</v>
      </c>
      <c r="C11" t="s">
        <v>23</v>
      </c>
      <c r="D11" s="1"/>
    </row>
    <row r="12" spans="1:4" x14ac:dyDescent="0.2">
      <c r="A12" s="1">
        <v>11</v>
      </c>
      <c r="B12">
        <v>8.89</v>
      </c>
      <c r="C12" t="s">
        <v>23</v>
      </c>
      <c r="D12" s="1"/>
    </row>
    <row r="13" spans="1:4" x14ac:dyDescent="0.2">
      <c r="A13" s="1">
        <v>12</v>
      </c>
      <c r="B13" s="3" t="s">
        <v>1</v>
      </c>
      <c r="C13" t="s">
        <v>23</v>
      </c>
      <c r="D13" s="1"/>
    </row>
    <row r="14" spans="1:4" x14ac:dyDescent="0.2">
      <c r="A14" s="1">
        <v>14</v>
      </c>
      <c r="B14">
        <v>7.83</v>
      </c>
      <c r="C14" t="s">
        <v>30</v>
      </c>
      <c r="D14" s="1"/>
    </row>
    <row r="15" spans="1:4" x14ac:dyDescent="0.2">
      <c r="A15" s="1">
        <v>15</v>
      </c>
      <c r="B15">
        <v>8.74</v>
      </c>
      <c r="C15" t="s">
        <v>30</v>
      </c>
      <c r="D15" s="1"/>
    </row>
    <row r="16" spans="1:4" x14ac:dyDescent="0.2">
      <c r="A16" s="1">
        <v>16</v>
      </c>
      <c r="B16">
        <v>11.77</v>
      </c>
      <c r="C16" t="s">
        <v>30</v>
      </c>
      <c r="D16" s="1"/>
    </row>
    <row r="17" spans="1:4" x14ac:dyDescent="0.2">
      <c r="A17" s="1">
        <v>17</v>
      </c>
      <c r="B17">
        <v>12.12</v>
      </c>
      <c r="C17" t="s">
        <v>30</v>
      </c>
      <c r="D17" s="1"/>
    </row>
    <row r="18" spans="1:4" x14ac:dyDescent="0.2">
      <c r="A18" s="1">
        <v>18</v>
      </c>
      <c r="B18">
        <v>9.8000000000000007</v>
      </c>
      <c r="C18" t="s">
        <v>30</v>
      </c>
      <c r="D18" s="1"/>
    </row>
    <row r="19" spans="1:4" x14ac:dyDescent="0.2">
      <c r="A19" s="1">
        <v>19</v>
      </c>
      <c r="B19">
        <v>9.6</v>
      </c>
      <c r="C19" t="s">
        <v>30</v>
      </c>
      <c r="D19" s="1"/>
    </row>
    <row r="20" spans="1:4" x14ac:dyDescent="0.2">
      <c r="A20" s="1">
        <v>20</v>
      </c>
      <c r="B20">
        <v>11.14</v>
      </c>
      <c r="C20" t="s">
        <v>30</v>
      </c>
      <c r="D20" s="1"/>
    </row>
    <row r="21" spans="1:4" x14ac:dyDescent="0.2">
      <c r="A21" s="1">
        <v>21</v>
      </c>
      <c r="B21">
        <v>11.13</v>
      </c>
      <c r="C21" t="s">
        <v>30</v>
      </c>
      <c r="D21" s="1"/>
    </row>
    <row r="22" spans="1:4" x14ac:dyDescent="0.2">
      <c r="A22" s="1">
        <v>22</v>
      </c>
      <c r="B22">
        <v>9.9499999999999993</v>
      </c>
      <c r="C22" t="s">
        <v>30</v>
      </c>
      <c r="D22" s="1"/>
    </row>
    <row r="23" spans="1:4" x14ac:dyDescent="0.2">
      <c r="A23" s="1">
        <v>23</v>
      </c>
      <c r="B23">
        <v>17.399999999999999</v>
      </c>
      <c r="C23" t="s">
        <v>30</v>
      </c>
      <c r="D23" s="1"/>
    </row>
    <row r="24" spans="1:4" x14ac:dyDescent="0.2">
      <c r="A24" s="1">
        <v>24</v>
      </c>
      <c r="B24">
        <v>8.49</v>
      </c>
      <c r="C24" t="s">
        <v>30</v>
      </c>
      <c r="D24" s="1"/>
    </row>
    <row r="25" spans="1:4" x14ac:dyDescent="0.2">
      <c r="A25" s="1">
        <v>25</v>
      </c>
      <c r="B25">
        <v>8.7100000000000009</v>
      </c>
      <c r="C25" t="s">
        <v>30</v>
      </c>
      <c r="D25" s="1"/>
    </row>
    <row r="26" spans="1:4" x14ac:dyDescent="0.2">
      <c r="A26" s="1">
        <v>26</v>
      </c>
      <c r="B26">
        <v>27.74</v>
      </c>
      <c r="C26" t="s">
        <v>41</v>
      </c>
      <c r="D26" s="1"/>
    </row>
    <row r="27" spans="1:4" x14ac:dyDescent="0.2">
      <c r="A27" s="1">
        <v>27</v>
      </c>
      <c r="B27">
        <v>19.579999999999998</v>
      </c>
      <c r="C27" t="s">
        <v>41</v>
      </c>
      <c r="D27" s="1"/>
    </row>
    <row r="28" spans="1:4" x14ac:dyDescent="0.2">
      <c r="A28" s="1">
        <v>28</v>
      </c>
      <c r="B28" s="3" t="s">
        <v>1</v>
      </c>
      <c r="C28" t="s">
        <v>41</v>
      </c>
      <c r="D28" s="1"/>
    </row>
    <row r="29" spans="1:4" x14ac:dyDescent="0.2">
      <c r="A29" s="1">
        <v>29</v>
      </c>
      <c r="B29">
        <v>12.2</v>
      </c>
      <c r="C29" t="s">
        <v>41</v>
      </c>
      <c r="D29" s="1"/>
    </row>
    <row r="30" spans="1:4" x14ac:dyDescent="0.2">
      <c r="A30" s="1">
        <v>30</v>
      </c>
      <c r="B30">
        <v>16.78</v>
      </c>
      <c r="C30" t="s">
        <v>41</v>
      </c>
      <c r="D30" s="1"/>
    </row>
    <row r="31" spans="1:4" x14ac:dyDescent="0.2">
      <c r="A31" s="1">
        <v>31</v>
      </c>
      <c r="B31">
        <v>12.33</v>
      </c>
      <c r="C31" t="s">
        <v>41</v>
      </c>
      <c r="D31" s="1"/>
    </row>
    <row r="32" spans="1:4" x14ac:dyDescent="0.2">
      <c r="A32" s="1">
        <v>32</v>
      </c>
      <c r="B32">
        <v>9.02</v>
      </c>
      <c r="C32" t="s">
        <v>41</v>
      </c>
      <c r="D32" s="1"/>
    </row>
    <row r="33" spans="1:4" x14ac:dyDescent="0.2">
      <c r="A33" s="1">
        <v>33</v>
      </c>
      <c r="B33">
        <v>9.6300000000000008</v>
      </c>
      <c r="C33" t="s">
        <v>41</v>
      </c>
      <c r="D33" s="1"/>
    </row>
    <row r="34" spans="1:4" x14ac:dyDescent="0.2">
      <c r="A34" s="1">
        <v>34</v>
      </c>
      <c r="B34">
        <v>9.51</v>
      </c>
      <c r="C34" t="s">
        <v>41</v>
      </c>
      <c r="D34" s="1"/>
    </row>
    <row r="35" spans="1:4" x14ac:dyDescent="0.2">
      <c r="A35" s="1">
        <v>35</v>
      </c>
      <c r="B35">
        <v>12.35</v>
      </c>
      <c r="C35" t="s">
        <v>41</v>
      </c>
      <c r="D35" s="1"/>
    </row>
    <row r="36" spans="1:4" x14ac:dyDescent="0.2">
      <c r="A36" s="1">
        <v>36</v>
      </c>
      <c r="B36">
        <v>13.09</v>
      </c>
      <c r="C36" t="s">
        <v>41</v>
      </c>
      <c r="D36" s="1"/>
    </row>
    <row r="37" spans="1:4" x14ac:dyDescent="0.2">
      <c r="A37" s="1">
        <v>37</v>
      </c>
      <c r="B37">
        <v>17.39</v>
      </c>
      <c r="C37" t="s">
        <v>41</v>
      </c>
      <c r="D37" s="1"/>
    </row>
    <row r="38" spans="1:4" x14ac:dyDescent="0.2">
      <c r="A38" s="1">
        <v>38</v>
      </c>
      <c r="B38">
        <v>10.17</v>
      </c>
      <c r="C38" t="s">
        <v>48</v>
      </c>
      <c r="D38" s="1"/>
    </row>
    <row r="39" spans="1:4" x14ac:dyDescent="0.2">
      <c r="A39" s="1">
        <v>39</v>
      </c>
      <c r="B39">
        <v>25.76</v>
      </c>
      <c r="C39" t="s">
        <v>48</v>
      </c>
      <c r="D39" s="1"/>
    </row>
    <row r="40" spans="1:4" x14ac:dyDescent="0.2">
      <c r="A40" s="1">
        <v>40</v>
      </c>
      <c r="B40">
        <v>13.41</v>
      </c>
      <c r="C40" t="s">
        <v>48</v>
      </c>
      <c r="D40" s="1"/>
    </row>
    <row r="41" spans="1:4" x14ac:dyDescent="0.2">
      <c r="A41" s="1">
        <v>41</v>
      </c>
      <c r="B41">
        <v>12.99</v>
      </c>
      <c r="C41" t="s">
        <v>48</v>
      </c>
      <c r="D41" s="1"/>
    </row>
    <row r="42" spans="1:4" x14ac:dyDescent="0.2">
      <c r="A42" s="1">
        <v>42</v>
      </c>
      <c r="B42">
        <v>7.29</v>
      </c>
      <c r="C42" t="s">
        <v>48</v>
      </c>
      <c r="D42" s="1"/>
    </row>
    <row r="43" spans="1:4" x14ac:dyDescent="0.2">
      <c r="A43" s="1">
        <v>43</v>
      </c>
      <c r="B43">
        <v>7.74</v>
      </c>
      <c r="C43" t="s">
        <v>48</v>
      </c>
      <c r="D43" s="1"/>
    </row>
    <row r="44" spans="1:4" x14ac:dyDescent="0.2">
      <c r="A44" s="1">
        <v>44</v>
      </c>
      <c r="B44">
        <v>22.56</v>
      </c>
      <c r="C44" t="s">
        <v>48</v>
      </c>
      <c r="D44" s="1"/>
    </row>
    <row r="45" spans="1:4" x14ac:dyDescent="0.2">
      <c r="A45" s="1">
        <v>45</v>
      </c>
      <c r="B45">
        <v>8.41</v>
      </c>
      <c r="C45" t="s">
        <v>48</v>
      </c>
      <c r="D45" s="1"/>
    </row>
    <row r="46" spans="1:4" x14ac:dyDescent="0.2">
      <c r="A46" s="1">
        <v>46</v>
      </c>
      <c r="B46">
        <v>8.83</v>
      </c>
      <c r="C46" t="s">
        <v>48</v>
      </c>
      <c r="D46" s="1"/>
    </row>
    <row r="47" spans="1:4" x14ac:dyDescent="0.2">
      <c r="A47" s="1">
        <v>47</v>
      </c>
      <c r="B47">
        <v>11.5</v>
      </c>
      <c r="C47" t="s">
        <v>48</v>
      </c>
      <c r="D47" s="1"/>
    </row>
    <row r="48" spans="1:4" x14ac:dyDescent="0.2">
      <c r="A48" s="1">
        <v>48</v>
      </c>
      <c r="B48">
        <v>8.9600000000000009</v>
      </c>
      <c r="C48" t="s">
        <v>48</v>
      </c>
      <c r="D48" s="1"/>
    </row>
    <row r="49" spans="1:4" x14ac:dyDescent="0.2">
      <c r="A49" s="1">
        <v>49</v>
      </c>
      <c r="B49">
        <v>8.4499999999999993</v>
      </c>
      <c r="C49" t="s">
        <v>48</v>
      </c>
      <c r="D49" s="1"/>
    </row>
    <row r="50" spans="1:4" x14ac:dyDescent="0.2">
      <c r="A50" s="1">
        <v>50</v>
      </c>
      <c r="B50">
        <v>17.739999999999998</v>
      </c>
      <c r="C50" t="s">
        <v>37</v>
      </c>
      <c r="D50" s="1"/>
    </row>
    <row r="51" spans="1:4" x14ac:dyDescent="0.2">
      <c r="A51" s="1">
        <v>51</v>
      </c>
      <c r="B51">
        <v>13.71</v>
      </c>
      <c r="C51" t="s">
        <v>37</v>
      </c>
      <c r="D51" s="1"/>
    </row>
    <row r="52" spans="1:4" x14ac:dyDescent="0.2">
      <c r="A52" s="1">
        <v>52</v>
      </c>
      <c r="B52">
        <v>17.84</v>
      </c>
      <c r="C52" t="s">
        <v>37</v>
      </c>
      <c r="D52" s="1"/>
    </row>
    <row r="53" spans="1:4" x14ac:dyDescent="0.2">
      <c r="A53" s="1">
        <v>53</v>
      </c>
      <c r="B53">
        <v>17.940000000000001</v>
      </c>
      <c r="C53" t="s">
        <v>37</v>
      </c>
      <c r="D53" s="1"/>
    </row>
    <row r="54" spans="1:4" x14ac:dyDescent="0.2">
      <c r="A54" s="1">
        <v>54</v>
      </c>
      <c r="B54">
        <v>13.77</v>
      </c>
      <c r="C54" t="s">
        <v>37</v>
      </c>
      <c r="D54" s="1"/>
    </row>
    <row r="55" spans="1:4" x14ac:dyDescent="0.2">
      <c r="A55" s="1">
        <v>55</v>
      </c>
      <c r="B55">
        <v>12.01</v>
      </c>
      <c r="C55" t="s">
        <v>37</v>
      </c>
      <c r="D55" s="1"/>
    </row>
    <row r="56" spans="1:4" x14ac:dyDescent="0.2">
      <c r="A56" s="1">
        <v>56</v>
      </c>
      <c r="B56">
        <v>14.7</v>
      </c>
      <c r="C56" t="s">
        <v>37</v>
      </c>
      <c r="D56" s="1"/>
    </row>
    <row r="57" spans="1:4" x14ac:dyDescent="0.2">
      <c r="A57" s="1">
        <v>57</v>
      </c>
      <c r="B57">
        <v>13.4</v>
      </c>
      <c r="C57" t="s">
        <v>37</v>
      </c>
      <c r="D57" s="1"/>
    </row>
    <row r="58" spans="1:4" x14ac:dyDescent="0.2">
      <c r="A58" s="1">
        <v>58</v>
      </c>
      <c r="B58">
        <v>19.02</v>
      </c>
      <c r="C58" t="s">
        <v>37</v>
      </c>
      <c r="D58" s="1"/>
    </row>
    <row r="59" spans="1:4" x14ac:dyDescent="0.2">
      <c r="A59" s="1">
        <v>59</v>
      </c>
      <c r="B59">
        <v>13.62</v>
      </c>
      <c r="C59" t="s">
        <v>37</v>
      </c>
      <c r="D59" s="1"/>
    </row>
    <row r="60" spans="1:4" x14ac:dyDescent="0.2">
      <c r="A60" s="1">
        <v>60</v>
      </c>
      <c r="B60">
        <v>17.649999999999999</v>
      </c>
      <c r="C60" t="s">
        <v>37</v>
      </c>
      <c r="D60" s="1"/>
    </row>
    <row r="61" spans="1:4" x14ac:dyDescent="0.2">
      <c r="A61" s="1">
        <v>61</v>
      </c>
      <c r="B61">
        <v>17.059999999999999</v>
      </c>
      <c r="C61" t="s">
        <v>37</v>
      </c>
      <c r="D61" s="1"/>
    </row>
    <row r="62" spans="1:4" x14ac:dyDescent="0.2">
      <c r="A62" s="1">
        <v>62</v>
      </c>
      <c r="B62">
        <v>16.760000000000002</v>
      </c>
      <c r="C62" t="s">
        <v>37</v>
      </c>
      <c r="D62" s="1"/>
    </row>
    <row r="63" spans="1:4" x14ac:dyDescent="0.2">
      <c r="A63" s="1">
        <v>63</v>
      </c>
      <c r="B63">
        <v>16.45</v>
      </c>
      <c r="C63" t="s">
        <v>4</v>
      </c>
      <c r="D63" s="1"/>
    </row>
    <row r="64" spans="1:4" x14ac:dyDescent="0.2">
      <c r="A64" s="1">
        <v>64</v>
      </c>
      <c r="B64">
        <v>10.81</v>
      </c>
      <c r="C64" t="s">
        <v>4</v>
      </c>
      <c r="D64" s="1"/>
    </row>
    <row r="65" spans="1:4" x14ac:dyDescent="0.2">
      <c r="A65" s="1">
        <v>65</v>
      </c>
      <c r="B65">
        <v>11.98</v>
      </c>
      <c r="C65" t="s">
        <v>4</v>
      </c>
      <c r="D65" s="1"/>
    </row>
    <row r="66" spans="1:4" x14ac:dyDescent="0.2">
      <c r="A66" s="1">
        <v>66</v>
      </c>
      <c r="B66">
        <v>21.74</v>
      </c>
      <c r="C66" t="s">
        <v>4</v>
      </c>
      <c r="D66" s="1"/>
    </row>
    <row r="67" spans="1:4" x14ac:dyDescent="0.2">
      <c r="A67" s="1">
        <v>67</v>
      </c>
      <c r="B67">
        <v>13.69</v>
      </c>
      <c r="C67" t="s">
        <v>4</v>
      </c>
      <c r="D67" s="1"/>
    </row>
    <row r="68" spans="1:4" x14ac:dyDescent="0.2">
      <c r="A68" s="1">
        <v>68</v>
      </c>
      <c r="B68">
        <v>9.5399999999999991</v>
      </c>
      <c r="C68" t="s">
        <v>4</v>
      </c>
      <c r="D68" s="1"/>
    </row>
    <row r="69" spans="1:4" x14ac:dyDescent="0.2">
      <c r="A69" s="1">
        <v>69</v>
      </c>
      <c r="B69">
        <v>23.7</v>
      </c>
      <c r="C69" t="s">
        <v>4</v>
      </c>
      <c r="D69" s="1"/>
    </row>
    <row r="70" spans="1:4" x14ac:dyDescent="0.2">
      <c r="A70" s="1">
        <v>70</v>
      </c>
      <c r="B70">
        <v>21.51</v>
      </c>
      <c r="C70" t="s">
        <v>4</v>
      </c>
      <c r="D70" s="1"/>
    </row>
    <row r="71" spans="1:4" x14ac:dyDescent="0.2">
      <c r="A71" s="1">
        <v>71</v>
      </c>
      <c r="B71">
        <v>12.41</v>
      </c>
      <c r="C71" t="s">
        <v>4</v>
      </c>
      <c r="D71" s="1"/>
    </row>
    <row r="72" spans="1:4" x14ac:dyDescent="0.2">
      <c r="A72" s="1">
        <v>72</v>
      </c>
      <c r="B72">
        <v>15.32</v>
      </c>
      <c r="C72" t="s">
        <v>4</v>
      </c>
      <c r="D72" s="1"/>
    </row>
    <row r="73" spans="1:4" x14ac:dyDescent="0.2">
      <c r="A73" s="1">
        <v>73</v>
      </c>
      <c r="B73" s="3" t="s">
        <v>1</v>
      </c>
      <c r="C73" t="s">
        <v>5</v>
      </c>
      <c r="D73" s="1"/>
    </row>
    <row r="74" spans="1:4" x14ac:dyDescent="0.2">
      <c r="A74" s="1">
        <v>74</v>
      </c>
      <c r="B74" s="3" t="s">
        <v>1</v>
      </c>
      <c r="C74" t="s">
        <v>5</v>
      </c>
      <c r="D74" s="1"/>
    </row>
    <row r="75" spans="1:4" x14ac:dyDescent="0.2">
      <c r="A75" s="1">
        <v>75</v>
      </c>
      <c r="B75">
        <v>10.4</v>
      </c>
      <c r="C75" t="s">
        <v>5</v>
      </c>
      <c r="D75" s="1"/>
    </row>
    <row r="76" spans="1:4" x14ac:dyDescent="0.2">
      <c r="A76" s="1">
        <v>76</v>
      </c>
      <c r="B76">
        <v>9.19</v>
      </c>
      <c r="C76" t="s">
        <v>5</v>
      </c>
      <c r="D76" s="1"/>
    </row>
    <row r="77" spans="1:4" x14ac:dyDescent="0.2">
      <c r="A77" s="1">
        <v>77</v>
      </c>
      <c r="B77" s="3" t="s">
        <v>1</v>
      </c>
      <c r="C77" t="s">
        <v>5</v>
      </c>
      <c r="D77" s="1"/>
    </row>
    <row r="78" spans="1:4" x14ac:dyDescent="0.2">
      <c r="A78" s="1">
        <v>78</v>
      </c>
      <c r="B78" s="3" t="s">
        <v>1</v>
      </c>
      <c r="C78" t="s">
        <v>5</v>
      </c>
      <c r="D78" s="1"/>
    </row>
    <row r="79" spans="1:4" x14ac:dyDescent="0.2">
      <c r="A79" s="1">
        <v>79</v>
      </c>
      <c r="B79" s="3" t="s">
        <v>1</v>
      </c>
      <c r="C79" t="s">
        <v>5</v>
      </c>
      <c r="D79" s="1"/>
    </row>
    <row r="80" spans="1:4" x14ac:dyDescent="0.2">
      <c r="A80" s="1">
        <v>80</v>
      </c>
      <c r="B80" s="3" t="s">
        <v>1</v>
      </c>
      <c r="C80" t="s">
        <v>5</v>
      </c>
      <c r="D80" s="1"/>
    </row>
    <row r="81" spans="1:4" x14ac:dyDescent="0.2">
      <c r="A81" s="1">
        <v>81</v>
      </c>
      <c r="B81">
        <v>9.58</v>
      </c>
      <c r="C81" t="s">
        <v>5</v>
      </c>
      <c r="D81" s="1"/>
    </row>
    <row r="82" spans="1:4" x14ac:dyDescent="0.2">
      <c r="A82" s="1">
        <v>82</v>
      </c>
      <c r="B82">
        <v>9.01</v>
      </c>
      <c r="C82" t="s">
        <v>5</v>
      </c>
      <c r="D82" s="1"/>
    </row>
    <row r="83" spans="1:4" x14ac:dyDescent="0.2">
      <c r="A83" s="1">
        <v>83</v>
      </c>
      <c r="B83">
        <v>10.1</v>
      </c>
      <c r="C83" t="s">
        <v>5</v>
      </c>
      <c r="D83" s="1"/>
    </row>
    <row r="84" spans="1:4" x14ac:dyDescent="0.2">
      <c r="A84" s="1">
        <v>84</v>
      </c>
      <c r="B84">
        <v>9.81</v>
      </c>
      <c r="C84" t="s">
        <v>5</v>
      </c>
      <c r="D84" s="1"/>
    </row>
    <row r="85" spans="1:4" x14ac:dyDescent="0.2">
      <c r="A85" s="1">
        <v>85</v>
      </c>
      <c r="B85">
        <v>10.15</v>
      </c>
      <c r="C85" t="s">
        <v>17</v>
      </c>
      <c r="D85" s="1"/>
    </row>
    <row r="86" spans="1:4" x14ac:dyDescent="0.2">
      <c r="A86" s="1">
        <v>86</v>
      </c>
      <c r="B86">
        <v>13.54</v>
      </c>
      <c r="C86" t="s">
        <v>17</v>
      </c>
      <c r="D86" s="1"/>
    </row>
    <row r="87" spans="1:4" x14ac:dyDescent="0.2">
      <c r="A87" s="1">
        <v>87</v>
      </c>
      <c r="B87">
        <v>8.1199999999999992</v>
      </c>
      <c r="C87" t="s">
        <v>17</v>
      </c>
      <c r="D87" s="1"/>
    </row>
    <row r="88" spans="1:4" x14ac:dyDescent="0.2">
      <c r="A88" s="1">
        <v>88</v>
      </c>
      <c r="B88">
        <v>10.66</v>
      </c>
      <c r="C88" t="s">
        <v>17</v>
      </c>
      <c r="D88" s="1"/>
    </row>
    <row r="89" spans="1:4" x14ac:dyDescent="0.2">
      <c r="A89" s="1">
        <v>89</v>
      </c>
      <c r="B89">
        <v>8.25</v>
      </c>
      <c r="C89" t="s">
        <v>17</v>
      </c>
      <c r="D89" s="1"/>
    </row>
    <row r="90" spans="1:4" x14ac:dyDescent="0.2">
      <c r="A90" s="1">
        <v>90</v>
      </c>
      <c r="B90">
        <v>8.77</v>
      </c>
      <c r="C90" t="s">
        <v>17</v>
      </c>
      <c r="D90" s="1"/>
    </row>
    <row r="91" spans="1:4" x14ac:dyDescent="0.2">
      <c r="A91" s="1">
        <v>91</v>
      </c>
      <c r="B91">
        <v>10.41</v>
      </c>
      <c r="C91" t="s">
        <v>17</v>
      </c>
      <c r="D91" s="1"/>
    </row>
    <row r="92" spans="1:4" x14ac:dyDescent="0.2">
      <c r="A92" s="1">
        <v>92</v>
      </c>
      <c r="B92">
        <v>9.52</v>
      </c>
      <c r="C92" t="s">
        <v>17</v>
      </c>
      <c r="D92" s="1"/>
    </row>
    <row r="93" spans="1:4" x14ac:dyDescent="0.2">
      <c r="A93" s="1">
        <v>93</v>
      </c>
      <c r="B93">
        <v>17.03</v>
      </c>
      <c r="C93" t="s">
        <v>17</v>
      </c>
      <c r="D93" s="1"/>
    </row>
    <row r="94" spans="1:4" x14ac:dyDescent="0.2">
      <c r="A94" s="1">
        <v>94</v>
      </c>
      <c r="B94">
        <v>17.489999999999998</v>
      </c>
      <c r="C94" t="s">
        <v>17</v>
      </c>
      <c r="D94" s="1"/>
    </row>
    <row r="95" spans="1:4" x14ac:dyDescent="0.2"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316-9F01-FD41-BC87-024C50E694E4}">
  <dimension ref="A1:E94"/>
  <sheetViews>
    <sheetView workbookViewId="0">
      <selection activeCell="F33" sqref="F33"/>
    </sheetView>
  </sheetViews>
  <sheetFormatPr baseColWidth="10" defaultRowHeight="15" x14ac:dyDescent="0.2"/>
  <cols>
    <col min="1" max="1" width="15.83203125" style="1" customWidth="1"/>
    <col min="2" max="2" width="15.83203125" customWidth="1"/>
  </cols>
  <sheetData>
    <row r="1" spans="1:5" x14ac:dyDescent="0.2">
      <c r="A1" s="2" t="s">
        <v>0</v>
      </c>
      <c r="B1" s="2" t="s">
        <v>55</v>
      </c>
      <c r="C1" s="4" t="s">
        <v>2</v>
      </c>
      <c r="E1" s="4"/>
    </row>
    <row r="2" spans="1:5" x14ac:dyDescent="0.2">
      <c r="A2" s="1" cm="1">
        <f t="array" ref="A2:C94">_xlfn._xlws.SORT('Linienfolger-Spielplan'!A2:C94,2,1)</f>
        <v>42</v>
      </c>
      <c r="B2">
        <v>7.29</v>
      </c>
      <c r="C2" t="str">
        <v>2h</v>
      </c>
    </row>
    <row r="3" spans="1:5" x14ac:dyDescent="0.2">
      <c r="A3" s="1">
        <v>43</v>
      </c>
      <c r="B3">
        <v>7.74</v>
      </c>
      <c r="C3" t="str">
        <v>2h</v>
      </c>
    </row>
    <row r="4" spans="1:5" x14ac:dyDescent="0.2">
      <c r="A4" s="1">
        <v>14</v>
      </c>
      <c r="B4">
        <v>7.83</v>
      </c>
      <c r="C4" t="str">
        <v>2e</v>
      </c>
    </row>
    <row r="5" spans="1:5" x14ac:dyDescent="0.2">
      <c r="A5" s="1">
        <v>87</v>
      </c>
      <c r="B5">
        <v>8.1199999999999992</v>
      </c>
      <c r="C5" t="str">
        <v>2f</v>
      </c>
    </row>
    <row r="6" spans="1:5" x14ac:dyDescent="0.2">
      <c r="A6" s="1">
        <v>89</v>
      </c>
      <c r="B6">
        <v>8.25</v>
      </c>
      <c r="C6" t="str">
        <v>2f</v>
      </c>
    </row>
    <row r="7" spans="1:5" x14ac:dyDescent="0.2">
      <c r="A7" s="1">
        <v>45</v>
      </c>
      <c r="B7">
        <v>8.41</v>
      </c>
      <c r="C7" t="str">
        <v>2h</v>
      </c>
    </row>
    <row r="8" spans="1:5" x14ac:dyDescent="0.2">
      <c r="A8" s="1">
        <v>49</v>
      </c>
      <c r="B8">
        <v>8.4499999999999993</v>
      </c>
      <c r="C8" t="str">
        <v>2h</v>
      </c>
    </row>
    <row r="9" spans="1:5" x14ac:dyDescent="0.2">
      <c r="A9" s="1">
        <v>24</v>
      </c>
      <c r="B9">
        <v>8.49</v>
      </c>
      <c r="C9" t="str">
        <v>2e</v>
      </c>
    </row>
    <row r="10" spans="1:5" x14ac:dyDescent="0.2">
      <c r="A10" s="1">
        <v>25</v>
      </c>
      <c r="B10">
        <v>8.7100000000000009</v>
      </c>
      <c r="C10" t="str">
        <v>2e</v>
      </c>
    </row>
    <row r="11" spans="1:5" x14ac:dyDescent="0.2">
      <c r="A11" s="1">
        <v>15</v>
      </c>
      <c r="B11">
        <v>8.74</v>
      </c>
      <c r="C11" t="str">
        <v>2e</v>
      </c>
    </row>
    <row r="12" spans="1:5" x14ac:dyDescent="0.2">
      <c r="A12" s="1">
        <v>90</v>
      </c>
      <c r="B12">
        <v>8.77</v>
      </c>
      <c r="C12" t="str">
        <v>2f</v>
      </c>
    </row>
    <row r="13" spans="1:5" x14ac:dyDescent="0.2">
      <c r="A13" s="1">
        <v>46</v>
      </c>
      <c r="B13" s="3">
        <v>8.83</v>
      </c>
      <c r="C13" t="str">
        <v>2h</v>
      </c>
    </row>
    <row r="14" spans="1:5" x14ac:dyDescent="0.2">
      <c r="A14" s="1">
        <v>1</v>
      </c>
      <c r="B14">
        <v>8.85</v>
      </c>
      <c r="C14" t="str">
        <v>2c</v>
      </c>
    </row>
    <row r="15" spans="1:5" x14ac:dyDescent="0.2">
      <c r="A15" s="1">
        <v>11</v>
      </c>
      <c r="B15">
        <v>8.89</v>
      </c>
      <c r="C15" t="str">
        <v>2c</v>
      </c>
    </row>
    <row r="16" spans="1:5" x14ac:dyDescent="0.2">
      <c r="A16" s="1">
        <v>48</v>
      </c>
      <c r="B16">
        <v>8.9600000000000009</v>
      </c>
      <c r="C16" t="str">
        <v>2h</v>
      </c>
    </row>
    <row r="17" spans="1:3" x14ac:dyDescent="0.2">
      <c r="A17" s="1">
        <v>82</v>
      </c>
      <c r="B17">
        <v>9.01</v>
      </c>
      <c r="C17" t="str">
        <v>2b</v>
      </c>
    </row>
    <row r="18" spans="1:3" x14ac:dyDescent="0.2">
      <c r="A18" s="1">
        <v>32</v>
      </c>
      <c r="B18">
        <v>9.02</v>
      </c>
      <c r="C18" t="str">
        <v>2d</v>
      </c>
    </row>
    <row r="19" spans="1:3" x14ac:dyDescent="0.2">
      <c r="A19" s="1">
        <v>76</v>
      </c>
      <c r="B19">
        <v>9.19</v>
      </c>
      <c r="C19" t="str">
        <v>2b</v>
      </c>
    </row>
    <row r="20" spans="1:3" x14ac:dyDescent="0.2">
      <c r="A20" s="1">
        <v>34</v>
      </c>
      <c r="B20">
        <v>9.51</v>
      </c>
      <c r="C20" t="str">
        <v>2d</v>
      </c>
    </row>
    <row r="21" spans="1:3" x14ac:dyDescent="0.2">
      <c r="A21" s="1">
        <v>92</v>
      </c>
      <c r="B21">
        <v>9.52</v>
      </c>
      <c r="C21" t="str">
        <v>2f</v>
      </c>
    </row>
    <row r="22" spans="1:3" x14ac:dyDescent="0.2">
      <c r="A22" s="1">
        <v>68</v>
      </c>
      <c r="B22">
        <v>9.5399999999999991</v>
      </c>
      <c r="C22" t="str">
        <v>2g</v>
      </c>
    </row>
    <row r="23" spans="1:3" x14ac:dyDescent="0.2">
      <c r="A23" s="1">
        <v>81</v>
      </c>
      <c r="B23">
        <v>9.58</v>
      </c>
      <c r="C23" t="str">
        <v>2b</v>
      </c>
    </row>
    <row r="24" spans="1:3" x14ac:dyDescent="0.2">
      <c r="A24" s="1">
        <v>19</v>
      </c>
      <c r="B24">
        <v>9.6</v>
      </c>
      <c r="C24" t="str">
        <v>2e</v>
      </c>
    </row>
    <row r="25" spans="1:3" x14ac:dyDescent="0.2">
      <c r="A25" s="1">
        <v>33</v>
      </c>
      <c r="B25">
        <v>9.6300000000000008</v>
      </c>
      <c r="C25" t="str">
        <v>2d</v>
      </c>
    </row>
    <row r="26" spans="1:3" x14ac:dyDescent="0.2">
      <c r="A26" s="1">
        <v>18</v>
      </c>
      <c r="B26">
        <v>9.8000000000000007</v>
      </c>
      <c r="C26" t="str">
        <v>2e</v>
      </c>
    </row>
    <row r="27" spans="1:3" x14ac:dyDescent="0.2">
      <c r="A27" s="1">
        <v>84</v>
      </c>
      <c r="B27">
        <v>9.81</v>
      </c>
      <c r="C27" t="str">
        <v>2b</v>
      </c>
    </row>
    <row r="28" spans="1:3" x14ac:dyDescent="0.2">
      <c r="A28" s="1">
        <v>22</v>
      </c>
      <c r="B28" s="3">
        <v>9.9499999999999993</v>
      </c>
      <c r="C28" t="str">
        <v>2e</v>
      </c>
    </row>
    <row r="29" spans="1:3" x14ac:dyDescent="0.2">
      <c r="A29" s="1">
        <v>83</v>
      </c>
      <c r="B29">
        <v>10.1</v>
      </c>
      <c r="C29" t="str">
        <v>2b</v>
      </c>
    </row>
    <row r="30" spans="1:3" x14ac:dyDescent="0.2">
      <c r="A30" s="1">
        <v>85</v>
      </c>
      <c r="B30">
        <v>10.15</v>
      </c>
      <c r="C30" t="str">
        <v>2f</v>
      </c>
    </row>
    <row r="31" spans="1:3" x14ac:dyDescent="0.2">
      <c r="A31" s="1">
        <v>38</v>
      </c>
      <c r="B31">
        <v>10.17</v>
      </c>
      <c r="C31" t="str">
        <v>2h</v>
      </c>
    </row>
    <row r="32" spans="1:3" x14ac:dyDescent="0.2">
      <c r="A32" s="1">
        <v>75</v>
      </c>
      <c r="B32">
        <v>10.4</v>
      </c>
      <c r="C32" t="str">
        <v>2b</v>
      </c>
    </row>
    <row r="33" spans="1:3" x14ac:dyDescent="0.2">
      <c r="A33" s="1">
        <v>91</v>
      </c>
      <c r="B33">
        <v>10.41</v>
      </c>
      <c r="C33" t="str">
        <v>2f</v>
      </c>
    </row>
    <row r="34" spans="1:3" x14ac:dyDescent="0.2">
      <c r="A34" s="1">
        <v>88</v>
      </c>
      <c r="B34">
        <v>10.66</v>
      </c>
      <c r="C34" t="str">
        <v>2f</v>
      </c>
    </row>
    <row r="35" spans="1:3" x14ac:dyDescent="0.2">
      <c r="A35" s="1">
        <v>64</v>
      </c>
      <c r="B35">
        <v>10.81</v>
      </c>
      <c r="C35" t="str">
        <v>2g</v>
      </c>
    </row>
    <row r="36" spans="1:3" x14ac:dyDescent="0.2">
      <c r="A36" s="1">
        <v>21</v>
      </c>
      <c r="B36">
        <v>11.13</v>
      </c>
      <c r="C36" t="str">
        <v>2e</v>
      </c>
    </row>
    <row r="37" spans="1:3" x14ac:dyDescent="0.2">
      <c r="A37" s="1">
        <v>20</v>
      </c>
      <c r="B37">
        <v>11.14</v>
      </c>
      <c r="C37" t="str">
        <v>2e</v>
      </c>
    </row>
    <row r="38" spans="1:3" x14ac:dyDescent="0.2">
      <c r="A38" s="1">
        <v>47</v>
      </c>
      <c r="B38">
        <v>11.5</v>
      </c>
      <c r="C38" t="str">
        <v>2h</v>
      </c>
    </row>
    <row r="39" spans="1:3" x14ac:dyDescent="0.2">
      <c r="A39" s="1">
        <v>16</v>
      </c>
      <c r="B39">
        <v>11.77</v>
      </c>
      <c r="C39" t="str">
        <v>2e</v>
      </c>
    </row>
    <row r="40" spans="1:3" x14ac:dyDescent="0.2">
      <c r="A40" s="1">
        <v>65</v>
      </c>
      <c r="B40">
        <v>11.98</v>
      </c>
      <c r="C40" t="str">
        <v>2g</v>
      </c>
    </row>
    <row r="41" spans="1:3" x14ac:dyDescent="0.2">
      <c r="A41" s="1">
        <v>55</v>
      </c>
      <c r="B41">
        <v>12.01</v>
      </c>
      <c r="C41" t="str">
        <v>2a</v>
      </c>
    </row>
    <row r="42" spans="1:3" x14ac:dyDescent="0.2">
      <c r="A42" s="1">
        <v>17</v>
      </c>
      <c r="B42">
        <v>12.12</v>
      </c>
      <c r="C42" t="str">
        <v>2e</v>
      </c>
    </row>
    <row r="43" spans="1:3" x14ac:dyDescent="0.2">
      <c r="A43" s="1">
        <v>29</v>
      </c>
      <c r="B43">
        <v>12.2</v>
      </c>
      <c r="C43" t="str">
        <v>2d</v>
      </c>
    </row>
    <row r="44" spans="1:3" x14ac:dyDescent="0.2">
      <c r="A44" s="1">
        <v>31</v>
      </c>
      <c r="B44">
        <v>12.33</v>
      </c>
      <c r="C44" t="str">
        <v>2d</v>
      </c>
    </row>
    <row r="45" spans="1:3" x14ac:dyDescent="0.2">
      <c r="A45" s="1">
        <v>35</v>
      </c>
      <c r="B45">
        <v>12.35</v>
      </c>
      <c r="C45" t="str">
        <v>2d</v>
      </c>
    </row>
    <row r="46" spans="1:3" x14ac:dyDescent="0.2">
      <c r="A46" s="1">
        <v>71</v>
      </c>
      <c r="B46">
        <v>12.41</v>
      </c>
      <c r="C46" t="str">
        <v>2g</v>
      </c>
    </row>
    <row r="47" spans="1:3" x14ac:dyDescent="0.2">
      <c r="A47" s="1">
        <v>8</v>
      </c>
      <c r="B47">
        <v>12.42</v>
      </c>
      <c r="C47" t="str">
        <v>2c</v>
      </c>
    </row>
    <row r="48" spans="1:3" x14ac:dyDescent="0.2">
      <c r="A48" s="1">
        <v>41</v>
      </c>
      <c r="B48">
        <v>12.99</v>
      </c>
      <c r="C48" t="str">
        <v>2h</v>
      </c>
    </row>
    <row r="49" spans="1:3" x14ac:dyDescent="0.2">
      <c r="A49" s="1">
        <v>36</v>
      </c>
      <c r="B49">
        <v>13.09</v>
      </c>
      <c r="C49" t="str">
        <v>2d</v>
      </c>
    </row>
    <row r="50" spans="1:3" x14ac:dyDescent="0.2">
      <c r="A50" s="1">
        <v>57</v>
      </c>
      <c r="B50">
        <v>13.4</v>
      </c>
      <c r="C50" t="str">
        <v>2a</v>
      </c>
    </row>
    <row r="51" spans="1:3" x14ac:dyDescent="0.2">
      <c r="A51" s="1">
        <v>40</v>
      </c>
      <c r="B51">
        <v>13.41</v>
      </c>
      <c r="C51" t="str">
        <v>2h</v>
      </c>
    </row>
    <row r="52" spans="1:3" x14ac:dyDescent="0.2">
      <c r="A52" s="1">
        <v>7</v>
      </c>
      <c r="B52">
        <v>13.42</v>
      </c>
      <c r="C52" t="str">
        <v>2c</v>
      </c>
    </row>
    <row r="53" spans="1:3" x14ac:dyDescent="0.2">
      <c r="A53" s="1">
        <v>86</v>
      </c>
      <c r="B53">
        <v>13.54</v>
      </c>
      <c r="C53" t="str">
        <v>2f</v>
      </c>
    </row>
    <row r="54" spans="1:3" x14ac:dyDescent="0.2">
      <c r="A54" s="1">
        <v>59</v>
      </c>
      <c r="B54">
        <v>13.62</v>
      </c>
      <c r="C54" t="str">
        <v>2a</v>
      </c>
    </row>
    <row r="55" spans="1:3" x14ac:dyDescent="0.2">
      <c r="A55" s="1">
        <v>67</v>
      </c>
      <c r="B55">
        <v>13.69</v>
      </c>
      <c r="C55" t="str">
        <v>2g</v>
      </c>
    </row>
    <row r="56" spans="1:3" x14ac:dyDescent="0.2">
      <c r="A56" s="1">
        <v>51</v>
      </c>
      <c r="B56">
        <v>13.71</v>
      </c>
      <c r="C56" t="str">
        <v>2a</v>
      </c>
    </row>
    <row r="57" spans="1:3" x14ac:dyDescent="0.2">
      <c r="A57" s="1">
        <v>54</v>
      </c>
      <c r="B57">
        <v>13.77</v>
      </c>
      <c r="C57" t="str">
        <v>2a</v>
      </c>
    </row>
    <row r="58" spans="1:3" x14ac:dyDescent="0.2">
      <c r="A58" s="1">
        <v>9</v>
      </c>
      <c r="B58">
        <v>14.53</v>
      </c>
      <c r="C58" t="str">
        <v>2c</v>
      </c>
    </row>
    <row r="59" spans="1:3" x14ac:dyDescent="0.2">
      <c r="A59" s="1">
        <v>56</v>
      </c>
      <c r="B59">
        <v>14.7</v>
      </c>
      <c r="C59" t="str">
        <v>2a</v>
      </c>
    </row>
    <row r="60" spans="1:3" x14ac:dyDescent="0.2">
      <c r="A60" s="1">
        <v>3</v>
      </c>
      <c r="B60">
        <v>14.82</v>
      </c>
      <c r="C60" t="str">
        <v>2c</v>
      </c>
    </row>
    <row r="61" spans="1:3" x14ac:dyDescent="0.2">
      <c r="A61" s="1">
        <v>2</v>
      </c>
      <c r="B61">
        <v>15.29</v>
      </c>
      <c r="C61" t="str">
        <v>2c</v>
      </c>
    </row>
    <row r="62" spans="1:3" x14ac:dyDescent="0.2">
      <c r="A62" s="1">
        <v>72</v>
      </c>
      <c r="B62">
        <v>15.32</v>
      </c>
      <c r="C62" t="str">
        <v>2g</v>
      </c>
    </row>
    <row r="63" spans="1:3" x14ac:dyDescent="0.2">
      <c r="A63" s="1">
        <v>10</v>
      </c>
      <c r="B63">
        <v>15.57</v>
      </c>
      <c r="C63" t="str">
        <v>2c</v>
      </c>
    </row>
    <row r="64" spans="1:3" x14ac:dyDescent="0.2">
      <c r="A64" s="1">
        <v>6</v>
      </c>
      <c r="B64">
        <v>15.91</v>
      </c>
      <c r="C64" t="str">
        <v>2c</v>
      </c>
    </row>
    <row r="65" spans="1:3" x14ac:dyDescent="0.2">
      <c r="A65" s="1">
        <v>63</v>
      </c>
      <c r="B65">
        <v>16.45</v>
      </c>
      <c r="C65" t="str">
        <v>2g</v>
      </c>
    </row>
    <row r="66" spans="1:3" x14ac:dyDescent="0.2">
      <c r="A66" s="1">
        <v>4</v>
      </c>
      <c r="B66">
        <v>16.510000000000002</v>
      </c>
      <c r="C66" t="str">
        <v>2c</v>
      </c>
    </row>
    <row r="67" spans="1:3" x14ac:dyDescent="0.2">
      <c r="A67" s="1">
        <v>62</v>
      </c>
      <c r="B67">
        <v>16.760000000000002</v>
      </c>
      <c r="C67" t="str">
        <v>2a</v>
      </c>
    </row>
    <row r="68" spans="1:3" x14ac:dyDescent="0.2">
      <c r="A68" s="1">
        <v>30</v>
      </c>
      <c r="B68">
        <v>16.78</v>
      </c>
      <c r="C68" t="str">
        <v>2d</v>
      </c>
    </row>
    <row r="69" spans="1:3" x14ac:dyDescent="0.2">
      <c r="A69" s="1">
        <v>93</v>
      </c>
      <c r="B69">
        <v>17.03</v>
      </c>
      <c r="C69" t="str">
        <v>2f</v>
      </c>
    </row>
    <row r="70" spans="1:3" x14ac:dyDescent="0.2">
      <c r="A70" s="1">
        <v>61</v>
      </c>
      <c r="B70">
        <v>17.059999999999999</v>
      </c>
      <c r="C70" t="str">
        <v>2a</v>
      </c>
    </row>
    <row r="71" spans="1:3" x14ac:dyDescent="0.2">
      <c r="A71" s="1">
        <v>37</v>
      </c>
      <c r="B71">
        <v>17.39</v>
      </c>
      <c r="C71" t="str">
        <v>2d</v>
      </c>
    </row>
    <row r="72" spans="1:3" x14ac:dyDescent="0.2">
      <c r="A72" s="1">
        <v>23</v>
      </c>
      <c r="B72">
        <v>17.399999999999999</v>
      </c>
      <c r="C72" t="str">
        <v>2e</v>
      </c>
    </row>
    <row r="73" spans="1:3" x14ac:dyDescent="0.2">
      <c r="A73" s="1">
        <v>94</v>
      </c>
      <c r="B73" s="3">
        <v>17.489999999999998</v>
      </c>
      <c r="C73" t="str">
        <v>2f</v>
      </c>
    </row>
    <row r="74" spans="1:3" x14ac:dyDescent="0.2">
      <c r="A74" s="1">
        <v>60</v>
      </c>
      <c r="B74" s="3">
        <v>17.649999999999999</v>
      </c>
      <c r="C74" t="str">
        <v>2a</v>
      </c>
    </row>
    <row r="75" spans="1:3" x14ac:dyDescent="0.2">
      <c r="A75" s="1">
        <v>50</v>
      </c>
      <c r="B75">
        <v>17.739999999999998</v>
      </c>
      <c r="C75" t="str">
        <v>2a</v>
      </c>
    </row>
    <row r="76" spans="1:3" x14ac:dyDescent="0.2">
      <c r="A76" s="1">
        <v>52</v>
      </c>
      <c r="B76">
        <v>17.84</v>
      </c>
      <c r="C76" t="str">
        <v>2a</v>
      </c>
    </row>
    <row r="77" spans="1:3" x14ac:dyDescent="0.2">
      <c r="A77" s="1">
        <v>53</v>
      </c>
      <c r="B77" s="3">
        <v>17.940000000000001</v>
      </c>
      <c r="C77" t="str">
        <v>2a</v>
      </c>
    </row>
    <row r="78" spans="1:3" x14ac:dyDescent="0.2">
      <c r="A78" s="1">
        <v>58</v>
      </c>
      <c r="B78" s="3">
        <v>19.02</v>
      </c>
      <c r="C78" t="str">
        <v>2a</v>
      </c>
    </row>
    <row r="79" spans="1:3" x14ac:dyDescent="0.2">
      <c r="A79" s="1">
        <v>27</v>
      </c>
      <c r="B79" s="3">
        <v>19.579999999999998</v>
      </c>
      <c r="C79" t="str">
        <v>2d</v>
      </c>
    </row>
    <row r="80" spans="1:3" x14ac:dyDescent="0.2">
      <c r="A80" s="1">
        <v>70</v>
      </c>
      <c r="B80" s="3">
        <v>21.51</v>
      </c>
      <c r="C80" t="str">
        <v>2g</v>
      </c>
    </row>
    <row r="81" spans="1:3" x14ac:dyDescent="0.2">
      <c r="A81" s="1">
        <v>66</v>
      </c>
      <c r="B81">
        <v>21.74</v>
      </c>
      <c r="C81" t="str">
        <v>2g</v>
      </c>
    </row>
    <row r="82" spans="1:3" x14ac:dyDescent="0.2">
      <c r="A82" s="1">
        <v>44</v>
      </c>
      <c r="B82">
        <v>22.56</v>
      </c>
      <c r="C82" t="str">
        <v>2h</v>
      </c>
    </row>
    <row r="83" spans="1:3" x14ac:dyDescent="0.2">
      <c r="A83" s="1">
        <v>69</v>
      </c>
      <c r="B83">
        <v>23.7</v>
      </c>
      <c r="C83" t="str">
        <v>2g</v>
      </c>
    </row>
    <row r="84" spans="1:3" x14ac:dyDescent="0.2">
      <c r="A84" s="1">
        <v>39</v>
      </c>
      <c r="B84">
        <v>25.76</v>
      </c>
      <c r="C84" t="str">
        <v>2h</v>
      </c>
    </row>
    <row r="85" spans="1:3" x14ac:dyDescent="0.2">
      <c r="A85" s="1">
        <v>26</v>
      </c>
      <c r="B85">
        <v>27.74</v>
      </c>
      <c r="C85" t="str">
        <v>2d</v>
      </c>
    </row>
    <row r="86" spans="1:3" x14ac:dyDescent="0.2">
      <c r="A86" s="1">
        <v>5</v>
      </c>
      <c r="B86">
        <v>38</v>
      </c>
      <c r="C86" t="str">
        <v>2c</v>
      </c>
    </row>
    <row r="87" spans="1:3" x14ac:dyDescent="0.2">
      <c r="A87" s="1">
        <v>12</v>
      </c>
      <c r="B87" t="str">
        <v>x</v>
      </c>
      <c r="C87" t="str">
        <v>2c</v>
      </c>
    </row>
    <row r="88" spans="1:3" x14ac:dyDescent="0.2">
      <c r="A88" s="1">
        <v>28</v>
      </c>
      <c r="B88" t="str">
        <v>x</v>
      </c>
      <c r="C88" t="str">
        <v>2d</v>
      </c>
    </row>
    <row r="89" spans="1:3" x14ac:dyDescent="0.2">
      <c r="A89" s="1">
        <v>73</v>
      </c>
      <c r="B89" t="str">
        <v>x</v>
      </c>
      <c r="C89" t="str">
        <v>2b</v>
      </c>
    </row>
    <row r="90" spans="1:3" x14ac:dyDescent="0.2">
      <c r="A90" s="1">
        <v>74</v>
      </c>
      <c r="B90" t="str">
        <v>x</v>
      </c>
      <c r="C90" t="str">
        <v>2b</v>
      </c>
    </row>
    <row r="91" spans="1:3" x14ac:dyDescent="0.2">
      <c r="A91" s="1">
        <v>77</v>
      </c>
      <c r="B91" t="str">
        <v>x</v>
      </c>
      <c r="C91" t="str">
        <v>2b</v>
      </c>
    </row>
    <row r="92" spans="1:3" x14ac:dyDescent="0.2">
      <c r="A92" s="1">
        <v>78</v>
      </c>
      <c r="B92" t="str">
        <v>x</v>
      </c>
      <c r="C92" t="str">
        <v>2b</v>
      </c>
    </row>
    <row r="93" spans="1:3" x14ac:dyDescent="0.2">
      <c r="A93" s="1">
        <v>79</v>
      </c>
      <c r="B93" t="str">
        <v>x</v>
      </c>
      <c r="C93" t="str">
        <v>2b</v>
      </c>
    </row>
    <row r="94" spans="1:3" x14ac:dyDescent="0.2">
      <c r="A94" s="1">
        <v>80</v>
      </c>
      <c r="B94" t="str">
        <v>x</v>
      </c>
      <c r="C94" t="str">
        <v>2b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W111"/>
  <sheetViews>
    <sheetView topLeftCell="A90" workbookViewId="0">
      <selection activeCell="E72" sqref="E72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11" max="11" width="15.83203125" customWidth="1"/>
    <col min="21" max="21" width="16" customWidth="1"/>
  </cols>
  <sheetData>
    <row r="1" spans="1:23" ht="27" x14ac:dyDescent="0.35">
      <c r="A1" s="6"/>
      <c r="B1" s="20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5"/>
    </row>
    <row r="2" spans="1:23" ht="22" x14ac:dyDescent="0.2">
      <c r="A2" s="7"/>
      <c r="B2" s="25" t="s">
        <v>57</v>
      </c>
      <c r="C2" s="25"/>
      <c r="D2" s="25"/>
      <c r="E2" s="25"/>
      <c r="F2" s="25"/>
      <c r="G2" s="25"/>
      <c r="H2" s="25"/>
      <c r="I2" s="8"/>
      <c r="J2" s="9"/>
      <c r="K2" s="25" t="s">
        <v>58</v>
      </c>
      <c r="L2" s="25"/>
      <c r="M2" s="25"/>
      <c r="N2" s="25"/>
      <c r="O2" s="25"/>
      <c r="P2" s="25"/>
      <c r="Q2" s="25"/>
      <c r="R2" s="10"/>
    </row>
    <row r="3" spans="1:23" x14ac:dyDescent="0.2">
      <c r="A3" s="6"/>
      <c r="B3" s="11" t="s">
        <v>59</v>
      </c>
      <c r="C3" s="12" t="s">
        <v>2</v>
      </c>
      <c r="D3" s="13" t="s">
        <v>60</v>
      </c>
      <c r="E3" s="13" t="s">
        <v>61</v>
      </c>
      <c r="F3" s="13" t="s">
        <v>62</v>
      </c>
      <c r="G3" s="13" t="s">
        <v>63</v>
      </c>
      <c r="H3" s="12" t="s">
        <v>2</v>
      </c>
      <c r="I3" s="7"/>
      <c r="J3" s="7"/>
      <c r="K3" s="11" t="s">
        <v>59</v>
      </c>
      <c r="L3" s="12" t="s">
        <v>2</v>
      </c>
      <c r="M3" s="13" t="s">
        <v>60</v>
      </c>
      <c r="N3" s="13" t="s">
        <v>61</v>
      </c>
      <c r="O3" s="13" t="s">
        <v>62</v>
      </c>
      <c r="P3" s="13" t="s">
        <v>63</v>
      </c>
      <c r="Q3" s="12" t="s">
        <v>2</v>
      </c>
      <c r="R3" s="5"/>
      <c r="S3" s="19"/>
      <c r="T3" s="19" t="s">
        <v>2</v>
      </c>
      <c r="U3" s="19" t="s">
        <v>0</v>
      </c>
      <c r="V3" s="19" t="s">
        <v>81</v>
      </c>
      <c r="W3" s="19" t="s">
        <v>82</v>
      </c>
    </row>
    <row r="4" spans="1:23" ht="22" x14ac:dyDescent="0.2">
      <c r="A4" s="7" t="str">
        <f>IF(E4 &gt; F4, 1, "")</f>
        <v/>
      </c>
      <c r="B4" s="21" t="s">
        <v>64</v>
      </c>
      <c r="C4" s="14" t="s">
        <v>37</v>
      </c>
      <c r="D4" s="14">
        <v>51</v>
      </c>
      <c r="E4" s="15">
        <v>4</v>
      </c>
      <c r="F4" s="15">
        <v>6</v>
      </c>
      <c r="G4" s="14">
        <v>73</v>
      </c>
      <c r="H4" s="14" t="s">
        <v>5</v>
      </c>
      <c r="I4" s="7">
        <f>IF(F4 &gt; E4, 1, "")</f>
        <v>1</v>
      </c>
      <c r="J4" s="18" t="str">
        <f>IF(N4 &gt; O4, 1, "")</f>
        <v/>
      </c>
      <c r="K4" s="21" t="s">
        <v>64</v>
      </c>
      <c r="L4" s="14" t="s">
        <v>37</v>
      </c>
      <c r="M4" s="14">
        <v>52</v>
      </c>
      <c r="N4" s="15">
        <v>4</v>
      </c>
      <c r="O4" s="15">
        <v>6</v>
      </c>
      <c r="P4" s="14">
        <v>75</v>
      </c>
      <c r="Q4" s="14" t="s">
        <v>5</v>
      </c>
      <c r="R4">
        <f>IF(O4 &gt; N4, 1, "")</f>
        <v>1</v>
      </c>
      <c r="T4" t="s">
        <v>23</v>
      </c>
      <c r="U4" s="1">
        <v>1</v>
      </c>
      <c r="V4">
        <f>SUMIF(D$4:D$100,U4,E$4:E$100)+SUMIF(G$4:G$100,U4,F$4:F$100)+SUMIF(M$4:M$100,U4,N$4:N$100)+SUMIF(P$4:P$100,U4,O$4:O$100)</f>
        <v>33</v>
      </c>
      <c r="W4">
        <f>SUMIF(D$4:D$100,U4,A$4:A$100)+SUMIF(G$4:G$100,U4,I$4:I$100)+SUMIF(M$4:M$100,U4,J$4:J$100)+SUMIF(P$4:P$100,U4,R$4:R$100)</f>
        <v>3</v>
      </c>
    </row>
    <row r="5" spans="1:23" ht="22" x14ac:dyDescent="0.2">
      <c r="A5" s="7">
        <f t="shared" ref="A5:A14" si="0">IF(E5 &gt; F5, 1, "")</f>
        <v>1</v>
      </c>
      <c r="B5" s="22"/>
      <c r="C5" s="14" t="s">
        <v>23</v>
      </c>
      <c r="D5" s="14">
        <v>1</v>
      </c>
      <c r="E5" s="15">
        <v>10</v>
      </c>
      <c r="F5" s="15">
        <v>0</v>
      </c>
      <c r="G5" s="14">
        <v>26</v>
      </c>
      <c r="H5" s="14" t="s">
        <v>41</v>
      </c>
      <c r="I5" s="7" t="str">
        <f t="shared" ref="I5:I15" si="1">IF(F5 &gt; E5, 1, "")</f>
        <v/>
      </c>
      <c r="J5" s="18">
        <f t="shared" ref="J5:J15" si="2">IF(N5 &gt; O5, 1, "")</f>
        <v>1</v>
      </c>
      <c r="K5" s="22"/>
      <c r="L5" s="14" t="s">
        <v>23</v>
      </c>
      <c r="M5" s="14">
        <v>2</v>
      </c>
      <c r="N5" s="15">
        <v>10</v>
      </c>
      <c r="O5" s="15">
        <v>0</v>
      </c>
      <c r="P5" s="14">
        <v>28</v>
      </c>
      <c r="Q5" s="14" t="s">
        <v>41</v>
      </c>
      <c r="R5" t="str">
        <f t="shared" ref="R5:R14" si="3">IF(O5 &gt; N5, 1, "")</f>
        <v/>
      </c>
      <c r="T5" t="s">
        <v>23</v>
      </c>
      <c r="U5" s="1">
        <v>2</v>
      </c>
      <c r="V5">
        <f t="shared" ref="V5:V49" si="4">SUMIF(D$4:D$100,U5,E$4:E$100)+SUMIF(G$4:G$100,U5,F$4:F$100)+SUMIF(M$4:M$100,U5,N$4:N$100)+SUMIF(P$4:P$100,U5,O$4:O$100)</f>
        <v>33</v>
      </c>
      <c r="W5">
        <f t="shared" ref="W5:W49" si="5">SUMIF(D$4:D$100,U5,A$4:A$100)+SUMIF(G$4:G$100,U5,I$4:I$100)+SUMIF(M$4:M$100,U5,J$4:J$100)+SUMIF(P$4:P$100,U5,R$4:R$100)</f>
        <v>3</v>
      </c>
    </row>
    <row r="6" spans="1:23" ht="22" x14ac:dyDescent="0.2">
      <c r="A6" s="7" t="str">
        <f t="shared" si="0"/>
        <v/>
      </c>
      <c r="B6" s="22"/>
      <c r="C6" s="14" t="s">
        <v>30</v>
      </c>
      <c r="D6" s="14">
        <v>14</v>
      </c>
      <c r="E6" s="15">
        <v>1</v>
      </c>
      <c r="F6" s="15">
        <v>9</v>
      </c>
      <c r="G6" s="14">
        <v>85</v>
      </c>
      <c r="H6" s="14" t="s">
        <v>17</v>
      </c>
      <c r="I6" s="7">
        <f t="shared" si="1"/>
        <v>1</v>
      </c>
      <c r="J6" s="18" t="str">
        <f t="shared" si="2"/>
        <v/>
      </c>
      <c r="K6" s="22"/>
      <c r="L6" s="14" t="s">
        <v>30</v>
      </c>
      <c r="M6" s="14">
        <v>16</v>
      </c>
      <c r="N6" s="15">
        <v>1</v>
      </c>
      <c r="O6" s="15">
        <v>9</v>
      </c>
      <c r="P6" s="14">
        <v>88</v>
      </c>
      <c r="Q6" s="14" t="s">
        <v>17</v>
      </c>
      <c r="R6">
        <f t="shared" si="3"/>
        <v>1</v>
      </c>
      <c r="T6" t="s">
        <v>23</v>
      </c>
      <c r="U6" s="1">
        <v>3</v>
      </c>
      <c r="V6">
        <f t="shared" si="4"/>
        <v>21</v>
      </c>
      <c r="W6">
        <f t="shared" si="5"/>
        <v>2</v>
      </c>
    </row>
    <row r="7" spans="1:23" ht="22" x14ac:dyDescent="0.2">
      <c r="A7" s="7" t="str">
        <f t="shared" si="0"/>
        <v/>
      </c>
      <c r="B7" s="22"/>
      <c r="C7" s="14" t="s">
        <v>4</v>
      </c>
      <c r="D7" s="14">
        <v>66</v>
      </c>
      <c r="E7" s="15">
        <v>2</v>
      </c>
      <c r="F7" s="15">
        <v>8</v>
      </c>
      <c r="G7" s="14">
        <v>38</v>
      </c>
      <c r="H7" s="14" t="s">
        <v>48</v>
      </c>
      <c r="I7" s="7">
        <f t="shared" si="1"/>
        <v>1</v>
      </c>
      <c r="J7" s="18" t="str">
        <f t="shared" si="2"/>
        <v/>
      </c>
      <c r="K7" s="22"/>
      <c r="L7" s="14" t="s">
        <v>4</v>
      </c>
      <c r="M7" s="14">
        <v>64</v>
      </c>
      <c r="N7" s="15">
        <v>2</v>
      </c>
      <c r="O7" s="15">
        <v>8</v>
      </c>
      <c r="P7" s="14">
        <v>40</v>
      </c>
      <c r="Q7" s="14" t="s">
        <v>48</v>
      </c>
      <c r="R7">
        <f t="shared" si="3"/>
        <v>1</v>
      </c>
      <c r="T7" t="s">
        <v>23</v>
      </c>
      <c r="U7" s="1">
        <v>4</v>
      </c>
      <c r="V7">
        <f t="shared" si="4"/>
        <v>24</v>
      </c>
      <c r="W7">
        <f t="shared" si="5"/>
        <v>2</v>
      </c>
    </row>
    <row r="8" spans="1:23" ht="22" x14ac:dyDescent="0.2">
      <c r="A8" s="7" t="str">
        <f t="shared" si="0"/>
        <v/>
      </c>
      <c r="B8" s="22"/>
      <c r="C8" s="14" t="s">
        <v>37</v>
      </c>
      <c r="D8" s="16">
        <v>55</v>
      </c>
      <c r="E8" s="15">
        <v>1</v>
      </c>
      <c r="F8" s="15">
        <v>9</v>
      </c>
      <c r="G8" s="14">
        <v>78</v>
      </c>
      <c r="H8" s="14" t="s">
        <v>5</v>
      </c>
      <c r="I8" s="7">
        <f t="shared" si="1"/>
        <v>1</v>
      </c>
      <c r="J8" s="18" t="str">
        <f t="shared" si="2"/>
        <v/>
      </c>
      <c r="K8" s="22"/>
      <c r="L8" s="14" t="s">
        <v>37</v>
      </c>
      <c r="M8" s="14">
        <v>60</v>
      </c>
      <c r="N8" s="15">
        <v>1</v>
      </c>
      <c r="O8" s="15">
        <v>9</v>
      </c>
      <c r="P8" s="14">
        <v>79</v>
      </c>
      <c r="Q8" s="14" t="s">
        <v>5</v>
      </c>
      <c r="R8">
        <f t="shared" si="3"/>
        <v>1</v>
      </c>
      <c r="T8" t="s">
        <v>23</v>
      </c>
      <c r="U8" s="1">
        <v>6</v>
      </c>
      <c r="V8">
        <f t="shared" si="4"/>
        <v>36</v>
      </c>
      <c r="W8">
        <f t="shared" si="5"/>
        <v>3</v>
      </c>
    </row>
    <row r="9" spans="1:23" ht="22" x14ac:dyDescent="0.2">
      <c r="A9" s="7" t="str">
        <f t="shared" si="0"/>
        <v/>
      </c>
      <c r="B9" s="23"/>
      <c r="C9" s="14" t="s">
        <v>23</v>
      </c>
      <c r="D9" s="14">
        <v>3</v>
      </c>
      <c r="E9" s="15">
        <v>3</v>
      </c>
      <c r="F9" s="15">
        <v>7</v>
      </c>
      <c r="G9" s="14">
        <v>31</v>
      </c>
      <c r="H9" s="14" t="s">
        <v>41</v>
      </c>
      <c r="I9" s="7">
        <f t="shared" si="1"/>
        <v>1</v>
      </c>
      <c r="J9" s="18" t="str">
        <f t="shared" si="2"/>
        <v/>
      </c>
      <c r="K9" s="23"/>
      <c r="L9" s="14" t="s">
        <v>23</v>
      </c>
      <c r="M9" s="14">
        <v>4</v>
      </c>
      <c r="N9" s="15">
        <v>3</v>
      </c>
      <c r="O9" s="15">
        <v>7</v>
      </c>
      <c r="P9" s="14">
        <v>33</v>
      </c>
      <c r="Q9" s="14" t="s">
        <v>41</v>
      </c>
      <c r="R9">
        <f t="shared" si="3"/>
        <v>1</v>
      </c>
      <c r="T9" t="s">
        <v>23</v>
      </c>
      <c r="U9" s="1">
        <v>10</v>
      </c>
      <c r="V9">
        <f t="shared" si="4"/>
        <v>35</v>
      </c>
      <c r="W9">
        <f t="shared" si="5"/>
        <v>2</v>
      </c>
    </row>
    <row r="10" spans="1:23" ht="22" x14ac:dyDescent="0.2">
      <c r="A10" s="7" t="str">
        <f t="shared" si="0"/>
        <v/>
      </c>
      <c r="B10" s="26" t="s">
        <v>65</v>
      </c>
      <c r="C10" s="14" t="s">
        <v>30</v>
      </c>
      <c r="D10" s="14">
        <v>19</v>
      </c>
      <c r="E10" s="15">
        <v>0</v>
      </c>
      <c r="F10" s="15">
        <v>10</v>
      </c>
      <c r="G10" s="14">
        <v>89</v>
      </c>
      <c r="H10" s="14" t="s">
        <v>17</v>
      </c>
      <c r="I10" s="7">
        <f t="shared" si="1"/>
        <v>1</v>
      </c>
      <c r="J10" s="18" t="str">
        <f t="shared" si="2"/>
        <v/>
      </c>
      <c r="K10" s="26" t="s">
        <v>65</v>
      </c>
      <c r="L10" s="14" t="s">
        <v>30</v>
      </c>
      <c r="M10" s="14">
        <v>21</v>
      </c>
      <c r="N10" s="15">
        <v>0</v>
      </c>
      <c r="O10" s="15">
        <v>10</v>
      </c>
      <c r="P10" s="14">
        <v>92</v>
      </c>
      <c r="Q10" s="14" t="s">
        <v>17</v>
      </c>
      <c r="R10">
        <f t="shared" si="3"/>
        <v>1</v>
      </c>
      <c r="T10" t="s">
        <v>30</v>
      </c>
      <c r="U10" s="1">
        <v>14</v>
      </c>
      <c r="V10">
        <f t="shared" si="4"/>
        <v>15</v>
      </c>
      <c r="W10">
        <f t="shared" si="5"/>
        <v>1</v>
      </c>
    </row>
    <row r="11" spans="1:23" ht="22" x14ac:dyDescent="0.2">
      <c r="A11" s="7" t="str">
        <f t="shared" si="0"/>
        <v/>
      </c>
      <c r="B11" s="27"/>
      <c r="C11" s="14" t="s">
        <v>4</v>
      </c>
      <c r="D11" s="14">
        <v>68</v>
      </c>
      <c r="E11" s="15">
        <v>5</v>
      </c>
      <c r="F11" s="15">
        <v>5</v>
      </c>
      <c r="G11" s="14">
        <v>43</v>
      </c>
      <c r="H11" s="14" t="s">
        <v>48</v>
      </c>
      <c r="I11" s="7" t="str">
        <f t="shared" si="1"/>
        <v/>
      </c>
      <c r="J11" s="18" t="str">
        <f t="shared" si="2"/>
        <v/>
      </c>
      <c r="K11" s="27"/>
      <c r="L11" s="14" t="s">
        <v>4</v>
      </c>
      <c r="M11" s="14">
        <v>70</v>
      </c>
      <c r="N11" s="15">
        <v>5</v>
      </c>
      <c r="O11" s="15">
        <v>5</v>
      </c>
      <c r="P11" s="14">
        <v>45</v>
      </c>
      <c r="Q11" s="14" t="s">
        <v>48</v>
      </c>
      <c r="R11" t="str">
        <f t="shared" si="3"/>
        <v/>
      </c>
      <c r="T11" t="s">
        <v>30</v>
      </c>
      <c r="U11" s="1">
        <v>16</v>
      </c>
      <c r="V11">
        <f t="shared" si="4"/>
        <v>20</v>
      </c>
      <c r="W11">
        <f t="shared" si="5"/>
        <v>2</v>
      </c>
    </row>
    <row r="12" spans="1:23" ht="22" x14ac:dyDescent="0.2">
      <c r="A12" s="7" t="str">
        <f t="shared" si="0"/>
        <v/>
      </c>
      <c r="B12" s="27"/>
      <c r="C12" s="14" t="s">
        <v>37</v>
      </c>
      <c r="D12" s="14">
        <v>57</v>
      </c>
      <c r="E12" s="15">
        <v>5</v>
      </c>
      <c r="F12" s="15">
        <v>5</v>
      </c>
      <c r="G12" s="14">
        <v>82</v>
      </c>
      <c r="H12" s="14" t="s">
        <v>5</v>
      </c>
      <c r="I12" s="7" t="str">
        <f t="shared" si="1"/>
        <v/>
      </c>
      <c r="J12" s="18" t="str">
        <f t="shared" si="2"/>
        <v/>
      </c>
      <c r="K12" s="27"/>
      <c r="L12" s="14" t="s">
        <v>37</v>
      </c>
      <c r="M12" s="14">
        <v>59</v>
      </c>
      <c r="N12" s="15">
        <v>5</v>
      </c>
      <c r="O12" s="15">
        <v>5</v>
      </c>
      <c r="P12" s="14">
        <v>83</v>
      </c>
      <c r="Q12" s="14" t="s">
        <v>5</v>
      </c>
      <c r="R12" t="str">
        <f t="shared" si="3"/>
        <v/>
      </c>
      <c r="T12" t="s">
        <v>30</v>
      </c>
      <c r="U12" s="1">
        <v>19</v>
      </c>
      <c r="V12">
        <f t="shared" si="4"/>
        <v>15</v>
      </c>
      <c r="W12">
        <f t="shared" si="5"/>
        <v>2</v>
      </c>
    </row>
    <row r="13" spans="1:23" ht="22" x14ac:dyDescent="0.2">
      <c r="A13" s="7" t="str">
        <f t="shared" si="0"/>
        <v/>
      </c>
      <c r="B13" s="27"/>
      <c r="C13" s="14" t="s">
        <v>23</v>
      </c>
      <c r="D13" s="14">
        <v>6</v>
      </c>
      <c r="E13" s="15">
        <v>4</v>
      </c>
      <c r="F13" s="15">
        <v>6</v>
      </c>
      <c r="G13" s="14">
        <v>34</v>
      </c>
      <c r="H13" s="14" t="s">
        <v>41</v>
      </c>
      <c r="I13" s="7">
        <f t="shared" si="1"/>
        <v>1</v>
      </c>
      <c r="J13" s="18" t="str">
        <f t="shared" si="2"/>
        <v/>
      </c>
      <c r="K13" s="27"/>
      <c r="L13" s="14" t="s">
        <v>23</v>
      </c>
      <c r="M13" s="14">
        <v>10</v>
      </c>
      <c r="N13" s="15">
        <v>4</v>
      </c>
      <c r="O13" s="15">
        <v>6</v>
      </c>
      <c r="P13" s="14">
        <v>37</v>
      </c>
      <c r="Q13" s="14" t="s">
        <v>41</v>
      </c>
      <c r="R13">
        <f t="shared" si="3"/>
        <v>1</v>
      </c>
      <c r="T13" t="s">
        <v>30</v>
      </c>
      <c r="U13" s="1">
        <v>21</v>
      </c>
      <c r="V13">
        <f t="shared" si="4"/>
        <v>22</v>
      </c>
      <c r="W13">
        <f t="shared" si="5"/>
        <v>3</v>
      </c>
    </row>
    <row r="14" spans="1:23" ht="22" x14ac:dyDescent="0.2">
      <c r="A14" s="7">
        <f t="shared" si="0"/>
        <v>1</v>
      </c>
      <c r="B14" s="27"/>
      <c r="C14" s="14" t="s">
        <v>30</v>
      </c>
      <c r="D14" s="14">
        <v>22</v>
      </c>
      <c r="E14" s="15">
        <v>7</v>
      </c>
      <c r="F14" s="15">
        <v>3</v>
      </c>
      <c r="G14" s="14">
        <v>94</v>
      </c>
      <c r="H14" s="14" t="s">
        <v>17</v>
      </c>
      <c r="I14" s="7" t="str">
        <f t="shared" si="1"/>
        <v/>
      </c>
      <c r="J14" s="18">
        <f t="shared" si="2"/>
        <v>1</v>
      </c>
      <c r="K14" s="27"/>
      <c r="L14" s="14" t="s">
        <v>30</v>
      </c>
      <c r="M14" s="14">
        <v>25</v>
      </c>
      <c r="N14" s="15">
        <v>7</v>
      </c>
      <c r="O14" s="15">
        <v>3</v>
      </c>
      <c r="P14" s="14">
        <v>49</v>
      </c>
      <c r="Q14" s="14" t="s">
        <v>48</v>
      </c>
      <c r="R14" t="str">
        <f t="shared" si="3"/>
        <v/>
      </c>
      <c r="T14" t="s">
        <v>30</v>
      </c>
      <c r="U14" s="1">
        <v>22</v>
      </c>
      <c r="V14">
        <f t="shared" si="4"/>
        <v>42</v>
      </c>
      <c r="W14">
        <f t="shared" si="5"/>
        <v>5</v>
      </c>
    </row>
    <row r="15" spans="1:23" ht="22" x14ac:dyDescent="0.2">
      <c r="A15" s="7" t="str">
        <f>IF(E15 &gt; F15, 1, "")</f>
        <v/>
      </c>
      <c r="B15" s="28"/>
      <c r="C15" s="14" t="s">
        <v>4</v>
      </c>
      <c r="D15" s="14">
        <v>71</v>
      </c>
      <c r="E15" s="15">
        <v>5</v>
      </c>
      <c r="F15" s="15">
        <v>5</v>
      </c>
      <c r="G15" s="14">
        <v>47</v>
      </c>
      <c r="H15" s="14" t="s">
        <v>48</v>
      </c>
      <c r="I15" s="7" t="str">
        <f t="shared" si="1"/>
        <v/>
      </c>
      <c r="J15" s="18" t="str">
        <f t="shared" si="2"/>
        <v/>
      </c>
      <c r="K15" s="28"/>
      <c r="L15" s="14"/>
      <c r="M15" s="14"/>
      <c r="N15" s="15"/>
      <c r="O15" s="15"/>
      <c r="P15" s="14"/>
      <c r="Q15" s="14"/>
      <c r="R15" s="5"/>
      <c r="T15" t="s">
        <v>30</v>
      </c>
      <c r="U15" s="1">
        <v>25</v>
      </c>
      <c r="V15">
        <f t="shared" si="4"/>
        <v>33</v>
      </c>
      <c r="W15">
        <f t="shared" si="5"/>
        <v>3</v>
      </c>
    </row>
    <row r="16" spans="1:23" x14ac:dyDescent="0.2">
      <c r="A16" s="6"/>
      <c r="B16" s="6"/>
      <c r="C16" s="6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T16" t="s">
        <v>41</v>
      </c>
      <c r="U16" s="1">
        <v>26</v>
      </c>
      <c r="V16">
        <f t="shared" si="4"/>
        <v>16</v>
      </c>
      <c r="W16">
        <f t="shared" si="5"/>
        <v>2</v>
      </c>
    </row>
    <row r="17" spans="1:23" x14ac:dyDescent="0.2">
      <c r="A17" s="6"/>
      <c r="B17" s="6"/>
      <c r="C17" s="6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T17" t="s">
        <v>41</v>
      </c>
      <c r="U17" s="1">
        <v>28</v>
      </c>
      <c r="V17">
        <f t="shared" si="4"/>
        <v>14</v>
      </c>
      <c r="W17">
        <f t="shared" si="5"/>
        <v>0</v>
      </c>
    </row>
    <row r="18" spans="1:23" ht="27" x14ac:dyDescent="0.35">
      <c r="A18" s="6"/>
      <c r="B18" s="20" t="s">
        <v>66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5"/>
      <c r="T18" t="s">
        <v>41</v>
      </c>
      <c r="U18" s="1">
        <v>31</v>
      </c>
      <c r="V18">
        <f t="shared" si="4"/>
        <v>24</v>
      </c>
      <c r="W18">
        <f t="shared" si="5"/>
        <v>2</v>
      </c>
    </row>
    <row r="19" spans="1:23" ht="22" x14ac:dyDescent="0.2">
      <c r="A19" s="7"/>
      <c r="B19" s="25" t="s">
        <v>57</v>
      </c>
      <c r="C19" s="25"/>
      <c r="D19" s="25"/>
      <c r="E19" s="25"/>
      <c r="F19" s="25"/>
      <c r="G19" s="25"/>
      <c r="H19" s="25"/>
      <c r="I19" s="8"/>
      <c r="J19" s="9"/>
      <c r="K19" s="25" t="s">
        <v>58</v>
      </c>
      <c r="L19" s="25"/>
      <c r="M19" s="25"/>
      <c r="N19" s="25"/>
      <c r="O19" s="25"/>
      <c r="P19" s="25"/>
      <c r="Q19" s="25"/>
      <c r="R19" s="10"/>
      <c r="T19" t="s">
        <v>41</v>
      </c>
      <c r="U19" s="1">
        <v>33</v>
      </c>
      <c r="V19">
        <f t="shared" si="4"/>
        <v>22</v>
      </c>
      <c r="W19">
        <f t="shared" si="5"/>
        <v>2</v>
      </c>
    </row>
    <row r="20" spans="1:23" x14ac:dyDescent="0.2">
      <c r="A20" s="6"/>
      <c r="B20" s="11" t="s">
        <v>59</v>
      </c>
      <c r="C20" s="12" t="s">
        <v>2</v>
      </c>
      <c r="D20" s="13" t="s">
        <v>60</v>
      </c>
      <c r="E20" s="13" t="s">
        <v>61</v>
      </c>
      <c r="F20" s="13" t="s">
        <v>62</v>
      </c>
      <c r="G20" s="13" t="s">
        <v>63</v>
      </c>
      <c r="H20" s="12" t="s">
        <v>2</v>
      </c>
      <c r="I20" s="7"/>
      <c r="J20" s="7"/>
      <c r="K20" s="11" t="s">
        <v>59</v>
      </c>
      <c r="L20" s="12" t="s">
        <v>2</v>
      </c>
      <c r="M20" s="13" t="s">
        <v>60</v>
      </c>
      <c r="N20" s="13" t="s">
        <v>61</v>
      </c>
      <c r="O20" s="13" t="s">
        <v>62</v>
      </c>
      <c r="P20" s="13" t="s">
        <v>63</v>
      </c>
      <c r="Q20" s="12" t="s">
        <v>2</v>
      </c>
      <c r="R20" s="5"/>
      <c r="T20" t="s">
        <v>41</v>
      </c>
      <c r="U20" s="1">
        <v>34</v>
      </c>
      <c r="V20">
        <f t="shared" si="4"/>
        <v>36</v>
      </c>
      <c r="W20">
        <f t="shared" si="5"/>
        <v>4</v>
      </c>
    </row>
    <row r="21" spans="1:23" ht="22" x14ac:dyDescent="0.2">
      <c r="A21" s="7" t="str">
        <f>IF(E21 &gt; F21, 1, "")</f>
        <v/>
      </c>
      <c r="B21" s="21" t="s">
        <v>67</v>
      </c>
      <c r="C21" s="14" t="s">
        <v>37</v>
      </c>
      <c r="D21" s="14">
        <v>51</v>
      </c>
      <c r="E21" s="15">
        <v>4</v>
      </c>
      <c r="F21" s="15">
        <v>6</v>
      </c>
      <c r="G21" s="14">
        <v>1</v>
      </c>
      <c r="H21" s="14" t="s">
        <v>23</v>
      </c>
      <c r="I21" s="7">
        <f t="shared" ref="I21:I32" si="6">IF(F21 &gt; E21, 1, "")</f>
        <v>1</v>
      </c>
      <c r="J21" s="18" t="str">
        <f t="shared" ref="J21:J32" si="7">IF(N21 &gt; O21, 1, "")</f>
        <v/>
      </c>
      <c r="K21" s="21" t="s">
        <v>67</v>
      </c>
      <c r="L21" s="14" t="s">
        <v>37</v>
      </c>
      <c r="M21" s="14">
        <v>52</v>
      </c>
      <c r="N21" s="15">
        <v>4</v>
      </c>
      <c r="O21" s="15">
        <v>6</v>
      </c>
      <c r="P21" s="14">
        <v>2</v>
      </c>
      <c r="Q21" s="14" t="s">
        <v>23</v>
      </c>
      <c r="R21">
        <f t="shared" ref="R21:R31" si="8">IF(O21 &gt; N21, 1, "")</f>
        <v>1</v>
      </c>
      <c r="T21" t="s">
        <v>41</v>
      </c>
      <c r="U21" s="1">
        <v>37</v>
      </c>
      <c r="V21">
        <f t="shared" si="4"/>
        <v>36</v>
      </c>
      <c r="W21">
        <f t="shared" si="5"/>
        <v>4</v>
      </c>
    </row>
    <row r="22" spans="1:23" ht="22" x14ac:dyDescent="0.2">
      <c r="A22" s="7">
        <f t="shared" ref="A22:A32" si="9">IF(E22 &gt; F22, 1, "")</f>
        <v>1</v>
      </c>
      <c r="B22" s="22"/>
      <c r="C22" s="14" t="s">
        <v>5</v>
      </c>
      <c r="D22" s="14">
        <v>73</v>
      </c>
      <c r="E22" s="15">
        <v>10</v>
      </c>
      <c r="F22" s="15">
        <v>0</v>
      </c>
      <c r="G22" s="14">
        <v>26</v>
      </c>
      <c r="H22" s="14" t="s">
        <v>41</v>
      </c>
      <c r="I22" s="7" t="str">
        <f t="shared" si="6"/>
        <v/>
      </c>
      <c r="J22" s="18">
        <f t="shared" si="7"/>
        <v>1</v>
      </c>
      <c r="K22" s="22"/>
      <c r="L22" s="14" t="s">
        <v>5</v>
      </c>
      <c r="M22" s="14">
        <v>75</v>
      </c>
      <c r="N22" s="15">
        <v>10</v>
      </c>
      <c r="O22" s="15">
        <v>0</v>
      </c>
      <c r="P22" s="14">
        <v>28</v>
      </c>
      <c r="Q22" s="14" t="s">
        <v>41</v>
      </c>
      <c r="R22" t="str">
        <f t="shared" si="8"/>
        <v/>
      </c>
      <c r="T22" t="s">
        <v>48</v>
      </c>
      <c r="U22" s="1">
        <v>38</v>
      </c>
      <c r="V22">
        <f t="shared" si="4"/>
        <v>39</v>
      </c>
      <c r="W22">
        <f t="shared" si="5"/>
        <v>3</v>
      </c>
    </row>
    <row r="23" spans="1:23" ht="22" x14ac:dyDescent="0.2">
      <c r="A23" s="7" t="str">
        <f t="shared" si="9"/>
        <v/>
      </c>
      <c r="B23" s="22"/>
      <c r="C23" s="14" t="s">
        <v>30</v>
      </c>
      <c r="D23" s="16">
        <v>14</v>
      </c>
      <c r="E23" s="15">
        <v>1</v>
      </c>
      <c r="F23" s="15">
        <v>9</v>
      </c>
      <c r="G23" s="14">
        <v>66</v>
      </c>
      <c r="H23" s="14" t="s">
        <v>4</v>
      </c>
      <c r="I23" s="7">
        <f t="shared" si="6"/>
        <v>1</v>
      </c>
      <c r="J23" s="18" t="str">
        <f t="shared" si="7"/>
        <v/>
      </c>
      <c r="K23" s="22"/>
      <c r="L23" s="14" t="s">
        <v>30</v>
      </c>
      <c r="M23" s="16">
        <v>16</v>
      </c>
      <c r="N23" s="15">
        <v>1</v>
      </c>
      <c r="O23" s="15">
        <v>9</v>
      </c>
      <c r="P23" s="14">
        <v>64</v>
      </c>
      <c r="Q23" s="14" t="s">
        <v>4</v>
      </c>
      <c r="R23">
        <f t="shared" si="8"/>
        <v>1</v>
      </c>
      <c r="T23" t="s">
        <v>48</v>
      </c>
      <c r="U23" s="1">
        <v>40</v>
      </c>
      <c r="V23">
        <f t="shared" si="4"/>
        <v>36</v>
      </c>
      <c r="W23">
        <f t="shared" si="5"/>
        <v>4</v>
      </c>
    </row>
    <row r="24" spans="1:23" ht="22" x14ac:dyDescent="0.2">
      <c r="A24" s="7" t="str">
        <f t="shared" si="9"/>
        <v/>
      </c>
      <c r="B24" s="22"/>
      <c r="C24" s="14" t="s">
        <v>17</v>
      </c>
      <c r="D24" s="14">
        <v>85</v>
      </c>
      <c r="E24" s="15">
        <v>2</v>
      </c>
      <c r="F24" s="15">
        <v>8</v>
      </c>
      <c r="G24" s="14">
        <v>38</v>
      </c>
      <c r="H24" s="14" t="s">
        <v>48</v>
      </c>
      <c r="I24" s="7">
        <f t="shared" si="6"/>
        <v>1</v>
      </c>
      <c r="J24" s="18" t="str">
        <f t="shared" si="7"/>
        <v/>
      </c>
      <c r="K24" s="22"/>
      <c r="L24" s="14" t="s">
        <v>17</v>
      </c>
      <c r="M24" s="14">
        <v>88</v>
      </c>
      <c r="N24" s="15">
        <v>2</v>
      </c>
      <c r="O24" s="15">
        <v>8</v>
      </c>
      <c r="P24" s="14">
        <v>40</v>
      </c>
      <c r="Q24" s="14" t="s">
        <v>48</v>
      </c>
      <c r="R24">
        <f t="shared" si="8"/>
        <v>1</v>
      </c>
      <c r="T24" t="s">
        <v>48</v>
      </c>
      <c r="U24" s="1">
        <v>43</v>
      </c>
      <c r="V24">
        <f t="shared" si="4"/>
        <v>39</v>
      </c>
      <c r="W24">
        <f t="shared" si="5"/>
        <v>3</v>
      </c>
    </row>
    <row r="25" spans="1:23" ht="22" x14ac:dyDescent="0.2">
      <c r="A25" s="7" t="str">
        <f t="shared" si="9"/>
        <v/>
      </c>
      <c r="B25" s="22"/>
      <c r="C25" s="14" t="s">
        <v>37</v>
      </c>
      <c r="D25" s="14">
        <v>55</v>
      </c>
      <c r="E25" s="15">
        <v>1</v>
      </c>
      <c r="F25" s="15">
        <v>9</v>
      </c>
      <c r="G25" s="14">
        <v>3</v>
      </c>
      <c r="H25" s="14" t="s">
        <v>23</v>
      </c>
      <c r="I25" s="7">
        <f t="shared" si="6"/>
        <v>1</v>
      </c>
      <c r="J25" s="18" t="str">
        <f t="shared" si="7"/>
        <v/>
      </c>
      <c r="K25" s="22"/>
      <c r="L25" s="14" t="s">
        <v>37</v>
      </c>
      <c r="M25" s="16">
        <v>60</v>
      </c>
      <c r="N25" s="15">
        <v>1</v>
      </c>
      <c r="O25" s="15">
        <v>9</v>
      </c>
      <c r="P25" s="14">
        <v>4</v>
      </c>
      <c r="Q25" s="14" t="s">
        <v>23</v>
      </c>
      <c r="R25">
        <f t="shared" si="8"/>
        <v>1</v>
      </c>
      <c r="T25" t="s">
        <v>48</v>
      </c>
      <c r="U25" s="1">
        <v>45</v>
      </c>
      <c r="V25">
        <f t="shared" si="4"/>
        <v>39</v>
      </c>
      <c r="W25">
        <f t="shared" si="5"/>
        <v>3</v>
      </c>
    </row>
    <row r="26" spans="1:23" ht="22" x14ac:dyDescent="0.2">
      <c r="A26" s="7" t="str">
        <f t="shared" si="9"/>
        <v/>
      </c>
      <c r="B26" s="23"/>
      <c r="C26" s="14" t="s">
        <v>5</v>
      </c>
      <c r="D26" s="14">
        <v>78</v>
      </c>
      <c r="E26" s="15">
        <v>3</v>
      </c>
      <c r="F26" s="15">
        <v>7</v>
      </c>
      <c r="G26" s="14">
        <v>31</v>
      </c>
      <c r="H26" s="14" t="s">
        <v>41</v>
      </c>
      <c r="I26" s="7">
        <f t="shared" si="6"/>
        <v>1</v>
      </c>
      <c r="J26" s="18" t="str">
        <f t="shared" si="7"/>
        <v/>
      </c>
      <c r="K26" s="23"/>
      <c r="L26" s="14" t="s">
        <v>5</v>
      </c>
      <c r="M26" s="16">
        <v>79</v>
      </c>
      <c r="N26" s="15">
        <v>3</v>
      </c>
      <c r="O26" s="15">
        <v>7</v>
      </c>
      <c r="P26" s="14">
        <v>33</v>
      </c>
      <c r="Q26" s="14" t="s">
        <v>41</v>
      </c>
      <c r="R26">
        <f t="shared" si="8"/>
        <v>1</v>
      </c>
      <c r="T26" t="s">
        <v>48</v>
      </c>
      <c r="U26" s="1">
        <v>47</v>
      </c>
      <c r="V26">
        <f t="shared" si="4"/>
        <v>30</v>
      </c>
      <c r="W26">
        <f t="shared" si="5"/>
        <v>0</v>
      </c>
    </row>
    <row r="27" spans="1:23" ht="22" x14ac:dyDescent="0.2">
      <c r="A27" s="7" t="str">
        <f t="shared" si="9"/>
        <v/>
      </c>
      <c r="B27" s="26" t="s">
        <v>68</v>
      </c>
      <c r="C27" s="14" t="s">
        <v>30</v>
      </c>
      <c r="D27" s="14">
        <v>19</v>
      </c>
      <c r="E27" s="15">
        <v>0</v>
      </c>
      <c r="F27" s="15">
        <v>10</v>
      </c>
      <c r="G27" s="14">
        <v>68</v>
      </c>
      <c r="H27" s="14" t="s">
        <v>4</v>
      </c>
      <c r="I27" s="7">
        <f t="shared" si="6"/>
        <v>1</v>
      </c>
      <c r="J27" s="18" t="str">
        <f t="shared" si="7"/>
        <v/>
      </c>
      <c r="K27" s="26" t="s">
        <v>68</v>
      </c>
      <c r="L27" s="14" t="s">
        <v>30</v>
      </c>
      <c r="M27" s="16">
        <v>21</v>
      </c>
      <c r="N27" s="15">
        <v>0</v>
      </c>
      <c r="O27" s="15">
        <v>10</v>
      </c>
      <c r="P27" s="16">
        <v>70</v>
      </c>
      <c r="Q27" s="14" t="s">
        <v>4</v>
      </c>
      <c r="R27">
        <f t="shared" si="8"/>
        <v>1</v>
      </c>
      <c r="T27" t="s">
        <v>48</v>
      </c>
      <c r="U27" s="1">
        <v>49</v>
      </c>
      <c r="V27">
        <f t="shared" si="4"/>
        <v>39</v>
      </c>
      <c r="W27">
        <f t="shared" si="5"/>
        <v>4</v>
      </c>
    </row>
    <row r="28" spans="1:23" ht="22" x14ac:dyDescent="0.2">
      <c r="A28" s="7" t="str">
        <f t="shared" si="9"/>
        <v/>
      </c>
      <c r="B28" s="27"/>
      <c r="C28" s="14" t="s">
        <v>17</v>
      </c>
      <c r="D28" s="14">
        <v>89</v>
      </c>
      <c r="E28" s="15">
        <v>5</v>
      </c>
      <c r="F28" s="15">
        <v>5</v>
      </c>
      <c r="G28" s="14">
        <v>43</v>
      </c>
      <c r="H28" s="14" t="s">
        <v>48</v>
      </c>
      <c r="I28" s="7" t="str">
        <f t="shared" si="6"/>
        <v/>
      </c>
      <c r="J28" s="18" t="str">
        <f t="shared" si="7"/>
        <v/>
      </c>
      <c r="K28" s="27"/>
      <c r="L28" s="14" t="s">
        <v>17</v>
      </c>
      <c r="M28" s="14">
        <v>92</v>
      </c>
      <c r="N28" s="15">
        <v>5</v>
      </c>
      <c r="O28" s="15">
        <v>5</v>
      </c>
      <c r="P28" s="14">
        <v>45</v>
      </c>
      <c r="Q28" s="14" t="s">
        <v>48</v>
      </c>
      <c r="R28" t="str">
        <f t="shared" si="8"/>
        <v/>
      </c>
      <c r="T28" t="s">
        <v>37</v>
      </c>
      <c r="U28" s="1">
        <v>51</v>
      </c>
      <c r="V28">
        <f>SUMIF(D$4:D$100,U28,E$4:E$100)+SUMIF(G$4:G$100,U28,F$4:F$100)+SUMIF(M$4:M$100,U28,N$4:N$100)+SUMIF(P$4:P$100,U28,O$4:O$100)</f>
        <v>24</v>
      </c>
      <c r="W28">
        <f t="shared" si="5"/>
        <v>0</v>
      </c>
    </row>
    <row r="29" spans="1:23" ht="22" x14ac:dyDescent="0.2">
      <c r="A29" s="7" t="str">
        <f t="shared" si="9"/>
        <v/>
      </c>
      <c r="B29" s="27"/>
      <c r="C29" s="14" t="s">
        <v>37</v>
      </c>
      <c r="D29" s="14">
        <v>57</v>
      </c>
      <c r="E29" s="15">
        <v>5</v>
      </c>
      <c r="F29" s="15">
        <v>5</v>
      </c>
      <c r="G29" s="14">
        <v>6</v>
      </c>
      <c r="H29" s="14" t="s">
        <v>23</v>
      </c>
      <c r="I29" s="7" t="str">
        <f t="shared" si="6"/>
        <v/>
      </c>
      <c r="J29" s="18" t="str">
        <f t="shared" si="7"/>
        <v/>
      </c>
      <c r="K29" s="27"/>
      <c r="L29" s="14" t="s">
        <v>37</v>
      </c>
      <c r="M29" s="14">
        <v>59</v>
      </c>
      <c r="N29" s="15">
        <v>5</v>
      </c>
      <c r="O29" s="15">
        <v>5</v>
      </c>
      <c r="P29" s="14">
        <v>10</v>
      </c>
      <c r="Q29" s="14" t="s">
        <v>23</v>
      </c>
      <c r="R29" t="str">
        <f t="shared" si="8"/>
        <v/>
      </c>
      <c r="T29" t="s">
        <v>37</v>
      </c>
      <c r="U29" s="1">
        <v>52</v>
      </c>
      <c r="V29">
        <f t="shared" si="4"/>
        <v>24</v>
      </c>
      <c r="W29">
        <f t="shared" si="5"/>
        <v>0</v>
      </c>
    </row>
    <row r="30" spans="1:23" ht="22" x14ac:dyDescent="0.2">
      <c r="A30" s="7" t="str">
        <f t="shared" si="9"/>
        <v/>
      </c>
      <c r="B30" s="27"/>
      <c r="C30" s="14" t="s">
        <v>5</v>
      </c>
      <c r="D30" s="14">
        <v>82</v>
      </c>
      <c r="E30" s="15">
        <v>4</v>
      </c>
      <c r="F30" s="15">
        <v>6</v>
      </c>
      <c r="G30" s="14">
        <v>34</v>
      </c>
      <c r="H30" s="14" t="s">
        <v>41</v>
      </c>
      <c r="I30" s="7">
        <f t="shared" si="6"/>
        <v>1</v>
      </c>
      <c r="J30" s="18" t="str">
        <f t="shared" si="7"/>
        <v/>
      </c>
      <c r="K30" s="27"/>
      <c r="L30" s="14" t="s">
        <v>5</v>
      </c>
      <c r="M30" s="14">
        <v>83</v>
      </c>
      <c r="N30" s="15">
        <v>4</v>
      </c>
      <c r="O30" s="15">
        <v>6</v>
      </c>
      <c r="P30" s="14">
        <v>25</v>
      </c>
      <c r="Q30" s="14" t="s">
        <v>30</v>
      </c>
      <c r="R30">
        <f t="shared" si="8"/>
        <v>1</v>
      </c>
      <c r="T30" t="s">
        <v>37</v>
      </c>
      <c r="U30" s="1">
        <v>55</v>
      </c>
      <c r="V30">
        <f t="shared" si="4"/>
        <v>6</v>
      </c>
      <c r="W30">
        <f t="shared" si="5"/>
        <v>0</v>
      </c>
    </row>
    <row r="31" spans="1:23" ht="22" x14ac:dyDescent="0.2">
      <c r="A31" s="7">
        <f t="shared" si="9"/>
        <v>1</v>
      </c>
      <c r="B31" s="27"/>
      <c r="C31" s="14" t="s">
        <v>30</v>
      </c>
      <c r="D31" s="14">
        <v>22</v>
      </c>
      <c r="E31" s="15">
        <v>7</v>
      </c>
      <c r="F31" s="15">
        <v>3</v>
      </c>
      <c r="G31" s="14">
        <v>71</v>
      </c>
      <c r="H31" s="14" t="s">
        <v>4</v>
      </c>
      <c r="I31" s="7" t="str">
        <f t="shared" si="6"/>
        <v/>
      </c>
      <c r="J31" s="18">
        <f t="shared" si="7"/>
        <v>1</v>
      </c>
      <c r="K31" s="27"/>
      <c r="L31" s="14" t="s">
        <v>41</v>
      </c>
      <c r="M31" s="14">
        <v>37</v>
      </c>
      <c r="N31" s="15">
        <v>7</v>
      </c>
      <c r="O31" s="15">
        <v>3</v>
      </c>
      <c r="P31" s="14">
        <v>49</v>
      </c>
      <c r="Q31" s="14" t="s">
        <v>48</v>
      </c>
      <c r="R31" t="str">
        <f t="shared" si="8"/>
        <v/>
      </c>
      <c r="T31" t="s">
        <v>37</v>
      </c>
      <c r="U31" s="1">
        <v>60</v>
      </c>
      <c r="V31">
        <f t="shared" si="4"/>
        <v>6</v>
      </c>
      <c r="W31">
        <f t="shared" si="5"/>
        <v>0</v>
      </c>
    </row>
    <row r="32" spans="1:23" ht="22" x14ac:dyDescent="0.2">
      <c r="A32" s="7" t="str">
        <f t="shared" si="9"/>
        <v/>
      </c>
      <c r="B32" s="28"/>
      <c r="C32" s="14" t="s">
        <v>17</v>
      </c>
      <c r="D32" s="14">
        <v>94</v>
      </c>
      <c r="E32" s="15">
        <v>5</v>
      </c>
      <c r="F32" s="15">
        <v>5</v>
      </c>
      <c r="G32" s="14">
        <v>47</v>
      </c>
      <c r="H32" s="14" t="s">
        <v>48</v>
      </c>
      <c r="I32" s="7" t="str">
        <f t="shared" si="6"/>
        <v/>
      </c>
      <c r="J32" s="18" t="str">
        <f t="shared" si="7"/>
        <v/>
      </c>
      <c r="K32" s="28"/>
      <c r="L32" s="14"/>
      <c r="M32" s="14"/>
      <c r="N32" s="15"/>
      <c r="O32" s="15"/>
      <c r="P32" s="14"/>
      <c r="Q32" s="14"/>
      <c r="R32" s="5"/>
      <c r="T32" t="s">
        <v>37</v>
      </c>
      <c r="U32" s="1">
        <v>57</v>
      </c>
      <c r="V32">
        <f t="shared" si="4"/>
        <v>30</v>
      </c>
      <c r="W32">
        <f t="shared" si="5"/>
        <v>0</v>
      </c>
    </row>
    <row r="33" spans="1:23" x14ac:dyDescent="0.2">
      <c r="A33" s="6"/>
      <c r="B33" s="6"/>
      <c r="C33" s="6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T33" t="s">
        <v>37</v>
      </c>
      <c r="U33" s="1">
        <v>59</v>
      </c>
      <c r="V33">
        <f t="shared" si="4"/>
        <v>25</v>
      </c>
      <c r="W33">
        <f t="shared" si="5"/>
        <v>0</v>
      </c>
    </row>
    <row r="34" spans="1:23" x14ac:dyDescent="0.2">
      <c r="A34" s="6"/>
      <c r="B34" s="6"/>
      <c r="C34" s="6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T34" t="s">
        <v>4</v>
      </c>
      <c r="U34" s="1">
        <v>66</v>
      </c>
      <c r="V34">
        <f t="shared" si="4"/>
        <v>28</v>
      </c>
      <c r="W34">
        <f t="shared" si="5"/>
        <v>2</v>
      </c>
    </row>
    <row r="35" spans="1:23" ht="27" x14ac:dyDescent="0.35">
      <c r="A35" s="6"/>
      <c r="B35" s="20" t="s">
        <v>69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5"/>
      <c r="T35" t="s">
        <v>4</v>
      </c>
      <c r="U35" s="1">
        <v>64</v>
      </c>
      <c r="V35">
        <f t="shared" si="4"/>
        <v>33</v>
      </c>
      <c r="W35">
        <f t="shared" si="5"/>
        <v>3</v>
      </c>
    </row>
    <row r="36" spans="1:23" ht="22" x14ac:dyDescent="0.2">
      <c r="A36" s="7"/>
      <c r="B36" s="25" t="s">
        <v>57</v>
      </c>
      <c r="C36" s="25"/>
      <c r="D36" s="25"/>
      <c r="E36" s="25"/>
      <c r="F36" s="25"/>
      <c r="G36" s="25"/>
      <c r="H36" s="25"/>
      <c r="I36" s="8"/>
      <c r="J36" s="9"/>
      <c r="K36" s="25" t="s">
        <v>58</v>
      </c>
      <c r="L36" s="25"/>
      <c r="M36" s="25"/>
      <c r="N36" s="25"/>
      <c r="O36" s="25"/>
      <c r="P36" s="25"/>
      <c r="Q36" s="25"/>
      <c r="R36" s="10"/>
      <c r="T36" t="s">
        <v>4</v>
      </c>
      <c r="U36" s="1">
        <v>68</v>
      </c>
      <c r="V36">
        <f t="shared" si="4"/>
        <v>48</v>
      </c>
      <c r="W36">
        <f t="shared" si="5"/>
        <v>4</v>
      </c>
    </row>
    <row r="37" spans="1:23" x14ac:dyDescent="0.2">
      <c r="A37" s="6"/>
      <c r="B37" s="11" t="s">
        <v>59</v>
      </c>
      <c r="C37" s="12" t="s">
        <v>2</v>
      </c>
      <c r="D37" s="13" t="s">
        <v>60</v>
      </c>
      <c r="E37" s="13" t="s">
        <v>61</v>
      </c>
      <c r="F37" s="13" t="s">
        <v>62</v>
      </c>
      <c r="G37" s="13" t="s">
        <v>63</v>
      </c>
      <c r="H37" s="12" t="s">
        <v>2</v>
      </c>
      <c r="I37" s="7"/>
      <c r="J37" s="7"/>
      <c r="K37" s="11" t="s">
        <v>59</v>
      </c>
      <c r="L37" s="12" t="s">
        <v>2</v>
      </c>
      <c r="M37" s="13" t="s">
        <v>60</v>
      </c>
      <c r="N37" s="13" t="s">
        <v>61</v>
      </c>
      <c r="O37" s="13" t="s">
        <v>62</v>
      </c>
      <c r="P37" s="13" t="s">
        <v>63</v>
      </c>
      <c r="Q37" s="12" t="s">
        <v>2</v>
      </c>
      <c r="R37" s="5"/>
      <c r="T37" t="s">
        <v>4</v>
      </c>
      <c r="U37" s="1">
        <v>70</v>
      </c>
      <c r="V37">
        <f t="shared" si="4"/>
        <v>43</v>
      </c>
      <c r="W37">
        <f t="shared" si="5"/>
        <v>4</v>
      </c>
    </row>
    <row r="38" spans="1:23" ht="22" x14ac:dyDescent="0.2">
      <c r="A38" s="7" t="str">
        <f>IF(E38 &gt; F38, 1, "")</f>
        <v/>
      </c>
      <c r="B38" s="21" t="s">
        <v>70</v>
      </c>
      <c r="C38" s="14" t="s">
        <v>37</v>
      </c>
      <c r="D38" s="14">
        <v>51</v>
      </c>
      <c r="E38" s="15">
        <v>4</v>
      </c>
      <c r="F38" s="15">
        <v>6</v>
      </c>
      <c r="G38" s="14">
        <v>14</v>
      </c>
      <c r="H38" s="14" t="s">
        <v>30</v>
      </c>
      <c r="I38" s="7">
        <f>IF(F38 &gt; E38, 1, "")</f>
        <v>1</v>
      </c>
      <c r="J38" s="18" t="str">
        <f t="shared" ref="J38:J49" si="10">IF(N38 &gt; O38, 1, "")</f>
        <v/>
      </c>
      <c r="K38" s="21" t="s">
        <v>70</v>
      </c>
      <c r="L38" s="14" t="s">
        <v>37</v>
      </c>
      <c r="M38" s="14">
        <v>52</v>
      </c>
      <c r="N38" s="15">
        <v>4</v>
      </c>
      <c r="O38" s="15">
        <v>6</v>
      </c>
      <c r="P38" s="14">
        <v>16</v>
      </c>
      <c r="Q38" s="14" t="s">
        <v>30</v>
      </c>
      <c r="R38">
        <f t="shared" ref="R38:R48" si="11">IF(O38 &gt; N38, 1, "")</f>
        <v>1</v>
      </c>
      <c r="T38" t="s">
        <v>4</v>
      </c>
      <c r="U38" s="1">
        <v>71</v>
      </c>
      <c r="V38">
        <f t="shared" si="4"/>
        <v>36</v>
      </c>
      <c r="W38">
        <f t="shared" si="5"/>
        <v>2</v>
      </c>
    </row>
    <row r="39" spans="1:23" ht="22" x14ac:dyDescent="0.2">
      <c r="A39" s="7">
        <f t="shared" ref="A39:A48" si="12">IF(E39 &gt; F39, 1, "")</f>
        <v>1</v>
      </c>
      <c r="B39" s="22"/>
      <c r="C39" s="14" t="s">
        <v>5</v>
      </c>
      <c r="D39" s="14">
        <v>73</v>
      </c>
      <c r="E39" s="15">
        <v>10</v>
      </c>
      <c r="F39" s="15">
        <v>0</v>
      </c>
      <c r="G39" s="14">
        <v>85</v>
      </c>
      <c r="H39" s="14" t="s">
        <v>17</v>
      </c>
      <c r="I39" s="7" t="str">
        <f t="shared" ref="I39:I49" si="13">IF(F39 &gt; E39, 1, "")</f>
        <v/>
      </c>
      <c r="J39" s="18">
        <f t="shared" si="10"/>
        <v>1</v>
      </c>
      <c r="K39" s="22"/>
      <c r="L39" s="14" t="s">
        <v>5</v>
      </c>
      <c r="M39" s="14">
        <v>75</v>
      </c>
      <c r="N39" s="15">
        <v>10</v>
      </c>
      <c r="O39" s="15">
        <v>0</v>
      </c>
      <c r="P39" s="14">
        <v>88</v>
      </c>
      <c r="Q39" s="14" t="s">
        <v>17</v>
      </c>
      <c r="R39" t="str">
        <f t="shared" si="11"/>
        <v/>
      </c>
      <c r="T39" t="s">
        <v>5</v>
      </c>
      <c r="U39" s="1">
        <v>73</v>
      </c>
      <c r="V39">
        <f t="shared" si="4"/>
        <v>51</v>
      </c>
      <c r="W39">
        <f t="shared" si="5"/>
        <v>5</v>
      </c>
    </row>
    <row r="40" spans="1:23" ht="22" x14ac:dyDescent="0.2">
      <c r="A40" s="7" t="str">
        <f t="shared" si="12"/>
        <v/>
      </c>
      <c r="B40" s="22"/>
      <c r="C40" s="14" t="s">
        <v>23</v>
      </c>
      <c r="D40" s="14">
        <v>1</v>
      </c>
      <c r="E40" s="15">
        <v>1</v>
      </c>
      <c r="F40" s="15">
        <v>9</v>
      </c>
      <c r="G40" s="14">
        <v>66</v>
      </c>
      <c r="H40" s="14" t="s">
        <v>4</v>
      </c>
      <c r="I40" s="7">
        <f t="shared" si="13"/>
        <v>1</v>
      </c>
      <c r="J40" s="18" t="str">
        <f t="shared" si="10"/>
        <v/>
      </c>
      <c r="K40" s="22"/>
      <c r="L40" s="14" t="s">
        <v>23</v>
      </c>
      <c r="M40" s="14">
        <v>2</v>
      </c>
      <c r="N40" s="15">
        <v>1</v>
      </c>
      <c r="O40" s="15">
        <v>9</v>
      </c>
      <c r="P40" s="14">
        <v>64</v>
      </c>
      <c r="Q40" s="14" t="s">
        <v>4</v>
      </c>
      <c r="R40">
        <f t="shared" si="11"/>
        <v>1</v>
      </c>
      <c r="T40" t="s">
        <v>5</v>
      </c>
      <c r="U40" s="1">
        <v>75</v>
      </c>
      <c r="V40">
        <f t="shared" si="4"/>
        <v>51</v>
      </c>
      <c r="W40">
        <f t="shared" si="5"/>
        <v>5</v>
      </c>
    </row>
    <row r="41" spans="1:23" ht="22" x14ac:dyDescent="0.2">
      <c r="A41" s="7" t="str">
        <f t="shared" si="12"/>
        <v/>
      </c>
      <c r="B41" s="22"/>
      <c r="C41" s="14" t="s">
        <v>41</v>
      </c>
      <c r="D41" s="14">
        <v>26</v>
      </c>
      <c r="E41" s="15">
        <v>2</v>
      </c>
      <c r="F41" s="15">
        <v>8</v>
      </c>
      <c r="G41" s="14">
        <v>38</v>
      </c>
      <c r="H41" s="14" t="s">
        <v>48</v>
      </c>
      <c r="I41" s="7">
        <f t="shared" si="13"/>
        <v>1</v>
      </c>
      <c r="J41" s="18" t="str">
        <f t="shared" si="10"/>
        <v/>
      </c>
      <c r="K41" s="22"/>
      <c r="L41" s="14" t="s">
        <v>41</v>
      </c>
      <c r="M41" s="14">
        <v>28</v>
      </c>
      <c r="N41" s="15">
        <v>2</v>
      </c>
      <c r="O41" s="15">
        <v>8</v>
      </c>
      <c r="P41" s="14">
        <v>40</v>
      </c>
      <c r="Q41" s="14" t="s">
        <v>48</v>
      </c>
      <c r="R41">
        <f t="shared" si="11"/>
        <v>1</v>
      </c>
      <c r="T41" t="s">
        <v>5</v>
      </c>
      <c r="U41" s="1">
        <v>78</v>
      </c>
      <c r="V41">
        <f t="shared" si="4"/>
        <v>27</v>
      </c>
      <c r="W41">
        <f t="shared" si="5"/>
        <v>2</v>
      </c>
    </row>
    <row r="42" spans="1:23" ht="22" x14ac:dyDescent="0.2">
      <c r="A42" s="7" t="str">
        <f t="shared" si="12"/>
        <v/>
      </c>
      <c r="B42" s="22"/>
      <c r="C42" s="14" t="s">
        <v>37</v>
      </c>
      <c r="D42" s="14">
        <v>55</v>
      </c>
      <c r="E42" s="15">
        <v>1</v>
      </c>
      <c r="F42" s="15">
        <v>9</v>
      </c>
      <c r="G42" s="14">
        <v>19</v>
      </c>
      <c r="H42" s="14" t="s">
        <v>30</v>
      </c>
      <c r="I42" s="7">
        <f t="shared" si="13"/>
        <v>1</v>
      </c>
      <c r="J42" s="18" t="str">
        <f t="shared" si="10"/>
        <v/>
      </c>
      <c r="K42" s="22"/>
      <c r="L42" s="14" t="s">
        <v>37</v>
      </c>
      <c r="M42" s="14">
        <v>60</v>
      </c>
      <c r="N42" s="15">
        <v>1</v>
      </c>
      <c r="O42" s="15">
        <v>9</v>
      </c>
      <c r="P42" s="14">
        <v>21</v>
      </c>
      <c r="Q42" s="14" t="s">
        <v>30</v>
      </c>
      <c r="R42">
        <f t="shared" si="11"/>
        <v>1</v>
      </c>
      <c r="T42" t="s">
        <v>5</v>
      </c>
      <c r="U42" s="1">
        <v>79</v>
      </c>
      <c r="V42">
        <f t="shared" si="4"/>
        <v>29</v>
      </c>
      <c r="W42">
        <f t="shared" si="5"/>
        <v>2</v>
      </c>
    </row>
    <row r="43" spans="1:23" ht="22" x14ac:dyDescent="0.2">
      <c r="A43" s="7" t="str">
        <f t="shared" si="12"/>
        <v/>
      </c>
      <c r="B43" s="23"/>
      <c r="C43" s="14" t="s">
        <v>5</v>
      </c>
      <c r="D43" s="14">
        <v>78</v>
      </c>
      <c r="E43" s="15">
        <v>3</v>
      </c>
      <c r="F43" s="15">
        <v>7</v>
      </c>
      <c r="G43" s="14">
        <v>89</v>
      </c>
      <c r="H43" s="14" t="s">
        <v>17</v>
      </c>
      <c r="I43" s="7">
        <f t="shared" si="13"/>
        <v>1</v>
      </c>
      <c r="J43" s="18" t="str">
        <f t="shared" si="10"/>
        <v/>
      </c>
      <c r="K43" s="23"/>
      <c r="L43" s="14" t="s">
        <v>5</v>
      </c>
      <c r="M43" s="14">
        <v>79</v>
      </c>
      <c r="N43" s="15">
        <v>3</v>
      </c>
      <c r="O43" s="15">
        <v>7</v>
      </c>
      <c r="P43" s="14">
        <v>92</v>
      </c>
      <c r="Q43" s="14" t="s">
        <v>17</v>
      </c>
      <c r="R43">
        <f t="shared" si="11"/>
        <v>1</v>
      </c>
      <c r="T43" t="s">
        <v>5</v>
      </c>
      <c r="U43" s="1">
        <v>82</v>
      </c>
      <c r="V43">
        <f t="shared" si="4"/>
        <v>30</v>
      </c>
      <c r="W43">
        <f t="shared" si="5"/>
        <v>1</v>
      </c>
    </row>
    <row r="44" spans="1:23" ht="22" x14ac:dyDescent="0.2">
      <c r="A44" s="7" t="str">
        <f t="shared" si="12"/>
        <v/>
      </c>
      <c r="B44" s="24" t="s">
        <v>71</v>
      </c>
      <c r="C44" s="14" t="s">
        <v>23</v>
      </c>
      <c r="D44" s="14">
        <v>3</v>
      </c>
      <c r="E44" s="15">
        <v>0</v>
      </c>
      <c r="F44" s="15">
        <v>10</v>
      </c>
      <c r="G44" s="14">
        <v>68</v>
      </c>
      <c r="H44" s="14" t="s">
        <v>4</v>
      </c>
      <c r="I44" s="7">
        <f t="shared" si="13"/>
        <v>1</v>
      </c>
      <c r="J44" s="18" t="str">
        <f t="shared" si="10"/>
        <v/>
      </c>
      <c r="K44" s="24" t="s">
        <v>71</v>
      </c>
      <c r="L44" s="14" t="s">
        <v>23</v>
      </c>
      <c r="M44" s="14">
        <v>4</v>
      </c>
      <c r="N44" s="15">
        <v>0</v>
      </c>
      <c r="O44" s="15">
        <v>10</v>
      </c>
      <c r="P44" s="14">
        <v>70</v>
      </c>
      <c r="Q44" s="14" t="s">
        <v>4</v>
      </c>
      <c r="R44">
        <f t="shared" si="11"/>
        <v>1</v>
      </c>
      <c r="T44" t="s">
        <v>5</v>
      </c>
      <c r="U44" s="1">
        <v>83</v>
      </c>
      <c r="V44">
        <f t="shared" si="4"/>
        <v>34</v>
      </c>
      <c r="W44">
        <f t="shared" si="5"/>
        <v>2</v>
      </c>
    </row>
    <row r="45" spans="1:23" ht="22" x14ac:dyDescent="0.2">
      <c r="A45" s="7" t="str">
        <f t="shared" si="12"/>
        <v/>
      </c>
      <c r="B45" s="22"/>
      <c r="C45" s="14" t="s">
        <v>41</v>
      </c>
      <c r="D45" s="14">
        <v>31</v>
      </c>
      <c r="E45" s="15">
        <v>5</v>
      </c>
      <c r="F45" s="15">
        <v>5</v>
      </c>
      <c r="G45" s="14">
        <v>43</v>
      </c>
      <c r="H45" s="14" t="s">
        <v>48</v>
      </c>
      <c r="I45" s="7" t="str">
        <f t="shared" si="13"/>
        <v/>
      </c>
      <c r="J45" s="18" t="str">
        <f t="shared" si="10"/>
        <v/>
      </c>
      <c r="K45" s="22"/>
      <c r="L45" s="14" t="s">
        <v>41</v>
      </c>
      <c r="M45" s="14">
        <v>33</v>
      </c>
      <c r="N45" s="15">
        <v>5</v>
      </c>
      <c r="O45" s="15">
        <v>5</v>
      </c>
      <c r="P45" s="14">
        <v>45</v>
      </c>
      <c r="Q45" s="14" t="s">
        <v>48</v>
      </c>
      <c r="R45" t="str">
        <f t="shared" si="11"/>
        <v/>
      </c>
      <c r="T45" t="s">
        <v>17</v>
      </c>
      <c r="U45" s="1">
        <v>85</v>
      </c>
      <c r="V45">
        <f t="shared" si="4"/>
        <v>22</v>
      </c>
      <c r="W45">
        <f t="shared" si="5"/>
        <v>2</v>
      </c>
    </row>
    <row r="46" spans="1:23" ht="22" x14ac:dyDescent="0.2">
      <c r="A46" s="7" t="str">
        <f t="shared" si="12"/>
        <v/>
      </c>
      <c r="B46" s="22"/>
      <c r="C46" s="14" t="s">
        <v>37</v>
      </c>
      <c r="D46" s="14">
        <v>57</v>
      </c>
      <c r="E46" s="15">
        <v>5</v>
      </c>
      <c r="F46" s="15">
        <v>5</v>
      </c>
      <c r="G46" s="14">
        <v>22</v>
      </c>
      <c r="H46" s="14" t="s">
        <v>30</v>
      </c>
      <c r="I46" s="7" t="str">
        <f t="shared" si="13"/>
        <v/>
      </c>
      <c r="J46" s="18" t="str">
        <f t="shared" si="10"/>
        <v/>
      </c>
      <c r="K46" s="22"/>
      <c r="L46" s="14" t="s">
        <v>37</v>
      </c>
      <c r="M46" s="14">
        <v>59</v>
      </c>
      <c r="N46" s="15">
        <v>5</v>
      </c>
      <c r="O46" s="15">
        <v>5</v>
      </c>
      <c r="P46" s="14">
        <v>37</v>
      </c>
      <c r="Q46" s="14" t="s">
        <v>41</v>
      </c>
      <c r="R46" t="str">
        <f t="shared" si="11"/>
        <v/>
      </c>
      <c r="T46" t="s">
        <v>17</v>
      </c>
      <c r="U46" s="1">
        <v>88</v>
      </c>
      <c r="V46">
        <f t="shared" si="4"/>
        <v>24</v>
      </c>
      <c r="W46">
        <f t="shared" si="5"/>
        <v>2</v>
      </c>
    </row>
    <row r="47" spans="1:23" ht="22" x14ac:dyDescent="0.2">
      <c r="A47" s="7" t="str">
        <f t="shared" si="12"/>
        <v/>
      </c>
      <c r="B47" s="22"/>
      <c r="C47" s="14" t="s">
        <v>5</v>
      </c>
      <c r="D47" s="14">
        <v>82</v>
      </c>
      <c r="E47" s="15">
        <v>4</v>
      </c>
      <c r="F47" s="15">
        <v>6</v>
      </c>
      <c r="G47" s="14">
        <v>94</v>
      </c>
      <c r="H47" s="14" t="s">
        <v>17</v>
      </c>
      <c r="I47" s="7">
        <f t="shared" si="13"/>
        <v>1</v>
      </c>
      <c r="J47" s="18" t="str">
        <f t="shared" si="10"/>
        <v/>
      </c>
      <c r="K47" s="22"/>
      <c r="L47" s="14" t="s">
        <v>5</v>
      </c>
      <c r="M47" s="14">
        <v>83</v>
      </c>
      <c r="N47" s="15">
        <v>4</v>
      </c>
      <c r="O47" s="15">
        <v>6</v>
      </c>
      <c r="P47" s="14">
        <v>49</v>
      </c>
      <c r="Q47" s="14" t="s">
        <v>48</v>
      </c>
      <c r="R47">
        <f t="shared" si="11"/>
        <v>1</v>
      </c>
      <c r="T47" t="s">
        <v>17</v>
      </c>
      <c r="U47" s="1">
        <v>89</v>
      </c>
      <c r="V47">
        <f t="shared" si="4"/>
        <v>36</v>
      </c>
      <c r="W47">
        <f t="shared" si="5"/>
        <v>3</v>
      </c>
    </row>
    <row r="48" spans="1:23" ht="22" x14ac:dyDescent="0.2">
      <c r="A48" s="7">
        <f t="shared" si="12"/>
        <v>1</v>
      </c>
      <c r="B48" s="22"/>
      <c r="C48" s="14" t="s">
        <v>23</v>
      </c>
      <c r="D48" s="14">
        <v>6</v>
      </c>
      <c r="E48" s="15">
        <v>7</v>
      </c>
      <c r="F48" s="15">
        <v>3</v>
      </c>
      <c r="G48" s="14">
        <v>71</v>
      </c>
      <c r="H48" s="14" t="s">
        <v>4</v>
      </c>
      <c r="I48" s="7" t="str">
        <f t="shared" si="13"/>
        <v/>
      </c>
      <c r="J48" s="18">
        <f t="shared" si="10"/>
        <v>1</v>
      </c>
      <c r="K48" s="22"/>
      <c r="L48" s="14" t="s">
        <v>23</v>
      </c>
      <c r="M48" s="14">
        <v>10</v>
      </c>
      <c r="N48" s="15">
        <v>7</v>
      </c>
      <c r="O48" s="15">
        <v>3</v>
      </c>
      <c r="P48" s="14">
        <v>25</v>
      </c>
      <c r="Q48" s="14" t="s">
        <v>30</v>
      </c>
      <c r="R48" t="str">
        <f t="shared" si="11"/>
        <v/>
      </c>
      <c r="T48" t="s">
        <v>17</v>
      </c>
      <c r="U48" s="1">
        <v>92</v>
      </c>
      <c r="V48">
        <f t="shared" si="4"/>
        <v>38</v>
      </c>
      <c r="W48">
        <f t="shared" si="5"/>
        <v>4</v>
      </c>
    </row>
    <row r="49" spans="1:23" ht="22" x14ac:dyDescent="0.2">
      <c r="A49" s="7" t="str">
        <f>IF(E49 &gt; F49, 1, "")</f>
        <v/>
      </c>
      <c r="B49" s="23"/>
      <c r="C49" s="14" t="s">
        <v>41</v>
      </c>
      <c r="D49" s="14">
        <v>34</v>
      </c>
      <c r="E49" s="15">
        <v>5</v>
      </c>
      <c r="F49" s="15">
        <v>5</v>
      </c>
      <c r="G49" s="14">
        <v>47</v>
      </c>
      <c r="H49" s="14" t="s">
        <v>48</v>
      </c>
      <c r="I49" s="7" t="str">
        <f t="shared" si="13"/>
        <v/>
      </c>
      <c r="J49" s="18" t="str">
        <f t="shared" si="10"/>
        <v/>
      </c>
      <c r="K49" s="23"/>
      <c r="L49" s="14"/>
      <c r="M49" s="14"/>
      <c r="N49" s="15"/>
      <c r="O49" s="15"/>
      <c r="P49" s="14"/>
      <c r="Q49" s="14"/>
      <c r="R49" s="5"/>
      <c r="T49" t="s">
        <v>17</v>
      </c>
      <c r="U49" s="1">
        <v>94</v>
      </c>
      <c r="V49">
        <f t="shared" si="4"/>
        <v>36</v>
      </c>
      <c r="W49">
        <f t="shared" si="5"/>
        <v>3</v>
      </c>
    </row>
    <row r="50" spans="1:23" x14ac:dyDescent="0.2">
      <c r="A50" s="6"/>
      <c r="B50" s="6"/>
      <c r="C50" s="6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</row>
    <row r="51" spans="1:23" x14ac:dyDescent="0.2">
      <c r="A51" s="6"/>
      <c r="B51" s="6"/>
      <c r="C51" s="6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</row>
    <row r="52" spans="1:23" ht="27" x14ac:dyDescent="0.35">
      <c r="A52" s="6"/>
      <c r="B52" s="20" t="s">
        <v>72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5"/>
    </row>
    <row r="53" spans="1:23" ht="22" x14ac:dyDescent="0.2">
      <c r="A53" s="7"/>
      <c r="B53" s="25" t="s">
        <v>57</v>
      </c>
      <c r="C53" s="25"/>
      <c r="D53" s="25"/>
      <c r="E53" s="25"/>
      <c r="F53" s="25"/>
      <c r="G53" s="25"/>
      <c r="H53" s="25"/>
      <c r="I53" s="8"/>
      <c r="J53" s="9"/>
      <c r="K53" s="25" t="s">
        <v>58</v>
      </c>
      <c r="L53" s="25"/>
      <c r="M53" s="25"/>
      <c r="N53" s="25"/>
      <c r="O53" s="25"/>
      <c r="P53" s="25"/>
      <c r="Q53" s="25"/>
      <c r="R53" s="10"/>
    </row>
    <row r="54" spans="1:23" x14ac:dyDescent="0.2">
      <c r="A54" s="6"/>
      <c r="B54" s="11" t="s">
        <v>59</v>
      </c>
      <c r="C54" s="12" t="s">
        <v>2</v>
      </c>
      <c r="D54" s="13" t="s">
        <v>60</v>
      </c>
      <c r="E54" s="13" t="s">
        <v>61</v>
      </c>
      <c r="F54" s="13" t="s">
        <v>62</v>
      </c>
      <c r="G54" s="13" t="s">
        <v>63</v>
      </c>
      <c r="H54" s="12" t="s">
        <v>2</v>
      </c>
      <c r="I54" s="7"/>
      <c r="J54" s="7"/>
      <c r="K54" s="11" t="s">
        <v>59</v>
      </c>
      <c r="L54" s="12" t="s">
        <v>2</v>
      </c>
      <c r="M54" s="13" t="s">
        <v>60</v>
      </c>
      <c r="N54" s="13" t="s">
        <v>61</v>
      </c>
      <c r="O54" s="13" t="s">
        <v>62</v>
      </c>
      <c r="P54" s="13" t="s">
        <v>63</v>
      </c>
      <c r="Q54" s="12" t="s">
        <v>2</v>
      </c>
      <c r="R54" s="5"/>
    </row>
    <row r="55" spans="1:23" ht="22" x14ac:dyDescent="0.2">
      <c r="A55" s="7" t="str">
        <f>IF(E55 &gt; F55, 1, "")</f>
        <v/>
      </c>
      <c r="B55" s="21" t="s">
        <v>73</v>
      </c>
      <c r="C55" s="14" t="s">
        <v>37</v>
      </c>
      <c r="D55" s="14">
        <v>51</v>
      </c>
      <c r="E55" s="15">
        <v>4</v>
      </c>
      <c r="F55" s="15">
        <v>6</v>
      </c>
      <c r="G55" s="14">
        <v>78</v>
      </c>
      <c r="H55" s="14" t="s">
        <v>5</v>
      </c>
      <c r="I55" s="7">
        <f t="shared" ref="I55:I66" si="14">IF(F55 &gt; E55, 1, "")</f>
        <v>1</v>
      </c>
      <c r="J55" s="18" t="str">
        <f t="shared" ref="J55:J66" si="15">IF(N55 &gt; O55, 1, "")</f>
        <v/>
      </c>
      <c r="K55" s="21" t="s">
        <v>73</v>
      </c>
      <c r="L55" s="14" t="s">
        <v>37</v>
      </c>
      <c r="M55" s="14">
        <v>52</v>
      </c>
      <c r="N55" s="15">
        <v>4</v>
      </c>
      <c r="O55" s="15">
        <v>6</v>
      </c>
      <c r="P55" s="14">
        <v>79</v>
      </c>
      <c r="Q55" s="14" t="s">
        <v>5</v>
      </c>
      <c r="R55">
        <f t="shared" ref="R55:R65" si="16">IF(O55 &gt; N55, 1, "")</f>
        <v>1</v>
      </c>
    </row>
    <row r="56" spans="1:23" ht="22" x14ac:dyDescent="0.2">
      <c r="A56" s="7">
        <f t="shared" ref="A56:A65" si="17">IF(E56 &gt; F56, 1, "")</f>
        <v>1</v>
      </c>
      <c r="B56" s="22"/>
      <c r="C56" s="14" t="s">
        <v>23</v>
      </c>
      <c r="D56" s="14">
        <v>1</v>
      </c>
      <c r="E56" s="15">
        <v>10</v>
      </c>
      <c r="F56" s="15">
        <v>0</v>
      </c>
      <c r="G56" s="14">
        <v>31</v>
      </c>
      <c r="H56" s="14" t="s">
        <v>41</v>
      </c>
      <c r="I56" s="7" t="str">
        <f t="shared" si="14"/>
        <v/>
      </c>
      <c r="J56" s="18">
        <f t="shared" si="15"/>
        <v>1</v>
      </c>
      <c r="K56" s="22"/>
      <c r="L56" s="14" t="s">
        <v>23</v>
      </c>
      <c r="M56" s="14">
        <v>2</v>
      </c>
      <c r="N56" s="15">
        <v>10</v>
      </c>
      <c r="O56" s="15">
        <v>0</v>
      </c>
      <c r="P56" s="14">
        <v>33</v>
      </c>
      <c r="Q56" s="14" t="s">
        <v>41</v>
      </c>
      <c r="R56" t="str">
        <f t="shared" si="16"/>
        <v/>
      </c>
    </row>
    <row r="57" spans="1:23" ht="22" x14ac:dyDescent="0.2">
      <c r="A57" s="7" t="str">
        <f t="shared" si="17"/>
        <v/>
      </c>
      <c r="B57" s="22"/>
      <c r="C57" s="14" t="s">
        <v>30</v>
      </c>
      <c r="D57" s="14">
        <v>14</v>
      </c>
      <c r="E57" s="15">
        <v>1</v>
      </c>
      <c r="F57" s="15">
        <v>9</v>
      </c>
      <c r="G57" s="14">
        <v>89</v>
      </c>
      <c r="H57" s="14" t="s">
        <v>17</v>
      </c>
      <c r="I57" s="7">
        <f t="shared" si="14"/>
        <v>1</v>
      </c>
      <c r="J57" s="18" t="str">
        <f t="shared" si="15"/>
        <v/>
      </c>
      <c r="K57" s="22"/>
      <c r="L57" s="14" t="s">
        <v>30</v>
      </c>
      <c r="M57" s="14">
        <v>16</v>
      </c>
      <c r="N57" s="15">
        <v>1</v>
      </c>
      <c r="O57" s="15">
        <v>9</v>
      </c>
      <c r="P57" s="14">
        <v>92</v>
      </c>
      <c r="Q57" s="14" t="s">
        <v>17</v>
      </c>
      <c r="R57">
        <f t="shared" si="16"/>
        <v>1</v>
      </c>
    </row>
    <row r="58" spans="1:23" ht="22" x14ac:dyDescent="0.2">
      <c r="A58" s="7" t="str">
        <f t="shared" si="17"/>
        <v/>
      </c>
      <c r="B58" s="22"/>
      <c r="C58" s="14" t="s">
        <v>4</v>
      </c>
      <c r="D58" s="14">
        <v>66</v>
      </c>
      <c r="E58" s="15">
        <v>2</v>
      </c>
      <c r="F58" s="15">
        <v>8</v>
      </c>
      <c r="G58" s="14">
        <v>43</v>
      </c>
      <c r="H58" s="14" t="s">
        <v>48</v>
      </c>
      <c r="I58" s="7">
        <f t="shared" si="14"/>
        <v>1</v>
      </c>
      <c r="J58" s="18" t="str">
        <f t="shared" si="15"/>
        <v/>
      </c>
      <c r="K58" s="22"/>
      <c r="L58" s="14" t="s">
        <v>4</v>
      </c>
      <c r="M58" s="14">
        <v>64</v>
      </c>
      <c r="N58" s="15">
        <v>2</v>
      </c>
      <c r="O58" s="15">
        <v>8</v>
      </c>
      <c r="P58" s="14">
        <v>45</v>
      </c>
      <c r="Q58" s="14" t="s">
        <v>48</v>
      </c>
      <c r="R58">
        <f t="shared" si="16"/>
        <v>1</v>
      </c>
    </row>
    <row r="59" spans="1:23" ht="22" x14ac:dyDescent="0.2">
      <c r="A59" s="7" t="str">
        <f t="shared" si="17"/>
        <v/>
      </c>
      <c r="B59" s="22"/>
      <c r="C59" s="14" t="s">
        <v>37</v>
      </c>
      <c r="D59" s="14">
        <v>55</v>
      </c>
      <c r="E59" s="15">
        <v>1</v>
      </c>
      <c r="F59" s="15">
        <v>9</v>
      </c>
      <c r="G59" s="14">
        <v>82</v>
      </c>
      <c r="H59" s="14" t="s">
        <v>5</v>
      </c>
      <c r="I59" s="7">
        <f t="shared" si="14"/>
        <v>1</v>
      </c>
      <c r="J59" s="18" t="str">
        <f t="shared" si="15"/>
        <v/>
      </c>
      <c r="K59" s="22"/>
      <c r="L59" s="14" t="s">
        <v>37</v>
      </c>
      <c r="M59" s="14">
        <v>60</v>
      </c>
      <c r="N59" s="15">
        <v>1</v>
      </c>
      <c r="O59" s="15">
        <v>9</v>
      </c>
      <c r="P59" s="14">
        <v>83</v>
      </c>
      <c r="Q59" s="14" t="s">
        <v>5</v>
      </c>
      <c r="R59">
        <f t="shared" si="16"/>
        <v>1</v>
      </c>
    </row>
    <row r="60" spans="1:23" ht="22" x14ac:dyDescent="0.2">
      <c r="A60" s="7" t="str">
        <f t="shared" si="17"/>
        <v/>
      </c>
      <c r="B60" s="23"/>
      <c r="C60" s="14" t="s">
        <v>23</v>
      </c>
      <c r="D60" s="14">
        <v>3</v>
      </c>
      <c r="E60" s="15">
        <v>3</v>
      </c>
      <c r="F60" s="15">
        <v>7</v>
      </c>
      <c r="G60" s="14">
        <v>34</v>
      </c>
      <c r="H60" s="14" t="s">
        <v>41</v>
      </c>
      <c r="I60" s="7">
        <f t="shared" si="14"/>
        <v>1</v>
      </c>
      <c r="J60" s="18" t="str">
        <f t="shared" si="15"/>
        <v/>
      </c>
      <c r="K60" s="23"/>
      <c r="L60" s="14" t="s">
        <v>23</v>
      </c>
      <c r="M60" s="14">
        <v>4</v>
      </c>
      <c r="N60" s="15">
        <v>3</v>
      </c>
      <c r="O60" s="15">
        <v>7</v>
      </c>
      <c r="P60" s="14">
        <v>37</v>
      </c>
      <c r="Q60" s="14" t="s">
        <v>41</v>
      </c>
      <c r="R60">
        <f t="shared" si="16"/>
        <v>1</v>
      </c>
    </row>
    <row r="61" spans="1:23" ht="22" x14ac:dyDescent="0.2">
      <c r="A61" s="7" t="str">
        <f t="shared" si="17"/>
        <v/>
      </c>
      <c r="B61" s="24" t="s">
        <v>74</v>
      </c>
      <c r="C61" s="14" t="s">
        <v>30</v>
      </c>
      <c r="D61" s="14">
        <v>19</v>
      </c>
      <c r="E61" s="15">
        <v>0</v>
      </c>
      <c r="F61" s="15">
        <v>10</v>
      </c>
      <c r="G61" s="14">
        <v>94</v>
      </c>
      <c r="H61" s="14" t="s">
        <v>17</v>
      </c>
      <c r="I61" s="7">
        <f t="shared" si="14"/>
        <v>1</v>
      </c>
      <c r="J61" s="18" t="str">
        <f t="shared" si="15"/>
        <v/>
      </c>
      <c r="K61" s="24" t="s">
        <v>74</v>
      </c>
      <c r="L61" s="14" t="s">
        <v>4</v>
      </c>
      <c r="M61" s="14">
        <v>70</v>
      </c>
      <c r="N61" s="15">
        <v>0</v>
      </c>
      <c r="O61" s="15">
        <v>10</v>
      </c>
      <c r="P61" s="14">
        <v>49</v>
      </c>
      <c r="Q61" s="14" t="s">
        <v>48</v>
      </c>
      <c r="R61">
        <f t="shared" si="16"/>
        <v>1</v>
      </c>
    </row>
    <row r="62" spans="1:23" ht="22" x14ac:dyDescent="0.2">
      <c r="A62" s="7" t="str">
        <f t="shared" si="17"/>
        <v/>
      </c>
      <c r="B62" s="22"/>
      <c r="C62" s="14" t="s">
        <v>4</v>
      </c>
      <c r="D62" s="14">
        <v>68</v>
      </c>
      <c r="E62" s="15">
        <v>5</v>
      </c>
      <c r="F62" s="15">
        <v>5</v>
      </c>
      <c r="G62" s="14">
        <v>47</v>
      </c>
      <c r="H62" s="14" t="s">
        <v>48</v>
      </c>
      <c r="I62" s="7" t="str">
        <f t="shared" si="14"/>
        <v/>
      </c>
      <c r="J62" s="18" t="str">
        <f t="shared" si="15"/>
        <v/>
      </c>
      <c r="K62" s="22"/>
      <c r="L62" s="14" t="s">
        <v>37</v>
      </c>
      <c r="M62" s="14">
        <v>59</v>
      </c>
      <c r="N62" s="15">
        <v>5</v>
      </c>
      <c r="O62" s="15">
        <v>5</v>
      </c>
      <c r="P62" s="14">
        <v>75</v>
      </c>
      <c r="Q62" s="14" t="s">
        <v>5</v>
      </c>
      <c r="R62" t="str">
        <f t="shared" si="16"/>
        <v/>
      </c>
    </row>
    <row r="63" spans="1:23" ht="22" x14ac:dyDescent="0.2">
      <c r="A63" s="7" t="str">
        <f t="shared" si="17"/>
        <v/>
      </c>
      <c r="B63" s="22"/>
      <c r="C63" s="14" t="s">
        <v>37</v>
      </c>
      <c r="D63" s="14">
        <v>57</v>
      </c>
      <c r="E63" s="15">
        <v>5</v>
      </c>
      <c r="F63" s="15">
        <v>5</v>
      </c>
      <c r="G63" s="14">
        <v>73</v>
      </c>
      <c r="H63" s="14" t="s">
        <v>5</v>
      </c>
      <c r="I63" s="7" t="str">
        <f t="shared" si="14"/>
        <v/>
      </c>
      <c r="J63" s="18" t="str">
        <f t="shared" si="15"/>
        <v/>
      </c>
      <c r="K63" s="22"/>
      <c r="L63" s="14" t="s">
        <v>23</v>
      </c>
      <c r="M63" s="14">
        <v>10</v>
      </c>
      <c r="N63" s="15">
        <v>5</v>
      </c>
      <c r="O63" s="15">
        <v>5</v>
      </c>
      <c r="P63" s="14">
        <v>28</v>
      </c>
      <c r="Q63" s="14" t="s">
        <v>41</v>
      </c>
      <c r="R63" t="str">
        <f t="shared" si="16"/>
        <v/>
      </c>
    </row>
    <row r="64" spans="1:23" ht="22" x14ac:dyDescent="0.2">
      <c r="A64" s="7" t="str">
        <f t="shared" si="17"/>
        <v/>
      </c>
      <c r="B64" s="22"/>
      <c r="C64" s="14" t="s">
        <v>23</v>
      </c>
      <c r="D64" s="14">
        <v>6</v>
      </c>
      <c r="E64" s="15">
        <v>4</v>
      </c>
      <c r="F64" s="15">
        <v>6</v>
      </c>
      <c r="G64" s="14">
        <v>26</v>
      </c>
      <c r="H64" s="14" t="s">
        <v>41</v>
      </c>
      <c r="I64" s="7">
        <f t="shared" si="14"/>
        <v>1</v>
      </c>
      <c r="J64" s="18" t="str">
        <f t="shared" si="15"/>
        <v/>
      </c>
      <c r="K64" s="22"/>
      <c r="L64" s="14" t="s">
        <v>30</v>
      </c>
      <c r="M64" s="14">
        <v>25</v>
      </c>
      <c r="N64" s="15">
        <v>4</v>
      </c>
      <c r="O64" s="15">
        <v>6</v>
      </c>
      <c r="P64" s="14">
        <v>88</v>
      </c>
      <c r="Q64" s="14" t="s">
        <v>17</v>
      </c>
      <c r="R64">
        <f t="shared" si="16"/>
        <v>1</v>
      </c>
    </row>
    <row r="65" spans="1:18" ht="22" x14ac:dyDescent="0.2">
      <c r="A65" s="7">
        <f t="shared" si="17"/>
        <v>1</v>
      </c>
      <c r="B65" s="22"/>
      <c r="C65" s="14" t="s">
        <v>30</v>
      </c>
      <c r="D65" s="14">
        <v>22</v>
      </c>
      <c r="E65" s="15">
        <v>7</v>
      </c>
      <c r="F65" s="15">
        <v>3</v>
      </c>
      <c r="G65" s="14">
        <v>85</v>
      </c>
      <c r="H65" s="14" t="s">
        <v>17</v>
      </c>
      <c r="I65" s="7" t="str">
        <f t="shared" si="14"/>
        <v/>
      </c>
      <c r="J65" s="18">
        <f t="shared" si="15"/>
        <v>1</v>
      </c>
      <c r="K65" s="22"/>
      <c r="L65" s="14" t="s">
        <v>30</v>
      </c>
      <c r="M65" s="14">
        <v>21</v>
      </c>
      <c r="N65" s="15">
        <v>7</v>
      </c>
      <c r="O65" s="15">
        <v>3</v>
      </c>
      <c r="P65" s="14">
        <v>40</v>
      </c>
      <c r="Q65" s="14" t="s">
        <v>48</v>
      </c>
      <c r="R65" t="str">
        <f t="shared" si="16"/>
        <v/>
      </c>
    </row>
    <row r="66" spans="1:18" ht="22" x14ac:dyDescent="0.2">
      <c r="A66" s="7" t="str">
        <f>IF(E66 &gt; F66, 1, "")</f>
        <v/>
      </c>
      <c r="B66" s="23"/>
      <c r="C66" s="14" t="s">
        <v>4</v>
      </c>
      <c r="D66" s="14">
        <v>71</v>
      </c>
      <c r="E66" s="15">
        <v>5</v>
      </c>
      <c r="F66" s="15">
        <v>5</v>
      </c>
      <c r="G66" s="14">
        <v>38</v>
      </c>
      <c r="H66" s="14" t="s">
        <v>48</v>
      </c>
      <c r="I66" s="7" t="str">
        <f t="shared" si="14"/>
        <v/>
      </c>
      <c r="J66" s="18" t="str">
        <f t="shared" si="15"/>
        <v/>
      </c>
      <c r="K66" s="23"/>
      <c r="L66" s="14"/>
      <c r="M66" s="14"/>
      <c r="N66" s="15"/>
      <c r="O66" s="15"/>
      <c r="P66" s="14"/>
      <c r="Q66" s="14"/>
      <c r="R66" s="5"/>
    </row>
    <row r="67" spans="1:18" x14ac:dyDescent="0.2">
      <c r="A67" s="6"/>
      <c r="B67" s="6"/>
      <c r="C67" s="6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6"/>
      <c r="B68" s="6"/>
      <c r="C68" s="6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</row>
    <row r="69" spans="1:18" ht="27" x14ac:dyDescent="0.35">
      <c r="A69" s="6"/>
      <c r="B69" s="20" t="s">
        <v>75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5"/>
    </row>
    <row r="70" spans="1:18" ht="22" x14ac:dyDescent="0.2">
      <c r="A70" s="7"/>
      <c r="B70" s="25" t="s">
        <v>57</v>
      </c>
      <c r="C70" s="25"/>
      <c r="D70" s="25"/>
      <c r="E70" s="25"/>
      <c r="F70" s="25"/>
      <c r="G70" s="25"/>
      <c r="H70" s="25"/>
      <c r="I70" s="8"/>
      <c r="J70" s="9"/>
      <c r="K70" s="25" t="s">
        <v>58</v>
      </c>
      <c r="L70" s="25"/>
      <c r="M70" s="25"/>
      <c r="N70" s="25"/>
      <c r="O70" s="25"/>
      <c r="P70" s="25"/>
      <c r="Q70" s="25"/>
      <c r="R70" s="10"/>
    </row>
    <row r="71" spans="1:18" x14ac:dyDescent="0.2">
      <c r="A71" s="6"/>
      <c r="B71" s="11" t="s">
        <v>59</v>
      </c>
      <c r="C71" s="12" t="s">
        <v>2</v>
      </c>
      <c r="D71" s="13" t="s">
        <v>60</v>
      </c>
      <c r="E71" s="13" t="s">
        <v>61</v>
      </c>
      <c r="F71" s="13" t="s">
        <v>62</v>
      </c>
      <c r="G71" s="13" t="s">
        <v>63</v>
      </c>
      <c r="H71" s="12" t="s">
        <v>2</v>
      </c>
      <c r="I71" s="7"/>
      <c r="J71" s="7"/>
      <c r="K71" s="11" t="s">
        <v>59</v>
      </c>
      <c r="L71" s="12" t="s">
        <v>2</v>
      </c>
      <c r="M71" s="13" t="s">
        <v>60</v>
      </c>
      <c r="N71" s="13" t="s">
        <v>61</v>
      </c>
      <c r="O71" s="13" t="s">
        <v>62</v>
      </c>
      <c r="P71" s="13" t="s">
        <v>63</v>
      </c>
      <c r="Q71" s="12" t="s">
        <v>2</v>
      </c>
      <c r="R71" s="5"/>
    </row>
    <row r="72" spans="1:18" ht="22" x14ac:dyDescent="0.2">
      <c r="A72" s="7" t="str">
        <f>IF(E72 &gt; F72, 1, "")</f>
        <v/>
      </c>
      <c r="B72" s="21" t="s">
        <v>76</v>
      </c>
      <c r="C72" s="14" t="s">
        <v>37</v>
      </c>
      <c r="D72" s="14">
        <v>51</v>
      </c>
      <c r="E72" s="15">
        <v>4</v>
      </c>
      <c r="F72" s="15">
        <v>6</v>
      </c>
      <c r="G72" s="14">
        <v>3</v>
      </c>
      <c r="H72" s="14" t="s">
        <v>23</v>
      </c>
      <c r="I72" s="7">
        <f t="shared" ref="I72:I83" si="18">IF(F72 &gt; E72, 1, "")</f>
        <v>1</v>
      </c>
      <c r="J72" s="18" t="str">
        <f t="shared" ref="J72:J83" si="19">IF(N72 &gt; O72, 1, "")</f>
        <v/>
      </c>
      <c r="K72" s="21" t="s">
        <v>76</v>
      </c>
      <c r="L72" s="14" t="s">
        <v>37</v>
      </c>
      <c r="M72" s="14">
        <v>52</v>
      </c>
      <c r="N72" s="15">
        <v>4</v>
      </c>
      <c r="O72" s="15">
        <v>6</v>
      </c>
      <c r="P72" s="14">
        <v>4</v>
      </c>
      <c r="Q72" s="14" t="s">
        <v>23</v>
      </c>
      <c r="R72">
        <f t="shared" ref="R72:R82" si="20">IF(O72 &gt; N72, 1, "")</f>
        <v>1</v>
      </c>
    </row>
    <row r="73" spans="1:18" ht="22" x14ac:dyDescent="0.2">
      <c r="A73" s="7">
        <f t="shared" ref="A73:A83" si="21">IF(E73 &gt; F73, 1, "")</f>
        <v>1</v>
      </c>
      <c r="B73" s="22"/>
      <c r="C73" s="14" t="s">
        <v>5</v>
      </c>
      <c r="D73" s="14">
        <v>73</v>
      </c>
      <c r="E73" s="15">
        <v>10</v>
      </c>
      <c r="F73" s="15">
        <v>0</v>
      </c>
      <c r="G73" s="14">
        <v>31</v>
      </c>
      <c r="H73" s="14" t="s">
        <v>41</v>
      </c>
      <c r="I73" s="7" t="str">
        <f t="shared" si="18"/>
        <v/>
      </c>
      <c r="J73" s="18">
        <f t="shared" si="19"/>
        <v>1</v>
      </c>
      <c r="K73" s="22"/>
      <c r="L73" s="14" t="s">
        <v>5</v>
      </c>
      <c r="M73" s="14">
        <v>75</v>
      </c>
      <c r="N73" s="15">
        <v>10</v>
      </c>
      <c r="O73" s="15">
        <v>0</v>
      </c>
      <c r="P73" s="14">
        <v>33</v>
      </c>
      <c r="Q73" s="14" t="s">
        <v>41</v>
      </c>
      <c r="R73" t="str">
        <f t="shared" si="20"/>
        <v/>
      </c>
    </row>
    <row r="74" spans="1:18" ht="22" x14ac:dyDescent="0.2">
      <c r="A74" s="7" t="str">
        <f t="shared" si="21"/>
        <v/>
      </c>
      <c r="B74" s="22"/>
      <c r="C74" s="14" t="s">
        <v>30</v>
      </c>
      <c r="D74" s="14">
        <v>14</v>
      </c>
      <c r="E74" s="15">
        <v>1</v>
      </c>
      <c r="F74" s="15">
        <v>9</v>
      </c>
      <c r="G74" s="14">
        <v>68</v>
      </c>
      <c r="H74" s="14" t="s">
        <v>4</v>
      </c>
      <c r="I74" s="7">
        <f t="shared" si="18"/>
        <v>1</v>
      </c>
      <c r="J74" s="18" t="str">
        <f t="shared" si="19"/>
        <v/>
      </c>
      <c r="K74" s="22"/>
      <c r="L74" s="14" t="s">
        <v>30</v>
      </c>
      <c r="M74" s="14">
        <v>16</v>
      </c>
      <c r="N74" s="15">
        <v>1</v>
      </c>
      <c r="O74" s="15">
        <v>9</v>
      </c>
      <c r="P74" s="14">
        <v>70</v>
      </c>
      <c r="Q74" s="14" t="s">
        <v>4</v>
      </c>
      <c r="R74">
        <f t="shared" si="20"/>
        <v>1</v>
      </c>
    </row>
    <row r="75" spans="1:18" ht="22" x14ac:dyDescent="0.2">
      <c r="A75" s="7" t="str">
        <f t="shared" si="21"/>
        <v/>
      </c>
      <c r="B75" s="22"/>
      <c r="C75" s="14" t="s">
        <v>17</v>
      </c>
      <c r="D75" s="14">
        <v>85</v>
      </c>
      <c r="E75" s="15">
        <v>2</v>
      </c>
      <c r="F75" s="15">
        <v>8</v>
      </c>
      <c r="G75" s="14">
        <v>43</v>
      </c>
      <c r="H75" s="14" t="s">
        <v>48</v>
      </c>
      <c r="I75" s="7">
        <f t="shared" si="18"/>
        <v>1</v>
      </c>
      <c r="J75" s="18" t="str">
        <f t="shared" si="19"/>
        <v/>
      </c>
      <c r="K75" s="22"/>
      <c r="L75" s="14" t="s">
        <v>17</v>
      </c>
      <c r="M75" s="14">
        <v>88</v>
      </c>
      <c r="N75" s="15">
        <v>2</v>
      </c>
      <c r="O75" s="15">
        <v>8</v>
      </c>
      <c r="P75" s="14">
        <v>45</v>
      </c>
      <c r="Q75" s="14" t="s">
        <v>48</v>
      </c>
      <c r="R75">
        <f t="shared" si="20"/>
        <v>1</v>
      </c>
    </row>
    <row r="76" spans="1:18" ht="22" x14ac:dyDescent="0.2">
      <c r="A76" s="7" t="str">
        <f t="shared" si="21"/>
        <v/>
      </c>
      <c r="B76" s="22"/>
      <c r="C76" s="14" t="s">
        <v>37</v>
      </c>
      <c r="D76" s="14">
        <v>55</v>
      </c>
      <c r="E76" s="15">
        <v>1</v>
      </c>
      <c r="F76" s="15">
        <v>9</v>
      </c>
      <c r="G76" s="14">
        <v>6</v>
      </c>
      <c r="H76" s="14" t="s">
        <v>23</v>
      </c>
      <c r="I76" s="7">
        <f t="shared" si="18"/>
        <v>1</v>
      </c>
      <c r="J76" s="18" t="str">
        <f t="shared" si="19"/>
        <v/>
      </c>
      <c r="K76" s="22"/>
      <c r="L76" s="14" t="s">
        <v>37</v>
      </c>
      <c r="M76" s="14">
        <v>60</v>
      </c>
      <c r="N76" s="15">
        <v>1</v>
      </c>
      <c r="O76" s="15">
        <v>9</v>
      </c>
      <c r="P76" s="14">
        <v>10</v>
      </c>
      <c r="Q76" s="14" t="s">
        <v>23</v>
      </c>
      <c r="R76">
        <f t="shared" si="20"/>
        <v>1</v>
      </c>
    </row>
    <row r="77" spans="1:18" ht="22" x14ac:dyDescent="0.2">
      <c r="A77" s="7" t="str">
        <f t="shared" si="21"/>
        <v/>
      </c>
      <c r="B77" s="23"/>
      <c r="C77" s="14" t="s">
        <v>5</v>
      </c>
      <c r="D77" s="14">
        <v>78</v>
      </c>
      <c r="E77" s="15">
        <v>3</v>
      </c>
      <c r="F77" s="15">
        <v>7</v>
      </c>
      <c r="G77" s="14">
        <v>34</v>
      </c>
      <c r="H77" s="14" t="s">
        <v>41</v>
      </c>
      <c r="I77" s="7">
        <f t="shared" si="18"/>
        <v>1</v>
      </c>
      <c r="J77" s="18" t="str">
        <f t="shared" si="19"/>
        <v/>
      </c>
      <c r="K77" s="23"/>
      <c r="L77" s="14" t="s">
        <v>5</v>
      </c>
      <c r="M77" s="14">
        <v>79</v>
      </c>
      <c r="N77" s="15">
        <v>3</v>
      </c>
      <c r="O77" s="15">
        <v>7</v>
      </c>
      <c r="P77" s="14">
        <v>37</v>
      </c>
      <c r="Q77" s="14" t="s">
        <v>41</v>
      </c>
      <c r="R77">
        <f t="shared" si="20"/>
        <v>1</v>
      </c>
    </row>
    <row r="78" spans="1:18" ht="22" x14ac:dyDescent="0.2">
      <c r="A78" s="7" t="str">
        <f t="shared" si="21"/>
        <v/>
      </c>
      <c r="B78" s="24" t="s">
        <v>77</v>
      </c>
      <c r="C78" s="14" t="s">
        <v>30</v>
      </c>
      <c r="D78" s="14">
        <v>19</v>
      </c>
      <c r="E78" s="15">
        <v>0</v>
      </c>
      <c r="F78" s="15">
        <v>10</v>
      </c>
      <c r="G78" s="14">
        <v>71</v>
      </c>
      <c r="H78" s="14" t="s">
        <v>4</v>
      </c>
      <c r="I78" s="7">
        <f t="shared" si="18"/>
        <v>1</v>
      </c>
      <c r="J78" s="18" t="str">
        <f t="shared" si="19"/>
        <v/>
      </c>
      <c r="K78" s="24" t="s">
        <v>77</v>
      </c>
      <c r="L78" s="14" t="s">
        <v>30</v>
      </c>
      <c r="M78" s="14">
        <v>21</v>
      </c>
      <c r="N78" s="15">
        <v>0</v>
      </c>
      <c r="O78" s="15">
        <v>10</v>
      </c>
      <c r="P78" s="14">
        <v>49</v>
      </c>
      <c r="Q78" s="14" t="s">
        <v>48</v>
      </c>
      <c r="R78">
        <f t="shared" si="20"/>
        <v>1</v>
      </c>
    </row>
    <row r="79" spans="1:18" ht="22" x14ac:dyDescent="0.2">
      <c r="A79" s="7" t="str">
        <f t="shared" si="21"/>
        <v/>
      </c>
      <c r="B79" s="22"/>
      <c r="C79" s="14" t="s">
        <v>17</v>
      </c>
      <c r="D79" s="14">
        <v>89</v>
      </c>
      <c r="E79" s="15">
        <v>5</v>
      </c>
      <c r="F79" s="15">
        <v>5</v>
      </c>
      <c r="G79" s="14">
        <v>47</v>
      </c>
      <c r="H79" s="14" t="s">
        <v>48</v>
      </c>
      <c r="I79" s="7" t="str">
        <f t="shared" si="18"/>
        <v/>
      </c>
      <c r="J79" s="18" t="str">
        <f t="shared" si="19"/>
        <v/>
      </c>
      <c r="K79" s="22"/>
      <c r="L79" s="14" t="s">
        <v>37</v>
      </c>
      <c r="M79" s="14">
        <v>59</v>
      </c>
      <c r="N79" s="15">
        <v>5</v>
      </c>
      <c r="O79" s="15">
        <v>5</v>
      </c>
      <c r="P79" s="14">
        <v>2</v>
      </c>
      <c r="Q79" s="14" t="s">
        <v>23</v>
      </c>
      <c r="R79" t="str">
        <f t="shared" si="20"/>
        <v/>
      </c>
    </row>
    <row r="80" spans="1:18" ht="22" x14ac:dyDescent="0.2">
      <c r="A80" s="7" t="str">
        <f t="shared" si="21"/>
        <v/>
      </c>
      <c r="B80" s="22"/>
      <c r="C80" s="14" t="s">
        <v>37</v>
      </c>
      <c r="D80" s="14">
        <v>57</v>
      </c>
      <c r="E80" s="15">
        <v>5</v>
      </c>
      <c r="F80" s="15">
        <v>5</v>
      </c>
      <c r="G80" s="14">
        <v>1</v>
      </c>
      <c r="H80" s="14" t="s">
        <v>23</v>
      </c>
      <c r="I80" s="7" t="str">
        <f t="shared" si="18"/>
        <v/>
      </c>
      <c r="J80" s="18" t="str">
        <f t="shared" si="19"/>
        <v/>
      </c>
      <c r="K80" s="22"/>
      <c r="L80" s="14" t="s">
        <v>5</v>
      </c>
      <c r="M80" s="14">
        <v>83</v>
      </c>
      <c r="N80" s="15">
        <v>5</v>
      </c>
      <c r="O80" s="15">
        <v>5</v>
      </c>
      <c r="P80" s="14">
        <v>28</v>
      </c>
      <c r="Q80" s="14" t="s">
        <v>41</v>
      </c>
      <c r="R80" t="str">
        <f t="shared" si="20"/>
        <v/>
      </c>
    </row>
    <row r="81" spans="1:18" ht="22" x14ac:dyDescent="0.2">
      <c r="A81" s="7" t="str">
        <f t="shared" si="21"/>
        <v/>
      </c>
      <c r="B81" s="22"/>
      <c r="C81" s="14" t="s">
        <v>5</v>
      </c>
      <c r="D81" s="14">
        <v>82</v>
      </c>
      <c r="E81" s="15">
        <v>4</v>
      </c>
      <c r="F81" s="15">
        <v>6</v>
      </c>
      <c r="G81" s="14">
        <v>26</v>
      </c>
      <c r="H81" s="14" t="s">
        <v>41</v>
      </c>
      <c r="I81" s="7">
        <f t="shared" si="18"/>
        <v>1</v>
      </c>
      <c r="J81" s="18" t="str">
        <f t="shared" si="19"/>
        <v/>
      </c>
      <c r="K81" s="22"/>
      <c r="L81" s="14" t="s">
        <v>30</v>
      </c>
      <c r="M81" s="14">
        <v>25</v>
      </c>
      <c r="N81" s="15">
        <v>4</v>
      </c>
      <c r="O81" s="15">
        <v>6</v>
      </c>
      <c r="P81" s="14">
        <v>64</v>
      </c>
      <c r="Q81" s="14" t="s">
        <v>4</v>
      </c>
      <c r="R81">
        <f t="shared" si="20"/>
        <v>1</v>
      </c>
    </row>
    <row r="82" spans="1:18" ht="22" x14ac:dyDescent="0.2">
      <c r="A82" s="7">
        <f t="shared" si="21"/>
        <v>1</v>
      </c>
      <c r="B82" s="22"/>
      <c r="C82" s="14" t="s">
        <v>30</v>
      </c>
      <c r="D82" s="14">
        <v>22</v>
      </c>
      <c r="E82" s="15">
        <v>7</v>
      </c>
      <c r="F82" s="15">
        <v>3</v>
      </c>
      <c r="G82" s="14">
        <v>66</v>
      </c>
      <c r="H82" s="14" t="s">
        <v>4</v>
      </c>
      <c r="I82" s="7" t="str">
        <f t="shared" si="18"/>
        <v/>
      </c>
      <c r="J82" s="18">
        <f t="shared" si="19"/>
        <v>1</v>
      </c>
      <c r="K82" s="22"/>
      <c r="L82" s="14" t="s">
        <v>17</v>
      </c>
      <c r="M82" s="14">
        <v>92</v>
      </c>
      <c r="N82" s="15">
        <v>7</v>
      </c>
      <c r="O82" s="15">
        <v>3</v>
      </c>
      <c r="P82" s="14">
        <v>40</v>
      </c>
      <c r="Q82" s="14" t="s">
        <v>48</v>
      </c>
      <c r="R82" t="str">
        <f t="shared" si="20"/>
        <v/>
      </c>
    </row>
    <row r="83" spans="1:18" ht="22" x14ac:dyDescent="0.2">
      <c r="A83" s="7" t="str">
        <f t="shared" si="21"/>
        <v/>
      </c>
      <c r="B83" s="23"/>
      <c r="C83" s="14" t="s">
        <v>17</v>
      </c>
      <c r="D83" s="14">
        <v>94</v>
      </c>
      <c r="E83" s="15">
        <v>5</v>
      </c>
      <c r="F83" s="15">
        <v>5</v>
      </c>
      <c r="G83" s="14">
        <v>38</v>
      </c>
      <c r="H83" s="14" t="s">
        <v>48</v>
      </c>
      <c r="I83" s="7" t="str">
        <f t="shared" si="18"/>
        <v/>
      </c>
      <c r="J83" s="18" t="str">
        <f t="shared" si="19"/>
        <v/>
      </c>
      <c r="K83" s="23"/>
      <c r="L83" s="14"/>
      <c r="M83" s="14"/>
      <c r="N83" s="15"/>
      <c r="O83" s="15"/>
      <c r="P83" s="14"/>
      <c r="Q83" s="14"/>
      <c r="R83" s="5"/>
    </row>
    <row r="84" spans="1:18" x14ac:dyDescent="0.2">
      <c r="A84" s="6"/>
      <c r="B84" s="6"/>
      <c r="C84" s="6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6"/>
      <c r="B85" s="6"/>
      <c r="C85" s="6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ht="27" x14ac:dyDescent="0.35">
      <c r="A86" s="6"/>
      <c r="B86" s="20" t="s">
        <v>78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5"/>
    </row>
    <row r="87" spans="1:18" ht="22" x14ac:dyDescent="0.2">
      <c r="A87" s="7"/>
      <c r="B87" s="25" t="s">
        <v>57</v>
      </c>
      <c r="C87" s="25"/>
      <c r="D87" s="25"/>
      <c r="E87" s="25"/>
      <c r="F87" s="25"/>
      <c r="G87" s="25"/>
      <c r="H87" s="25"/>
      <c r="I87" s="8"/>
      <c r="J87" s="9"/>
      <c r="K87" s="25" t="s">
        <v>58</v>
      </c>
      <c r="L87" s="25"/>
      <c r="M87" s="25"/>
      <c r="N87" s="25"/>
      <c r="O87" s="25"/>
      <c r="P87" s="25"/>
      <c r="Q87" s="25"/>
      <c r="R87" s="10"/>
    </row>
    <row r="88" spans="1:18" x14ac:dyDescent="0.2">
      <c r="A88" s="6"/>
      <c r="B88" s="11" t="s">
        <v>59</v>
      </c>
      <c r="C88" s="12" t="s">
        <v>2</v>
      </c>
      <c r="D88" s="13" t="s">
        <v>60</v>
      </c>
      <c r="E88" s="13" t="s">
        <v>61</v>
      </c>
      <c r="F88" s="13" t="s">
        <v>62</v>
      </c>
      <c r="G88" s="13" t="s">
        <v>63</v>
      </c>
      <c r="H88" s="12" t="s">
        <v>2</v>
      </c>
      <c r="I88" s="7"/>
      <c r="J88" s="7"/>
      <c r="K88" s="11" t="s">
        <v>59</v>
      </c>
      <c r="L88" s="12" t="s">
        <v>2</v>
      </c>
      <c r="M88" s="13" t="s">
        <v>60</v>
      </c>
      <c r="N88" s="13" t="s">
        <v>61</v>
      </c>
      <c r="O88" s="13" t="s">
        <v>62</v>
      </c>
      <c r="P88" s="13" t="s">
        <v>63</v>
      </c>
      <c r="Q88" s="12" t="s">
        <v>2</v>
      </c>
      <c r="R88" s="5"/>
    </row>
    <row r="89" spans="1:18" ht="22" x14ac:dyDescent="0.2">
      <c r="A89" s="7" t="str">
        <f>IF(E89 &gt; F89, 1, "")</f>
        <v/>
      </c>
      <c r="B89" s="21" t="s">
        <v>79</v>
      </c>
      <c r="C89" s="14" t="s">
        <v>37</v>
      </c>
      <c r="D89" s="14">
        <v>51</v>
      </c>
      <c r="E89" s="15">
        <v>4</v>
      </c>
      <c r="F89" s="15">
        <v>6</v>
      </c>
      <c r="G89" s="14">
        <v>19</v>
      </c>
      <c r="H89" s="14" t="s">
        <v>30</v>
      </c>
      <c r="I89" s="7">
        <f t="shared" ref="I89:I100" si="22">IF(F89 &gt; E89, 1, "")</f>
        <v>1</v>
      </c>
      <c r="J89" s="18" t="str">
        <f t="shared" ref="J89:J100" si="23">IF(N89 &gt; O89, 1, "")</f>
        <v/>
      </c>
      <c r="K89" s="21" t="s">
        <v>79</v>
      </c>
      <c r="L89" s="14" t="s">
        <v>37</v>
      </c>
      <c r="M89" s="14">
        <v>52</v>
      </c>
      <c r="N89" s="15">
        <v>4</v>
      </c>
      <c r="O89" s="15">
        <v>6</v>
      </c>
      <c r="P89" s="14">
        <v>21</v>
      </c>
      <c r="Q89" s="14" t="s">
        <v>30</v>
      </c>
      <c r="R89">
        <f t="shared" ref="R89:R99" si="24">IF(O89 &gt; N89, 1, "")</f>
        <v>1</v>
      </c>
    </row>
    <row r="90" spans="1:18" ht="22" x14ac:dyDescent="0.2">
      <c r="A90" s="7">
        <f t="shared" ref="A90:A99" si="25">IF(E90 &gt; F90, 1, "")</f>
        <v>1</v>
      </c>
      <c r="B90" s="22"/>
      <c r="C90" s="14" t="s">
        <v>5</v>
      </c>
      <c r="D90" s="14">
        <v>73</v>
      </c>
      <c r="E90" s="15">
        <v>10</v>
      </c>
      <c r="F90" s="15">
        <v>0</v>
      </c>
      <c r="G90" s="14">
        <v>89</v>
      </c>
      <c r="H90" s="14" t="s">
        <v>17</v>
      </c>
      <c r="I90" s="7" t="str">
        <f t="shared" si="22"/>
        <v/>
      </c>
      <c r="J90" s="18">
        <f t="shared" si="23"/>
        <v>1</v>
      </c>
      <c r="K90" s="22"/>
      <c r="L90" s="14" t="s">
        <v>5</v>
      </c>
      <c r="M90" s="14">
        <v>75</v>
      </c>
      <c r="N90" s="15">
        <v>10</v>
      </c>
      <c r="O90" s="15">
        <v>0</v>
      </c>
      <c r="P90" s="14">
        <v>92</v>
      </c>
      <c r="Q90" s="14" t="s">
        <v>17</v>
      </c>
      <c r="R90" t="str">
        <f t="shared" si="24"/>
        <v/>
      </c>
    </row>
    <row r="91" spans="1:18" ht="22" x14ac:dyDescent="0.2">
      <c r="A91" s="7" t="str">
        <f t="shared" si="25"/>
        <v/>
      </c>
      <c r="B91" s="22"/>
      <c r="C91" s="14" t="s">
        <v>23</v>
      </c>
      <c r="D91" s="14">
        <v>1</v>
      </c>
      <c r="E91" s="15">
        <v>1</v>
      </c>
      <c r="F91" s="15">
        <v>9</v>
      </c>
      <c r="G91" s="14">
        <v>68</v>
      </c>
      <c r="H91" s="14" t="s">
        <v>4</v>
      </c>
      <c r="I91" s="7">
        <f t="shared" si="22"/>
        <v>1</v>
      </c>
      <c r="J91" s="18" t="str">
        <f t="shared" si="23"/>
        <v/>
      </c>
      <c r="K91" s="22"/>
      <c r="L91" s="14" t="s">
        <v>23</v>
      </c>
      <c r="M91" s="14">
        <v>2</v>
      </c>
      <c r="N91" s="15">
        <v>1</v>
      </c>
      <c r="O91" s="15">
        <v>9</v>
      </c>
      <c r="P91" s="14">
        <v>70</v>
      </c>
      <c r="Q91" s="14" t="s">
        <v>4</v>
      </c>
      <c r="R91">
        <f t="shared" si="24"/>
        <v>1</v>
      </c>
    </row>
    <row r="92" spans="1:18" ht="22" x14ac:dyDescent="0.2">
      <c r="A92" s="7" t="str">
        <f t="shared" si="25"/>
        <v/>
      </c>
      <c r="B92" s="22"/>
      <c r="C92" s="14" t="s">
        <v>41</v>
      </c>
      <c r="D92" s="14">
        <v>26</v>
      </c>
      <c r="E92" s="15">
        <v>2</v>
      </c>
      <c r="F92" s="15">
        <v>8</v>
      </c>
      <c r="G92" s="14">
        <v>43</v>
      </c>
      <c r="H92" s="14" t="s">
        <v>48</v>
      </c>
      <c r="I92" s="7">
        <f t="shared" si="22"/>
        <v>1</v>
      </c>
      <c r="J92" s="18" t="str">
        <f t="shared" si="23"/>
        <v/>
      </c>
      <c r="K92" s="22"/>
      <c r="L92" s="14" t="s">
        <v>41</v>
      </c>
      <c r="M92" s="14">
        <v>28</v>
      </c>
      <c r="N92" s="15">
        <v>2</v>
      </c>
      <c r="O92" s="15">
        <v>8</v>
      </c>
      <c r="P92" s="14">
        <v>45</v>
      </c>
      <c r="Q92" s="14" t="s">
        <v>48</v>
      </c>
      <c r="R92">
        <f t="shared" si="24"/>
        <v>1</v>
      </c>
    </row>
    <row r="93" spans="1:18" ht="22" x14ac:dyDescent="0.2">
      <c r="A93" s="7" t="str">
        <f t="shared" si="25"/>
        <v/>
      </c>
      <c r="B93" s="22"/>
      <c r="C93" s="14" t="s">
        <v>37</v>
      </c>
      <c r="D93" s="14">
        <v>55</v>
      </c>
      <c r="E93" s="15">
        <v>1</v>
      </c>
      <c r="F93" s="15">
        <v>9</v>
      </c>
      <c r="G93" s="14">
        <v>22</v>
      </c>
      <c r="H93" s="14" t="s">
        <v>30</v>
      </c>
      <c r="I93" s="7">
        <f t="shared" si="22"/>
        <v>1</v>
      </c>
      <c r="J93" s="18" t="str">
        <f t="shared" si="23"/>
        <v/>
      </c>
      <c r="K93" s="22"/>
      <c r="L93" s="14" t="s">
        <v>37</v>
      </c>
      <c r="M93" s="14">
        <v>60</v>
      </c>
      <c r="N93" s="15">
        <v>1</v>
      </c>
      <c r="O93" s="15">
        <v>9</v>
      </c>
      <c r="P93" s="14">
        <v>25</v>
      </c>
      <c r="Q93" s="14" t="s">
        <v>30</v>
      </c>
      <c r="R93">
        <f t="shared" si="24"/>
        <v>1</v>
      </c>
    </row>
    <row r="94" spans="1:18" ht="22" x14ac:dyDescent="0.2">
      <c r="A94" s="7" t="str">
        <f t="shared" si="25"/>
        <v/>
      </c>
      <c r="B94" s="23"/>
      <c r="C94" s="14" t="s">
        <v>5</v>
      </c>
      <c r="D94" s="14">
        <v>78</v>
      </c>
      <c r="E94" s="15">
        <v>3</v>
      </c>
      <c r="F94" s="15">
        <v>7</v>
      </c>
      <c r="G94" s="14">
        <v>94</v>
      </c>
      <c r="H94" s="14" t="s">
        <v>17</v>
      </c>
      <c r="I94" s="7">
        <f t="shared" si="22"/>
        <v>1</v>
      </c>
      <c r="J94" s="18" t="str">
        <f t="shared" si="23"/>
        <v/>
      </c>
      <c r="K94" s="23"/>
      <c r="L94" s="14" t="s">
        <v>41</v>
      </c>
      <c r="M94" s="14">
        <v>33</v>
      </c>
      <c r="N94" s="15">
        <v>3</v>
      </c>
      <c r="O94" s="15">
        <v>7</v>
      </c>
      <c r="P94" s="14">
        <v>49</v>
      </c>
      <c r="Q94" s="14" t="s">
        <v>48</v>
      </c>
      <c r="R94">
        <f t="shared" si="24"/>
        <v>1</v>
      </c>
    </row>
    <row r="95" spans="1:18" ht="22" x14ac:dyDescent="0.2">
      <c r="A95" s="7" t="str">
        <f t="shared" si="25"/>
        <v/>
      </c>
      <c r="B95" s="24" t="s">
        <v>80</v>
      </c>
      <c r="C95" s="14" t="s">
        <v>23</v>
      </c>
      <c r="D95" s="14">
        <v>3</v>
      </c>
      <c r="E95" s="15">
        <v>0</v>
      </c>
      <c r="F95" s="15">
        <v>10</v>
      </c>
      <c r="G95" s="14">
        <v>71</v>
      </c>
      <c r="H95" s="14" t="s">
        <v>4</v>
      </c>
      <c r="I95" s="7">
        <f t="shared" si="22"/>
        <v>1</v>
      </c>
      <c r="J95" s="18" t="str">
        <f t="shared" si="23"/>
        <v/>
      </c>
      <c r="K95" s="24" t="s">
        <v>80</v>
      </c>
      <c r="L95" s="14" t="s">
        <v>37</v>
      </c>
      <c r="M95" s="14">
        <v>59</v>
      </c>
      <c r="N95" s="15">
        <v>0</v>
      </c>
      <c r="O95" s="15">
        <v>10</v>
      </c>
      <c r="P95" s="14">
        <v>16</v>
      </c>
      <c r="Q95" s="14" t="s">
        <v>30</v>
      </c>
      <c r="R95">
        <f t="shared" si="24"/>
        <v>1</v>
      </c>
    </row>
    <row r="96" spans="1:18" ht="22" x14ac:dyDescent="0.2">
      <c r="A96" s="7" t="str">
        <f t="shared" si="25"/>
        <v/>
      </c>
      <c r="B96" s="22"/>
      <c r="C96" s="14" t="s">
        <v>41</v>
      </c>
      <c r="D96" s="14">
        <v>31</v>
      </c>
      <c r="E96" s="15">
        <v>5</v>
      </c>
      <c r="F96" s="15">
        <v>5</v>
      </c>
      <c r="G96" s="14">
        <v>47</v>
      </c>
      <c r="H96" s="14" t="s">
        <v>48</v>
      </c>
      <c r="I96" s="7" t="str">
        <f t="shared" si="22"/>
        <v/>
      </c>
      <c r="J96" s="18" t="str">
        <f t="shared" si="23"/>
        <v/>
      </c>
      <c r="K96" s="22"/>
      <c r="L96" s="14" t="s">
        <v>5</v>
      </c>
      <c r="M96" s="14">
        <v>79</v>
      </c>
      <c r="N96" s="15">
        <v>5</v>
      </c>
      <c r="O96" s="15">
        <v>5</v>
      </c>
      <c r="P96" s="14">
        <v>88</v>
      </c>
      <c r="Q96" s="14" t="s">
        <v>17</v>
      </c>
      <c r="R96" t="str">
        <f t="shared" si="24"/>
        <v/>
      </c>
    </row>
    <row r="97" spans="1:18" ht="22" x14ac:dyDescent="0.2">
      <c r="A97" s="7" t="str">
        <f t="shared" si="25"/>
        <v/>
      </c>
      <c r="B97" s="22"/>
      <c r="C97" s="14" t="s">
        <v>37</v>
      </c>
      <c r="D97" s="14">
        <v>57</v>
      </c>
      <c r="E97" s="15">
        <v>5</v>
      </c>
      <c r="F97" s="15">
        <v>5</v>
      </c>
      <c r="G97" s="14">
        <v>14</v>
      </c>
      <c r="H97" s="14" t="s">
        <v>30</v>
      </c>
      <c r="I97" s="7" t="str">
        <f t="shared" si="22"/>
        <v/>
      </c>
      <c r="J97" s="18" t="str">
        <f t="shared" si="23"/>
        <v/>
      </c>
      <c r="K97" s="22"/>
      <c r="L97" s="14" t="s">
        <v>23</v>
      </c>
      <c r="M97" s="14">
        <v>10</v>
      </c>
      <c r="N97" s="15">
        <v>5</v>
      </c>
      <c r="O97" s="15">
        <v>5</v>
      </c>
      <c r="P97" s="14">
        <v>64</v>
      </c>
      <c r="Q97" s="14" t="s">
        <v>4</v>
      </c>
      <c r="R97" t="str">
        <f t="shared" si="24"/>
        <v/>
      </c>
    </row>
    <row r="98" spans="1:18" ht="22" x14ac:dyDescent="0.2">
      <c r="A98" s="7" t="str">
        <f t="shared" si="25"/>
        <v/>
      </c>
      <c r="B98" s="22"/>
      <c r="C98" s="14" t="s">
        <v>5</v>
      </c>
      <c r="D98" s="14">
        <v>82</v>
      </c>
      <c r="E98" s="15">
        <v>4</v>
      </c>
      <c r="F98" s="15">
        <v>6</v>
      </c>
      <c r="G98" s="14">
        <v>85</v>
      </c>
      <c r="H98" s="14" t="s">
        <v>17</v>
      </c>
      <c r="I98" s="7">
        <f t="shared" si="22"/>
        <v>1</v>
      </c>
      <c r="J98" s="18" t="str">
        <f t="shared" si="23"/>
        <v/>
      </c>
      <c r="K98" s="22"/>
      <c r="L98" s="14" t="s">
        <v>41</v>
      </c>
      <c r="M98" s="14">
        <v>37</v>
      </c>
      <c r="N98" s="15">
        <v>4</v>
      </c>
      <c r="O98" s="15">
        <v>6</v>
      </c>
      <c r="P98" s="14">
        <v>40</v>
      </c>
      <c r="Q98" s="14" t="s">
        <v>48</v>
      </c>
      <c r="R98">
        <f t="shared" si="24"/>
        <v>1</v>
      </c>
    </row>
    <row r="99" spans="1:18" ht="22" x14ac:dyDescent="0.2">
      <c r="A99" s="7">
        <f t="shared" si="25"/>
        <v>1</v>
      </c>
      <c r="B99" s="22"/>
      <c r="C99" s="14" t="s">
        <v>23</v>
      </c>
      <c r="D99" s="14">
        <v>6</v>
      </c>
      <c r="E99" s="15">
        <v>7</v>
      </c>
      <c r="F99" s="15">
        <v>3</v>
      </c>
      <c r="G99" s="14">
        <v>66</v>
      </c>
      <c r="H99" s="14" t="s">
        <v>4</v>
      </c>
      <c r="I99" s="7" t="str">
        <f t="shared" si="22"/>
        <v/>
      </c>
      <c r="J99" s="18">
        <f t="shared" si="23"/>
        <v>1</v>
      </c>
      <c r="K99" s="22"/>
      <c r="L99" s="14" t="s">
        <v>5</v>
      </c>
      <c r="M99" s="14">
        <v>83</v>
      </c>
      <c r="N99" s="15">
        <v>7</v>
      </c>
      <c r="O99" s="15">
        <v>3</v>
      </c>
      <c r="P99" s="14">
        <v>4</v>
      </c>
      <c r="Q99" s="14" t="s">
        <v>23</v>
      </c>
      <c r="R99" t="str">
        <f t="shared" si="24"/>
        <v/>
      </c>
    </row>
    <row r="100" spans="1:18" ht="22" x14ac:dyDescent="0.2">
      <c r="A100" s="7" t="str">
        <f>IF(E100 &gt; F100, 1, "")</f>
        <v/>
      </c>
      <c r="B100" s="23"/>
      <c r="C100" s="14" t="s">
        <v>41</v>
      </c>
      <c r="D100" s="14">
        <v>34</v>
      </c>
      <c r="E100" s="15">
        <v>5</v>
      </c>
      <c r="F100" s="15">
        <v>5</v>
      </c>
      <c r="G100" s="14">
        <v>38</v>
      </c>
      <c r="H100" s="14" t="s">
        <v>48</v>
      </c>
      <c r="I100" s="7" t="str">
        <f t="shared" si="22"/>
        <v/>
      </c>
      <c r="J100" s="18" t="str">
        <f t="shared" si="23"/>
        <v/>
      </c>
      <c r="K100" s="23"/>
      <c r="L100" s="14"/>
      <c r="M100" s="14"/>
      <c r="N100" s="15"/>
      <c r="O100" s="15"/>
      <c r="P100" s="14"/>
      <c r="Q100" s="14"/>
      <c r="R100" s="5"/>
    </row>
    <row r="101" spans="1:18" x14ac:dyDescent="0.2">
      <c r="A101" s="6"/>
      <c r="B101" s="6"/>
      <c r="C101" s="6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6"/>
      <c r="B102" s="6"/>
      <c r="C102" s="6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6"/>
      <c r="B103" s="6"/>
      <c r="C103" s="6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6"/>
      <c r="B104" s="6"/>
      <c r="C104" s="6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6"/>
      <c r="B105" s="6"/>
      <c r="C105" s="6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6"/>
      <c r="B106" s="6"/>
      <c r="C106" s="6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6"/>
      <c r="B107" s="6"/>
      <c r="C107" s="6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6"/>
      <c r="B108" s="6"/>
      <c r="C108" s="6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6"/>
      <c r="B109" s="6"/>
      <c r="C109" s="6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6"/>
      <c r="B110" s="6"/>
      <c r="C110" s="6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6"/>
      <c r="B111" s="6"/>
      <c r="C111" s="6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</row>
  </sheetData>
  <mergeCells count="42">
    <mergeCell ref="B1:Q1"/>
    <mergeCell ref="B4:B9"/>
    <mergeCell ref="K4:K9"/>
    <mergeCell ref="B10:B15"/>
    <mergeCell ref="K10:K15"/>
    <mergeCell ref="B2:H2"/>
    <mergeCell ref="K2:Q2"/>
    <mergeCell ref="B18:Q18"/>
    <mergeCell ref="B21:B26"/>
    <mergeCell ref="K21:K26"/>
    <mergeCell ref="B27:B32"/>
    <mergeCell ref="K27:K32"/>
    <mergeCell ref="B19:H19"/>
    <mergeCell ref="K19:Q19"/>
    <mergeCell ref="B35:Q35"/>
    <mergeCell ref="B38:B43"/>
    <mergeCell ref="K38:K43"/>
    <mergeCell ref="B44:B49"/>
    <mergeCell ref="K44:K49"/>
    <mergeCell ref="B36:H36"/>
    <mergeCell ref="K36:Q36"/>
    <mergeCell ref="B52:Q52"/>
    <mergeCell ref="B55:B60"/>
    <mergeCell ref="K55:K60"/>
    <mergeCell ref="B61:B66"/>
    <mergeCell ref="K61:K66"/>
    <mergeCell ref="B53:H53"/>
    <mergeCell ref="K53:Q53"/>
    <mergeCell ref="B69:Q69"/>
    <mergeCell ref="B72:B77"/>
    <mergeCell ref="K72:K77"/>
    <mergeCell ref="B78:B83"/>
    <mergeCell ref="K78:K83"/>
    <mergeCell ref="B70:H70"/>
    <mergeCell ref="K70:Q70"/>
    <mergeCell ref="B86:Q86"/>
    <mergeCell ref="B89:B94"/>
    <mergeCell ref="K89:K94"/>
    <mergeCell ref="B95:B100"/>
    <mergeCell ref="K95:K100"/>
    <mergeCell ref="B87:H87"/>
    <mergeCell ref="K87:Q87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441-BD61-1349-832E-175BFD75E11B}">
  <dimension ref="A1:D47"/>
  <sheetViews>
    <sheetView workbookViewId="0"/>
  </sheetViews>
  <sheetFormatPr baseColWidth="10" defaultRowHeight="15" x14ac:dyDescent="0.2"/>
  <sheetData>
    <row r="1" spans="1:4" x14ac:dyDescent="0.2">
      <c r="A1" s="19" t="str" cm="1">
        <f t="array" ref="A1:D47">_xlfn.SORTBY('Move-it-over-Spielplan'!T3:W49,'Move-it-over-Spielplan'!V3:V49,-1,'Move-it-over-Spielplan'!W3:W49,-1)</f>
        <v>Klasse</v>
      </c>
      <c r="B1" s="19" t="str">
        <v>Gruppennummer</v>
      </c>
      <c r="C1" s="19" t="str">
        <v>Punkte</v>
      </c>
      <c r="D1" s="19" t="str">
        <v>Siege</v>
      </c>
    </row>
    <row r="2" spans="1:4" x14ac:dyDescent="0.2">
      <c r="A2" t="str">
        <v>2b</v>
      </c>
      <c r="B2">
        <v>73</v>
      </c>
      <c r="C2">
        <v>51</v>
      </c>
      <c r="D2">
        <v>5</v>
      </c>
    </row>
    <row r="3" spans="1:4" x14ac:dyDescent="0.2">
      <c r="A3" t="str">
        <v>2b</v>
      </c>
      <c r="B3">
        <v>75</v>
      </c>
      <c r="C3">
        <v>51</v>
      </c>
      <c r="D3">
        <v>5</v>
      </c>
    </row>
    <row r="4" spans="1:4" x14ac:dyDescent="0.2">
      <c r="A4" t="str">
        <v>2g</v>
      </c>
      <c r="B4">
        <v>68</v>
      </c>
      <c r="C4">
        <v>48</v>
      </c>
      <c r="D4">
        <v>4</v>
      </c>
    </row>
    <row r="5" spans="1:4" x14ac:dyDescent="0.2">
      <c r="A5" t="str">
        <v>2g</v>
      </c>
      <c r="B5">
        <v>70</v>
      </c>
      <c r="C5">
        <v>43</v>
      </c>
      <c r="D5">
        <v>4</v>
      </c>
    </row>
    <row r="6" spans="1:4" x14ac:dyDescent="0.2">
      <c r="A6" t="str">
        <v>2e</v>
      </c>
      <c r="B6">
        <v>22</v>
      </c>
      <c r="C6">
        <v>42</v>
      </c>
      <c r="D6">
        <v>5</v>
      </c>
    </row>
    <row r="7" spans="1:4" x14ac:dyDescent="0.2">
      <c r="A7" t="str">
        <v>2h</v>
      </c>
      <c r="B7">
        <v>49</v>
      </c>
      <c r="C7">
        <v>39</v>
      </c>
      <c r="D7">
        <v>4</v>
      </c>
    </row>
    <row r="8" spans="1:4" x14ac:dyDescent="0.2">
      <c r="A8" t="str">
        <v>2h</v>
      </c>
      <c r="B8">
        <v>38</v>
      </c>
      <c r="C8">
        <v>39</v>
      </c>
      <c r="D8">
        <v>3</v>
      </c>
    </row>
    <row r="9" spans="1:4" x14ac:dyDescent="0.2">
      <c r="A9" t="str">
        <v>2h</v>
      </c>
      <c r="B9">
        <v>43</v>
      </c>
      <c r="C9">
        <v>39</v>
      </c>
      <c r="D9">
        <v>3</v>
      </c>
    </row>
    <row r="10" spans="1:4" x14ac:dyDescent="0.2">
      <c r="A10" t="str">
        <v>2h</v>
      </c>
      <c r="B10">
        <v>45</v>
      </c>
      <c r="C10">
        <v>39</v>
      </c>
      <c r="D10">
        <v>3</v>
      </c>
    </row>
    <row r="11" spans="1:4" x14ac:dyDescent="0.2">
      <c r="A11" t="str">
        <v>2f</v>
      </c>
      <c r="B11">
        <v>92</v>
      </c>
      <c r="C11">
        <v>38</v>
      </c>
      <c r="D11">
        <v>4</v>
      </c>
    </row>
    <row r="12" spans="1:4" x14ac:dyDescent="0.2">
      <c r="A12" t="str">
        <v>2d</v>
      </c>
      <c r="B12">
        <v>34</v>
      </c>
      <c r="C12">
        <v>36</v>
      </c>
      <c r="D12">
        <v>4</v>
      </c>
    </row>
    <row r="13" spans="1:4" x14ac:dyDescent="0.2">
      <c r="A13" t="str">
        <v>2d</v>
      </c>
      <c r="B13">
        <v>37</v>
      </c>
      <c r="C13">
        <v>36</v>
      </c>
      <c r="D13">
        <v>4</v>
      </c>
    </row>
    <row r="14" spans="1:4" x14ac:dyDescent="0.2">
      <c r="A14" t="str">
        <v>2h</v>
      </c>
      <c r="B14">
        <v>40</v>
      </c>
      <c r="C14">
        <v>36</v>
      </c>
      <c r="D14">
        <v>4</v>
      </c>
    </row>
    <row r="15" spans="1:4" x14ac:dyDescent="0.2">
      <c r="A15" t="str">
        <v>2c</v>
      </c>
      <c r="B15">
        <v>6</v>
      </c>
      <c r="C15">
        <v>36</v>
      </c>
      <c r="D15">
        <v>3</v>
      </c>
    </row>
    <row r="16" spans="1:4" x14ac:dyDescent="0.2">
      <c r="A16" t="str">
        <v>2f</v>
      </c>
      <c r="B16">
        <v>89</v>
      </c>
      <c r="C16">
        <v>36</v>
      </c>
      <c r="D16">
        <v>3</v>
      </c>
    </row>
    <row r="17" spans="1:4" x14ac:dyDescent="0.2">
      <c r="A17" t="str">
        <v>2f</v>
      </c>
      <c r="B17">
        <v>94</v>
      </c>
      <c r="C17">
        <v>36</v>
      </c>
      <c r="D17">
        <v>3</v>
      </c>
    </row>
    <row r="18" spans="1:4" x14ac:dyDescent="0.2">
      <c r="A18" t="str">
        <v>2g</v>
      </c>
      <c r="B18">
        <v>71</v>
      </c>
      <c r="C18">
        <v>36</v>
      </c>
      <c r="D18">
        <v>2</v>
      </c>
    </row>
    <row r="19" spans="1:4" x14ac:dyDescent="0.2">
      <c r="A19" t="str">
        <v>2c</v>
      </c>
      <c r="B19">
        <v>10</v>
      </c>
      <c r="C19">
        <v>35</v>
      </c>
      <c r="D19">
        <v>2</v>
      </c>
    </row>
    <row r="20" spans="1:4" x14ac:dyDescent="0.2">
      <c r="A20" t="str">
        <v>2b</v>
      </c>
      <c r="B20">
        <v>83</v>
      </c>
      <c r="C20">
        <v>34</v>
      </c>
      <c r="D20">
        <v>2</v>
      </c>
    </row>
    <row r="21" spans="1:4" x14ac:dyDescent="0.2">
      <c r="A21" t="str">
        <v>2c</v>
      </c>
      <c r="B21">
        <v>1</v>
      </c>
      <c r="C21">
        <v>33</v>
      </c>
      <c r="D21">
        <v>3</v>
      </c>
    </row>
    <row r="22" spans="1:4" x14ac:dyDescent="0.2">
      <c r="A22" t="str">
        <v>2c</v>
      </c>
      <c r="B22">
        <v>2</v>
      </c>
      <c r="C22">
        <v>33</v>
      </c>
      <c r="D22">
        <v>3</v>
      </c>
    </row>
    <row r="23" spans="1:4" x14ac:dyDescent="0.2">
      <c r="A23" t="str">
        <v>2e</v>
      </c>
      <c r="B23">
        <v>25</v>
      </c>
      <c r="C23">
        <v>33</v>
      </c>
      <c r="D23">
        <v>3</v>
      </c>
    </row>
    <row r="24" spans="1:4" x14ac:dyDescent="0.2">
      <c r="A24" t="str">
        <v>2g</v>
      </c>
      <c r="B24">
        <v>64</v>
      </c>
      <c r="C24">
        <v>33</v>
      </c>
      <c r="D24">
        <v>3</v>
      </c>
    </row>
    <row r="25" spans="1:4" x14ac:dyDescent="0.2">
      <c r="A25" t="str">
        <v>2b</v>
      </c>
      <c r="B25">
        <v>82</v>
      </c>
      <c r="C25">
        <v>30</v>
      </c>
      <c r="D25">
        <v>1</v>
      </c>
    </row>
    <row r="26" spans="1:4" x14ac:dyDescent="0.2">
      <c r="A26" t="str">
        <v>2h</v>
      </c>
      <c r="B26">
        <v>47</v>
      </c>
      <c r="C26">
        <v>30</v>
      </c>
      <c r="D26">
        <v>0</v>
      </c>
    </row>
    <row r="27" spans="1:4" x14ac:dyDescent="0.2">
      <c r="A27" t="str">
        <v>2a</v>
      </c>
      <c r="B27">
        <v>57</v>
      </c>
      <c r="C27">
        <v>30</v>
      </c>
      <c r="D27">
        <v>0</v>
      </c>
    </row>
    <row r="28" spans="1:4" x14ac:dyDescent="0.2">
      <c r="A28" t="str">
        <v>2b</v>
      </c>
      <c r="B28">
        <v>79</v>
      </c>
      <c r="C28">
        <v>29</v>
      </c>
      <c r="D28">
        <v>2</v>
      </c>
    </row>
    <row r="29" spans="1:4" x14ac:dyDescent="0.2">
      <c r="A29" t="str">
        <v>2g</v>
      </c>
      <c r="B29">
        <v>66</v>
      </c>
      <c r="C29">
        <v>28</v>
      </c>
      <c r="D29">
        <v>2</v>
      </c>
    </row>
    <row r="30" spans="1:4" x14ac:dyDescent="0.2">
      <c r="A30" t="str">
        <v>2b</v>
      </c>
      <c r="B30">
        <v>78</v>
      </c>
      <c r="C30">
        <v>27</v>
      </c>
      <c r="D30">
        <v>2</v>
      </c>
    </row>
    <row r="31" spans="1:4" x14ac:dyDescent="0.2">
      <c r="A31" t="str">
        <v>2a</v>
      </c>
      <c r="B31">
        <v>59</v>
      </c>
      <c r="C31">
        <v>25</v>
      </c>
      <c r="D31">
        <v>0</v>
      </c>
    </row>
    <row r="32" spans="1:4" x14ac:dyDescent="0.2">
      <c r="A32" t="str">
        <v>2c</v>
      </c>
      <c r="B32">
        <v>4</v>
      </c>
      <c r="C32">
        <v>24</v>
      </c>
      <c r="D32">
        <v>2</v>
      </c>
    </row>
    <row r="33" spans="1:4" x14ac:dyDescent="0.2">
      <c r="A33" t="str">
        <v>2d</v>
      </c>
      <c r="B33">
        <v>31</v>
      </c>
      <c r="C33">
        <v>24</v>
      </c>
      <c r="D33">
        <v>2</v>
      </c>
    </row>
    <row r="34" spans="1:4" x14ac:dyDescent="0.2">
      <c r="A34" t="str">
        <v>2f</v>
      </c>
      <c r="B34">
        <v>88</v>
      </c>
      <c r="C34">
        <v>24</v>
      </c>
      <c r="D34">
        <v>2</v>
      </c>
    </row>
    <row r="35" spans="1:4" x14ac:dyDescent="0.2">
      <c r="A35" t="str">
        <v>2a</v>
      </c>
      <c r="B35">
        <v>51</v>
      </c>
      <c r="C35">
        <v>24</v>
      </c>
      <c r="D35">
        <v>0</v>
      </c>
    </row>
    <row r="36" spans="1:4" x14ac:dyDescent="0.2">
      <c r="A36" t="str">
        <v>2a</v>
      </c>
      <c r="B36">
        <v>52</v>
      </c>
      <c r="C36">
        <v>24</v>
      </c>
      <c r="D36">
        <v>0</v>
      </c>
    </row>
    <row r="37" spans="1:4" x14ac:dyDescent="0.2">
      <c r="A37" t="str">
        <v>2e</v>
      </c>
      <c r="B37">
        <v>21</v>
      </c>
      <c r="C37">
        <v>22</v>
      </c>
      <c r="D37">
        <v>3</v>
      </c>
    </row>
    <row r="38" spans="1:4" x14ac:dyDescent="0.2">
      <c r="A38" t="str">
        <v>2d</v>
      </c>
      <c r="B38">
        <v>33</v>
      </c>
      <c r="C38">
        <v>22</v>
      </c>
      <c r="D38">
        <v>2</v>
      </c>
    </row>
    <row r="39" spans="1:4" x14ac:dyDescent="0.2">
      <c r="A39" t="str">
        <v>2f</v>
      </c>
      <c r="B39">
        <v>85</v>
      </c>
      <c r="C39">
        <v>22</v>
      </c>
      <c r="D39">
        <v>2</v>
      </c>
    </row>
    <row r="40" spans="1:4" x14ac:dyDescent="0.2">
      <c r="A40" t="str">
        <v>2c</v>
      </c>
      <c r="B40">
        <v>3</v>
      </c>
      <c r="C40">
        <v>21</v>
      </c>
      <c r="D40">
        <v>2</v>
      </c>
    </row>
    <row r="41" spans="1:4" x14ac:dyDescent="0.2">
      <c r="A41" t="str">
        <v>2e</v>
      </c>
      <c r="B41">
        <v>16</v>
      </c>
      <c r="C41">
        <v>20</v>
      </c>
      <c r="D41">
        <v>2</v>
      </c>
    </row>
    <row r="42" spans="1:4" x14ac:dyDescent="0.2">
      <c r="A42" t="str">
        <v>2d</v>
      </c>
      <c r="B42">
        <v>26</v>
      </c>
      <c r="C42">
        <v>16</v>
      </c>
      <c r="D42">
        <v>2</v>
      </c>
    </row>
    <row r="43" spans="1:4" x14ac:dyDescent="0.2">
      <c r="A43" t="str">
        <v>2e</v>
      </c>
      <c r="B43">
        <v>19</v>
      </c>
      <c r="C43">
        <v>15</v>
      </c>
      <c r="D43">
        <v>2</v>
      </c>
    </row>
    <row r="44" spans="1:4" x14ac:dyDescent="0.2">
      <c r="A44" t="str">
        <v>2e</v>
      </c>
      <c r="B44">
        <v>14</v>
      </c>
      <c r="C44">
        <v>15</v>
      </c>
      <c r="D44">
        <v>1</v>
      </c>
    </row>
    <row r="45" spans="1:4" x14ac:dyDescent="0.2">
      <c r="A45" t="str">
        <v>2d</v>
      </c>
      <c r="B45">
        <v>28</v>
      </c>
      <c r="C45">
        <v>14</v>
      </c>
      <c r="D45">
        <v>0</v>
      </c>
    </row>
    <row r="46" spans="1:4" x14ac:dyDescent="0.2">
      <c r="A46" t="str">
        <v>2a</v>
      </c>
      <c r="B46">
        <v>55</v>
      </c>
      <c r="C46">
        <v>6</v>
      </c>
      <c r="D46">
        <v>0</v>
      </c>
    </row>
    <row r="47" spans="1:4" x14ac:dyDescent="0.2">
      <c r="A47" t="str">
        <v>2a</v>
      </c>
      <c r="B47">
        <v>60</v>
      </c>
      <c r="C47">
        <v>6</v>
      </c>
      <c r="D47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O134"/>
  <sheetViews>
    <sheetView topLeftCell="A59" zoomScale="110" workbookViewId="0">
      <selection activeCell="A85" sqref="A85:XFD85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8" max="8" width="15.83203125" customWidth="1"/>
    <col min="15" max="15" width="13.83203125" customWidth="1"/>
  </cols>
  <sheetData>
    <row r="1" spans="1:15" ht="27" x14ac:dyDescent="0.35">
      <c r="A1" s="6"/>
      <c r="B1" s="20" t="s">
        <v>86</v>
      </c>
      <c r="C1" s="20"/>
      <c r="D1" s="20"/>
      <c r="E1" s="20"/>
      <c r="F1" s="20"/>
      <c r="G1" s="20"/>
      <c r="H1" s="20"/>
      <c r="I1" s="20"/>
      <c r="J1" s="20"/>
      <c r="K1" s="20"/>
      <c r="L1" s="5"/>
    </row>
    <row r="2" spans="1:15" ht="22" x14ac:dyDescent="0.2">
      <c r="A2" s="7"/>
      <c r="B2" s="25" t="s">
        <v>57</v>
      </c>
      <c r="C2" s="25"/>
      <c r="D2" s="25"/>
      <c r="E2" s="25"/>
      <c r="F2" s="8"/>
      <c r="G2" s="9"/>
      <c r="H2" s="25" t="s">
        <v>58</v>
      </c>
      <c r="I2" s="25"/>
      <c r="J2" s="25"/>
      <c r="K2" s="25"/>
      <c r="L2" s="10"/>
    </row>
    <row r="3" spans="1:15" x14ac:dyDescent="0.2">
      <c r="A3" s="6"/>
      <c r="B3" s="11" t="s">
        <v>59</v>
      </c>
      <c r="C3" s="12" t="s">
        <v>2</v>
      </c>
      <c r="D3" s="13" t="s">
        <v>3</v>
      </c>
      <c r="E3" s="13" t="s">
        <v>81</v>
      </c>
      <c r="F3" s="7"/>
      <c r="G3" s="7"/>
      <c r="H3" s="11" t="s">
        <v>59</v>
      </c>
      <c r="I3" s="12" t="s">
        <v>2</v>
      </c>
      <c r="J3" s="13" t="s">
        <v>3</v>
      </c>
      <c r="K3" s="13" t="s">
        <v>81</v>
      </c>
      <c r="L3" s="5"/>
      <c r="O3" s="4"/>
    </row>
    <row r="4" spans="1:15" ht="22" x14ac:dyDescent="0.2">
      <c r="A4" s="7"/>
      <c r="B4" s="21" t="s">
        <v>83</v>
      </c>
      <c r="C4" s="14" t="s">
        <v>37</v>
      </c>
      <c r="D4" s="14">
        <v>50</v>
      </c>
      <c r="E4" s="15">
        <v>5</v>
      </c>
      <c r="F4" s="7"/>
      <c r="G4" s="7"/>
      <c r="H4" s="21" t="s">
        <v>83</v>
      </c>
      <c r="I4" s="14" t="s">
        <v>37</v>
      </c>
      <c r="J4" s="14">
        <v>53</v>
      </c>
      <c r="K4" s="15">
        <v>5</v>
      </c>
      <c r="L4" s="5"/>
    </row>
    <row r="5" spans="1:15" ht="22" x14ac:dyDescent="0.2">
      <c r="A5" s="7"/>
      <c r="B5" s="22"/>
      <c r="C5" s="14" t="s">
        <v>5</v>
      </c>
      <c r="D5" s="14">
        <v>74</v>
      </c>
      <c r="E5" s="15">
        <v>4</v>
      </c>
      <c r="F5" s="7"/>
      <c r="G5" s="7"/>
      <c r="H5" s="22"/>
      <c r="I5" s="14" t="s">
        <v>5</v>
      </c>
      <c r="J5" s="14">
        <v>76</v>
      </c>
      <c r="K5" s="15">
        <v>4</v>
      </c>
      <c r="L5" s="5"/>
    </row>
    <row r="6" spans="1:15" ht="22" x14ac:dyDescent="0.2">
      <c r="A6" s="7"/>
      <c r="B6" s="22"/>
      <c r="C6" s="14" t="s">
        <v>23</v>
      </c>
      <c r="D6" s="14">
        <v>7</v>
      </c>
      <c r="E6" s="15">
        <v>1</v>
      </c>
      <c r="F6" s="7"/>
      <c r="G6" s="7"/>
      <c r="H6" s="22"/>
      <c r="I6" s="14" t="s">
        <v>23</v>
      </c>
      <c r="J6" s="14">
        <v>9</v>
      </c>
      <c r="K6" s="15">
        <v>1</v>
      </c>
      <c r="L6" s="5"/>
    </row>
    <row r="7" spans="1:15" ht="22" x14ac:dyDescent="0.2">
      <c r="A7" s="7"/>
      <c r="B7" s="22"/>
      <c r="C7" s="14" t="s">
        <v>41</v>
      </c>
      <c r="D7" s="14">
        <v>27</v>
      </c>
      <c r="E7" s="15">
        <v>2</v>
      </c>
      <c r="F7" s="7"/>
      <c r="G7" s="7"/>
      <c r="H7" s="22"/>
      <c r="I7" s="14" t="s">
        <v>41</v>
      </c>
      <c r="J7" s="14">
        <v>29</v>
      </c>
      <c r="K7" s="15">
        <v>2</v>
      </c>
      <c r="L7" s="5"/>
    </row>
    <row r="8" spans="1:15" ht="22" x14ac:dyDescent="0.2">
      <c r="A8" s="7"/>
      <c r="B8" s="22"/>
      <c r="C8" s="14" t="s">
        <v>30</v>
      </c>
      <c r="D8" s="16">
        <v>15</v>
      </c>
      <c r="E8" s="15">
        <v>3</v>
      </c>
      <c r="F8" s="7"/>
      <c r="G8" s="7"/>
      <c r="H8" s="22"/>
      <c r="I8" s="14" t="s">
        <v>30</v>
      </c>
      <c r="J8" s="14">
        <v>17</v>
      </c>
      <c r="K8" s="15">
        <v>3</v>
      </c>
      <c r="L8" s="5"/>
    </row>
    <row r="9" spans="1:15" ht="22" x14ac:dyDescent="0.2">
      <c r="A9" s="7"/>
      <c r="B9" s="22"/>
      <c r="C9" s="14" t="s">
        <v>17</v>
      </c>
      <c r="D9" s="14">
        <v>86</v>
      </c>
      <c r="E9" s="15">
        <v>45</v>
      </c>
      <c r="F9" s="7"/>
      <c r="G9" s="7"/>
      <c r="H9" s="22"/>
      <c r="I9" s="14" t="s">
        <v>17</v>
      </c>
      <c r="J9" s="14">
        <v>87</v>
      </c>
      <c r="K9" s="15">
        <v>45</v>
      </c>
      <c r="L9" s="5"/>
    </row>
    <row r="10" spans="1:15" ht="22" x14ac:dyDescent="0.2">
      <c r="A10" s="7"/>
      <c r="B10" s="22"/>
      <c r="C10" s="14" t="s">
        <v>4</v>
      </c>
      <c r="D10" s="14">
        <v>63</v>
      </c>
      <c r="E10" s="15">
        <v>7</v>
      </c>
      <c r="F10" s="7"/>
      <c r="G10" s="7"/>
      <c r="H10" s="22"/>
      <c r="I10" s="14" t="s">
        <v>4</v>
      </c>
      <c r="J10" s="14">
        <v>65</v>
      </c>
      <c r="K10" s="15">
        <v>7</v>
      </c>
      <c r="L10" s="5"/>
    </row>
    <row r="11" spans="1:15" ht="22" x14ac:dyDescent="0.2">
      <c r="A11" s="7"/>
      <c r="B11" s="29"/>
      <c r="C11" s="14" t="s">
        <v>48</v>
      </c>
      <c r="D11" s="14">
        <v>39</v>
      </c>
      <c r="E11" s="15">
        <v>6</v>
      </c>
      <c r="F11" s="7"/>
      <c r="G11" s="7"/>
      <c r="H11" s="29"/>
      <c r="I11" s="14" t="s">
        <v>48</v>
      </c>
      <c r="J11" s="14">
        <v>41</v>
      </c>
      <c r="K11" s="15">
        <v>6</v>
      </c>
      <c r="L11" s="5"/>
    </row>
    <row r="12" spans="1:15" ht="22" x14ac:dyDescent="0.2">
      <c r="A12" s="7"/>
      <c r="B12" s="21" t="s">
        <v>84</v>
      </c>
      <c r="C12" s="14" t="s">
        <v>37</v>
      </c>
      <c r="D12" s="14">
        <v>54</v>
      </c>
      <c r="E12" s="15">
        <v>12</v>
      </c>
      <c r="F12" s="7"/>
      <c r="G12" s="7"/>
      <c r="H12" s="21" t="s">
        <v>84</v>
      </c>
      <c r="I12" s="14" t="s">
        <v>37</v>
      </c>
      <c r="J12" s="14">
        <v>56</v>
      </c>
      <c r="K12" s="15">
        <v>12</v>
      </c>
      <c r="L12" s="5"/>
    </row>
    <row r="13" spans="1:15" ht="22" x14ac:dyDescent="0.2">
      <c r="A13" s="7"/>
      <c r="B13" s="22"/>
      <c r="C13" s="14" t="s">
        <v>5</v>
      </c>
      <c r="D13" s="14">
        <v>77</v>
      </c>
      <c r="E13" s="15">
        <v>4</v>
      </c>
      <c r="F13" s="7"/>
      <c r="G13" s="7"/>
      <c r="H13" s="22"/>
      <c r="I13" s="14" t="s">
        <v>5</v>
      </c>
      <c r="J13" s="14">
        <v>80</v>
      </c>
      <c r="K13" s="15">
        <v>4</v>
      </c>
      <c r="L13" s="5"/>
    </row>
    <row r="14" spans="1:15" ht="22" x14ac:dyDescent="0.2">
      <c r="A14" s="7"/>
      <c r="B14" s="22"/>
      <c r="C14" s="14" t="s">
        <v>23</v>
      </c>
      <c r="D14" s="14">
        <v>5</v>
      </c>
      <c r="E14" s="15">
        <v>2</v>
      </c>
      <c r="F14" s="7"/>
      <c r="G14" s="7"/>
      <c r="H14" s="22"/>
      <c r="I14" s="14" t="s">
        <v>23</v>
      </c>
      <c r="J14" s="14">
        <v>12</v>
      </c>
      <c r="K14" s="15">
        <v>2</v>
      </c>
      <c r="L14" s="5"/>
    </row>
    <row r="15" spans="1:15" ht="22" x14ac:dyDescent="0.2">
      <c r="A15" s="7"/>
      <c r="B15" s="22"/>
      <c r="C15" s="14" t="s">
        <v>41</v>
      </c>
      <c r="D15" s="14">
        <v>30</v>
      </c>
      <c r="E15" s="15">
        <v>5</v>
      </c>
      <c r="F15" s="7"/>
      <c r="G15" s="7"/>
      <c r="H15" s="22"/>
      <c r="I15" s="14" t="s">
        <v>41</v>
      </c>
      <c r="J15" s="14">
        <v>32</v>
      </c>
      <c r="K15" s="15">
        <v>5</v>
      </c>
      <c r="L15" s="5"/>
    </row>
    <row r="16" spans="1:15" ht="22" x14ac:dyDescent="0.2">
      <c r="A16" s="7"/>
      <c r="B16" s="22"/>
      <c r="C16" s="14" t="s">
        <v>30</v>
      </c>
      <c r="D16" s="16">
        <v>18</v>
      </c>
      <c r="E16" s="15">
        <v>6</v>
      </c>
      <c r="F16" s="7"/>
      <c r="G16" s="7"/>
      <c r="H16" s="22"/>
      <c r="I16" s="14" t="s">
        <v>30</v>
      </c>
      <c r="J16" s="16">
        <v>20</v>
      </c>
      <c r="K16" s="15">
        <v>6</v>
      </c>
      <c r="L16" s="5"/>
    </row>
    <row r="17" spans="1:12" ht="22" x14ac:dyDescent="0.2">
      <c r="A17" s="7"/>
      <c r="B17" s="22"/>
      <c r="C17" s="14" t="s">
        <v>17</v>
      </c>
      <c r="D17" s="14">
        <v>90</v>
      </c>
      <c r="E17" s="15">
        <v>16</v>
      </c>
      <c r="F17" s="7"/>
      <c r="G17" s="7"/>
      <c r="H17" s="22"/>
      <c r="I17" s="14" t="s">
        <v>17</v>
      </c>
      <c r="J17" s="14">
        <v>91</v>
      </c>
      <c r="K17" s="15">
        <v>16</v>
      </c>
      <c r="L17" s="5"/>
    </row>
    <row r="18" spans="1:12" ht="22" x14ac:dyDescent="0.2">
      <c r="A18" s="7"/>
      <c r="B18" s="22"/>
      <c r="C18" s="14" t="s">
        <v>4</v>
      </c>
      <c r="D18" s="14">
        <v>67</v>
      </c>
      <c r="E18" s="15">
        <v>20</v>
      </c>
      <c r="F18" s="7"/>
      <c r="G18" s="7"/>
      <c r="H18" s="22"/>
      <c r="I18" s="14" t="s">
        <v>4</v>
      </c>
      <c r="J18" s="14">
        <v>69</v>
      </c>
      <c r="K18" s="15">
        <v>20</v>
      </c>
      <c r="L18" s="5"/>
    </row>
    <row r="19" spans="1:12" ht="22" x14ac:dyDescent="0.2">
      <c r="A19" s="7"/>
      <c r="B19" s="29"/>
      <c r="C19" s="14" t="s">
        <v>48</v>
      </c>
      <c r="D19" s="14">
        <v>42</v>
      </c>
      <c r="E19" s="15">
        <v>3</v>
      </c>
      <c r="F19" s="7"/>
      <c r="G19" s="7"/>
      <c r="H19" s="29"/>
      <c r="I19" s="14" t="s">
        <v>48</v>
      </c>
      <c r="J19" s="14">
        <v>44</v>
      </c>
      <c r="K19" s="15">
        <v>3</v>
      </c>
      <c r="L19" s="5"/>
    </row>
    <row r="20" spans="1:12" ht="22" x14ac:dyDescent="0.2">
      <c r="A20" s="7"/>
      <c r="B20" s="21" t="s">
        <v>85</v>
      </c>
      <c r="C20" s="14" t="s">
        <v>37</v>
      </c>
      <c r="D20" s="14">
        <v>62</v>
      </c>
      <c r="E20" s="15">
        <v>4</v>
      </c>
      <c r="F20" s="7"/>
      <c r="G20" s="7"/>
      <c r="H20" s="21" t="s">
        <v>85</v>
      </c>
      <c r="I20" s="14" t="s">
        <v>37</v>
      </c>
      <c r="J20" s="14">
        <v>58</v>
      </c>
      <c r="K20" s="15">
        <v>4</v>
      </c>
      <c r="L20" s="5"/>
    </row>
    <row r="21" spans="1:12" ht="22" x14ac:dyDescent="0.2">
      <c r="A21" s="7"/>
      <c r="B21" s="22"/>
      <c r="C21" s="14" t="s">
        <v>5</v>
      </c>
      <c r="D21" s="14">
        <v>81</v>
      </c>
      <c r="E21" s="15">
        <v>0</v>
      </c>
      <c r="F21" s="7"/>
      <c r="G21" s="7"/>
      <c r="H21" s="22"/>
      <c r="I21" s="14" t="s">
        <v>5</v>
      </c>
      <c r="J21" s="14">
        <v>84</v>
      </c>
      <c r="K21" s="15">
        <v>0</v>
      </c>
      <c r="L21" s="5"/>
    </row>
    <row r="22" spans="1:12" ht="22" x14ac:dyDescent="0.2">
      <c r="A22" s="7"/>
      <c r="B22" s="22"/>
      <c r="C22" s="14" t="s">
        <v>23</v>
      </c>
      <c r="D22" s="14">
        <v>8</v>
      </c>
      <c r="E22" s="15">
        <v>21</v>
      </c>
      <c r="F22" s="7"/>
      <c r="G22" s="7"/>
      <c r="H22" s="22"/>
      <c r="I22" s="14" t="s">
        <v>23</v>
      </c>
      <c r="J22" s="14">
        <v>11</v>
      </c>
      <c r="K22" s="15">
        <v>21</v>
      </c>
      <c r="L22" s="5"/>
    </row>
    <row r="23" spans="1:12" ht="22" x14ac:dyDescent="0.2">
      <c r="A23" s="7"/>
      <c r="B23" s="22"/>
      <c r="C23" s="14" t="s">
        <v>41</v>
      </c>
      <c r="D23" s="14">
        <v>35</v>
      </c>
      <c r="E23" s="15">
        <v>43</v>
      </c>
      <c r="F23" s="7"/>
      <c r="G23" s="7"/>
      <c r="H23" s="22"/>
      <c r="I23" s="14" t="s">
        <v>41</v>
      </c>
      <c r="J23" s="14">
        <v>36</v>
      </c>
      <c r="K23" s="15">
        <v>43</v>
      </c>
      <c r="L23" s="5"/>
    </row>
    <row r="24" spans="1:12" ht="22" x14ac:dyDescent="0.2">
      <c r="A24" s="7"/>
      <c r="B24" s="22"/>
      <c r="C24" s="14" t="s">
        <v>30</v>
      </c>
      <c r="D24" s="16">
        <v>23</v>
      </c>
      <c r="E24" s="15">
        <v>5</v>
      </c>
      <c r="F24" s="7"/>
      <c r="G24" s="7"/>
      <c r="H24" s="22"/>
      <c r="I24" s="14" t="s">
        <v>30</v>
      </c>
      <c r="J24" s="16">
        <v>24</v>
      </c>
      <c r="K24" s="15">
        <v>5</v>
      </c>
      <c r="L24" s="5"/>
    </row>
    <row r="25" spans="1:12" ht="22" x14ac:dyDescent="0.2">
      <c r="A25" s="7"/>
      <c r="B25" s="22"/>
      <c r="C25" s="14" t="s">
        <v>17</v>
      </c>
      <c r="D25" s="14">
        <v>93</v>
      </c>
      <c r="E25" s="15">
        <v>6</v>
      </c>
      <c r="F25" s="7"/>
      <c r="G25" s="7"/>
      <c r="H25" s="22"/>
      <c r="I25" s="14" t="s">
        <v>48</v>
      </c>
      <c r="J25" s="14">
        <v>48</v>
      </c>
      <c r="K25" s="15">
        <v>6</v>
      </c>
      <c r="L25" s="5"/>
    </row>
    <row r="26" spans="1:12" ht="22" x14ac:dyDescent="0.2">
      <c r="A26" s="7"/>
      <c r="B26" s="22"/>
      <c r="C26" s="14" t="s">
        <v>4</v>
      </c>
      <c r="D26" s="14">
        <v>72</v>
      </c>
      <c r="E26" s="15">
        <v>2</v>
      </c>
      <c r="F26" s="7"/>
      <c r="G26" s="7"/>
      <c r="H26" s="22"/>
      <c r="I26" s="14"/>
      <c r="J26" s="14"/>
      <c r="K26" s="15"/>
      <c r="L26" s="5"/>
    </row>
    <row r="27" spans="1:12" ht="22" x14ac:dyDescent="0.2">
      <c r="A27" s="7"/>
      <c r="B27" s="29"/>
      <c r="C27" s="14" t="s">
        <v>48</v>
      </c>
      <c r="D27" s="14">
        <v>46</v>
      </c>
      <c r="E27" s="15">
        <v>0</v>
      </c>
      <c r="F27" s="7"/>
      <c r="G27" s="7"/>
      <c r="H27" s="29"/>
      <c r="I27" s="14"/>
      <c r="J27" s="14"/>
      <c r="K27" s="15"/>
      <c r="L27" s="5"/>
    </row>
    <row r="28" spans="1:12" x14ac:dyDescent="0.2">
      <c r="A28" s="6"/>
      <c r="B28" s="6"/>
      <c r="C28" s="6"/>
      <c r="D28" s="5"/>
      <c r="E28" s="5"/>
      <c r="F28" s="6"/>
      <c r="G28" s="5"/>
      <c r="H28" s="5"/>
      <c r="I28" s="5"/>
      <c r="J28" s="5"/>
      <c r="K28" s="5"/>
      <c r="L28" s="5"/>
    </row>
    <row r="29" spans="1:12" x14ac:dyDescent="0.2">
      <c r="A29" s="6"/>
      <c r="B29" s="6"/>
      <c r="C29" s="6"/>
      <c r="D29" s="5"/>
      <c r="E29" s="5"/>
      <c r="F29" s="6"/>
      <c r="G29" s="5"/>
      <c r="H29" s="5"/>
      <c r="I29" s="5"/>
      <c r="J29" s="5"/>
      <c r="K29" s="5"/>
      <c r="L29" s="5"/>
    </row>
    <row r="30" spans="1:12" ht="27" x14ac:dyDescent="0.35">
      <c r="A30" s="6"/>
      <c r="B30" s="20" t="s">
        <v>87</v>
      </c>
      <c r="C30" s="20"/>
      <c r="D30" s="20"/>
      <c r="E30" s="20"/>
      <c r="F30" s="20"/>
      <c r="G30" s="20"/>
      <c r="H30" s="20"/>
      <c r="I30" s="20"/>
      <c r="J30" s="20"/>
      <c r="K30" s="20"/>
      <c r="L30" s="5"/>
    </row>
    <row r="31" spans="1:12" ht="22" x14ac:dyDescent="0.2">
      <c r="A31" s="7"/>
      <c r="B31" s="25" t="s">
        <v>57</v>
      </c>
      <c r="C31" s="25"/>
      <c r="D31" s="25"/>
      <c r="E31" s="25"/>
      <c r="F31" s="8"/>
      <c r="G31" s="9"/>
      <c r="H31" s="25" t="s">
        <v>58</v>
      </c>
      <c r="I31" s="25"/>
      <c r="J31" s="25"/>
      <c r="K31" s="25"/>
      <c r="L31" s="10"/>
    </row>
    <row r="32" spans="1:12" x14ac:dyDescent="0.2">
      <c r="A32" s="6"/>
      <c r="B32" s="11" t="s">
        <v>59</v>
      </c>
      <c r="C32" s="12" t="s">
        <v>2</v>
      </c>
      <c r="D32" s="13" t="s">
        <v>3</v>
      </c>
      <c r="E32" s="13" t="s">
        <v>81</v>
      </c>
      <c r="F32" s="7"/>
      <c r="G32" s="7"/>
      <c r="H32" s="11" t="s">
        <v>59</v>
      </c>
      <c r="I32" s="12" t="s">
        <v>2</v>
      </c>
      <c r="J32" s="13" t="s">
        <v>3</v>
      </c>
      <c r="K32" s="13" t="s">
        <v>81</v>
      </c>
      <c r="L32" s="5"/>
    </row>
    <row r="33" spans="1:12" ht="22" x14ac:dyDescent="0.2">
      <c r="A33" s="7"/>
      <c r="B33" s="21" t="s">
        <v>89</v>
      </c>
      <c r="C33" s="14" t="s">
        <v>37</v>
      </c>
      <c r="D33" s="14">
        <v>50</v>
      </c>
      <c r="E33" s="15">
        <v>5</v>
      </c>
      <c r="F33" s="7"/>
      <c r="G33" s="7"/>
      <c r="H33" s="21" t="s">
        <v>89</v>
      </c>
      <c r="I33" s="14" t="s">
        <v>37</v>
      </c>
      <c r="J33" s="14">
        <v>53</v>
      </c>
      <c r="K33" s="15">
        <v>5</v>
      </c>
      <c r="L33" s="5"/>
    </row>
    <row r="34" spans="1:12" ht="22" x14ac:dyDescent="0.2">
      <c r="A34" s="7"/>
      <c r="B34" s="22"/>
      <c r="C34" s="14" t="s">
        <v>5</v>
      </c>
      <c r="D34" s="14">
        <v>76</v>
      </c>
      <c r="E34" s="15">
        <v>4</v>
      </c>
      <c r="F34" s="7"/>
      <c r="G34" s="7"/>
      <c r="H34" s="22"/>
      <c r="I34" s="14" t="s">
        <v>5</v>
      </c>
      <c r="J34" s="14">
        <v>77</v>
      </c>
      <c r="K34" s="15">
        <v>4</v>
      </c>
      <c r="L34" s="5"/>
    </row>
    <row r="35" spans="1:12" ht="22" x14ac:dyDescent="0.2">
      <c r="A35" s="7"/>
      <c r="B35" s="22"/>
      <c r="C35" s="14" t="s">
        <v>23</v>
      </c>
      <c r="D35" s="14">
        <v>5</v>
      </c>
      <c r="E35" s="15">
        <v>1</v>
      </c>
      <c r="F35" s="7"/>
      <c r="G35" s="7"/>
      <c r="H35" s="22"/>
      <c r="I35" s="14" t="s">
        <v>23</v>
      </c>
      <c r="J35" s="14">
        <v>12</v>
      </c>
      <c r="K35" s="15">
        <v>1</v>
      </c>
      <c r="L35" s="5"/>
    </row>
    <row r="36" spans="1:12" ht="22" x14ac:dyDescent="0.2">
      <c r="A36" s="7"/>
      <c r="B36" s="22"/>
      <c r="C36" s="14" t="s">
        <v>41</v>
      </c>
      <c r="D36" s="14">
        <v>32</v>
      </c>
      <c r="E36" s="15">
        <v>2</v>
      </c>
      <c r="F36" s="7"/>
      <c r="G36" s="7"/>
      <c r="H36" s="22"/>
      <c r="I36" s="14" t="s">
        <v>41</v>
      </c>
      <c r="J36" s="14">
        <v>35</v>
      </c>
      <c r="K36" s="15">
        <v>2</v>
      </c>
      <c r="L36" s="5"/>
    </row>
    <row r="37" spans="1:12" ht="22" x14ac:dyDescent="0.2">
      <c r="A37" s="7"/>
      <c r="B37" s="22"/>
      <c r="C37" s="14" t="s">
        <v>30</v>
      </c>
      <c r="D37" s="16">
        <v>23</v>
      </c>
      <c r="E37" s="15">
        <v>3</v>
      </c>
      <c r="F37" s="7"/>
      <c r="G37" s="7"/>
      <c r="H37" s="22"/>
      <c r="I37" s="14" t="s">
        <v>30</v>
      </c>
      <c r="J37" s="16">
        <v>24</v>
      </c>
      <c r="K37" s="15">
        <v>3</v>
      </c>
      <c r="L37" s="5"/>
    </row>
    <row r="38" spans="1:12" ht="22" x14ac:dyDescent="0.2">
      <c r="A38" s="7"/>
      <c r="B38" s="22"/>
      <c r="C38" s="14" t="s">
        <v>17</v>
      </c>
      <c r="D38" s="14">
        <v>86</v>
      </c>
      <c r="E38" s="15">
        <v>45</v>
      </c>
      <c r="F38" s="7"/>
      <c r="G38" s="7"/>
      <c r="H38" s="22"/>
      <c r="I38" s="14" t="s">
        <v>17</v>
      </c>
      <c r="J38" s="14">
        <v>87</v>
      </c>
      <c r="K38" s="15">
        <v>45</v>
      </c>
      <c r="L38" s="5"/>
    </row>
    <row r="39" spans="1:12" ht="22" x14ac:dyDescent="0.2">
      <c r="A39" s="7"/>
      <c r="B39" s="22"/>
      <c r="C39" s="14" t="s">
        <v>4</v>
      </c>
      <c r="D39" s="14">
        <v>65</v>
      </c>
      <c r="E39" s="15">
        <v>7</v>
      </c>
      <c r="F39" s="7"/>
      <c r="G39" s="7"/>
      <c r="H39" s="22"/>
      <c r="I39" s="14" t="s">
        <v>4</v>
      </c>
      <c r="J39" s="14">
        <v>67</v>
      </c>
      <c r="K39" s="15">
        <v>7</v>
      </c>
      <c r="L39" s="5"/>
    </row>
    <row r="40" spans="1:12" ht="22" x14ac:dyDescent="0.2">
      <c r="A40" s="7"/>
      <c r="B40" s="29"/>
      <c r="C40" s="14" t="s">
        <v>48</v>
      </c>
      <c r="D40" s="14">
        <v>42</v>
      </c>
      <c r="E40" s="15">
        <v>6</v>
      </c>
      <c r="F40" s="7"/>
      <c r="G40" s="7"/>
      <c r="H40" s="29"/>
      <c r="I40" s="14" t="s">
        <v>48</v>
      </c>
      <c r="J40" s="14">
        <v>44</v>
      </c>
      <c r="K40" s="15">
        <v>6</v>
      </c>
      <c r="L40" s="5"/>
    </row>
    <row r="41" spans="1:12" ht="22" x14ac:dyDescent="0.2">
      <c r="A41" s="7"/>
      <c r="B41" s="21" t="s">
        <v>90</v>
      </c>
      <c r="C41" s="14" t="s">
        <v>37</v>
      </c>
      <c r="D41" s="14">
        <v>54</v>
      </c>
      <c r="E41" s="15">
        <v>12</v>
      </c>
      <c r="F41" s="7"/>
      <c r="G41" s="7"/>
      <c r="H41" s="21" t="s">
        <v>90</v>
      </c>
      <c r="I41" s="14" t="s">
        <v>37</v>
      </c>
      <c r="J41" s="14">
        <v>56</v>
      </c>
      <c r="K41" s="15">
        <v>12</v>
      </c>
      <c r="L41" s="5"/>
    </row>
    <row r="42" spans="1:12" ht="22" x14ac:dyDescent="0.2">
      <c r="A42" s="7"/>
      <c r="B42" s="22"/>
      <c r="C42" s="14" t="s">
        <v>5</v>
      </c>
      <c r="D42" s="14">
        <v>80</v>
      </c>
      <c r="E42" s="15">
        <v>4</v>
      </c>
      <c r="F42" s="7"/>
      <c r="G42" s="7"/>
      <c r="H42" s="22"/>
      <c r="I42" s="14" t="s">
        <v>5</v>
      </c>
      <c r="J42" s="14">
        <v>81</v>
      </c>
      <c r="K42" s="15">
        <v>4</v>
      </c>
      <c r="L42" s="5"/>
    </row>
    <row r="43" spans="1:12" ht="22" x14ac:dyDescent="0.2">
      <c r="A43" s="7"/>
      <c r="B43" s="22"/>
      <c r="C43" s="14" t="s">
        <v>23</v>
      </c>
      <c r="D43" s="14">
        <v>8</v>
      </c>
      <c r="E43" s="15">
        <v>2</v>
      </c>
      <c r="F43" s="7"/>
      <c r="G43" s="7"/>
      <c r="H43" s="22"/>
      <c r="I43" s="14" t="s">
        <v>23</v>
      </c>
      <c r="J43" s="14">
        <v>11</v>
      </c>
      <c r="K43" s="15">
        <v>2</v>
      </c>
      <c r="L43" s="5"/>
    </row>
    <row r="44" spans="1:12" ht="22" x14ac:dyDescent="0.2">
      <c r="A44" s="7"/>
      <c r="B44" s="22"/>
      <c r="C44" s="14" t="s">
        <v>41</v>
      </c>
      <c r="D44" s="14">
        <v>36</v>
      </c>
      <c r="E44" s="15">
        <v>5</v>
      </c>
      <c r="F44" s="7"/>
      <c r="G44" s="7"/>
      <c r="H44" s="22"/>
      <c r="I44" s="14" t="s">
        <v>41</v>
      </c>
      <c r="J44" s="14">
        <v>27</v>
      </c>
      <c r="K44" s="15">
        <v>5</v>
      </c>
      <c r="L44" s="5"/>
    </row>
    <row r="45" spans="1:12" ht="22" x14ac:dyDescent="0.2">
      <c r="A45" s="7"/>
      <c r="B45" s="22"/>
      <c r="C45" s="14" t="s">
        <v>30</v>
      </c>
      <c r="D45" s="16">
        <v>15</v>
      </c>
      <c r="E45" s="15">
        <v>6</v>
      </c>
      <c r="F45" s="7"/>
      <c r="G45" s="7"/>
      <c r="H45" s="22"/>
      <c r="I45" s="14" t="s">
        <v>30</v>
      </c>
      <c r="J45" s="16">
        <v>17</v>
      </c>
      <c r="K45" s="15">
        <v>6</v>
      </c>
      <c r="L45" s="5"/>
    </row>
    <row r="46" spans="1:12" ht="22" x14ac:dyDescent="0.2">
      <c r="A46" s="7"/>
      <c r="B46" s="22"/>
      <c r="C46" s="14" t="s">
        <v>17</v>
      </c>
      <c r="D46" s="14">
        <v>90</v>
      </c>
      <c r="E46" s="15">
        <v>16</v>
      </c>
      <c r="F46" s="7"/>
      <c r="G46" s="7"/>
      <c r="H46" s="22"/>
      <c r="I46" s="14" t="s">
        <v>17</v>
      </c>
      <c r="J46" s="14">
        <v>91</v>
      </c>
      <c r="K46" s="15">
        <v>16</v>
      </c>
      <c r="L46" s="5"/>
    </row>
    <row r="47" spans="1:12" ht="22" x14ac:dyDescent="0.2">
      <c r="A47" s="7"/>
      <c r="B47" s="22"/>
      <c r="C47" s="14" t="s">
        <v>4</v>
      </c>
      <c r="D47" s="14">
        <v>69</v>
      </c>
      <c r="E47" s="15">
        <v>20</v>
      </c>
      <c r="F47" s="7"/>
      <c r="G47" s="7"/>
      <c r="H47" s="22"/>
      <c r="I47" s="14" t="s">
        <v>4</v>
      </c>
      <c r="J47" s="14">
        <v>72</v>
      </c>
      <c r="K47" s="15">
        <v>20</v>
      </c>
      <c r="L47" s="5"/>
    </row>
    <row r="48" spans="1:12" ht="22" x14ac:dyDescent="0.2">
      <c r="A48" s="7"/>
      <c r="B48" s="29"/>
      <c r="C48" s="14" t="s">
        <v>48</v>
      </c>
      <c r="D48" s="14">
        <v>46</v>
      </c>
      <c r="E48" s="15">
        <v>3</v>
      </c>
      <c r="F48" s="7"/>
      <c r="G48" s="7"/>
      <c r="H48" s="29"/>
      <c r="I48" s="14" t="s">
        <v>48</v>
      </c>
      <c r="J48" s="14">
        <v>48</v>
      </c>
      <c r="K48" s="15">
        <v>3</v>
      </c>
      <c r="L48" s="5"/>
    </row>
    <row r="49" spans="1:12" ht="22" x14ac:dyDescent="0.2">
      <c r="A49" s="7"/>
      <c r="B49" s="21" t="s">
        <v>91</v>
      </c>
      <c r="C49" s="14" t="s">
        <v>37</v>
      </c>
      <c r="D49" s="14">
        <v>62</v>
      </c>
      <c r="E49" s="15">
        <v>4</v>
      </c>
      <c r="F49" s="7"/>
      <c r="G49" s="7"/>
      <c r="H49" s="21" t="s">
        <v>91</v>
      </c>
      <c r="I49" s="14" t="s">
        <v>37</v>
      </c>
      <c r="J49" s="14">
        <v>58</v>
      </c>
      <c r="K49" s="15">
        <v>4</v>
      </c>
      <c r="L49" s="5"/>
    </row>
    <row r="50" spans="1:12" ht="22" x14ac:dyDescent="0.2">
      <c r="A50" s="7"/>
      <c r="B50" s="22"/>
      <c r="C50" s="14" t="s">
        <v>5</v>
      </c>
      <c r="D50" s="14">
        <v>84</v>
      </c>
      <c r="E50" s="15">
        <v>0</v>
      </c>
      <c r="F50" s="7"/>
      <c r="G50" s="7"/>
      <c r="H50" s="22"/>
      <c r="I50" s="14" t="s">
        <v>5</v>
      </c>
      <c r="J50" s="14">
        <v>74</v>
      </c>
      <c r="K50" s="15">
        <v>0</v>
      </c>
      <c r="L50" s="5"/>
    </row>
    <row r="51" spans="1:12" ht="22" x14ac:dyDescent="0.2">
      <c r="A51" s="7"/>
      <c r="B51" s="22"/>
      <c r="C51" s="14" t="s">
        <v>23</v>
      </c>
      <c r="D51" s="14">
        <v>7</v>
      </c>
      <c r="E51" s="15">
        <v>21</v>
      </c>
      <c r="F51" s="7"/>
      <c r="G51" s="7"/>
      <c r="H51" s="22"/>
      <c r="I51" s="14" t="s">
        <v>23</v>
      </c>
      <c r="J51" s="14">
        <v>9</v>
      </c>
      <c r="K51" s="15">
        <v>21</v>
      </c>
      <c r="L51" s="5"/>
    </row>
    <row r="52" spans="1:12" ht="22" x14ac:dyDescent="0.2">
      <c r="A52" s="7"/>
      <c r="B52" s="22"/>
      <c r="C52" s="14" t="s">
        <v>41</v>
      </c>
      <c r="D52" s="14">
        <v>29</v>
      </c>
      <c r="E52" s="15">
        <v>43</v>
      </c>
      <c r="F52" s="7"/>
      <c r="G52" s="7"/>
      <c r="H52" s="22"/>
      <c r="I52" s="14" t="s">
        <v>41</v>
      </c>
      <c r="J52" s="14">
        <v>30</v>
      </c>
      <c r="K52" s="15">
        <v>43</v>
      </c>
      <c r="L52" s="5"/>
    </row>
    <row r="53" spans="1:12" ht="22" x14ac:dyDescent="0.2">
      <c r="A53" s="7"/>
      <c r="B53" s="22"/>
      <c r="C53" s="14" t="s">
        <v>30</v>
      </c>
      <c r="D53" s="16">
        <v>18</v>
      </c>
      <c r="E53" s="15">
        <v>5</v>
      </c>
      <c r="F53" s="7"/>
      <c r="G53" s="7"/>
      <c r="H53" s="22"/>
      <c r="I53" s="14" t="s">
        <v>30</v>
      </c>
      <c r="J53" s="16">
        <v>20</v>
      </c>
      <c r="K53" s="15">
        <v>5</v>
      </c>
      <c r="L53" s="5"/>
    </row>
    <row r="54" spans="1:12" ht="22" x14ac:dyDescent="0.2">
      <c r="A54" s="7"/>
      <c r="B54" s="22"/>
      <c r="C54" s="14" t="s">
        <v>17</v>
      </c>
      <c r="D54" s="14">
        <v>93</v>
      </c>
      <c r="E54" s="15">
        <v>6</v>
      </c>
      <c r="F54" s="7"/>
      <c r="G54" s="7"/>
      <c r="H54" s="22"/>
      <c r="I54" s="14" t="s">
        <v>48</v>
      </c>
      <c r="J54" s="14">
        <v>41</v>
      </c>
      <c r="K54" s="15">
        <v>6</v>
      </c>
      <c r="L54" s="5"/>
    </row>
    <row r="55" spans="1:12" ht="22" x14ac:dyDescent="0.2">
      <c r="A55" s="7"/>
      <c r="B55" s="22"/>
      <c r="C55" s="14" t="s">
        <v>4</v>
      </c>
      <c r="D55" s="14">
        <v>63</v>
      </c>
      <c r="E55" s="15">
        <v>2</v>
      </c>
      <c r="F55" s="7"/>
      <c r="G55" s="7"/>
      <c r="H55" s="22"/>
      <c r="I55" s="14"/>
      <c r="J55" s="14"/>
      <c r="K55" s="15"/>
      <c r="L55" s="5"/>
    </row>
    <row r="56" spans="1:12" ht="22" x14ac:dyDescent="0.2">
      <c r="A56" s="7"/>
      <c r="B56" s="29"/>
      <c r="C56" s="14" t="s">
        <v>48</v>
      </c>
      <c r="D56" s="14">
        <v>39</v>
      </c>
      <c r="E56" s="15">
        <v>0</v>
      </c>
      <c r="F56" s="7"/>
      <c r="G56" s="7"/>
      <c r="H56" s="29"/>
      <c r="I56" s="14"/>
      <c r="J56" s="14"/>
      <c r="K56" s="15"/>
      <c r="L56" s="5"/>
    </row>
    <row r="57" spans="1:12" x14ac:dyDescent="0.2">
      <c r="A57" s="6"/>
      <c r="B57" s="6"/>
      <c r="C57" s="6"/>
      <c r="D57" s="5"/>
      <c r="E57" s="5"/>
      <c r="F57" s="6"/>
      <c r="G57" s="5"/>
      <c r="H57" s="5"/>
      <c r="I57" s="5"/>
      <c r="J57" s="5"/>
      <c r="K57" s="5"/>
      <c r="L57" s="5"/>
    </row>
    <row r="58" spans="1:12" x14ac:dyDescent="0.2">
      <c r="A58" s="6"/>
      <c r="B58" s="6"/>
      <c r="C58" s="6"/>
      <c r="D58" s="5"/>
      <c r="E58" s="5"/>
      <c r="F58" s="6"/>
      <c r="G58" s="5"/>
      <c r="H58" s="5"/>
      <c r="I58" s="5"/>
      <c r="J58" s="5"/>
      <c r="K58" s="5"/>
      <c r="L58" s="5"/>
    </row>
    <row r="59" spans="1:12" ht="27" x14ac:dyDescent="0.35">
      <c r="A59" s="6"/>
      <c r="B59" s="20" t="s">
        <v>88</v>
      </c>
      <c r="C59" s="20"/>
      <c r="D59" s="20"/>
      <c r="E59" s="20"/>
      <c r="F59" s="20"/>
      <c r="G59" s="20"/>
      <c r="H59" s="20"/>
      <c r="I59" s="20"/>
      <c r="J59" s="20"/>
      <c r="K59" s="20"/>
      <c r="L59" s="5"/>
    </row>
    <row r="60" spans="1:12" ht="22" x14ac:dyDescent="0.2">
      <c r="A60" s="7"/>
      <c r="B60" s="25" t="s">
        <v>57</v>
      </c>
      <c r="C60" s="25"/>
      <c r="D60" s="25"/>
      <c r="E60" s="25"/>
      <c r="F60" s="8"/>
      <c r="G60" s="9"/>
      <c r="H60" s="25" t="s">
        <v>58</v>
      </c>
      <c r="I60" s="25"/>
      <c r="J60" s="25"/>
      <c r="K60" s="25"/>
      <c r="L60" s="10"/>
    </row>
    <row r="61" spans="1:12" x14ac:dyDescent="0.2">
      <c r="A61" s="6"/>
      <c r="B61" s="11" t="s">
        <v>59</v>
      </c>
      <c r="C61" s="12" t="s">
        <v>2</v>
      </c>
      <c r="D61" s="13" t="s">
        <v>3</v>
      </c>
      <c r="E61" s="13" t="s">
        <v>81</v>
      </c>
      <c r="F61" s="7"/>
      <c r="G61" s="7"/>
      <c r="H61" s="11" t="s">
        <v>59</v>
      </c>
      <c r="I61" s="12" t="s">
        <v>2</v>
      </c>
      <c r="J61" s="13" t="s">
        <v>3</v>
      </c>
      <c r="K61" s="13" t="s">
        <v>81</v>
      </c>
      <c r="L61" s="5"/>
    </row>
    <row r="62" spans="1:12" ht="22" x14ac:dyDescent="0.2">
      <c r="A62" s="7"/>
      <c r="B62" s="21" t="s">
        <v>92</v>
      </c>
      <c r="C62" s="14" t="s">
        <v>37</v>
      </c>
      <c r="D62" s="14">
        <v>50</v>
      </c>
      <c r="E62" s="15">
        <v>5</v>
      </c>
      <c r="F62" s="7"/>
      <c r="G62" s="7"/>
      <c r="H62" s="21" t="s">
        <v>92</v>
      </c>
      <c r="I62" s="14" t="s">
        <v>37</v>
      </c>
      <c r="J62" s="14">
        <v>53</v>
      </c>
      <c r="K62" s="15">
        <v>5</v>
      </c>
      <c r="L62" s="5"/>
    </row>
    <row r="63" spans="1:12" ht="22" x14ac:dyDescent="0.2">
      <c r="A63" s="7"/>
      <c r="B63" s="22"/>
      <c r="C63" s="14" t="s">
        <v>5</v>
      </c>
      <c r="D63" s="14">
        <v>77</v>
      </c>
      <c r="E63" s="15">
        <v>4</v>
      </c>
      <c r="F63" s="7"/>
      <c r="G63" s="7"/>
      <c r="H63" s="22"/>
      <c r="I63" s="14" t="s">
        <v>5</v>
      </c>
      <c r="J63" s="14">
        <v>80</v>
      </c>
      <c r="K63" s="15">
        <v>4</v>
      </c>
      <c r="L63" s="5"/>
    </row>
    <row r="64" spans="1:12" ht="22" x14ac:dyDescent="0.2">
      <c r="A64" s="7"/>
      <c r="B64" s="22"/>
      <c r="C64" s="14" t="s">
        <v>23</v>
      </c>
      <c r="D64" s="14">
        <v>8</v>
      </c>
      <c r="E64" s="15">
        <v>1</v>
      </c>
      <c r="F64" s="7"/>
      <c r="G64" s="7"/>
      <c r="H64" s="22"/>
      <c r="I64" s="14" t="s">
        <v>23</v>
      </c>
      <c r="J64" s="14">
        <v>11</v>
      </c>
      <c r="K64" s="15">
        <v>1</v>
      </c>
      <c r="L64" s="5"/>
    </row>
    <row r="65" spans="1:12" ht="22" x14ac:dyDescent="0.2">
      <c r="A65" s="7"/>
      <c r="B65" s="22"/>
      <c r="C65" s="14" t="s">
        <v>41</v>
      </c>
      <c r="D65" s="14">
        <v>36</v>
      </c>
      <c r="E65" s="15">
        <v>2</v>
      </c>
      <c r="F65" s="7"/>
      <c r="G65" s="7"/>
      <c r="H65" s="22"/>
      <c r="I65" s="14" t="s">
        <v>41</v>
      </c>
      <c r="J65" s="14">
        <v>27</v>
      </c>
      <c r="K65" s="15">
        <v>2</v>
      </c>
      <c r="L65" s="5"/>
    </row>
    <row r="66" spans="1:12" ht="22" x14ac:dyDescent="0.2">
      <c r="A66" s="7"/>
      <c r="B66" s="22"/>
      <c r="C66" s="14" t="s">
        <v>30</v>
      </c>
      <c r="D66" s="16">
        <v>17</v>
      </c>
      <c r="E66" s="15">
        <v>3</v>
      </c>
      <c r="F66" s="7"/>
      <c r="G66" s="7"/>
      <c r="H66" s="22"/>
      <c r="I66" s="14" t="s">
        <v>30</v>
      </c>
      <c r="J66" s="16">
        <v>18</v>
      </c>
      <c r="K66" s="15">
        <v>3</v>
      </c>
      <c r="L66" s="5"/>
    </row>
    <row r="67" spans="1:12" ht="22" x14ac:dyDescent="0.2">
      <c r="A67" s="7"/>
      <c r="B67" s="22"/>
      <c r="C67" s="14" t="s">
        <v>17</v>
      </c>
      <c r="D67" s="14">
        <v>86</v>
      </c>
      <c r="E67" s="15">
        <v>45</v>
      </c>
      <c r="F67" s="7"/>
      <c r="G67" s="7"/>
      <c r="H67" s="22"/>
      <c r="I67" s="14" t="s">
        <v>17</v>
      </c>
      <c r="J67" s="14">
        <v>87</v>
      </c>
      <c r="K67" s="15">
        <v>45</v>
      </c>
      <c r="L67" s="5"/>
    </row>
    <row r="68" spans="1:12" ht="22" x14ac:dyDescent="0.2">
      <c r="A68" s="7"/>
      <c r="B68" s="22"/>
      <c r="C68" s="14" t="s">
        <v>4</v>
      </c>
      <c r="D68" s="14">
        <v>67</v>
      </c>
      <c r="E68" s="15">
        <v>7</v>
      </c>
      <c r="F68" s="7"/>
      <c r="G68" s="7"/>
      <c r="H68" s="22"/>
      <c r="I68" s="14" t="s">
        <v>4</v>
      </c>
      <c r="J68" s="14">
        <v>69</v>
      </c>
      <c r="K68" s="15">
        <v>7</v>
      </c>
      <c r="L68" s="5"/>
    </row>
    <row r="69" spans="1:12" ht="22" x14ac:dyDescent="0.2">
      <c r="A69" s="7"/>
      <c r="B69" s="29"/>
      <c r="C69" s="14" t="s">
        <v>48</v>
      </c>
      <c r="D69" s="14">
        <v>48</v>
      </c>
      <c r="E69" s="15">
        <v>6</v>
      </c>
      <c r="F69" s="7"/>
      <c r="G69" s="7"/>
      <c r="H69" s="29"/>
      <c r="I69" s="14" t="s">
        <v>48</v>
      </c>
      <c r="J69" s="14">
        <v>39</v>
      </c>
      <c r="K69" s="15">
        <v>6</v>
      </c>
      <c r="L69" s="5"/>
    </row>
    <row r="70" spans="1:12" ht="22" x14ac:dyDescent="0.2">
      <c r="A70" s="7"/>
      <c r="B70" s="21" t="s">
        <v>93</v>
      </c>
      <c r="C70" s="14" t="s">
        <v>37</v>
      </c>
      <c r="D70" s="14">
        <v>54</v>
      </c>
      <c r="E70" s="15">
        <v>12</v>
      </c>
      <c r="F70" s="7"/>
      <c r="G70" s="7"/>
      <c r="H70" s="21" t="s">
        <v>93</v>
      </c>
      <c r="I70" s="14" t="s">
        <v>37</v>
      </c>
      <c r="J70" s="14">
        <v>56</v>
      </c>
      <c r="K70" s="15">
        <v>12</v>
      </c>
      <c r="L70" s="5"/>
    </row>
    <row r="71" spans="1:12" ht="22" x14ac:dyDescent="0.2">
      <c r="A71" s="7"/>
      <c r="B71" s="22"/>
      <c r="C71" s="14" t="s">
        <v>5</v>
      </c>
      <c r="D71" s="14">
        <v>81</v>
      </c>
      <c r="E71" s="15">
        <v>4</v>
      </c>
      <c r="F71" s="7"/>
      <c r="G71" s="7"/>
      <c r="H71" s="22"/>
      <c r="I71" s="14" t="s">
        <v>5</v>
      </c>
      <c r="J71" s="14">
        <v>84</v>
      </c>
      <c r="K71" s="15">
        <v>4</v>
      </c>
      <c r="L71" s="5"/>
    </row>
    <row r="72" spans="1:12" ht="22" x14ac:dyDescent="0.2">
      <c r="A72" s="7"/>
      <c r="B72" s="22"/>
      <c r="C72" s="14" t="s">
        <v>23</v>
      </c>
      <c r="D72" s="14">
        <v>7</v>
      </c>
      <c r="E72" s="15">
        <v>2</v>
      </c>
      <c r="F72" s="7"/>
      <c r="G72" s="7"/>
      <c r="H72" s="22"/>
      <c r="I72" s="14" t="s">
        <v>23</v>
      </c>
      <c r="J72" s="14">
        <v>9</v>
      </c>
      <c r="K72" s="15">
        <v>2</v>
      </c>
      <c r="L72" s="5"/>
    </row>
    <row r="73" spans="1:12" ht="22" x14ac:dyDescent="0.2">
      <c r="A73" s="7"/>
      <c r="B73" s="22"/>
      <c r="C73" s="14" t="s">
        <v>41</v>
      </c>
      <c r="D73" s="14">
        <v>29</v>
      </c>
      <c r="E73" s="15">
        <v>5</v>
      </c>
      <c r="F73" s="7"/>
      <c r="G73" s="7"/>
      <c r="H73" s="22"/>
      <c r="I73" s="14" t="s">
        <v>41</v>
      </c>
      <c r="J73" s="14">
        <v>30</v>
      </c>
      <c r="K73" s="15">
        <v>5</v>
      </c>
      <c r="L73" s="5"/>
    </row>
    <row r="74" spans="1:12" ht="22" x14ac:dyDescent="0.2">
      <c r="A74" s="7"/>
      <c r="B74" s="22"/>
      <c r="C74" s="14" t="s">
        <v>30</v>
      </c>
      <c r="D74" s="16">
        <v>20</v>
      </c>
      <c r="E74" s="15">
        <v>6</v>
      </c>
      <c r="F74" s="7"/>
      <c r="G74" s="7"/>
      <c r="H74" s="22"/>
      <c r="I74" s="14" t="s">
        <v>30</v>
      </c>
      <c r="J74" s="16">
        <v>23</v>
      </c>
      <c r="K74" s="15">
        <v>6</v>
      </c>
      <c r="L74" s="5"/>
    </row>
    <row r="75" spans="1:12" ht="22" x14ac:dyDescent="0.2">
      <c r="A75" s="7"/>
      <c r="B75" s="22"/>
      <c r="C75" s="14" t="s">
        <v>17</v>
      </c>
      <c r="D75" s="14">
        <v>90</v>
      </c>
      <c r="E75" s="15">
        <v>16</v>
      </c>
      <c r="F75" s="7"/>
      <c r="G75" s="7"/>
      <c r="H75" s="22"/>
      <c r="I75" s="14" t="s">
        <v>17</v>
      </c>
      <c r="J75" s="14">
        <v>91</v>
      </c>
      <c r="K75" s="15">
        <v>16</v>
      </c>
      <c r="L75" s="5"/>
    </row>
    <row r="76" spans="1:12" ht="22" x14ac:dyDescent="0.2">
      <c r="A76" s="7"/>
      <c r="B76" s="22"/>
      <c r="C76" s="14" t="s">
        <v>4</v>
      </c>
      <c r="D76" s="14">
        <v>72</v>
      </c>
      <c r="E76" s="15">
        <v>20</v>
      </c>
      <c r="F76" s="7"/>
      <c r="G76" s="7"/>
      <c r="H76" s="22"/>
      <c r="I76" s="14" t="s">
        <v>4</v>
      </c>
      <c r="J76" s="14">
        <v>63</v>
      </c>
      <c r="K76" s="15">
        <v>20</v>
      </c>
      <c r="L76" s="5"/>
    </row>
    <row r="77" spans="1:12" ht="22" x14ac:dyDescent="0.2">
      <c r="A77" s="7"/>
      <c r="B77" s="29"/>
      <c r="C77" s="14" t="s">
        <v>48</v>
      </c>
      <c r="D77" s="14">
        <v>41</v>
      </c>
      <c r="E77" s="15">
        <v>3</v>
      </c>
      <c r="F77" s="7"/>
      <c r="G77" s="7"/>
      <c r="H77" s="29"/>
      <c r="I77" s="14" t="s">
        <v>48</v>
      </c>
      <c r="J77" s="14">
        <v>42</v>
      </c>
      <c r="K77" s="15">
        <v>3</v>
      </c>
      <c r="L77" s="5"/>
    </row>
    <row r="78" spans="1:12" ht="22" x14ac:dyDescent="0.2">
      <c r="A78" s="7"/>
      <c r="B78" s="21" t="s">
        <v>94</v>
      </c>
      <c r="C78" s="14" t="s">
        <v>37</v>
      </c>
      <c r="D78" s="14">
        <v>62</v>
      </c>
      <c r="E78" s="15">
        <v>4</v>
      </c>
      <c r="F78" s="7"/>
      <c r="G78" s="7"/>
      <c r="H78" s="21" t="s">
        <v>94</v>
      </c>
      <c r="I78" s="14" t="s">
        <v>37</v>
      </c>
      <c r="J78" s="14">
        <v>58</v>
      </c>
      <c r="K78" s="15">
        <v>4</v>
      </c>
      <c r="L78" s="5"/>
    </row>
    <row r="79" spans="1:12" ht="22" x14ac:dyDescent="0.2">
      <c r="A79" s="7"/>
      <c r="B79" s="22"/>
      <c r="C79" s="14" t="s">
        <v>5</v>
      </c>
      <c r="D79" s="14">
        <v>74</v>
      </c>
      <c r="E79" s="15">
        <v>0</v>
      </c>
      <c r="F79" s="7"/>
      <c r="G79" s="7"/>
      <c r="H79" s="22"/>
      <c r="I79" s="14" t="s">
        <v>5</v>
      </c>
      <c r="J79" s="14">
        <v>76</v>
      </c>
      <c r="K79" s="15">
        <v>0</v>
      </c>
      <c r="L79" s="5"/>
    </row>
    <row r="80" spans="1:12" ht="22" x14ac:dyDescent="0.2">
      <c r="A80" s="7"/>
      <c r="B80" s="22"/>
      <c r="C80" s="14" t="s">
        <v>23</v>
      </c>
      <c r="D80" s="14">
        <v>5</v>
      </c>
      <c r="E80" s="15">
        <v>21</v>
      </c>
      <c r="F80" s="7"/>
      <c r="G80" s="7"/>
      <c r="H80" s="22"/>
      <c r="I80" s="14" t="s">
        <v>23</v>
      </c>
      <c r="J80" s="14">
        <v>12</v>
      </c>
      <c r="K80" s="15">
        <v>21</v>
      </c>
      <c r="L80" s="5"/>
    </row>
    <row r="81" spans="1:12" ht="22" x14ac:dyDescent="0.2">
      <c r="A81" s="7"/>
      <c r="B81" s="22"/>
      <c r="C81" s="14" t="s">
        <v>41</v>
      </c>
      <c r="D81" s="14">
        <v>32</v>
      </c>
      <c r="E81" s="15">
        <v>43</v>
      </c>
      <c r="F81" s="7"/>
      <c r="G81" s="7"/>
      <c r="H81" s="22"/>
      <c r="I81" s="14" t="s">
        <v>41</v>
      </c>
      <c r="J81" s="14">
        <v>35</v>
      </c>
      <c r="K81" s="15">
        <v>43</v>
      </c>
      <c r="L81" s="5"/>
    </row>
    <row r="82" spans="1:12" ht="22" x14ac:dyDescent="0.2">
      <c r="A82" s="7"/>
      <c r="B82" s="22"/>
      <c r="C82" s="14" t="s">
        <v>30</v>
      </c>
      <c r="D82" s="16">
        <v>24</v>
      </c>
      <c r="E82" s="15">
        <v>5</v>
      </c>
      <c r="F82" s="7"/>
      <c r="G82" s="7"/>
      <c r="H82" s="22"/>
      <c r="I82" s="14" t="s">
        <v>30</v>
      </c>
      <c r="J82" s="16">
        <v>15</v>
      </c>
      <c r="K82" s="15">
        <v>5</v>
      </c>
      <c r="L82" s="5"/>
    </row>
    <row r="83" spans="1:12" ht="22" x14ac:dyDescent="0.2">
      <c r="A83" s="7"/>
      <c r="B83" s="22"/>
      <c r="C83" s="14" t="s">
        <v>17</v>
      </c>
      <c r="D83" s="14">
        <v>93</v>
      </c>
      <c r="E83" s="15">
        <v>6</v>
      </c>
      <c r="F83" s="7"/>
      <c r="G83" s="7"/>
      <c r="H83" s="22"/>
      <c r="I83" s="14" t="s">
        <v>48</v>
      </c>
      <c r="J83" s="14">
        <v>46</v>
      </c>
      <c r="K83" s="15">
        <v>6</v>
      </c>
      <c r="L83" s="5"/>
    </row>
    <row r="84" spans="1:12" ht="22" x14ac:dyDescent="0.2">
      <c r="A84" s="7"/>
      <c r="B84" s="22"/>
      <c r="C84" s="14" t="s">
        <v>4</v>
      </c>
      <c r="D84" s="14">
        <v>65</v>
      </c>
      <c r="E84" s="15">
        <v>2</v>
      </c>
      <c r="F84" s="7"/>
      <c r="G84" s="7"/>
      <c r="H84" s="22"/>
      <c r="I84" s="14"/>
      <c r="J84" s="14"/>
      <c r="K84" s="15"/>
      <c r="L84" s="5"/>
    </row>
    <row r="85" spans="1:12" ht="22" x14ac:dyDescent="0.2">
      <c r="A85" s="7"/>
      <c r="B85" s="29"/>
      <c r="C85" s="14" t="s">
        <v>48</v>
      </c>
      <c r="D85" s="14">
        <v>44</v>
      </c>
      <c r="E85" s="15">
        <v>0</v>
      </c>
      <c r="F85" s="7"/>
      <c r="G85" s="7"/>
      <c r="H85" s="29"/>
      <c r="I85" s="14"/>
      <c r="J85" s="14"/>
      <c r="K85" s="15"/>
      <c r="L85" s="5"/>
    </row>
    <row r="86" spans="1:12" x14ac:dyDescent="0.2">
      <c r="A86" s="6"/>
      <c r="B86" s="6"/>
      <c r="C86" s="6"/>
      <c r="D86" s="5"/>
      <c r="E86" s="5"/>
      <c r="F86" s="6"/>
      <c r="G86" s="5"/>
      <c r="H86" s="5"/>
      <c r="I86" s="5"/>
      <c r="J86" s="5"/>
      <c r="K86" s="5"/>
      <c r="L86" s="5"/>
    </row>
    <row r="87" spans="1:12" x14ac:dyDescent="0.2">
      <c r="A87" s="6"/>
      <c r="B87" s="6"/>
      <c r="C87" s="6"/>
      <c r="D87" s="5"/>
      <c r="E87" s="5"/>
      <c r="F87" s="6"/>
      <c r="G87" s="5"/>
      <c r="H87" s="5"/>
      <c r="I87" s="5"/>
      <c r="J87" s="5"/>
      <c r="K87" s="5"/>
      <c r="L87" s="5"/>
    </row>
    <row r="88" spans="1:12" x14ac:dyDescent="0.2">
      <c r="A88" s="4" t="s">
        <v>86</v>
      </c>
      <c r="B88" s="4" t="s">
        <v>87</v>
      </c>
      <c r="C88" s="4" t="s">
        <v>88</v>
      </c>
      <c r="D88" s="4"/>
      <c r="E88" s="4" t="s">
        <v>95</v>
      </c>
      <c r="F88" s="4" t="s">
        <v>96</v>
      </c>
      <c r="G88" s="4" t="s">
        <v>97</v>
      </c>
      <c r="H88" s="4" t="s">
        <v>0</v>
      </c>
      <c r="I88" s="4" t="s">
        <v>2</v>
      </c>
      <c r="J88" s="5"/>
      <c r="K88" s="4"/>
      <c r="L88" s="4"/>
    </row>
    <row r="89" spans="1:12" x14ac:dyDescent="0.2">
      <c r="A89">
        <f>_xlfn.XLOOKUP(H89,D$4:D$27,E$4:E$27,0)+_xlfn.XLOOKUP(H89,J$4:J$27,K$4:K$27,0)</f>
        <v>1</v>
      </c>
      <c r="B89">
        <f>_xlfn.XLOOKUP(H89,D$33:D$56,E$33:E$56,0)+_xlfn.XLOOKUP(H89,J$33:J$56,K$33:K$56,0)</f>
        <v>21</v>
      </c>
      <c r="C89">
        <f>_xlfn.XLOOKUP(H89,D$62:D$85,E$62:E$85,0)+_xlfn.XLOOKUP(H89,J$62:J$85,K$62:K$85,0)</f>
        <v>2</v>
      </c>
      <c r="E89" s="5" cm="1">
        <f t="array" ref="E89:G89">_xlfn._xlws.SORT(A89:C89,1,-1,TRUE)</f>
        <v>21</v>
      </c>
      <c r="F89" s="5">
        <v>2</v>
      </c>
      <c r="G89" s="5">
        <v>1</v>
      </c>
      <c r="H89" s="1">
        <v>7</v>
      </c>
      <c r="I89" t="s">
        <v>23</v>
      </c>
      <c r="J89" s="5"/>
      <c r="K89" s="1"/>
    </row>
    <row r="90" spans="1:12" x14ac:dyDescent="0.2">
      <c r="A90">
        <f t="shared" ref="A90:A134" si="0">_xlfn.XLOOKUP(H90,D$4:D$27,E$4:E$27,0)+_xlfn.XLOOKUP(H90,J$4:J$27,K$4:K$27,0)</f>
        <v>1</v>
      </c>
      <c r="B90">
        <f t="shared" ref="B90:B134" si="1">_xlfn.XLOOKUP(H90,D$33:D$56,E$33:E$56,0)+_xlfn.XLOOKUP(H90,J$33:J$56,K$33:K$56,0)</f>
        <v>21</v>
      </c>
      <c r="C90">
        <f t="shared" ref="C90:C134" si="2">_xlfn.XLOOKUP(H90,D$62:D$85,E$62:E$85,0)+_xlfn.XLOOKUP(H90,J$62:J$85,K$62:K$85,0)</f>
        <v>2</v>
      </c>
      <c r="E90" s="5" cm="1">
        <f t="array" ref="E90:G90">_xlfn._xlws.SORT(A90:C90,1,-1,TRUE)</f>
        <v>21</v>
      </c>
      <c r="F90" s="5">
        <v>2</v>
      </c>
      <c r="G90" s="5">
        <v>1</v>
      </c>
      <c r="H90" s="1">
        <v>9</v>
      </c>
      <c r="I90" t="s">
        <v>23</v>
      </c>
      <c r="J90" s="5"/>
      <c r="K90" s="1"/>
    </row>
    <row r="91" spans="1:12" x14ac:dyDescent="0.2">
      <c r="A91">
        <f t="shared" si="0"/>
        <v>2</v>
      </c>
      <c r="B91">
        <f t="shared" si="1"/>
        <v>1</v>
      </c>
      <c r="C91">
        <f t="shared" si="2"/>
        <v>21</v>
      </c>
      <c r="E91" s="5" cm="1">
        <f t="array" ref="E91:G91">_xlfn._xlws.SORT(A91:C91,1,-1,TRUE)</f>
        <v>21</v>
      </c>
      <c r="F91" s="5">
        <v>2</v>
      </c>
      <c r="G91" s="5">
        <v>1</v>
      </c>
      <c r="H91" s="1">
        <v>5</v>
      </c>
      <c r="I91" t="s">
        <v>23</v>
      </c>
      <c r="J91" s="5"/>
      <c r="K91" s="1"/>
    </row>
    <row r="92" spans="1:12" x14ac:dyDescent="0.2">
      <c r="A92">
        <f t="shared" si="0"/>
        <v>2</v>
      </c>
      <c r="B92">
        <f t="shared" si="1"/>
        <v>1</v>
      </c>
      <c r="C92">
        <f t="shared" si="2"/>
        <v>21</v>
      </c>
      <c r="E92" s="5" cm="1">
        <f t="array" ref="E92:G92">_xlfn._xlws.SORT(A92:C92,1,-1,TRUE)</f>
        <v>21</v>
      </c>
      <c r="F92" s="5">
        <v>2</v>
      </c>
      <c r="G92" s="5">
        <v>1</v>
      </c>
      <c r="H92" s="1">
        <v>12</v>
      </c>
      <c r="I92" t="s">
        <v>23</v>
      </c>
      <c r="J92" s="5"/>
      <c r="K92" s="1"/>
    </row>
    <row r="93" spans="1:12" x14ac:dyDescent="0.2">
      <c r="A93">
        <f t="shared" si="0"/>
        <v>21</v>
      </c>
      <c r="B93">
        <f t="shared" si="1"/>
        <v>2</v>
      </c>
      <c r="C93">
        <f t="shared" si="2"/>
        <v>1</v>
      </c>
      <c r="E93" s="5" cm="1">
        <f t="array" ref="E93:G93">_xlfn._xlws.SORT(A93:C93,1,-1,TRUE)</f>
        <v>21</v>
      </c>
      <c r="F93" s="5">
        <v>2</v>
      </c>
      <c r="G93" s="5">
        <v>1</v>
      </c>
      <c r="H93" s="1">
        <v>8</v>
      </c>
      <c r="I93" t="s">
        <v>23</v>
      </c>
      <c r="J93" s="5"/>
      <c r="K93" s="1"/>
    </row>
    <row r="94" spans="1:12" x14ac:dyDescent="0.2">
      <c r="A94">
        <f t="shared" si="0"/>
        <v>21</v>
      </c>
      <c r="B94">
        <f t="shared" si="1"/>
        <v>2</v>
      </c>
      <c r="C94">
        <f t="shared" si="2"/>
        <v>1</v>
      </c>
      <c r="E94" s="5" cm="1">
        <f t="array" ref="E94:G94">_xlfn._xlws.SORT(A94:C94,1,-1,TRUE)</f>
        <v>21</v>
      </c>
      <c r="F94" s="5">
        <v>2</v>
      </c>
      <c r="G94" s="5">
        <v>1</v>
      </c>
      <c r="H94" s="1">
        <v>11</v>
      </c>
      <c r="I94" t="s">
        <v>23</v>
      </c>
      <c r="J94" s="5"/>
      <c r="K94" s="1"/>
    </row>
    <row r="95" spans="1:12" x14ac:dyDescent="0.2">
      <c r="A95">
        <f t="shared" si="0"/>
        <v>3</v>
      </c>
      <c r="B95">
        <f t="shared" si="1"/>
        <v>6</v>
      </c>
      <c r="C95">
        <f t="shared" si="2"/>
        <v>5</v>
      </c>
      <c r="E95" s="5" cm="1">
        <f t="array" ref="E95:G95">_xlfn._xlws.SORT(A95:C95,1,-1,TRUE)</f>
        <v>6</v>
      </c>
      <c r="F95" s="5">
        <v>5</v>
      </c>
      <c r="G95" s="5">
        <v>3</v>
      </c>
      <c r="H95" s="1">
        <v>15</v>
      </c>
      <c r="I95" t="s">
        <v>30</v>
      </c>
      <c r="J95" s="5"/>
      <c r="K95" s="1"/>
    </row>
    <row r="96" spans="1:12" x14ac:dyDescent="0.2">
      <c r="A96">
        <f t="shared" si="0"/>
        <v>3</v>
      </c>
      <c r="B96">
        <f t="shared" si="1"/>
        <v>6</v>
      </c>
      <c r="C96">
        <f t="shared" si="2"/>
        <v>3</v>
      </c>
      <c r="E96" s="5" cm="1">
        <f t="array" ref="E96:G96">_xlfn._xlws.SORT(A96:C96,1,-1,TRUE)</f>
        <v>6</v>
      </c>
      <c r="F96" s="5">
        <v>3</v>
      </c>
      <c r="G96" s="5">
        <v>3</v>
      </c>
      <c r="H96" s="1">
        <v>17</v>
      </c>
      <c r="I96" t="s">
        <v>30</v>
      </c>
      <c r="J96" s="5"/>
      <c r="K96" s="1"/>
    </row>
    <row r="97" spans="1:11" x14ac:dyDescent="0.2">
      <c r="A97">
        <f t="shared" si="0"/>
        <v>6</v>
      </c>
      <c r="B97">
        <f t="shared" si="1"/>
        <v>5</v>
      </c>
      <c r="C97">
        <f t="shared" si="2"/>
        <v>3</v>
      </c>
      <c r="E97" s="5" cm="1">
        <f t="array" ref="E97:G97">_xlfn._xlws.SORT(A97:C97,1,-1,TRUE)</f>
        <v>6</v>
      </c>
      <c r="F97" s="5">
        <v>5</v>
      </c>
      <c r="G97" s="5">
        <v>3</v>
      </c>
      <c r="H97" s="1">
        <v>18</v>
      </c>
      <c r="I97" t="s">
        <v>30</v>
      </c>
      <c r="J97" s="5"/>
      <c r="K97" s="1"/>
    </row>
    <row r="98" spans="1:11" x14ac:dyDescent="0.2">
      <c r="A98">
        <f t="shared" si="0"/>
        <v>6</v>
      </c>
      <c r="B98">
        <f t="shared" si="1"/>
        <v>5</v>
      </c>
      <c r="C98">
        <f t="shared" si="2"/>
        <v>6</v>
      </c>
      <c r="E98" s="5" cm="1">
        <f t="array" ref="E98:G98">_xlfn._xlws.SORT(A98:C98,1,-1,TRUE)</f>
        <v>6</v>
      </c>
      <c r="F98" s="5">
        <v>6</v>
      </c>
      <c r="G98" s="5">
        <v>5</v>
      </c>
      <c r="H98" s="1">
        <v>20</v>
      </c>
      <c r="I98" t="s">
        <v>30</v>
      </c>
      <c r="J98" s="5"/>
      <c r="K98" s="1"/>
    </row>
    <row r="99" spans="1:11" x14ac:dyDescent="0.2">
      <c r="A99">
        <f t="shared" si="0"/>
        <v>5</v>
      </c>
      <c r="B99">
        <f t="shared" si="1"/>
        <v>3</v>
      </c>
      <c r="C99">
        <f t="shared" si="2"/>
        <v>6</v>
      </c>
      <c r="E99" s="5" cm="1">
        <f t="array" ref="E99:G99">_xlfn._xlws.SORT(A99:C99,1,-1,TRUE)</f>
        <v>6</v>
      </c>
      <c r="F99">
        <v>5</v>
      </c>
      <c r="G99">
        <v>3</v>
      </c>
      <c r="H99" s="1">
        <v>23</v>
      </c>
      <c r="I99" t="s">
        <v>30</v>
      </c>
      <c r="K99" s="1"/>
    </row>
    <row r="100" spans="1:11" x14ac:dyDescent="0.2">
      <c r="A100">
        <f t="shared" si="0"/>
        <v>5</v>
      </c>
      <c r="B100">
        <f t="shared" si="1"/>
        <v>3</v>
      </c>
      <c r="C100">
        <f t="shared" si="2"/>
        <v>5</v>
      </c>
      <c r="E100" s="5" cm="1">
        <f t="array" ref="E100:G100">_xlfn._xlws.SORT(A100:C100,1,-1,TRUE)</f>
        <v>5</v>
      </c>
      <c r="F100">
        <v>5</v>
      </c>
      <c r="G100">
        <v>3</v>
      </c>
      <c r="H100" s="1">
        <v>24</v>
      </c>
      <c r="I100" t="s">
        <v>30</v>
      </c>
      <c r="K100" s="1"/>
    </row>
    <row r="101" spans="1:11" x14ac:dyDescent="0.2">
      <c r="A101">
        <f t="shared" si="0"/>
        <v>2</v>
      </c>
      <c r="B101">
        <f t="shared" si="1"/>
        <v>5</v>
      </c>
      <c r="C101">
        <f t="shared" si="2"/>
        <v>2</v>
      </c>
      <c r="E101" s="5" cm="1">
        <f t="array" ref="E101:G101">_xlfn._xlws.SORT(A101:C101,1,-1,TRUE)</f>
        <v>5</v>
      </c>
      <c r="F101">
        <v>2</v>
      </c>
      <c r="G101">
        <v>2</v>
      </c>
      <c r="H101" s="1">
        <v>27</v>
      </c>
      <c r="I101" t="s">
        <v>41</v>
      </c>
      <c r="K101" s="1"/>
    </row>
    <row r="102" spans="1:11" x14ac:dyDescent="0.2">
      <c r="A102">
        <f t="shared" si="0"/>
        <v>2</v>
      </c>
      <c r="B102">
        <f t="shared" si="1"/>
        <v>43</v>
      </c>
      <c r="C102">
        <f t="shared" si="2"/>
        <v>5</v>
      </c>
      <c r="E102" s="5" cm="1">
        <f t="array" ref="E102:G102">_xlfn._xlws.SORT(A102:C102,1,-1,TRUE)</f>
        <v>43</v>
      </c>
      <c r="F102">
        <v>5</v>
      </c>
      <c r="G102">
        <v>2</v>
      </c>
      <c r="H102" s="1">
        <v>29</v>
      </c>
      <c r="I102" t="s">
        <v>41</v>
      </c>
      <c r="K102" s="1"/>
    </row>
    <row r="103" spans="1:11" x14ac:dyDescent="0.2">
      <c r="A103">
        <f t="shared" si="0"/>
        <v>5</v>
      </c>
      <c r="B103">
        <f t="shared" si="1"/>
        <v>43</v>
      </c>
      <c r="C103">
        <f t="shared" si="2"/>
        <v>5</v>
      </c>
      <c r="E103" s="5" cm="1">
        <f t="array" ref="E103:G103">_xlfn._xlws.SORT(A103:C103,1,-1,TRUE)</f>
        <v>43</v>
      </c>
      <c r="F103">
        <v>5</v>
      </c>
      <c r="G103">
        <v>5</v>
      </c>
      <c r="H103" s="1">
        <v>30</v>
      </c>
      <c r="I103" t="s">
        <v>41</v>
      </c>
      <c r="K103" s="1"/>
    </row>
    <row r="104" spans="1:11" x14ac:dyDescent="0.2">
      <c r="A104">
        <f t="shared" si="0"/>
        <v>5</v>
      </c>
      <c r="B104">
        <f t="shared" si="1"/>
        <v>2</v>
      </c>
      <c r="C104">
        <f t="shared" si="2"/>
        <v>43</v>
      </c>
      <c r="E104" s="5" cm="1">
        <f t="array" ref="E104:G104">_xlfn._xlws.SORT(A104:C104,1,-1,TRUE)</f>
        <v>43</v>
      </c>
      <c r="F104">
        <v>5</v>
      </c>
      <c r="G104">
        <v>2</v>
      </c>
      <c r="H104" s="1">
        <v>32</v>
      </c>
      <c r="I104" t="s">
        <v>41</v>
      </c>
      <c r="K104" s="1"/>
    </row>
    <row r="105" spans="1:11" x14ac:dyDescent="0.2">
      <c r="A105">
        <f t="shared" si="0"/>
        <v>43</v>
      </c>
      <c r="B105">
        <f t="shared" si="1"/>
        <v>2</v>
      </c>
      <c r="C105">
        <f t="shared" si="2"/>
        <v>43</v>
      </c>
      <c r="E105" s="5" cm="1">
        <f t="array" ref="E105:G105">_xlfn._xlws.SORT(A105:C105,1,-1,TRUE)</f>
        <v>43</v>
      </c>
      <c r="F105">
        <v>43</v>
      </c>
      <c r="G105">
        <v>2</v>
      </c>
      <c r="H105" s="1">
        <v>35</v>
      </c>
      <c r="I105" t="s">
        <v>41</v>
      </c>
      <c r="K105" s="1"/>
    </row>
    <row r="106" spans="1:11" x14ac:dyDescent="0.2">
      <c r="A106">
        <f t="shared" si="0"/>
        <v>43</v>
      </c>
      <c r="B106">
        <f t="shared" si="1"/>
        <v>5</v>
      </c>
      <c r="C106">
        <f t="shared" si="2"/>
        <v>2</v>
      </c>
      <c r="E106" s="5" cm="1">
        <f t="array" ref="E106:G106">_xlfn._xlws.SORT(A106:C106,1,-1,TRUE)</f>
        <v>43</v>
      </c>
      <c r="F106">
        <v>5</v>
      </c>
      <c r="G106">
        <v>2</v>
      </c>
      <c r="H106" s="1">
        <v>36</v>
      </c>
      <c r="I106" t="s">
        <v>41</v>
      </c>
      <c r="K106" s="1"/>
    </row>
    <row r="107" spans="1:11" x14ac:dyDescent="0.2">
      <c r="A107">
        <f t="shared" si="0"/>
        <v>6</v>
      </c>
      <c r="B107">
        <f t="shared" si="1"/>
        <v>0</v>
      </c>
      <c r="C107">
        <f t="shared" si="2"/>
        <v>6</v>
      </c>
      <c r="E107" s="5" cm="1">
        <f t="array" ref="E107:G107">_xlfn._xlws.SORT(A107:C107,1,-1,TRUE)</f>
        <v>6</v>
      </c>
      <c r="F107">
        <v>6</v>
      </c>
      <c r="G107">
        <v>0</v>
      </c>
      <c r="H107" s="1">
        <v>39</v>
      </c>
      <c r="I107" t="s">
        <v>48</v>
      </c>
      <c r="K107" s="1"/>
    </row>
    <row r="108" spans="1:11" x14ac:dyDescent="0.2">
      <c r="A108">
        <f t="shared" si="0"/>
        <v>6</v>
      </c>
      <c r="B108">
        <f t="shared" si="1"/>
        <v>6</v>
      </c>
      <c r="C108">
        <f t="shared" si="2"/>
        <v>3</v>
      </c>
      <c r="E108" s="5" cm="1">
        <f t="array" ref="E108:G108">_xlfn._xlws.SORT(A108:C108,1,-1,TRUE)</f>
        <v>6</v>
      </c>
      <c r="F108">
        <v>6</v>
      </c>
      <c r="G108">
        <v>3</v>
      </c>
      <c r="H108" s="1">
        <v>41</v>
      </c>
      <c r="I108" t="s">
        <v>48</v>
      </c>
      <c r="K108" s="1"/>
    </row>
    <row r="109" spans="1:11" x14ac:dyDescent="0.2">
      <c r="A109">
        <f t="shared" si="0"/>
        <v>3</v>
      </c>
      <c r="B109">
        <f t="shared" si="1"/>
        <v>6</v>
      </c>
      <c r="C109">
        <f t="shared" si="2"/>
        <v>3</v>
      </c>
      <c r="E109" s="5" cm="1">
        <f t="array" ref="E109:G109">_xlfn._xlws.SORT(A109:C109,1,-1,TRUE)</f>
        <v>6</v>
      </c>
      <c r="F109">
        <v>3</v>
      </c>
      <c r="G109">
        <v>3</v>
      </c>
      <c r="H109" s="1">
        <v>42</v>
      </c>
      <c r="I109" t="s">
        <v>48</v>
      </c>
      <c r="K109" s="1"/>
    </row>
    <row r="110" spans="1:11" x14ac:dyDescent="0.2">
      <c r="A110">
        <f t="shared" si="0"/>
        <v>3</v>
      </c>
      <c r="B110">
        <f t="shared" si="1"/>
        <v>6</v>
      </c>
      <c r="C110">
        <f t="shared" si="2"/>
        <v>0</v>
      </c>
      <c r="E110" s="5" cm="1">
        <f t="array" ref="E110:G110">_xlfn._xlws.SORT(A110:C110,1,-1,TRUE)</f>
        <v>6</v>
      </c>
      <c r="F110">
        <v>3</v>
      </c>
      <c r="G110">
        <v>0</v>
      </c>
      <c r="H110" s="1">
        <v>44</v>
      </c>
      <c r="I110" t="s">
        <v>48</v>
      </c>
      <c r="K110" s="1"/>
    </row>
    <row r="111" spans="1:11" x14ac:dyDescent="0.2">
      <c r="A111">
        <f t="shared" si="0"/>
        <v>0</v>
      </c>
      <c r="B111">
        <f t="shared" si="1"/>
        <v>3</v>
      </c>
      <c r="C111">
        <f t="shared" si="2"/>
        <v>6</v>
      </c>
      <c r="E111" s="5" cm="1">
        <f t="array" ref="E111:G111">_xlfn._xlws.SORT(A111:C111,1,-1,TRUE)</f>
        <v>6</v>
      </c>
      <c r="F111">
        <v>3</v>
      </c>
      <c r="G111">
        <v>0</v>
      </c>
      <c r="H111" s="1">
        <v>46</v>
      </c>
      <c r="I111" t="s">
        <v>48</v>
      </c>
      <c r="K111" s="1"/>
    </row>
    <row r="112" spans="1:11" x14ac:dyDescent="0.2">
      <c r="A112">
        <f t="shared" si="0"/>
        <v>6</v>
      </c>
      <c r="B112">
        <f t="shared" si="1"/>
        <v>3</v>
      </c>
      <c r="C112">
        <f t="shared" si="2"/>
        <v>6</v>
      </c>
      <c r="E112" s="5" cm="1">
        <f t="array" ref="E112:G112">_xlfn._xlws.SORT(A112:C112,1,-1,TRUE)</f>
        <v>6</v>
      </c>
      <c r="F112">
        <v>6</v>
      </c>
      <c r="G112">
        <v>3</v>
      </c>
      <c r="H112" s="1">
        <v>48</v>
      </c>
      <c r="I112" t="s">
        <v>48</v>
      </c>
      <c r="K112" s="1"/>
    </row>
    <row r="113" spans="1:11" x14ac:dyDescent="0.2">
      <c r="A113">
        <f t="shared" si="0"/>
        <v>5</v>
      </c>
      <c r="B113">
        <f t="shared" si="1"/>
        <v>5</v>
      </c>
      <c r="C113">
        <f t="shared" si="2"/>
        <v>5</v>
      </c>
      <c r="E113" s="5" cm="1">
        <f t="array" ref="E113:G113">_xlfn._xlws.SORT(A113:C113,1,-1,TRUE)</f>
        <v>5</v>
      </c>
      <c r="F113">
        <v>5</v>
      </c>
      <c r="G113">
        <v>5</v>
      </c>
      <c r="H113" s="1">
        <v>50</v>
      </c>
      <c r="I113" t="s">
        <v>37</v>
      </c>
      <c r="K113" s="1"/>
    </row>
    <row r="114" spans="1:11" x14ac:dyDescent="0.2">
      <c r="A114">
        <f t="shared" si="0"/>
        <v>5</v>
      </c>
      <c r="B114">
        <f t="shared" si="1"/>
        <v>5</v>
      </c>
      <c r="C114">
        <f t="shared" si="2"/>
        <v>5</v>
      </c>
      <c r="E114" s="5" cm="1">
        <f t="array" ref="E114:G114">_xlfn._xlws.SORT(A114:C114,1,-1,TRUE)</f>
        <v>5</v>
      </c>
      <c r="F114">
        <v>5</v>
      </c>
      <c r="G114">
        <v>5</v>
      </c>
      <c r="H114" s="1">
        <v>53</v>
      </c>
      <c r="I114" t="s">
        <v>37</v>
      </c>
      <c r="K114" s="1"/>
    </row>
    <row r="115" spans="1:11" x14ac:dyDescent="0.2">
      <c r="A115">
        <f t="shared" si="0"/>
        <v>12</v>
      </c>
      <c r="B115">
        <f t="shared" si="1"/>
        <v>12</v>
      </c>
      <c r="C115">
        <f t="shared" si="2"/>
        <v>12</v>
      </c>
      <c r="E115" s="5" cm="1">
        <f t="array" ref="E115:G115">_xlfn._xlws.SORT(A115:C115,1,-1,TRUE)</f>
        <v>12</v>
      </c>
      <c r="F115">
        <v>12</v>
      </c>
      <c r="G115">
        <v>12</v>
      </c>
      <c r="H115" s="1">
        <v>54</v>
      </c>
      <c r="I115" t="s">
        <v>37</v>
      </c>
      <c r="K115" s="1"/>
    </row>
    <row r="116" spans="1:11" x14ac:dyDescent="0.2">
      <c r="A116">
        <f t="shared" si="0"/>
        <v>12</v>
      </c>
      <c r="B116">
        <f t="shared" si="1"/>
        <v>12</v>
      </c>
      <c r="C116">
        <f t="shared" si="2"/>
        <v>12</v>
      </c>
      <c r="E116" s="5" cm="1">
        <f t="array" ref="E116:G116">_xlfn._xlws.SORT(A116:C116,1,-1,TRUE)</f>
        <v>12</v>
      </c>
      <c r="F116">
        <v>12</v>
      </c>
      <c r="G116">
        <v>12</v>
      </c>
      <c r="H116" s="1">
        <v>56</v>
      </c>
      <c r="I116" t="s">
        <v>37</v>
      </c>
      <c r="K116" s="1"/>
    </row>
    <row r="117" spans="1:11" x14ac:dyDescent="0.2">
      <c r="A117">
        <f t="shared" si="0"/>
        <v>4</v>
      </c>
      <c r="B117">
        <f t="shared" si="1"/>
        <v>4</v>
      </c>
      <c r="C117">
        <f t="shared" si="2"/>
        <v>4</v>
      </c>
      <c r="E117" s="5" cm="1">
        <f t="array" ref="E117:G117">_xlfn._xlws.SORT(A117:C117,1,-1,TRUE)</f>
        <v>4</v>
      </c>
      <c r="F117">
        <v>4</v>
      </c>
      <c r="G117">
        <v>4</v>
      </c>
      <c r="H117" s="1">
        <v>62</v>
      </c>
      <c r="I117" t="s">
        <v>37</v>
      </c>
      <c r="K117" s="1"/>
    </row>
    <row r="118" spans="1:11" x14ac:dyDescent="0.2">
      <c r="A118">
        <f t="shared" si="0"/>
        <v>4</v>
      </c>
      <c r="B118">
        <f t="shared" si="1"/>
        <v>4</v>
      </c>
      <c r="C118">
        <f t="shared" si="2"/>
        <v>4</v>
      </c>
      <c r="E118" s="5" cm="1">
        <f t="array" ref="E118:G118">_xlfn._xlws.SORT(A118:C118,1,-1,TRUE)</f>
        <v>4</v>
      </c>
      <c r="F118">
        <v>4</v>
      </c>
      <c r="G118">
        <v>4</v>
      </c>
      <c r="H118" s="1">
        <v>58</v>
      </c>
      <c r="I118" t="s">
        <v>37</v>
      </c>
      <c r="K118" s="1"/>
    </row>
    <row r="119" spans="1:11" x14ac:dyDescent="0.2">
      <c r="A119">
        <f t="shared" si="0"/>
        <v>7</v>
      </c>
      <c r="B119">
        <f t="shared" si="1"/>
        <v>2</v>
      </c>
      <c r="C119">
        <f t="shared" si="2"/>
        <v>20</v>
      </c>
      <c r="E119" s="5" cm="1">
        <f t="array" ref="E119:G119">_xlfn._xlws.SORT(A119:C119,1,-1,TRUE)</f>
        <v>20</v>
      </c>
      <c r="F119">
        <v>7</v>
      </c>
      <c r="G119">
        <v>2</v>
      </c>
      <c r="H119" s="1">
        <v>63</v>
      </c>
      <c r="I119" t="s">
        <v>4</v>
      </c>
      <c r="K119" s="1"/>
    </row>
    <row r="120" spans="1:11" x14ac:dyDescent="0.2">
      <c r="A120">
        <f t="shared" si="0"/>
        <v>7</v>
      </c>
      <c r="B120">
        <f t="shared" si="1"/>
        <v>7</v>
      </c>
      <c r="C120">
        <f t="shared" si="2"/>
        <v>2</v>
      </c>
      <c r="E120" s="5" cm="1">
        <f t="array" ref="E120:G120">_xlfn._xlws.SORT(A120:C120,1,-1,TRUE)</f>
        <v>7</v>
      </c>
      <c r="F120">
        <v>7</v>
      </c>
      <c r="G120">
        <v>2</v>
      </c>
      <c r="H120" s="1">
        <v>65</v>
      </c>
      <c r="I120" t="s">
        <v>4</v>
      </c>
      <c r="K120" s="1"/>
    </row>
    <row r="121" spans="1:11" x14ac:dyDescent="0.2">
      <c r="A121">
        <f t="shared" si="0"/>
        <v>20</v>
      </c>
      <c r="B121">
        <f t="shared" si="1"/>
        <v>7</v>
      </c>
      <c r="C121">
        <f t="shared" si="2"/>
        <v>7</v>
      </c>
      <c r="E121" s="5" cm="1">
        <f t="array" ref="E121:G121">_xlfn._xlws.SORT(A121:C121,1,-1,TRUE)</f>
        <v>20</v>
      </c>
      <c r="F121">
        <v>7</v>
      </c>
      <c r="G121">
        <v>7</v>
      </c>
      <c r="H121" s="1">
        <v>67</v>
      </c>
      <c r="I121" t="s">
        <v>4</v>
      </c>
      <c r="K121" s="1"/>
    </row>
    <row r="122" spans="1:11" x14ac:dyDescent="0.2">
      <c r="A122">
        <f t="shared" si="0"/>
        <v>20</v>
      </c>
      <c r="B122">
        <f t="shared" si="1"/>
        <v>20</v>
      </c>
      <c r="C122">
        <f t="shared" si="2"/>
        <v>7</v>
      </c>
      <c r="E122" s="5" cm="1">
        <f t="array" ref="E122:G122">_xlfn._xlws.SORT(A122:C122,1,-1,TRUE)</f>
        <v>20</v>
      </c>
      <c r="F122">
        <v>20</v>
      </c>
      <c r="G122">
        <v>7</v>
      </c>
      <c r="H122" s="1">
        <v>69</v>
      </c>
      <c r="I122" t="s">
        <v>4</v>
      </c>
      <c r="K122" s="1"/>
    </row>
    <row r="123" spans="1:11" x14ac:dyDescent="0.2">
      <c r="A123">
        <f t="shared" si="0"/>
        <v>2</v>
      </c>
      <c r="B123">
        <f t="shared" si="1"/>
        <v>20</v>
      </c>
      <c r="C123">
        <f t="shared" si="2"/>
        <v>20</v>
      </c>
      <c r="E123" s="5" cm="1">
        <f t="array" ref="E123:G123">_xlfn._xlws.SORT(A123:C123,1,-1,TRUE)</f>
        <v>20</v>
      </c>
      <c r="F123">
        <v>20</v>
      </c>
      <c r="G123">
        <v>2</v>
      </c>
      <c r="H123" s="1">
        <v>72</v>
      </c>
      <c r="I123" t="s">
        <v>4</v>
      </c>
      <c r="K123" s="1"/>
    </row>
    <row r="124" spans="1:11" x14ac:dyDescent="0.2">
      <c r="A124">
        <f t="shared" si="0"/>
        <v>4</v>
      </c>
      <c r="B124">
        <f t="shared" si="1"/>
        <v>0</v>
      </c>
      <c r="C124">
        <f t="shared" si="2"/>
        <v>0</v>
      </c>
      <c r="E124" s="5" cm="1">
        <f t="array" ref="E124:G124">_xlfn._xlws.SORT(A124:C124,1,-1,TRUE)</f>
        <v>4</v>
      </c>
      <c r="F124">
        <v>0</v>
      </c>
      <c r="G124">
        <v>0</v>
      </c>
      <c r="H124" s="1">
        <v>74</v>
      </c>
      <c r="I124" t="s">
        <v>5</v>
      </c>
      <c r="K124" s="1"/>
    </row>
    <row r="125" spans="1:11" x14ac:dyDescent="0.2">
      <c r="A125">
        <f t="shared" si="0"/>
        <v>4</v>
      </c>
      <c r="B125">
        <f t="shared" si="1"/>
        <v>4</v>
      </c>
      <c r="C125">
        <f t="shared" si="2"/>
        <v>0</v>
      </c>
      <c r="E125" s="5" cm="1">
        <f t="array" ref="E125:G125">_xlfn._xlws.SORT(A125:C125,1,-1,TRUE)</f>
        <v>4</v>
      </c>
      <c r="F125">
        <v>4</v>
      </c>
      <c r="G125">
        <v>0</v>
      </c>
      <c r="H125" s="1">
        <v>76</v>
      </c>
      <c r="I125" t="s">
        <v>5</v>
      </c>
      <c r="K125" s="1"/>
    </row>
    <row r="126" spans="1:11" x14ac:dyDescent="0.2">
      <c r="A126">
        <f t="shared" si="0"/>
        <v>4</v>
      </c>
      <c r="B126">
        <f t="shared" si="1"/>
        <v>4</v>
      </c>
      <c r="C126">
        <f t="shared" si="2"/>
        <v>4</v>
      </c>
      <c r="E126" s="5" cm="1">
        <f t="array" ref="E126:G126">_xlfn._xlws.SORT(A126:C126,1,-1,TRUE)</f>
        <v>4</v>
      </c>
      <c r="F126">
        <v>4</v>
      </c>
      <c r="G126">
        <v>4</v>
      </c>
      <c r="H126" s="1">
        <v>77</v>
      </c>
      <c r="I126" t="s">
        <v>5</v>
      </c>
      <c r="K126" s="1"/>
    </row>
    <row r="127" spans="1:11" x14ac:dyDescent="0.2">
      <c r="A127">
        <f t="shared" si="0"/>
        <v>4</v>
      </c>
      <c r="B127">
        <f t="shared" si="1"/>
        <v>4</v>
      </c>
      <c r="C127">
        <f t="shared" si="2"/>
        <v>4</v>
      </c>
      <c r="E127" s="5" cm="1">
        <f t="array" ref="E127:G127">_xlfn._xlws.SORT(A127:C127,1,-1,TRUE)</f>
        <v>4</v>
      </c>
      <c r="F127">
        <v>4</v>
      </c>
      <c r="G127">
        <v>4</v>
      </c>
      <c r="H127" s="1">
        <v>80</v>
      </c>
      <c r="I127" t="s">
        <v>5</v>
      </c>
      <c r="K127" s="1"/>
    </row>
    <row r="128" spans="1:11" x14ac:dyDescent="0.2">
      <c r="A128">
        <f t="shared" si="0"/>
        <v>0</v>
      </c>
      <c r="B128">
        <f t="shared" si="1"/>
        <v>4</v>
      </c>
      <c r="C128">
        <f t="shared" si="2"/>
        <v>4</v>
      </c>
      <c r="E128" s="5" cm="1">
        <f t="array" ref="E128:G128">_xlfn._xlws.SORT(A128:C128,1,-1,TRUE)</f>
        <v>4</v>
      </c>
      <c r="F128">
        <v>4</v>
      </c>
      <c r="G128">
        <v>0</v>
      </c>
      <c r="H128" s="1">
        <v>81</v>
      </c>
      <c r="I128" t="s">
        <v>5</v>
      </c>
      <c r="K128" s="1"/>
    </row>
    <row r="129" spans="1:11" x14ac:dyDescent="0.2">
      <c r="A129">
        <f t="shared" si="0"/>
        <v>0</v>
      </c>
      <c r="B129">
        <f t="shared" si="1"/>
        <v>0</v>
      </c>
      <c r="C129">
        <f t="shared" si="2"/>
        <v>4</v>
      </c>
      <c r="E129" s="5" cm="1">
        <f t="array" ref="E129:G129">_xlfn._xlws.SORT(A129:C129,1,-1,TRUE)</f>
        <v>4</v>
      </c>
      <c r="F129">
        <v>0</v>
      </c>
      <c r="G129">
        <v>0</v>
      </c>
      <c r="H129" s="1">
        <v>84</v>
      </c>
      <c r="I129" t="s">
        <v>5</v>
      </c>
      <c r="K129" s="1"/>
    </row>
    <row r="130" spans="1:11" x14ac:dyDescent="0.2">
      <c r="A130">
        <f t="shared" si="0"/>
        <v>45</v>
      </c>
      <c r="B130">
        <f t="shared" si="1"/>
        <v>45</v>
      </c>
      <c r="C130">
        <f t="shared" si="2"/>
        <v>45</v>
      </c>
      <c r="E130" s="5" cm="1">
        <f t="array" ref="E130:G130">_xlfn._xlws.SORT(A130:C130,1,-1,TRUE)</f>
        <v>45</v>
      </c>
      <c r="F130">
        <v>45</v>
      </c>
      <c r="G130">
        <v>45</v>
      </c>
      <c r="H130" s="1">
        <v>86</v>
      </c>
      <c r="I130" t="s">
        <v>17</v>
      </c>
      <c r="K130" s="1"/>
    </row>
    <row r="131" spans="1:11" x14ac:dyDescent="0.2">
      <c r="A131">
        <f t="shared" si="0"/>
        <v>45</v>
      </c>
      <c r="B131">
        <f t="shared" si="1"/>
        <v>45</v>
      </c>
      <c r="C131">
        <f t="shared" si="2"/>
        <v>45</v>
      </c>
      <c r="E131" s="5" cm="1">
        <f t="array" ref="E131:G131">_xlfn._xlws.SORT(A131:C131,1,-1,TRUE)</f>
        <v>45</v>
      </c>
      <c r="F131">
        <v>45</v>
      </c>
      <c r="G131">
        <v>45</v>
      </c>
      <c r="H131" s="1">
        <v>87</v>
      </c>
      <c r="I131" t="s">
        <v>17</v>
      </c>
      <c r="K131" s="1"/>
    </row>
    <row r="132" spans="1:11" x14ac:dyDescent="0.2">
      <c r="A132">
        <f t="shared" si="0"/>
        <v>16</v>
      </c>
      <c r="B132">
        <f t="shared" si="1"/>
        <v>16</v>
      </c>
      <c r="C132">
        <f t="shared" si="2"/>
        <v>16</v>
      </c>
      <c r="E132" s="5" cm="1">
        <f t="array" ref="E132:G132">_xlfn._xlws.SORT(A132:C132,1,-1,TRUE)</f>
        <v>16</v>
      </c>
      <c r="F132">
        <v>16</v>
      </c>
      <c r="G132">
        <v>16</v>
      </c>
      <c r="H132" s="1">
        <v>90</v>
      </c>
      <c r="I132" t="s">
        <v>17</v>
      </c>
      <c r="K132" s="1"/>
    </row>
    <row r="133" spans="1:11" x14ac:dyDescent="0.2">
      <c r="A133">
        <f t="shared" si="0"/>
        <v>16</v>
      </c>
      <c r="B133">
        <f t="shared" si="1"/>
        <v>16</v>
      </c>
      <c r="C133">
        <f t="shared" si="2"/>
        <v>16</v>
      </c>
      <c r="E133" s="5" cm="1">
        <f t="array" ref="E133:G133">_xlfn._xlws.SORT(A133:C133,1,-1,TRUE)</f>
        <v>16</v>
      </c>
      <c r="F133">
        <v>16</v>
      </c>
      <c r="G133">
        <v>16</v>
      </c>
      <c r="H133" s="1">
        <v>91</v>
      </c>
      <c r="I133" t="s">
        <v>17</v>
      </c>
      <c r="K133" s="1"/>
    </row>
    <row r="134" spans="1:11" x14ac:dyDescent="0.2">
      <c r="A134">
        <f t="shared" si="0"/>
        <v>6</v>
      </c>
      <c r="B134">
        <f t="shared" si="1"/>
        <v>6</v>
      </c>
      <c r="C134">
        <f t="shared" si="2"/>
        <v>6</v>
      </c>
      <c r="E134" s="5" cm="1">
        <f t="array" ref="E134:G134">_xlfn._xlws.SORT(A134:C134,1,-1,TRUE)</f>
        <v>6</v>
      </c>
      <c r="F134">
        <v>6</v>
      </c>
      <c r="G134">
        <v>6</v>
      </c>
      <c r="H134" s="1">
        <v>93</v>
      </c>
      <c r="I134" t="s">
        <v>17</v>
      </c>
      <c r="K134" s="1"/>
    </row>
  </sheetData>
  <mergeCells count="27">
    <mergeCell ref="B30:K30"/>
    <mergeCell ref="B31:E31"/>
    <mergeCell ref="H31:K31"/>
    <mergeCell ref="B1:K1"/>
    <mergeCell ref="B2:E2"/>
    <mergeCell ref="H2:K2"/>
    <mergeCell ref="B4:B11"/>
    <mergeCell ref="H4:H11"/>
    <mergeCell ref="B12:B19"/>
    <mergeCell ref="H12:H19"/>
    <mergeCell ref="B20:B27"/>
    <mergeCell ref="H20:H27"/>
    <mergeCell ref="B33:B40"/>
    <mergeCell ref="H33:H40"/>
    <mergeCell ref="B78:B85"/>
    <mergeCell ref="B59:K59"/>
    <mergeCell ref="B60:E60"/>
    <mergeCell ref="H60:K60"/>
    <mergeCell ref="H78:H85"/>
    <mergeCell ref="B70:B77"/>
    <mergeCell ref="H70:H77"/>
    <mergeCell ref="B41:B48"/>
    <mergeCell ref="H41:H48"/>
    <mergeCell ref="B49:B56"/>
    <mergeCell ref="H49:H56"/>
    <mergeCell ref="B62:B69"/>
    <mergeCell ref="H62:H6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793-7682-CB44-ADC3-931E59EDC6C9}">
  <dimension ref="A1:I47"/>
  <sheetViews>
    <sheetView workbookViewId="0">
      <selection activeCell="H9" sqref="H9"/>
    </sheetView>
  </sheetViews>
  <sheetFormatPr baseColWidth="10" defaultRowHeight="15" x14ac:dyDescent="0.2"/>
  <cols>
    <col min="2" max="2" width="16.33203125" customWidth="1"/>
    <col min="3" max="3" width="13.83203125" customWidth="1"/>
    <col min="4" max="4" width="13.1640625" customWidth="1"/>
    <col min="5" max="5" width="12.83203125" customWidth="1"/>
  </cols>
  <sheetData>
    <row r="1" spans="1:9" x14ac:dyDescent="0.2">
      <c r="A1" s="4" t="str" cm="1">
        <f t="array" ref="A1:E47">_xlfn.SORTBY('RoboBall-Spielplan'!E88:I134,'RoboBall-Spielplan'!E88:E134,-1,'RoboBall-Spielplan'!F88:F134,-1,'RoboBall-Spielplan'!G88:G134,-1)</f>
        <v>Bester</v>
      </c>
      <c r="B1" s="4" t="str">
        <v>Zweiter</v>
      </c>
      <c r="C1" s="4" t="str">
        <v>Dritter</v>
      </c>
      <c r="D1" s="4" t="str">
        <v>Gruppennummer</v>
      </c>
      <c r="E1" s="4" t="str">
        <v>Klasse</v>
      </c>
      <c r="G1" s="4"/>
      <c r="H1" s="4"/>
      <c r="I1" s="4"/>
    </row>
    <row r="2" spans="1:9" x14ac:dyDescent="0.2">
      <c r="A2">
        <v>45</v>
      </c>
      <c r="B2" s="1">
        <v>45</v>
      </c>
      <c r="C2">
        <v>45</v>
      </c>
      <c r="D2">
        <v>86</v>
      </c>
      <c r="E2" t="str">
        <v>2f</v>
      </c>
    </row>
    <row r="3" spans="1:9" x14ac:dyDescent="0.2">
      <c r="A3">
        <v>45</v>
      </c>
      <c r="B3" s="1">
        <v>45</v>
      </c>
      <c r="C3">
        <v>45</v>
      </c>
      <c r="D3">
        <v>87</v>
      </c>
      <c r="E3" t="str">
        <v>2f</v>
      </c>
    </row>
    <row r="4" spans="1:9" x14ac:dyDescent="0.2">
      <c r="A4">
        <v>43</v>
      </c>
      <c r="B4" s="1">
        <v>43</v>
      </c>
      <c r="C4">
        <v>2</v>
      </c>
      <c r="D4">
        <v>35</v>
      </c>
      <c r="E4" t="str">
        <v>2d</v>
      </c>
    </row>
    <row r="5" spans="1:9" x14ac:dyDescent="0.2">
      <c r="A5">
        <v>43</v>
      </c>
      <c r="B5" s="1">
        <v>5</v>
      </c>
      <c r="C5">
        <v>5</v>
      </c>
      <c r="D5">
        <v>30</v>
      </c>
      <c r="E5" t="str">
        <v>2d</v>
      </c>
    </row>
    <row r="6" spans="1:9" x14ac:dyDescent="0.2">
      <c r="A6">
        <v>43</v>
      </c>
      <c r="B6" s="1">
        <v>5</v>
      </c>
      <c r="C6">
        <v>2</v>
      </c>
      <c r="D6">
        <v>29</v>
      </c>
      <c r="E6" t="str">
        <v>2d</v>
      </c>
    </row>
    <row r="7" spans="1:9" x14ac:dyDescent="0.2">
      <c r="A7">
        <v>43</v>
      </c>
      <c r="B7" s="1">
        <v>5</v>
      </c>
      <c r="C7">
        <v>2</v>
      </c>
      <c r="D7">
        <v>32</v>
      </c>
      <c r="E7" t="str">
        <v>2d</v>
      </c>
    </row>
    <row r="8" spans="1:9" x14ac:dyDescent="0.2">
      <c r="A8">
        <v>43</v>
      </c>
      <c r="B8" s="1">
        <v>5</v>
      </c>
      <c r="C8">
        <v>2</v>
      </c>
      <c r="D8">
        <v>36</v>
      </c>
      <c r="E8" t="str">
        <v>2d</v>
      </c>
    </row>
    <row r="9" spans="1:9" x14ac:dyDescent="0.2">
      <c r="A9">
        <v>21</v>
      </c>
      <c r="B9" s="1">
        <v>2</v>
      </c>
      <c r="C9">
        <v>1</v>
      </c>
      <c r="D9">
        <v>7</v>
      </c>
      <c r="E9" t="str">
        <v>2c</v>
      </c>
    </row>
    <row r="10" spans="1:9" x14ac:dyDescent="0.2">
      <c r="A10">
        <v>21</v>
      </c>
      <c r="B10" s="1">
        <v>2</v>
      </c>
      <c r="C10">
        <v>1</v>
      </c>
      <c r="D10">
        <v>9</v>
      </c>
      <c r="E10" t="str">
        <v>2c</v>
      </c>
    </row>
    <row r="11" spans="1:9" x14ac:dyDescent="0.2">
      <c r="A11">
        <v>21</v>
      </c>
      <c r="B11" s="1">
        <v>2</v>
      </c>
      <c r="C11">
        <v>1</v>
      </c>
      <c r="D11">
        <v>5</v>
      </c>
      <c r="E11" t="str">
        <v>2c</v>
      </c>
    </row>
    <row r="12" spans="1:9" x14ac:dyDescent="0.2">
      <c r="A12">
        <v>21</v>
      </c>
      <c r="B12" s="1">
        <v>2</v>
      </c>
      <c r="C12">
        <v>1</v>
      </c>
      <c r="D12">
        <v>12</v>
      </c>
      <c r="E12" t="str">
        <v>2c</v>
      </c>
    </row>
    <row r="13" spans="1:9" x14ac:dyDescent="0.2">
      <c r="A13">
        <v>21</v>
      </c>
      <c r="B13" s="1">
        <v>2</v>
      </c>
      <c r="C13">
        <v>1</v>
      </c>
      <c r="D13">
        <v>8</v>
      </c>
      <c r="E13" t="str">
        <v>2c</v>
      </c>
    </row>
    <row r="14" spans="1:9" x14ac:dyDescent="0.2">
      <c r="A14">
        <v>21</v>
      </c>
      <c r="B14" s="1">
        <v>2</v>
      </c>
      <c r="C14">
        <v>1</v>
      </c>
      <c r="D14">
        <v>11</v>
      </c>
      <c r="E14" t="str">
        <v>2c</v>
      </c>
    </row>
    <row r="15" spans="1:9" x14ac:dyDescent="0.2">
      <c r="A15">
        <v>20</v>
      </c>
      <c r="B15" s="1">
        <v>20</v>
      </c>
      <c r="C15">
        <v>7</v>
      </c>
      <c r="D15">
        <v>69</v>
      </c>
      <c r="E15" t="str">
        <v>2g</v>
      </c>
    </row>
    <row r="16" spans="1:9" x14ac:dyDescent="0.2">
      <c r="A16">
        <v>20</v>
      </c>
      <c r="B16" s="1">
        <v>20</v>
      </c>
      <c r="C16">
        <v>2</v>
      </c>
      <c r="D16">
        <v>72</v>
      </c>
      <c r="E16" t="str">
        <v>2g</v>
      </c>
    </row>
    <row r="17" spans="1:5" x14ac:dyDescent="0.2">
      <c r="A17">
        <v>20</v>
      </c>
      <c r="B17" s="1">
        <v>7</v>
      </c>
      <c r="C17">
        <v>7</v>
      </c>
      <c r="D17">
        <v>67</v>
      </c>
      <c r="E17" t="str">
        <v>2g</v>
      </c>
    </row>
    <row r="18" spans="1:5" x14ac:dyDescent="0.2">
      <c r="A18">
        <v>20</v>
      </c>
      <c r="B18" s="1">
        <v>7</v>
      </c>
      <c r="C18">
        <v>2</v>
      </c>
      <c r="D18">
        <v>63</v>
      </c>
      <c r="E18" t="str">
        <v>2g</v>
      </c>
    </row>
    <row r="19" spans="1:5" x14ac:dyDescent="0.2">
      <c r="A19">
        <v>16</v>
      </c>
      <c r="B19" s="1">
        <v>16</v>
      </c>
      <c r="C19">
        <v>16</v>
      </c>
      <c r="D19">
        <v>90</v>
      </c>
      <c r="E19" t="str">
        <v>2f</v>
      </c>
    </row>
    <row r="20" spans="1:5" x14ac:dyDescent="0.2">
      <c r="A20">
        <v>16</v>
      </c>
      <c r="B20" s="1">
        <v>16</v>
      </c>
      <c r="C20">
        <v>16</v>
      </c>
      <c r="D20">
        <v>91</v>
      </c>
      <c r="E20" t="str">
        <v>2f</v>
      </c>
    </row>
    <row r="21" spans="1:5" x14ac:dyDescent="0.2">
      <c r="A21">
        <v>12</v>
      </c>
      <c r="B21" s="1">
        <v>12</v>
      </c>
      <c r="C21">
        <v>12</v>
      </c>
      <c r="D21">
        <v>54</v>
      </c>
      <c r="E21" t="str">
        <v>2a</v>
      </c>
    </row>
    <row r="22" spans="1:5" x14ac:dyDescent="0.2">
      <c r="A22">
        <v>12</v>
      </c>
      <c r="B22" s="1">
        <v>12</v>
      </c>
      <c r="C22">
        <v>12</v>
      </c>
      <c r="D22">
        <v>56</v>
      </c>
      <c r="E22" t="str">
        <v>2a</v>
      </c>
    </row>
    <row r="23" spans="1:5" x14ac:dyDescent="0.2">
      <c r="A23">
        <v>7</v>
      </c>
      <c r="B23" s="1">
        <v>7</v>
      </c>
      <c r="C23">
        <v>2</v>
      </c>
      <c r="D23">
        <v>65</v>
      </c>
      <c r="E23" t="str">
        <v>2g</v>
      </c>
    </row>
    <row r="24" spans="1:5" x14ac:dyDescent="0.2">
      <c r="A24">
        <v>6</v>
      </c>
      <c r="B24" s="1">
        <v>6</v>
      </c>
      <c r="C24">
        <v>6</v>
      </c>
      <c r="D24">
        <v>93</v>
      </c>
      <c r="E24" t="str">
        <v>2f</v>
      </c>
    </row>
    <row r="25" spans="1:5" x14ac:dyDescent="0.2">
      <c r="A25">
        <v>6</v>
      </c>
      <c r="B25" s="1">
        <v>6</v>
      </c>
      <c r="C25">
        <v>5</v>
      </c>
      <c r="D25">
        <v>20</v>
      </c>
      <c r="E25" s="17" t="str">
        <v>2e</v>
      </c>
    </row>
    <row r="26" spans="1:5" x14ac:dyDescent="0.2">
      <c r="A26">
        <v>6</v>
      </c>
      <c r="B26" s="1">
        <v>6</v>
      </c>
      <c r="C26">
        <v>3</v>
      </c>
      <c r="D26">
        <v>41</v>
      </c>
      <c r="E26" t="str">
        <v>2h</v>
      </c>
    </row>
    <row r="27" spans="1:5" x14ac:dyDescent="0.2">
      <c r="A27">
        <v>6</v>
      </c>
      <c r="B27" s="1">
        <v>6</v>
      </c>
      <c r="C27">
        <v>3</v>
      </c>
      <c r="D27">
        <v>48</v>
      </c>
      <c r="E27" t="str">
        <v>2h</v>
      </c>
    </row>
    <row r="28" spans="1:5" x14ac:dyDescent="0.2">
      <c r="A28">
        <v>6</v>
      </c>
      <c r="B28" s="1">
        <v>6</v>
      </c>
      <c r="C28">
        <v>0</v>
      </c>
      <c r="D28">
        <v>39</v>
      </c>
      <c r="E28" t="str">
        <v>2h</v>
      </c>
    </row>
    <row r="29" spans="1:5" x14ac:dyDescent="0.2">
      <c r="A29">
        <v>6</v>
      </c>
      <c r="B29" s="1">
        <v>5</v>
      </c>
      <c r="C29">
        <v>3</v>
      </c>
      <c r="D29">
        <v>15</v>
      </c>
      <c r="E29" t="str">
        <v>2e</v>
      </c>
    </row>
    <row r="30" spans="1:5" x14ac:dyDescent="0.2">
      <c r="A30">
        <v>6</v>
      </c>
      <c r="B30" s="1">
        <v>5</v>
      </c>
      <c r="C30">
        <v>3</v>
      </c>
      <c r="D30">
        <v>18</v>
      </c>
      <c r="E30" s="17" t="str">
        <v>2e</v>
      </c>
    </row>
    <row r="31" spans="1:5" x14ac:dyDescent="0.2">
      <c r="A31">
        <v>6</v>
      </c>
      <c r="B31" s="1">
        <v>5</v>
      </c>
      <c r="C31">
        <v>3</v>
      </c>
      <c r="D31">
        <v>23</v>
      </c>
      <c r="E31" t="str">
        <v>2e</v>
      </c>
    </row>
    <row r="32" spans="1:5" x14ac:dyDescent="0.2">
      <c r="A32">
        <v>6</v>
      </c>
      <c r="B32" s="1">
        <v>3</v>
      </c>
      <c r="C32">
        <v>3</v>
      </c>
      <c r="D32">
        <v>17</v>
      </c>
      <c r="E32" t="str">
        <v>2e</v>
      </c>
    </row>
    <row r="33" spans="1:5" x14ac:dyDescent="0.2">
      <c r="A33">
        <v>6</v>
      </c>
      <c r="B33" s="1">
        <v>3</v>
      </c>
      <c r="C33">
        <v>3</v>
      </c>
      <c r="D33">
        <v>42</v>
      </c>
      <c r="E33" t="str">
        <v>2h</v>
      </c>
    </row>
    <row r="34" spans="1:5" x14ac:dyDescent="0.2">
      <c r="A34">
        <v>6</v>
      </c>
      <c r="B34" s="1">
        <v>3</v>
      </c>
      <c r="C34">
        <v>0</v>
      </c>
      <c r="D34">
        <v>44</v>
      </c>
      <c r="E34" t="str">
        <v>2h</v>
      </c>
    </row>
    <row r="35" spans="1:5" x14ac:dyDescent="0.2">
      <c r="A35">
        <v>6</v>
      </c>
      <c r="B35" s="1">
        <v>3</v>
      </c>
      <c r="C35">
        <v>0</v>
      </c>
      <c r="D35">
        <v>46</v>
      </c>
      <c r="E35" t="str">
        <v>2h</v>
      </c>
    </row>
    <row r="36" spans="1:5" x14ac:dyDescent="0.2">
      <c r="A36">
        <v>5</v>
      </c>
      <c r="B36" s="1">
        <v>5</v>
      </c>
      <c r="C36">
        <v>5</v>
      </c>
      <c r="D36">
        <v>50</v>
      </c>
      <c r="E36" t="str">
        <v>2a</v>
      </c>
    </row>
    <row r="37" spans="1:5" x14ac:dyDescent="0.2">
      <c r="A37">
        <v>5</v>
      </c>
      <c r="B37" s="1">
        <v>5</v>
      </c>
      <c r="C37">
        <v>5</v>
      </c>
      <c r="D37">
        <v>53</v>
      </c>
      <c r="E37" t="str">
        <v>2a</v>
      </c>
    </row>
    <row r="38" spans="1:5" x14ac:dyDescent="0.2">
      <c r="A38">
        <v>5</v>
      </c>
      <c r="B38" s="1">
        <v>5</v>
      </c>
      <c r="C38">
        <v>3</v>
      </c>
      <c r="D38">
        <v>24</v>
      </c>
      <c r="E38" t="str">
        <v>2e</v>
      </c>
    </row>
    <row r="39" spans="1:5" x14ac:dyDescent="0.2">
      <c r="A39">
        <v>5</v>
      </c>
      <c r="B39" s="1">
        <v>2</v>
      </c>
      <c r="C39">
        <v>2</v>
      </c>
      <c r="D39">
        <v>27</v>
      </c>
      <c r="E39" t="str">
        <v>2d</v>
      </c>
    </row>
    <row r="40" spans="1:5" x14ac:dyDescent="0.2">
      <c r="A40">
        <v>4</v>
      </c>
      <c r="B40" s="1">
        <v>4</v>
      </c>
      <c r="C40">
        <v>4</v>
      </c>
      <c r="D40">
        <v>62</v>
      </c>
      <c r="E40" t="str">
        <v>2a</v>
      </c>
    </row>
    <row r="41" spans="1:5" x14ac:dyDescent="0.2">
      <c r="A41">
        <v>4</v>
      </c>
      <c r="B41" s="1">
        <v>4</v>
      </c>
      <c r="C41">
        <v>4</v>
      </c>
      <c r="D41">
        <v>58</v>
      </c>
      <c r="E41" t="str">
        <v>2a</v>
      </c>
    </row>
    <row r="42" spans="1:5" x14ac:dyDescent="0.2">
      <c r="A42">
        <v>4</v>
      </c>
      <c r="B42" s="1">
        <v>4</v>
      </c>
      <c r="C42">
        <v>4</v>
      </c>
      <c r="D42">
        <v>77</v>
      </c>
      <c r="E42" t="str">
        <v>2b</v>
      </c>
    </row>
    <row r="43" spans="1:5" x14ac:dyDescent="0.2">
      <c r="A43">
        <v>4</v>
      </c>
      <c r="B43" s="1">
        <v>4</v>
      </c>
      <c r="C43">
        <v>4</v>
      </c>
      <c r="D43">
        <v>80</v>
      </c>
      <c r="E43" t="str">
        <v>2b</v>
      </c>
    </row>
    <row r="44" spans="1:5" x14ac:dyDescent="0.2">
      <c r="A44">
        <v>4</v>
      </c>
      <c r="B44" s="1">
        <v>4</v>
      </c>
      <c r="C44">
        <v>0</v>
      </c>
      <c r="D44">
        <v>76</v>
      </c>
      <c r="E44" t="str">
        <v>2b</v>
      </c>
    </row>
    <row r="45" spans="1:5" x14ac:dyDescent="0.2">
      <c r="A45">
        <v>4</v>
      </c>
      <c r="B45" s="1">
        <v>4</v>
      </c>
      <c r="C45">
        <v>0</v>
      </c>
      <c r="D45">
        <v>81</v>
      </c>
      <c r="E45" t="str">
        <v>2b</v>
      </c>
    </row>
    <row r="46" spans="1:5" x14ac:dyDescent="0.2">
      <c r="A46">
        <v>4</v>
      </c>
      <c r="B46" s="1">
        <v>0</v>
      </c>
      <c r="C46">
        <v>0</v>
      </c>
      <c r="D46">
        <v>74</v>
      </c>
      <c r="E46" t="str">
        <v>2b</v>
      </c>
    </row>
    <row r="47" spans="1:5" x14ac:dyDescent="0.2">
      <c r="A47">
        <v>4</v>
      </c>
      <c r="B47" s="1">
        <v>0</v>
      </c>
      <c r="C47">
        <v>0</v>
      </c>
      <c r="D47">
        <v>84</v>
      </c>
      <c r="E47" t="str">
        <v>2b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tabSelected="1" workbookViewId="0">
      <selection activeCell="A31" sqref="A31"/>
    </sheetView>
  </sheetViews>
  <sheetFormatPr baseColWidth="10" defaultColWidth="10.83203125" defaultRowHeight="15" x14ac:dyDescent="0.2"/>
  <sheetData>
    <row r="1" spans="1:2" x14ac:dyDescent="0.2">
      <c r="A1" s="4" t="s">
        <v>3</v>
      </c>
      <c r="B1" s="4" t="s">
        <v>2</v>
      </c>
    </row>
    <row r="2" spans="1:2" x14ac:dyDescent="0.2">
      <c r="A2" s="1" t="s">
        <v>25</v>
      </c>
      <c r="B2" t="s">
        <v>23</v>
      </c>
    </row>
    <row r="3" spans="1:2" x14ac:dyDescent="0.2">
      <c r="A3" s="1" t="s">
        <v>24</v>
      </c>
      <c r="B3" t="s">
        <v>23</v>
      </c>
    </row>
    <row r="4" spans="1:2" x14ac:dyDescent="0.2">
      <c r="A4" s="1" t="s">
        <v>27</v>
      </c>
      <c r="B4" t="s">
        <v>23</v>
      </c>
    </row>
    <row r="5" spans="1:2" x14ac:dyDescent="0.2">
      <c r="A5" s="1" t="s">
        <v>28</v>
      </c>
      <c r="B5" t="s">
        <v>23</v>
      </c>
    </row>
    <row r="6" spans="1:2" x14ac:dyDescent="0.2">
      <c r="A6" s="1" t="s">
        <v>26</v>
      </c>
      <c r="B6" t="s">
        <v>23</v>
      </c>
    </row>
    <row r="7" spans="1:2" x14ac:dyDescent="0.2">
      <c r="A7" s="1" t="s">
        <v>29</v>
      </c>
      <c r="B7" t="s">
        <v>23</v>
      </c>
    </row>
    <row r="8" spans="1:2" x14ac:dyDescent="0.2">
      <c r="A8" s="1" t="s">
        <v>31</v>
      </c>
      <c r="B8" t="s">
        <v>30</v>
      </c>
    </row>
    <row r="9" spans="1:2" x14ac:dyDescent="0.2">
      <c r="A9" s="1" t="s">
        <v>32</v>
      </c>
      <c r="B9" t="s">
        <v>30</v>
      </c>
    </row>
    <row r="10" spans="1:2" x14ac:dyDescent="0.2">
      <c r="A10" s="1" t="s">
        <v>33</v>
      </c>
      <c r="B10" t="s">
        <v>30</v>
      </c>
    </row>
    <row r="11" spans="1:2" x14ac:dyDescent="0.2">
      <c r="A11" s="1" t="s">
        <v>34</v>
      </c>
      <c r="B11" t="s">
        <v>30</v>
      </c>
    </row>
    <row r="12" spans="1:2" x14ac:dyDescent="0.2">
      <c r="A12" s="1" t="s">
        <v>35</v>
      </c>
      <c r="B12" t="s">
        <v>30</v>
      </c>
    </row>
    <row r="13" spans="1:2" x14ac:dyDescent="0.2">
      <c r="A13" s="1" t="s">
        <v>36</v>
      </c>
      <c r="B13" t="s">
        <v>30</v>
      </c>
    </row>
    <row r="14" spans="1:2" x14ac:dyDescent="0.2">
      <c r="A14" s="1" t="s">
        <v>42</v>
      </c>
      <c r="B14" t="s">
        <v>41</v>
      </c>
    </row>
    <row r="15" spans="1:2" x14ac:dyDescent="0.2">
      <c r="A15" s="1" t="s">
        <v>43</v>
      </c>
      <c r="B15" t="s">
        <v>41</v>
      </c>
    </row>
    <row r="16" spans="1:2" x14ac:dyDescent="0.2">
      <c r="A16" s="1" t="s">
        <v>44</v>
      </c>
      <c r="B16" t="s">
        <v>41</v>
      </c>
    </row>
    <row r="17" spans="1:2" x14ac:dyDescent="0.2">
      <c r="A17" s="1" t="s">
        <v>45</v>
      </c>
      <c r="B17" t="s">
        <v>41</v>
      </c>
    </row>
    <row r="18" spans="1:2" x14ac:dyDescent="0.2">
      <c r="A18" s="1" t="s">
        <v>46</v>
      </c>
      <c r="B18" t="s">
        <v>41</v>
      </c>
    </row>
    <row r="19" spans="1:2" x14ac:dyDescent="0.2">
      <c r="A19" s="1" t="s">
        <v>47</v>
      </c>
      <c r="B19" t="s">
        <v>41</v>
      </c>
    </row>
    <row r="20" spans="1:2" x14ac:dyDescent="0.2">
      <c r="A20" s="1" t="s">
        <v>49</v>
      </c>
      <c r="B20" t="s">
        <v>48</v>
      </c>
    </row>
    <row r="21" spans="1:2" x14ac:dyDescent="0.2">
      <c r="A21" s="1" t="s">
        <v>50</v>
      </c>
      <c r="B21" t="s">
        <v>48</v>
      </c>
    </row>
    <row r="22" spans="1:2" x14ac:dyDescent="0.2">
      <c r="A22" s="1" t="s">
        <v>51</v>
      </c>
      <c r="B22" t="s">
        <v>48</v>
      </c>
    </row>
    <row r="23" spans="1:2" x14ac:dyDescent="0.2">
      <c r="A23" s="1" t="s">
        <v>52</v>
      </c>
      <c r="B23" t="s">
        <v>48</v>
      </c>
    </row>
    <row r="24" spans="1:2" x14ac:dyDescent="0.2">
      <c r="A24" s="1" t="s">
        <v>53</v>
      </c>
      <c r="B24" t="s">
        <v>48</v>
      </c>
    </row>
    <row r="25" spans="1:2" x14ac:dyDescent="0.2">
      <c r="A25" s="1" t="s">
        <v>54</v>
      </c>
      <c r="B25" t="s">
        <v>48</v>
      </c>
    </row>
    <row r="26" spans="1:2" x14ac:dyDescent="0.2">
      <c r="A26" s="1" t="s">
        <v>38</v>
      </c>
      <c r="B26" t="s">
        <v>37</v>
      </c>
    </row>
    <row r="27" spans="1:2" x14ac:dyDescent="0.2">
      <c r="A27" s="1" t="s">
        <v>98</v>
      </c>
      <c r="B27" t="s">
        <v>37</v>
      </c>
    </row>
    <row r="28" spans="1:2" x14ac:dyDescent="0.2">
      <c r="A28" s="1" t="s">
        <v>99</v>
      </c>
      <c r="B28" t="s">
        <v>37</v>
      </c>
    </row>
    <row r="29" spans="1:2" x14ac:dyDescent="0.2">
      <c r="A29" s="1" t="s">
        <v>100</v>
      </c>
      <c r="B29" t="s">
        <v>37</v>
      </c>
    </row>
    <row r="30" spans="1:2" x14ac:dyDescent="0.2">
      <c r="A30" s="1" t="s">
        <v>40</v>
      </c>
      <c r="B30" t="s">
        <v>37</v>
      </c>
    </row>
    <row r="31" spans="1:2" x14ac:dyDescent="0.2">
      <c r="A31" s="1" t="s">
        <v>39</v>
      </c>
      <c r="B31" t="s">
        <v>37</v>
      </c>
    </row>
    <row r="32" spans="1:2" x14ac:dyDescent="0.2">
      <c r="A32" s="1" t="s">
        <v>6</v>
      </c>
      <c r="B32" t="s">
        <v>4</v>
      </c>
    </row>
    <row r="33" spans="1:2" x14ac:dyDescent="0.2">
      <c r="A33" s="1" t="s">
        <v>7</v>
      </c>
      <c r="B33" t="s">
        <v>4</v>
      </c>
    </row>
    <row r="34" spans="1:2" x14ac:dyDescent="0.2">
      <c r="A34" s="1" t="s">
        <v>8</v>
      </c>
      <c r="B34" t="s">
        <v>4</v>
      </c>
    </row>
    <row r="35" spans="1:2" x14ac:dyDescent="0.2">
      <c r="A35" s="1" t="s">
        <v>9</v>
      </c>
      <c r="B35" t="s">
        <v>4</v>
      </c>
    </row>
    <row r="36" spans="1:2" x14ac:dyDescent="0.2">
      <c r="A36" s="1" t="s">
        <v>10</v>
      </c>
      <c r="B36" t="s">
        <v>4</v>
      </c>
    </row>
    <row r="37" spans="1:2" x14ac:dyDescent="0.2">
      <c r="A37" s="1" t="s">
        <v>11</v>
      </c>
      <c r="B37" t="s">
        <v>5</v>
      </c>
    </row>
    <row r="38" spans="1:2" x14ac:dyDescent="0.2">
      <c r="A38" s="1" t="s">
        <v>12</v>
      </c>
      <c r="B38" t="s">
        <v>5</v>
      </c>
    </row>
    <row r="39" spans="1:2" x14ac:dyDescent="0.2">
      <c r="A39" s="1" t="s">
        <v>13</v>
      </c>
      <c r="B39" t="s">
        <v>5</v>
      </c>
    </row>
    <row r="40" spans="1:2" x14ac:dyDescent="0.2">
      <c r="A40" s="1" t="s">
        <v>14</v>
      </c>
      <c r="B40" t="s">
        <v>5</v>
      </c>
    </row>
    <row r="41" spans="1:2" x14ac:dyDescent="0.2">
      <c r="A41" s="1" t="s">
        <v>15</v>
      </c>
      <c r="B41" t="s">
        <v>5</v>
      </c>
    </row>
    <row r="42" spans="1:2" x14ac:dyDescent="0.2">
      <c r="A42" s="1" t="s">
        <v>16</v>
      </c>
      <c r="B42" t="s">
        <v>5</v>
      </c>
    </row>
    <row r="43" spans="1:2" x14ac:dyDescent="0.2">
      <c r="A43" s="1" t="s">
        <v>18</v>
      </c>
      <c r="B43" t="s">
        <v>17</v>
      </c>
    </row>
    <row r="44" spans="1:2" x14ac:dyDescent="0.2">
      <c r="A44" s="1" t="s">
        <v>19</v>
      </c>
      <c r="B44" t="s">
        <v>17</v>
      </c>
    </row>
    <row r="45" spans="1:2" x14ac:dyDescent="0.2">
      <c r="A45" s="1" t="s">
        <v>20</v>
      </c>
      <c r="B45" t="s">
        <v>17</v>
      </c>
    </row>
    <row r="46" spans="1:2" x14ac:dyDescent="0.2">
      <c r="A46" s="1" t="s">
        <v>21</v>
      </c>
      <c r="B46" t="s">
        <v>17</v>
      </c>
    </row>
    <row r="47" spans="1:2" x14ac:dyDescent="0.2">
      <c r="A47" s="1" t="s">
        <v>22</v>
      </c>
      <c r="B47" t="s">
        <v>17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Linienfolger-Spielplan</vt:lpstr>
      <vt:lpstr>Linienfolger-Rangliste</vt:lpstr>
      <vt:lpstr>Move-it-over-Spielplan</vt:lpstr>
      <vt:lpstr>Move-it-over-Rangliste</vt:lpstr>
      <vt:lpstr>RoboBall-Spielplan</vt:lpstr>
      <vt:lpstr>RoboBall-Rangliste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2025-06-12T18:04:47Z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