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9b990915f6edd/mestrado/pesquisa/experimentos/"/>
    </mc:Choice>
  </mc:AlternateContent>
  <xr:revisionPtr revIDLastSave="83" documentId="8_{C722411F-5D48-469C-98D0-BF2C007540A2}" xr6:coauthVersionLast="47" xr6:coauthVersionMax="47" xr10:uidLastSave="{07E6FA1F-4E7F-49A5-8173-28547A1DB686}"/>
  <bookViews>
    <workbookView xWindow="-120" yWindow="-120" windowWidth="29040" windowHeight="15720" xr2:uid="{9B0CFD5B-6944-41ED-B7E9-1D655A2C7B0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G12" i="1"/>
  <c r="AP12" i="1"/>
  <c r="B2" i="2"/>
  <c r="B3" i="2"/>
  <c r="B4" i="2"/>
  <c r="B5" i="2"/>
  <c r="B1" i="2"/>
</calcChain>
</file>

<file path=xl/sharedStrings.xml><?xml version="1.0" encoding="utf-8"?>
<sst xmlns="http://schemas.openxmlformats.org/spreadsheetml/2006/main" count="63" uniqueCount="54">
  <si>
    <t>camadasConvolucionais</t>
  </si>
  <si>
    <t>maxpooling1</t>
  </si>
  <si>
    <t>batchNormalization1</t>
  </si>
  <si>
    <t>camadasDensas</t>
  </si>
  <si>
    <t>dropout</t>
  </si>
  <si>
    <t>learningIndex</t>
  </si>
  <si>
    <t>batchIndex</t>
  </si>
  <si>
    <t>numEpocas</t>
  </si>
  <si>
    <t>maxpooling2</t>
  </si>
  <si>
    <t>maxpooling3</t>
  </si>
  <si>
    <t>maxpooling4</t>
  </si>
  <si>
    <t>maxpooling5</t>
  </si>
  <si>
    <t>maxpooling6</t>
  </si>
  <si>
    <t>maxpooling7</t>
  </si>
  <si>
    <t>maxpooling8</t>
  </si>
  <si>
    <t>batchNormalization2</t>
  </si>
  <si>
    <t>batchNormalization3</t>
  </si>
  <si>
    <t>batchNormalization4</t>
  </si>
  <si>
    <t>batchNormalization5</t>
  </si>
  <si>
    <t>batchNormalization6</t>
  </si>
  <si>
    <t>batchNormalization7</t>
  </si>
  <si>
    <t>batchNormalization8</t>
  </si>
  <si>
    <t>numFiltrosInd2</t>
  </si>
  <si>
    <t>numFiltrosInd3</t>
  </si>
  <si>
    <t>numFiltrosInd4</t>
  </si>
  <si>
    <t>numFiltrosInd5</t>
  </si>
  <si>
    <t>numFiltrosInd6</t>
  </si>
  <si>
    <t>numFiltrosInd7</t>
  </si>
  <si>
    <t>numFiltrosInd8</t>
  </si>
  <si>
    <t>tamanhoFiltros2</t>
  </si>
  <si>
    <t>tamanhoFiltros3</t>
  </si>
  <si>
    <t>tamanhoFiltros4</t>
  </si>
  <si>
    <t>tamanhoFiltros5</t>
  </si>
  <si>
    <t>tamanhoFiltros6</t>
  </si>
  <si>
    <t>tamanhoFiltros7</t>
  </si>
  <si>
    <t>tamanhoFiltros8</t>
  </si>
  <si>
    <t>neuroniosDensos1</t>
  </si>
  <si>
    <t>neuroniosDensos2</t>
  </si>
  <si>
    <t>Média</t>
  </si>
  <si>
    <t>tempo medio</t>
  </si>
  <si>
    <t>IR1</t>
  </si>
  <si>
    <t>IR2</t>
  </si>
  <si>
    <t>IR3</t>
  </si>
  <si>
    <t>IR4</t>
  </si>
  <si>
    <t>IR5</t>
  </si>
  <si>
    <t>OP1</t>
  </si>
  <si>
    <t>OP2</t>
  </si>
  <si>
    <t>OP3</t>
  </si>
  <si>
    <t>OP4</t>
  </si>
  <si>
    <t>OP5</t>
  </si>
  <si>
    <t/>
  </si>
  <si>
    <t>Total</t>
  </si>
  <si>
    <t>ID</t>
  </si>
  <si>
    <t>OriginID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</si>
</sst>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1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  <xf numFmtId="1" fontId="2" fillId="0" borderId="0" xfId="0" applyNumberFormat="1" applyFont="1"/>
    <xf numFmtId="0" fontId="2" fillId="0" borderId="0" xfId="0" applyFont="1"/>
    <xf numFmtId="0" fontId="3" fillId="0" borderId="2" xfId="0" applyFont="1" applyBorder="1"/>
    <xf numFmtId="164" fontId="0" fillId="0" borderId="5" xfId="0" applyNumberFormat="1" applyBorder="1"/>
    <xf numFmtId="164" fontId="0" fillId="2" borderId="5" xfId="0" applyNumberFormat="1" applyFill="1" applyBorder="1"/>
    <xf numFmtId="2" fontId="2" fillId="0" borderId="5" xfId="0" applyNumberFormat="1" applyFont="1" applyBorder="1"/>
    <xf numFmtId="1" fontId="2" fillId="0" borderId="0" xfId="0" applyNumberFormat="1" applyFont="1" applyBorder="1"/>
    <xf numFmtId="1" fontId="3" fillId="0" borderId="0" xfId="0" applyNumberFormat="1" applyFont="1" applyBorder="1"/>
    <xf numFmtId="0" fontId="2" fillId="0" borderId="0" xfId="0" applyFont="1" applyBorder="1"/>
    <xf numFmtId="0" fontId="0" fillId="0" borderId="1" xfId="0" applyBorder="1"/>
  </cellXfs>
  <cellStyles count="1"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72E80-1E11-45AC-B430-CA6D759D66EF}" name="Tabela1" displayName="Tabela1" ref="B1:AP12" totalsRowCount="1" headerRowDxfId="85" dataDxfId="83" headerRowBorderDxfId="84" tableBorderDxfId="82">
  <autoFilter ref="B1:AP11" xr:uid="{29872E80-1E11-45AC-B430-CA6D759D66EF}"/>
  <sortState xmlns:xlrd2="http://schemas.microsoft.com/office/spreadsheetml/2017/richdata2" ref="B2:AP11">
    <sortCondition ref="AO1:AO11"/>
  </sortState>
  <tableColumns count="41">
    <tableColumn id="1" xr3:uid="{BBB050AA-8736-41B1-934D-284BFA1C8AB7}" name="ID" totalsRowLabel="Total" dataDxfId="81" totalsRowDxfId="80"/>
    <tableColumn id="2" xr3:uid="{44C88C69-63D7-4358-A8FD-A9F66799A5EC}" name="camadasConvolucionais" dataDxfId="79" totalsRowDxfId="78"/>
    <tableColumn id="3" xr3:uid="{ED19E7AD-62ED-4414-BEF1-9535C47D1AE9}" name="maxpooling1" dataDxfId="77" totalsRowDxfId="76"/>
    <tableColumn id="4" xr3:uid="{2FB80847-6D72-4349-9BD2-44EEAC253C1F}" name="batchNormalization1" dataDxfId="75" totalsRowDxfId="74"/>
    <tableColumn id="5" xr3:uid="{2F74EBCF-D10B-4A0C-B414-9FBE1E685628}" name="camadasDensas" dataDxfId="73" totalsRowDxfId="72"/>
    <tableColumn id="6" xr3:uid="{E80D3F5F-CA60-469F-A0F4-77B26FE56257}" name="dropout" totalsRowFunction="average" dataDxfId="71" totalsRowDxfId="70"/>
    <tableColumn id="7" xr3:uid="{ACACF29C-13FF-4BAD-92D8-51B303112DB6}" name="learningIndex" dataDxfId="69" totalsRowDxfId="68"/>
    <tableColumn id="8" xr3:uid="{78572ABD-E078-4959-B4BF-48797941C0B1}" name="batchIndex" dataDxfId="67" totalsRowDxfId="66"/>
    <tableColumn id="9" xr3:uid="{8C4DE8A1-64EF-460C-8D37-E44E6C538152}" name="numEpocas" totalsRowFunction="average" dataDxfId="65" totalsRowDxfId="64"/>
    <tableColumn id="10" xr3:uid="{77C42503-3FD0-41F6-BC0D-3D19A6945190}" name="maxpooling2" dataDxfId="63" totalsRowDxfId="62"/>
    <tableColumn id="11" xr3:uid="{9E5E01C5-661E-48B7-B01D-037C9834445E}" name="maxpooling3" dataDxfId="61" totalsRowDxfId="60"/>
    <tableColumn id="12" xr3:uid="{C23BC71D-45F0-4D72-BF3F-5DC9BA15ED95}" name="maxpooling4" dataDxfId="59" totalsRowDxfId="58"/>
    <tableColumn id="13" xr3:uid="{A0459B6F-57D3-4BD3-96FB-892C4E0A5556}" name="maxpooling5" dataDxfId="57" totalsRowDxfId="56"/>
    <tableColumn id="14" xr3:uid="{C74F175E-5BB7-4C73-BCA5-378621EB72B8}" name="maxpooling6" dataDxfId="55" totalsRowDxfId="54"/>
    <tableColumn id="15" xr3:uid="{28CA48DA-E31B-48B8-823A-6B4D3293C011}" name="maxpooling7" dataDxfId="53" totalsRowDxfId="52"/>
    <tableColumn id="16" xr3:uid="{41D9C8F1-B919-4096-9F39-291447378E9A}" name="maxpooling8" dataDxfId="51" totalsRowDxfId="50"/>
    <tableColumn id="17" xr3:uid="{3D065462-FDED-4414-8D2D-FDF13AB72EF3}" name="batchNormalization2" dataDxfId="49" totalsRowDxfId="48"/>
    <tableColumn id="18" xr3:uid="{F7448CBA-29B3-45F5-A6BD-24BCE6130221}" name="batchNormalization3" dataDxfId="47" totalsRowDxfId="46"/>
    <tableColumn id="19" xr3:uid="{510BC661-F8B6-481F-AEA4-DA5CD6594844}" name="batchNormalization4" dataDxfId="45" totalsRowDxfId="44"/>
    <tableColumn id="20" xr3:uid="{EE86AF84-C6C8-46F4-BE69-F2C990238408}" name="batchNormalization5" dataDxfId="43" totalsRowDxfId="42"/>
    <tableColumn id="21" xr3:uid="{AA94B132-3990-49FC-BE29-F117213D21C0}" name="batchNormalization6" dataDxfId="41" totalsRowDxfId="40"/>
    <tableColumn id="22" xr3:uid="{9AD0C9C0-828D-4CC2-A47A-1F4243D787B2}" name="batchNormalization7" dataDxfId="39" totalsRowDxfId="38"/>
    <tableColumn id="23" xr3:uid="{DD3566ED-A35D-4DBD-834F-C8BDD6A68C1D}" name="batchNormalization8" dataDxfId="37" totalsRowDxfId="36"/>
    <tableColumn id="24" xr3:uid="{E264C1F1-5B44-402F-8CE4-02B639D2F41C}" name="numFiltrosInd2" dataDxfId="35" totalsRowDxfId="34"/>
    <tableColumn id="25" xr3:uid="{E500D46E-47EE-4AE4-880F-B257BB24E1D7}" name="numFiltrosInd3" dataDxfId="33" totalsRowDxfId="32"/>
    <tableColumn id="26" xr3:uid="{499B0B69-50C3-402A-98A0-196110E666F7}" name="numFiltrosInd4" dataDxfId="31" totalsRowDxfId="30"/>
    <tableColumn id="27" xr3:uid="{7C9C0F3E-AC5E-4889-8E3D-672761EED02B}" name="numFiltrosInd5" dataDxfId="29" totalsRowDxfId="28"/>
    <tableColumn id="28" xr3:uid="{D7E19CF0-94B4-4D61-98DA-05C6774E227B}" name="numFiltrosInd6" dataDxfId="27" totalsRowDxfId="26"/>
    <tableColumn id="29" xr3:uid="{77A53567-C16E-4FED-B0BC-979C0F099788}" name="numFiltrosInd7" dataDxfId="25" totalsRowDxfId="24"/>
    <tableColumn id="30" xr3:uid="{EC060B73-B4CE-4E67-A2C2-D42A0D765570}" name="numFiltrosInd8" dataDxfId="23" totalsRowDxfId="22"/>
    <tableColumn id="31" xr3:uid="{825FD693-F774-4895-97E8-95F966D36B01}" name="tamanhoFiltros2" dataDxfId="21" totalsRowDxfId="20"/>
    <tableColumn id="32" xr3:uid="{55433FBA-35B8-4595-8861-B10A634A89D4}" name="tamanhoFiltros3" dataDxfId="19" totalsRowDxfId="18"/>
    <tableColumn id="33" xr3:uid="{33E5646F-752B-4753-849C-03A823F29445}" name="tamanhoFiltros4" dataDxfId="17" totalsRowDxfId="16"/>
    <tableColumn id="34" xr3:uid="{0CF06D78-419F-4135-ADD8-ACB4EDA8AE56}" name="tamanhoFiltros5" dataDxfId="15" totalsRowDxfId="14"/>
    <tableColumn id="35" xr3:uid="{DD3B2E2E-22F0-491F-86DC-40B84A82FB75}" name="tamanhoFiltros6" dataDxfId="13" totalsRowDxfId="12"/>
    <tableColumn id="36" xr3:uid="{D3F1700F-870F-44B4-8D36-4C30F0B177A2}" name="tamanhoFiltros7" dataDxfId="11" totalsRowDxfId="10"/>
    <tableColumn id="37" xr3:uid="{8B37F3D6-09C3-48A9-AAC0-E21816A68E71}" name="tamanhoFiltros8" dataDxfId="9" totalsRowDxfId="8"/>
    <tableColumn id="38" xr3:uid="{F3920D9B-C101-4683-A72F-CEA9EC92D074}" name="neuroniosDensos1" dataDxfId="7" totalsRowDxfId="6"/>
    <tableColumn id="39" xr3:uid="{E54E3608-CFB8-4C32-A29B-DFC54D10B7F4}" name="neuroniosDensos2" dataDxfId="5" totalsRowDxfId="4"/>
    <tableColumn id="41" xr3:uid="{8C68FA5B-0A0C-410E-8033-13B64BE03D2A}" name="Média" dataDxfId="3" totalsRowDxfId="2"/>
    <tableColumn id="42" xr3:uid="{9AA8EFC7-A358-4500-A545-8C80291AA43E}" name="tempo medio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D5CC-33B8-4C2C-AE47-87770DED4C75}">
  <dimension ref="A1:AP1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RowHeight="15" x14ac:dyDescent="0.25"/>
  <cols>
    <col min="3" max="3" width="23.28515625" customWidth="1"/>
    <col min="4" max="4" width="13.5703125" customWidth="1"/>
    <col min="5" max="5" width="20.5703125" customWidth="1"/>
    <col min="6" max="6" width="16.5703125" customWidth="1"/>
    <col min="7" max="7" width="9.42578125" customWidth="1"/>
    <col min="8" max="8" width="14.140625" customWidth="1"/>
    <col min="9" max="9" width="12.28515625" customWidth="1"/>
    <col min="10" max="10" width="12.5703125" customWidth="1"/>
    <col min="11" max="11" width="14.7109375" bestFit="1" customWidth="1"/>
    <col min="12" max="17" width="13.5703125" customWidth="1"/>
    <col min="18" max="24" width="20.5703125" customWidth="1"/>
    <col min="25" max="31" width="15.5703125" customWidth="1"/>
    <col min="32" max="38" width="16.5703125" customWidth="1"/>
    <col min="39" max="40" width="18" customWidth="1"/>
    <col min="42" max="42" width="14" customWidth="1"/>
  </cols>
  <sheetData>
    <row r="1" spans="1:42" x14ac:dyDescent="0.25">
      <c r="A1" t="s">
        <v>53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2" t="s">
        <v>39</v>
      </c>
    </row>
    <row r="2" spans="1:42" x14ac:dyDescent="0.25">
      <c r="A2">
        <v>51</v>
      </c>
      <c r="B2" s="3" t="s">
        <v>44</v>
      </c>
      <c r="C2" s="4">
        <v>2</v>
      </c>
      <c r="D2" s="4">
        <v>1</v>
      </c>
      <c r="E2" s="4">
        <v>1</v>
      </c>
      <c r="F2" s="4">
        <v>2</v>
      </c>
      <c r="G2" s="4">
        <v>0.44</v>
      </c>
      <c r="H2" s="4">
        <v>5</v>
      </c>
      <c r="I2" s="4">
        <v>4</v>
      </c>
      <c r="J2" s="4">
        <v>227</v>
      </c>
      <c r="K2" s="4">
        <v>1</v>
      </c>
      <c r="L2" s="4"/>
      <c r="M2" s="4"/>
      <c r="N2" s="4"/>
      <c r="O2" s="4"/>
      <c r="P2" s="4"/>
      <c r="Q2" s="4"/>
      <c r="R2" s="4">
        <v>0</v>
      </c>
      <c r="S2" s="4"/>
      <c r="T2" s="4"/>
      <c r="U2" s="4"/>
      <c r="V2" s="4"/>
      <c r="W2" s="4"/>
      <c r="X2" s="4"/>
      <c r="Y2" s="4">
        <v>7</v>
      </c>
      <c r="Z2" s="4"/>
      <c r="AA2" s="4"/>
      <c r="AB2" s="4"/>
      <c r="AC2" s="4"/>
      <c r="AD2" s="4"/>
      <c r="AE2" s="4"/>
      <c r="AF2" s="4">
        <v>7</v>
      </c>
      <c r="AG2" s="4"/>
      <c r="AH2" s="4"/>
      <c r="AI2" s="4"/>
      <c r="AJ2" s="4"/>
      <c r="AK2" s="4"/>
      <c r="AL2" s="4"/>
      <c r="AM2" s="4">
        <v>26</v>
      </c>
      <c r="AN2" s="4"/>
      <c r="AO2" s="4">
        <v>0.66541944444179524</v>
      </c>
      <c r="AP2" s="8">
        <v>1710.1533192992224</v>
      </c>
    </row>
    <row r="3" spans="1:42" x14ac:dyDescent="0.25">
      <c r="A3">
        <v>25</v>
      </c>
      <c r="B3" s="3" t="s">
        <v>45</v>
      </c>
      <c r="C3" s="4">
        <v>4</v>
      </c>
      <c r="D3" s="15">
        <v>0</v>
      </c>
      <c r="E3" s="15">
        <v>0</v>
      </c>
      <c r="F3" s="4">
        <v>2</v>
      </c>
      <c r="G3" s="15">
        <v>0.28999999999999998</v>
      </c>
      <c r="H3" s="15">
        <v>4</v>
      </c>
      <c r="I3" s="15">
        <v>7</v>
      </c>
      <c r="J3" s="15">
        <v>100</v>
      </c>
      <c r="K3" s="15">
        <v>1</v>
      </c>
      <c r="L3" s="15">
        <v>1</v>
      </c>
      <c r="M3" s="15">
        <v>0</v>
      </c>
      <c r="N3" s="15" t="s">
        <v>50</v>
      </c>
      <c r="O3" s="4"/>
      <c r="P3" s="4"/>
      <c r="Q3" s="4"/>
      <c r="R3" s="15">
        <v>0</v>
      </c>
      <c r="S3" s="15">
        <v>0</v>
      </c>
      <c r="T3" s="15">
        <v>0</v>
      </c>
      <c r="U3" s="15" t="s">
        <v>50</v>
      </c>
      <c r="V3" s="4"/>
      <c r="W3" s="4"/>
      <c r="X3" s="4"/>
      <c r="Y3" s="15">
        <v>6</v>
      </c>
      <c r="Z3" s="15">
        <v>7</v>
      </c>
      <c r="AA3" s="15">
        <v>6</v>
      </c>
      <c r="AB3" s="15"/>
      <c r="AC3" s="4"/>
      <c r="AD3" s="4"/>
      <c r="AE3" s="4"/>
      <c r="AF3" s="15">
        <v>7</v>
      </c>
      <c r="AG3" s="15">
        <v>7</v>
      </c>
      <c r="AH3" s="15">
        <v>9</v>
      </c>
      <c r="AI3" s="15"/>
      <c r="AJ3" s="4"/>
      <c r="AK3" s="4"/>
      <c r="AL3" s="4"/>
      <c r="AM3" s="15">
        <v>8</v>
      </c>
      <c r="AN3" s="4"/>
      <c r="AO3" s="4">
        <v>0.69145995378494263</v>
      </c>
      <c r="AP3" s="5">
        <v>784</v>
      </c>
    </row>
    <row r="4" spans="1:42" x14ac:dyDescent="0.25">
      <c r="A4">
        <v>1</v>
      </c>
      <c r="B4" s="3" t="s">
        <v>46</v>
      </c>
      <c r="C4" s="4">
        <v>4</v>
      </c>
      <c r="D4" s="15">
        <v>1</v>
      </c>
      <c r="E4" s="15">
        <v>1</v>
      </c>
      <c r="F4" s="4">
        <v>2</v>
      </c>
      <c r="G4" s="15">
        <v>0.47000000000000003</v>
      </c>
      <c r="H4" s="15">
        <v>5</v>
      </c>
      <c r="I4" s="15">
        <v>4</v>
      </c>
      <c r="J4" s="15">
        <v>231</v>
      </c>
      <c r="K4" s="15">
        <v>0</v>
      </c>
      <c r="L4" s="15">
        <v>1</v>
      </c>
      <c r="M4" s="15">
        <v>0</v>
      </c>
      <c r="N4" s="15" t="s">
        <v>50</v>
      </c>
      <c r="O4" s="4"/>
      <c r="P4" s="4"/>
      <c r="Q4" s="4"/>
      <c r="R4" s="15">
        <v>0</v>
      </c>
      <c r="S4" s="15">
        <v>0</v>
      </c>
      <c r="T4" s="15">
        <v>0</v>
      </c>
      <c r="U4" s="15" t="s">
        <v>50</v>
      </c>
      <c r="V4" s="4"/>
      <c r="W4" s="4"/>
      <c r="X4" s="4"/>
      <c r="Y4" s="15">
        <v>5</v>
      </c>
      <c r="Z4" s="15">
        <v>5</v>
      </c>
      <c r="AA4" s="15">
        <v>8</v>
      </c>
      <c r="AB4" s="15"/>
      <c r="AC4" s="4"/>
      <c r="AD4" s="4"/>
      <c r="AE4" s="4"/>
      <c r="AF4" s="15">
        <v>5</v>
      </c>
      <c r="AG4" s="15">
        <v>7</v>
      </c>
      <c r="AH4" s="15">
        <v>9</v>
      </c>
      <c r="AI4" s="15"/>
      <c r="AJ4" s="4"/>
      <c r="AK4" s="4"/>
      <c r="AL4" s="4"/>
      <c r="AM4" s="15">
        <v>50</v>
      </c>
      <c r="AN4" s="4"/>
      <c r="AO4" s="4">
        <v>0.70074236392974854</v>
      </c>
      <c r="AP4" s="5">
        <v>12245</v>
      </c>
    </row>
    <row r="5" spans="1:42" x14ac:dyDescent="0.25">
      <c r="A5">
        <v>39</v>
      </c>
      <c r="B5" s="3" t="s">
        <v>47</v>
      </c>
      <c r="C5" s="4">
        <v>3</v>
      </c>
      <c r="D5" s="15">
        <v>1</v>
      </c>
      <c r="E5" s="15">
        <v>0</v>
      </c>
      <c r="F5" s="4">
        <v>2</v>
      </c>
      <c r="G5" s="15">
        <v>0.32</v>
      </c>
      <c r="H5" s="15">
        <v>5</v>
      </c>
      <c r="I5" s="15">
        <v>6</v>
      </c>
      <c r="J5" s="15">
        <v>158</v>
      </c>
      <c r="K5" s="15">
        <v>0</v>
      </c>
      <c r="L5" s="15">
        <v>1</v>
      </c>
      <c r="M5" s="15" t="s">
        <v>50</v>
      </c>
      <c r="N5" s="15" t="s">
        <v>50</v>
      </c>
      <c r="O5" s="4"/>
      <c r="P5" s="4"/>
      <c r="Q5" s="4"/>
      <c r="R5" s="15">
        <v>0</v>
      </c>
      <c r="S5" s="15">
        <v>0</v>
      </c>
      <c r="T5" s="15" t="s">
        <v>50</v>
      </c>
      <c r="U5" s="15" t="s">
        <v>50</v>
      </c>
      <c r="V5" s="4"/>
      <c r="W5" s="4"/>
      <c r="X5" s="4"/>
      <c r="Y5" s="15">
        <v>8</v>
      </c>
      <c r="Z5" s="15">
        <v>7</v>
      </c>
      <c r="AA5" s="15"/>
      <c r="AB5" s="15"/>
      <c r="AC5" s="4"/>
      <c r="AD5" s="4"/>
      <c r="AE5" s="4"/>
      <c r="AF5" s="15">
        <v>7</v>
      </c>
      <c r="AG5" s="15">
        <v>7</v>
      </c>
      <c r="AH5" s="15"/>
      <c r="AI5" s="15"/>
      <c r="AJ5" s="4"/>
      <c r="AK5" s="4"/>
      <c r="AL5" s="4"/>
      <c r="AM5" s="15">
        <v>49</v>
      </c>
      <c r="AN5" s="4"/>
      <c r="AO5" s="4">
        <v>0.70663344860076904</v>
      </c>
      <c r="AP5" s="5">
        <v>4333</v>
      </c>
    </row>
    <row r="6" spans="1:42" x14ac:dyDescent="0.25">
      <c r="A6">
        <v>32</v>
      </c>
      <c r="B6" s="3" t="s">
        <v>48</v>
      </c>
      <c r="C6" s="7">
        <v>4</v>
      </c>
      <c r="D6">
        <v>1</v>
      </c>
      <c r="E6">
        <v>0</v>
      </c>
      <c r="F6" s="7">
        <v>2</v>
      </c>
      <c r="G6">
        <v>0.22</v>
      </c>
      <c r="H6">
        <v>4</v>
      </c>
      <c r="I6">
        <v>10</v>
      </c>
      <c r="J6">
        <v>138</v>
      </c>
      <c r="K6">
        <v>0</v>
      </c>
      <c r="L6">
        <v>1</v>
      </c>
      <c r="M6">
        <v>0</v>
      </c>
      <c r="N6" t="s">
        <v>50</v>
      </c>
      <c r="O6" s="7"/>
      <c r="P6" s="7"/>
      <c r="Q6" s="7"/>
      <c r="R6">
        <v>0</v>
      </c>
      <c r="S6">
        <v>0</v>
      </c>
      <c r="T6">
        <v>0</v>
      </c>
      <c r="U6" t="s">
        <v>50</v>
      </c>
      <c r="V6" s="7"/>
      <c r="W6" s="7"/>
      <c r="X6" s="7"/>
      <c r="Y6">
        <v>8</v>
      </c>
      <c r="Z6">
        <v>6</v>
      </c>
      <c r="AA6">
        <v>6</v>
      </c>
      <c r="AC6" s="7"/>
      <c r="AD6" s="7"/>
      <c r="AE6" s="7"/>
      <c r="AF6">
        <v>7</v>
      </c>
      <c r="AG6">
        <v>7</v>
      </c>
      <c r="AH6">
        <v>9</v>
      </c>
      <c r="AJ6" s="7"/>
      <c r="AK6" s="7"/>
      <c r="AL6" s="7"/>
      <c r="AM6">
        <v>47</v>
      </c>
      <c r="AN6" s="7"/>
      <c r="AO6" s="14">
        <v>0.71646696329116821</v>
      </c>
      <c r="AP6" s="14">
        <v>1559</v>
      </c>
    </row>
    <row r="7" spans="1:42" x14ac:dyDescent="0.25">
      <c r="A7">
        <v>50</v>
      </c>
      <c r="B7" s="6" t="s">
        <v>49</v>
      </c>
      <c r="C7" s="4">
        <v>5</v>
      </c>
      <c r="D7">
        <v>1</v>
      </c>
      <c r="E7">
        <v>0</v>
      </c>
      <c r="F7" s="7">
        <v>2</v>
      </c>
      <c r="G7">
        <v>0.27</v>
      </c>
      <c r="H7">
        <v>4</v>
      </c>
      <c r="I7">
        <v>8</v>
      </c>
      <c r="J7">
        <v>62</v>
      </c>
      <c r="K7">
        <v>0</v>
      </c>
      <c r="L7">
        <v>1</v>
      </c>
      <c r="M7">
        <v>0</v>
      </c>
      <c r="N7">
        <v>1</v>
      </c>
      <c r="O7" s="7"/>
      <c r="P7" s="7"/>
      <c r="Q7" s="7"/>
      <c r="R7">
        <v>0</v>
      </c>
      <c r="S7">
        <v>0</v>
      </c>
      <c r="T7">
        <v>0</v>
      </c>
      <c r="U7">
        <v>0</v>
      </c>
      <c r="V7" s="7"/>
      <c r="W7" s="7"/>
      <c r="X7" s="7"/>
      <c r="Y7">
        <v>7</v>
      </c>
      <c r="Z7">
        <v>6</v>
      </c>
      <c r="AA7">
        <v>7</v>
      </c>
      <c r="AB7">
        <v>6</v>
      </c>
      <c r="AC7" s="7"/>
      <c r="AD7" s="7"/>
      <c r="AE7" s="7"/>
      <c r="AF7">
        <v>7</v>
      </c>
      <c r="AG7">
        <v>7</v>
      </c>
      <c r="AH7">
        <v>9</v>
      </c>
      <c r="AI7">
        <v>5</v>
      </c>
      <c r="AJ7" s="7"/>
      <c r="AK7" s="7"/>
      <c r="AL7" s="7"/>
      <c r="AM7">
        <v>15</v>
      </c>
      <c r="AN7" s="7"/>
      <c r="AO7" s="4">
        <v>0.71745216846466064</v>
      </c>
      <c r="AP7" s="5">
        <v>632</v>
      </c>
    </row>
    <row r="8" spans="1:42" x14ac:dyDescent="0.25">
      <c r="A8">
        <v>0</v>
      </c>
      <c r="B8" s="13" t="s">
        <v>40</v>
      </c>
      <c r="C8" s="14">
        <v>2</v>
      </c>
      <c r="D8" s="14">
        <v>1</v>
      </c>
      <c r="E8" s="14">
        <v>1</v>
      </c>
      <c r="F8" s="14">
        <v>2</v>
      </c>
      <c r="G8" s="14">
        <v>0.38</v>
      </c>
      <c r="H8" s="14">
        <v>4</v>
      </c>
      <c r="I8" s="14">
        <v>5</v>
      </c>
      <c r="J8" s="14">
        <v>101</v>
      </c>
      <c r="K8" s="14">
        <v>1</v>
      </c>
      <c r="L8" s="14"/>
      <c r="M8" s="14"/>
      <c r="N8" s="14"/>
      <c r="O8" s="14"/>
      <c r="P8" s="14"/>
      <c r="Q8" s="14"/>
      <c r="R8" s="14">
        <v>0</v>
      </c>
      <c r="S8" s="14"/>
      <c r="T8" s="14"/>
      <c r="U8" s="14"/>
      <c r="V8" s="14"/>
      <c r="W8" s="14"/>
      <c r="X8" s="14"/>
      <c r="Y8" s="14">
        <v>7</v>
      </c>
      <c r="Z8" s="14"/>
      <c r="AA8" s="14"/>
      <c r="AB8" s="14"/>
      <c r="AC8" s="14"/>
      <c r="AD8" s="14"/>
      <c r="AE8" s="14"/>
      <c r="AF8" s="14">
        <v>9</v>
      </c>
      <c r="AG8" s="14"/>
      <c r="AH8" s="14"/>
      <c r="AI8" s="14"/>
      <c r="AJ8" s="14"/>
      <c r="AK8" s="14"/>
      <c r="AL8" s="14"/>
      <c r="AM8" s="14">
        <v>40</v>
      </c>
      <c r="AN8" s="14"/>
      <c r="AO8" s="4">
        <v>0.75296533107757557</v>
      </c>
      <c r="AP8" s="5">
        <v>241.858729505539</v>
      </c>
    </row>
    <row r="9" spans="1:42" x14ac:dyDescent="0.25">
      <c r="A9">
        <v>92</v>
      </c>
      <c r="B9" s="12" t="s">
        <v>41</v>
      </c>
      <c r="C9" s="14">
        <v>2</v>
      </c>
      <c r="D9" s="14">
        <v>1</v>
      </c>
      <c r="E9" s="14">
        <v>1</v>
      </c>
      <c r="F9" s="14">
        <v>2</v>
      </c>
      <c r="G9" s="14">
        <v>0.24</v>
      </c>
      <c r="H9" s="14">
        <v>5</v>
      </c>
      <c r="I9" s="14">
        <v>5</v>
      </c>
      <c r="J9" s="14">
        <v>187</v>
      </c>
      <c r="K9" s="14">
        <v>1</v>
      </c>
      <c r="L9" s="14"/>
      <c r="M9" s="14"/>
      <c r="N9" s="14"/>
      <c r="O9" s="14"/>
      <c r="P9" s="14"/>
      <c r="Q9" s="14"/>
      <c r="R9" s="14">
        <v>0</v>
      </c>
      <c r="S9" s="14"/>
      <c r="T9" s="14"/>
      <c r="U9" s="14"/>
      <c r="V9" s="14"/>
      <c r="W9" s="14"/>
      <c r="X9" s="14"/>
      <c r="Y9" s="14">
        <v>5</v>
      </c>
      <c r="Z9" s="14"/>
      <c r="AA9" s="14"/>
      <c r="AB9" s="14"/>
      <c r="AC9" s="14"/>
      <c r="AD9" s="14"/>
      <c r="AE9" s="14"/>
      <c r="AF9" s="14">
        <v>7</v>
      </c>
      <c r="AG9" s="14"/>
      <c r="AH9" s="14"/>
      <c r="AI9" s="14"/>
      <c r="AJ9" s="14"/>
      <c r="AK9" s="14"/>
      <c r="AL9" s="14"/>
      <c r="AM9" s="14">
        <v>68</v>
      </c>
      <c r="AN9" s="14"/>
      <c r="AO9" s="4">
        <v>0.76469906568527224</v>
      </c>
      <c r="AP9" s="5">
        <v>1110.4525318145752</v>
      </c>
    </row>
    <row r="10" spans="1:42" x14ac:dyDescent="0.25">
      <c r="A10">
        <v>36</v>
      </c>
      <c r="B10" s="12" t="s">
        <v>42</v>
      </c>
      <c r="C10" s="14">
        <v>2</v>
      </c>
      <c r="D10" s="14">
        <v>1</v>
      </c>
      <c r="E10" s="14">
        <v>1</v>
      </c>
      <c r="F10" s="14">
        <v>1</v>
      </c>
      <c r="G10" s="14">
        <v>0.34</v>
      </c>
      <c r="H10" s="14">
        <v>4</v>
      </c>
      <c r="I10" s="14">
        <v>6</v>
      </c>
      <c r="J10" s="14">
        <v>207</v>
      </c>
      <c r="K10" s="14">
        <v>1</v>
      </c>
      <c r="L10" s="14"/>
      <c r="M10" s="14"/>
      <c r="N10" s="14"/>
      <c r="O10" s="14"/>
      <c r="P10" s="14"/>
      <c r="Q10" s="14"/>
      <c r="R10" s="14">
        <v>0</v>
      </c>
      <c r="S10" s="14"/>
      <c r="T10" s="14"/>
      <c r="U10" s="14"/>
      <c r="V10" s="14"/>
      <c r="W10" s="14"/>
      <c r="X10" s="14"/>
      <c r="Y10" s="14">
        <v>5</v>
      </c>
      <c r="Z10" s="14"/>
      <c r="AA10" s="14"/>
      <c r="AB10" s="14"/>
      <c r="AC10" s="14"/>
      <c r="AD10" s="14"/>
      <c r="AE10" s="14"/>
      <c r="AF10" s="14">
        <v>9</v>
      </c>
      <c r="AG10" s="14"/>
      <c r="AH10" s="14"/>
      <c r="AI10" s="14"/>
      <c r="AJ10" s="14"/>
      <c r="AK10" s="14"/>
      <c r="AL10" s="14"/>
      <c r="AM10" s="14"/>
      <c r="AN10" s="14"/>
      <c r="AO10" s="4">
        <v>0.78984035253524776</v>
      </c>
      <c r="AP10" s="5">
        <v>222.9194499015808</v>
      </c>
    </row>
    <row r="11" spans="1:42" x14ac:dyDescent="0.25">
      <c r="A11">
        <v>64</v>
      </c>
      <c r="B11" s="12" t="s">
        <v>43</v>
      </c>
      <c r="C11">
        <v>4</v>
      </c>
      <c r="D11">
        <v>1</v>
      </c>
      <c r="E11">
        <v>0</v>
      </c>
      <c r="F11">
        <v>2</v>
      </c>
      <c r="G11">
        <v>0.34</v>
      </c>
      <c r="H11">
        <v>4</v>
      </c>
      <c r="I11">
        <v>9</v>
      </c>
      <c r="J11">
        <v>150</v>
      </c>
      <c r="K11">
        <v>1</v>
      </c>
      <c r="L11">
        <v>1</v>
      </c>
      <c r="M11">
        <v>0</v>
      </c>
      <c r="R11">
        <v>0</v>
      </c>
      <c r="S11">
        <v>0</v>
      </c>
      <c r="T11">
        <v>0</v>
      </c>
      <c r="Y11">
        <v>7</v>
      </c>
      <c r="Z11">
        <v>6</v>
      </c>
      <c r="AA11">
        <v>7</v>
      </c>
      <c r="AF11">
        <v>9</v>
      </c>
      <c r="AG11">
        <v>7</v>
      </c>
      <c r="AH11">
        <v>11</v>
      </c>
      <c r="AM11">
        <v>100</v>
      </c>
      <c r="AO11" s="15">
        <v>0.79672435522079443</v>
      </c>
      <c r="AP11" s="5">
        <v>438.65029358863819</v>
      </c>
    </row>
    <row r="12" spans="1:42" x14ac:dyDescent="0.25">
      <c r="B12" s="7" t="s">
        <v>51</v>
      </c>
      <c r="C12" s="7"/>
      <c r="D12" s="7"/>
      <c r="E12" s="7"/>
      <c r="F12" s="7"/>
      <c r="G12" s="7">
        <f>SUBTOTAL(101,Tabela1[dropout])</f>
        <v>0.33099999999999996</v>
      </c>
      <c r="H12" s="7"/>
      <c r="I12" s="7"/>
      <c r="J12" s="7">
        <f>SUBTOTAL(101,Tabela1[numEpocas])</f>
        <v>156.1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>
        <f>SUBTOTAL(109,Tabela1[tempo medio])</f>
        <v>23277.034324109554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8A9B-DBFA-425B-B8F6-4E212EEE7BC2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9">
        <v>9.0693287056637928E-3</v>
      </c>
      <c r="B1" s="11">
        <f>SECOND(A1)+(60*MINUTE(A1))+(60*60*HOUR(A1))</f>
        <v>784</v>
      </c>
    </row>
    <row r="2" spans="1:2" x14ac:dyDescent="0.25">
      <c r="A2" s="10">
        <v>0.14172399305971339</v>
      </c>
      <c r="B2" s="11">
        <f t="shared" ref="B2:B5" si="0">SECOND(A2)+(60*MINUTE(A2))+(60*60*HOUR(A2))</f>
        <v>12245</v>
      </c>
    </row>
    <row r="3" spans="1:2" x14ac:dyDescent="0.25">
      <c r="A3" s="9">
        <v>5.0155555560195353E-2</v>
      </c>
      <c r="B3" s="11">
        <f t="shared" si="0"/>
        <v>4333</v>
      </c>
    </row>
    <row r="4" spans="1:2" x14ac:dyDescent="0.25">
      <c r="A4" s="10">
        <v>1.8045324075501412E-2</v>
      </c>
      <c r="B4" s="11">
        <f t="shared" si="0"/>
        <v>1559</v>
      </c>
    </row>
    <row r="5" spans="1:2" x14ac:dyDescent="0.25">
      <c r="A5" s="9">
        <v>7.3142245382769033E-3</v>
      </c>
      <c r="B5" s="11">
        <f t="shared" si="0"/>
        <v>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Melo</dc:creator>
  <cp:lastModifiedBy>Camilla Melo</cp:lastModifiedBy>
  <dcterms:created xsi:type="dcterms:W3CDTF">2024-06-24T01:27:38Z</dcterms:created>
  <dcterms:modified xsi:type="dcterms:W3CDTF">2024-07-29T22:48:26Z</dcterms:modified>
</cp:coreProperties>
</file>