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fb9b990915f6edd/mestrado/pesquisa/experimentos/"/>
    </mc:Choice>
  </mc:AlternateContent>
  <xr:revisionPtr revIDLastSave="100" documentId="8_{C722411F-5D48-469C-98D0-BF2C007540A2}" xr6:coauthVersionLast="47" xr6:coauthVersionMax="47" xr10:uidLastSave="{14102495-B4A7-44DB-9B45-E5B2EF204AA9}"/>
  <bookViews>
    <workbookView xWindow="7200" yWindow="4560" windowWidth="17280" windowHeight="8880" xr2:uid="{9B0CFD5B-6944-41ED-B7E9-1D655A2C7B05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F12" i="1"/>
  <c r="AN12" i="1"/>
  <c r="AO12" i="1" l="1"/>
  <c r="B2" i="2"/>
  <c r="B3" i="2"/>
  <c r="B4" i="2"/>
  <c r="B5" i="2"/>
  <c r="B1" i="2"/>
</calcChain>
</file>

<file path=xl/sharedStrings.xml><?xml version="1.0" encoding="utf-8"?>
<sst xmlns="http://schemas.openxmlformats.org/spreadsheetml/2006/main" count="52" uniqueCount="52">
  <si>
    <t>.ID.</t>
  </si>
  <si>
    <t>camadasConvolucionais</t>
  </si>
  <si>
    <t>maxpooling1</t>
  </si>
  <si>
    <t>batchNormalization1</t>
  </si>
  <si>
    <t>camadasDensas</t>
  </si>
  <si>
    <t>dropout</t>
  </si>
  <si>
    <t>learningIndex</t>
  </si>
  <si>
    <t>batchIndex</t>
  </si>
  <si>
    <t>numEpocas</t>
  </si>
  <si>
    <t>maxpooling2</t>
  </si>
  <si>
    <t>maxpooling3</t>
  </si>
  <si>
    <t>maxpooling4</t>
  </si>
  <si>
    <t>maxpooling5</t>
  </si>
  <si>
    <t>maxpooling6</t>
  </si>
  <si>
    <t>maxpooling7</t>
  </si>
  <si>
    <t>maxpooling8</t>
  </si>
  <si>
    <t>batchNormalization2</t>
  </si>
  <si>
    <t>batchNormalization3</t>
  </si>
  <si>
    <t>batchNormalization4</t>
  </si>
  <si>
    <t>batchNormalization5</t>
  </si>
  <si>
    <t>batchNormalization6</t>
  </si>
  <si>
    <t>batchNormalization7</t>
  </si>
  <si>
    <t>batchNormalization8</t>
  </si>
  <si>
    <t>numFiltrosInd2</t>
  </si>
  <si>
    <t>numFiltrosInd3</t>
  </si>
  <si>
    <t>numFiltrosInd4</t>
  </si>
  <si>
    <t>numFiltrosInd5</t>
  </si>
  <si>
    <t>numFiltrosInd6</t>
  </si>
  <si>
    <t>numFiltrosInd7</t>
  </si>
  <si>
    <t>numFiltrosInd8</t>
  </si>
  <si>
    <t>tamanhoFiltros2</t>
  </si>
  <si>
    <t>tamanhoFiltros3</t>
  </si>
  <si>
    <t>tamanhoFiltros4</t>
  </si>
  <si>
    <t>tamanhoFiltros5</t>
  </si>
  <si>
    <t>tamanhoFiltros6</t>
  </si>
  <si>
    <t>tamanhoFiltros7</t>
  </si>
  <si>
    <t>tamanhoFiltros8</t>
  </si>
  <si>
    <t>neuroniosDensos1</t>
  </si>
  <si>
    <t>neuroniosDensos2</t>
  </si>
  <si>
    <t>Média</t>
  </si>
  <si>
    <t>tempo medio</t>
  </si>
  <si>
    <t>IR1</t>
  </si>
  <si>
    <t>IR2</t>
  </si>
  <si>
    <t>IR3</t>
  </si>
  <si>
    <t>IR4</t>
  </si>
  <si>
    <t>IR5</t>
  </si>
  <si>
    <t>OP1</t>
  </si>
  <si>
    <t>OP2</t>
  </si>
  <si>
    <t>OP3</t>
  </si>
  <si>
    <t>OP4</t>
  </si>
  <si>
    <t>OP5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</si>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</sst>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1" fontId="2" fillId="0" borderId="0" xfId="0" applyNumberFormat="1" applyFont="1"/>
    <xf numFmtId="0" fontId="2" fillId="0" borderId="0" xfId="0" applyFont="1"/>
    <xf numFmtId="164" fontId="0" fillId="0" borderId="5" xfId="0" applyNumberFormat="1" applyBorder="1"/>
    <xf numFmtId="164" fontId="0" fillId="2" borderId="5" xfId="0" applyNumberFormat="1" applyFill="1" applyBorder="1"/>
    <xf numFmtId="2" fontId="2" fillId="0" borderId="5" xfId="0" applyNumberFormat="1" applyFont="1" applyBorder="1"/>
    <xf numFmtId="1" fontId="0" fillId="0" borderId="0" xfId="0" applyNumberFormat="1"/>
    <xf numFmtId="0" fontId="3" fillId="0" borderId="0" xfId="0" applyFont="1"/>
    <xf numFmtId="0" fontId="0" fillId="0" borderId="1" xfId="0" applyBorder="1"/>
    <xf numFmtId="0" fontId="2" fillId="0" borderId="2" xfId="0" applyFont="1" applyBorder="1"/>
  </cellXfs>
  <cellStyles count="1">
    <cellStyle name="Normal" xfId="0" builtinId="0"/>
  </cellStyles>
  <dxfs count="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</dxf>
    <dxf>
      <border outline="0">
        <left style="thin">
          <color theme="9" tint="0.39997558519241921"/>
        </left>
        <top style="thin">
          <color theme="9" tint="0.39997558519241921"/>
        </top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72E80-1E11-45AC-B430-CA6D759D66EF}" name="Tabela1" displayName="Tabela1" ref="A1:AO12" totalsRowCount="1" headerRowDxfId="85" dataDxfId="83" headerRowBorderDxfId="84" tableBorderDxfId="82">
  <autoFilter ref="A1:AO11" xr:uid="{29872E80-1E11-45AC-B430-CA6D759D66EF}"/>
  <sortState xmlns:xlrd2="http://schemas.microsoft.com/office/spreadsheetml/2017/richdata2" ref="A2:AO11">
    <sortCondition ref="AN1:AN11"/>
  </sortState>
  <tableColumns count="41">
    <tableColumn id="1" xr3:uid="{BBB050AA-8736-41B1-934D-284BFA1C8AB7}" name=".ID." totalsRowLabel="Total" dataDxfId="81" totalsRowDxfId="40"/>
    <tableColumn id="2" xr3:uid="{44C88C69-63D7-4358-A8FD-A9F66799A5EC}" name="camadasConvolucionais" dataDxfId="80" totalsRowDxfId="39"/>
    <tableColumn id="3" xr3:uid="{ED19E7AD-62ED-4414-BEF1-9535C47D1AE9}" name="maxpooling1" dataDxfId="79" totalsRowDxfId="38"/>
    <tableColumn id="4" xr3:uid="{2FB80847-6D72-4349-9BD2-44EEAC253C1F}" name="batchNormalization1" dataDxfId="78" totalsRowDxfId="37"/>
    <tableColumn id="5" xr3:uid="{2F74EBCF-D10B-4A0C-B414-9FBE1E685628}" name="camadasDensas" dataDxfId="77" totalsRowDxfId="36"/>
    <tableColumn id="6" xr3:uid="{E80D3F5F-CA60-469F-A0F4-77B26FE56257}" name="dropout" totalsRowFunction="stdDev" dataDxfId="76" totalsRowDxfId="35"/>
    <tableColumn id="7" xr3:uid="{ACACF29C-13FF-4BAD-92D8-51B303112DB6}" name="learningIndex" dataDxfId="75" totalsRowDxfId="34"/>
    <tableColumn id="8" xr3:uid="{78572ABD-E078-4959-B4BF-48797941C0B1}" name="batchIndex" dataDxfId="74" totalsRowDxfId="33"/>
    <tableColumn id="9" xr3:uid="{8C4DE8A1-64EF-460C-8D37-E44E6C538152}" name="numEpocas" totalsRowFunction="stdDev" dataDxfId="73" totalsRowDxfId="32"/>
    <tableColumn id="10" xr3:uid="{77C42503-3FD0-41F6-BC0D-3D19A6945190}" name="maxpooling2" dataDxfId="72" totalsRowDxfId="31"/>
    <tableColumn id="11" xr3:uid="{9E5E01C5-661E-48B7-B01D-037C9834445E}" name="maxpooling3" dataDxfId="71" totalsRowDxfId="30"/>
    <tableColumn id="12" xr3:uid="{C23BC71D-45F0-4D72-BF3F-5DC9BA15ED95}" name="maxpooling4" dataDxfId="70" totalsRowDxfId="29"/>
    <tableColumn id="13" xr3:uid="{A0459B6F-57D3-4BD3-96FB-892C4E0A5556}" name="maxpooling5" dataDxfId="69" totalsRowDxfId="28"/>
    <tableColumn id="14" xr3:uid="{C74F175E-5BB7-4C73-BCA5-378621EB72B8}" name="maxpooling6" dataDxfId="68" totalsRowDxfId="27"/>
    <tableColumn id="15" xr3:uid="{28CA48DA-E31B-48B8-823A-6B4D3293C011}" name="maxpooling7" dataDxfId="67" totalsRowDxfId="26"/>
    <tableColumn id="16" xr3:uid="{41D9C8F1-B919-4096-9F39-291447378E9A}" name="maxpooling8" dataDxfId="66" totalsRowDxfId="25"/>
    <tableColumn id="17" xr3:uid="{3D065462-FDED-4414-8D2D-FDF13AB72EF3}" name="batchNormalization2" dataDxfId="65" totalsRowDxfId="24"/>
    <tableColumn id="18" xr3:uid="{F7448CBA-29B3-45F5-A6BD-24BCE6130221}" name="batchNormalization3" dataDxfId="64" totalsRowDxfId="23"/>
    <tableColumn id="19" xr3:uid="{510BC661-F8B6-481F-AEA4-DA5CD6594844}" name="batchNormalization4" dataDxfId="63" totalsRowDxfId="22"/>
    <tableColumn id="20" xr3:uid="{EE86AF84-C6C8-46F4-BE69-F2C990238408}" name="batchNormalization5" dataDxfId="62" totalsRowDxfId="21"/>
    <tableColumn id="21" xr3:uid="{AA94B132-3990-49FC-BE29-F117213D21C0}" name="batchNormalization6" dataDxfId="61" totalsRowDxfId="20"/>
    <tableColumn id="22" xr3:uid="{9AD0C9C0-828D-4CC2-A47A-1F4243D787B2}" name="batchNormalization7" dataDxfId="60" totalsRowDxfId="19"/>
    <tableColumn id="23" xr3:uid="{DD3566ED-A35D-4DBD-834F-C8BDD6A68C1D}" name="batchNormalization8" dataDxfId="59" totalsRowDxfId="18"/>
    <tableColumn id="24" xr3:uid="{E264C1F1-5B44-402F-8CE4-02B639D2F41C}" name="numFiltrosInd2" dataDxfId="58" totalsRowDxfId="17"/>
    <tableColumn id="25" xr3:uid="{E500D46E-47EE-4AE4-880F-B257BB24E1D7}" name="numFiltrosInd3" dataDxfId="57" totalsRowDxfId="16"/>
    <tableColumn id="26" xr3:uid="{499B0B69-50C3-402A-98A0-196110E666F7}" name="numFiltrosInd4" dataDxfId="56" totalsRowDxfId="15"/>
    <tableColumn id="27" xr3:uid="{7C9C0F3E-AC5E-4889-8E3D-672761EED02B}" name="numFiltrosInd5" dataDxfId="55" totalsRowDxfId="14"/>
    <tableColumn id="28" xr3:uid="{D7E19CF0-94B4-4D61-98DA-05C6774E227B}" name="numFiltrosInd6" dataDxfId="54" totalsRowDxfId="13"/>
    <tableColumn id="29" xr3:uid="{77A53567-C16E-4FED-B0BC-979C0F099788}" name="numFiltrosInd7" dataDxfId="53" totalsRowDxfId="12"/>
    <tableColumn id="30" xr3:uid="{EC060B73-B4CE-4E67-A2C2-D42A0D765570}" name="numFiltrosInd8" dataDxfId="52" totalsRowDxfId="11"/>
    <tableColumn id="31" xr3:uid="{825FD693-F774-4895-97E8-95F966D36B01}" name="tamanhoFiltros2" dataDxfId="51" totalsRowDxfId="10"/>
    <tableColumn id="32" xr3:uid="{55433FBA-35B8-4595-8861-B10A634A89D4}" name="tamanhoFiltros3" dataDxfId="50" totalsRowDxfId="9"/>
    <tableColumn id="33" xr3:uid="{33E5646F-752B-4753-849C-03A823F29445}" name="tamanhoFiltros4" dataDxfId="49" totalsRowDxfId="8"/>
    <tableColumn id="34" xr3:uid="{0CF06D78-419F-4135-ADD8-ACB4EDA8AE56}" name="tamanhoFiltros5" dataDxfId="48" totalsRowDxfId="7"/>
    <tableColumn id="35" xr3:uid="{DD3B2E2E-22F0-491F-86DC-40B84A82FB75}" name="tamanhoFiltros6" dataDxfId="47" totalsRowDxfId="6"/>
    <tableColumn id="36" xr3:uid="{D3F1700F-870F-44B4-8D36-4C30F0B177A2}" name="tamanhoFiltros7" dataDxfId="46" totalsRowDxfId="5"/>
    <tableColumn id="37" xr3:uid="{8B37F3D6-09C3-48A9-AAC0-E21816A68E71}" name="tamanhoFiltros8" dataDxfId="45" totalsRowDxfId="4"/>
    <tableColumn id="38" xr3:uid="{F3920D9B-C101-4683-A72F-CEA9EC92D074}" name="neuroniosDensos1" dataDxfId="44" totalsRowDxfId="3"/>
    <tableColumn id="39" xr3:uid="{E54E3608-CFB8-4C32-A29B-DFC54D10B7F4}" name="neuroniosDensos2" dataDxfId="43" totalsRowDxfId="2"/>
    <tableColumn id="41" xr3:uid="{8C68FA5B-0A0C-410E-8033-13B64BE03D2A}" name="Média" totalsRowFunction="stdDev" dataDxfId="42" totalsRowDxfId="1"/>
    <tableColumn id="42" xr3:uid="{9AA8EFC7-A358-4500-A545-8C80291AA43E}" name="tempo medio" totalsRowFunction="sum" dataDxfId="4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D5CC-33B8-4C2C-AE47-87770DED4C75}">
  <dimension ref="A1:AO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B7"/>
    </sheetView>
  </sheetViews>
  <sheetFormatPr defaultRowHeight="15" x14ac:dyDescent="0.25"/>
  <cols>
    <col min="2" max="2" width="23.28515625" customWidth="1"/>
    <col min="3" max="3" width="13.5703125" customWidth="1"/>
    <col min="4" max="4" width="20.5703125" customWidth="1"/>
    <col min="5" max="5" width="16.5703125" customWidth="1"/>
    <col min="6" max="6" width="9.42578125" customWidth="1"/>
    <col min="7" max="7" width="14.140625" customWidth="1"/>
    <col min="8" max="8" width="12.28515625" customWidth="1"/>
    <col min="9" max="9" width="12.5703125" customWidth="1"/>
    <col min="10" max="16" width="13.5703125" customWidth="1"/>
    <col min="17" max="23" width="20.5703125" customWidth="1"/>
    <col min="24" max="30" width="15.5703125" customWidth="1"/>
    <col min="31" max="37" width="16.5703125" customWidth="1"/>
    <col min="38" max="39" width="18" customWidth="1"/>
    <col min="41" max="41" width="14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2" t="s">
        <v>40</v>
      </c>
    </row>
    <row r="2" spans="1:41" x14ac:dyDescent="0.25">
      <c r="A2" s="3" t="s">
        <v>46</v>
      </c>
      <c r="B2">
        <v>5</v>
      </c>
      <c r="C2">
        <v>0</v>
      </c>
      <c r="D2">
        <v>0</v>
      </c>
      <c r="E2">
        <v>2</v>
      </c>
      <c r="F2">
        <v>0.4738373728206417</v>
      </c>
      <c r="G2">
        <v>3</v>
      </c>
      <c r="H2">
        <v>4</v>
      </c>
      <c r="I2">
        <v>24</v>
      </c>
      <c r="J2">
        <v>1</v>
      </c>
      <c r="K2">
        <v>0</v>
      </c>
      <c r="L2">
        <v>1</v>
      </c>
      <c r="M2">
        <v>1</v>
      </c>
      <c r="Q2">
        <v>1</v>
      </c>
      <c r="R2">
        <v>0</v>
      </c>
      <c r="S2">
        <v>1</v>
      </c>
      <c r="T2">
        <v>1</v>
      </c>
      <c r="X2">
        <v>8</v>
      </c>
      <c r="Y2">
        <v>8</v>
      </c>
      <c r="Z2">
        <v>6</v>
      </c>
      <c r="AA2">
        <v>7</v>
      </c>
      <c r="AE2">
        <v>5</v>
      </c>
      <c r="AF2">
        <v>9</v>
      </c>
      <c r="AG2">
        <v>7</v>
      </c>
      <c r="AH2">
        <v>7</v>
      </c>
      <c r="AL2">
        <v>54</v>
      </c>
      <c r="AM2" s="9"/>
      <c r="AN2" s="4">
        <v>0.63530498743057195</v>
      </c>
      <c r="AO2" s="4">
        <v>3135</v>
      </c>
    </row>
    <row r="3" spans="1:41" x14ac:dyDescent="0.25">
      <c r="A3" s="3" t="s">
        <v>47</v>
      </c>
      <c r="B3">
        <v>5</v>
      </c>
      <c r="C3">
        <v>0</v>
      </c>
      <c r="D3">
        <v>1</v>
      </c>
      <c r="E3">
        <v>2</v>
      </c>
      <c r="F3">
        <v>0.12865527167873725</v>
      </c>
      <c r="G3">
        <v>3</v>
      </c>
      <c r="H3">
        <v>4</v>
      </c>
      <c r="I3">
        <v>28</v>
      </c>
      <c r="J3">
        <v>1</v>
      </c>
      <c r="K3">
        <v>0</v>
      </c>
      <c r="L3">
        <v>1</v>
      </c>
      <c r="M3">
        <v>1</v>
      </c>
      <c r="Q3">
        <v>1</v>
      </c>
      <c r="R3">
        <v>0</v>
      </c>
      <c r="S3">
        <v>1</v>
      </c>
      <c r="T3">
        <v>1</v>
      </c>
      <c r="X3">
        <v>8</v>
      </c>
      <c r="Y3">
        <v>8</v>
      </c>
      <c r="Z3">
        <v>6</v>
      </c>
      <c r="AA3">
        <v>7</v>
      </c>
      <c r="AE3">
        <v>3</v>
      </c>
      <c r="AF3">
        <v>9</v>
      </c>
      <c r="AG3">
        <v>5</v>
      </c>
      <c r="AH3">
        <v>7</v>
      </c>
      <c r="AL3">
        <v>46</v>
      </c>
      <c r="AM3" s="9"/>
      <c r="AN3" s="4">
        <v>0.64217436313629095</v>
      </c>
      <c r="AO3" s="4">
        <v>1844</v>
      </c>
    </row>
    <row r="4" spans="1:41" x14ac:dyDescent="0.25">
      <c r="A4" s="3" t="s">
        <v>48</v>
      </c>
      <c r="B4">
        <v>5</v>
      </c>
      <c r="C4">
        <v>0</v>
      </c>
      <c r="D4">
        <v>0</v>
      </c>
      <c r="E4">
        <v>2</v>
      </c>
      <c r="F4">
        <v>9.7303324744619626E-2</v>
      </c>
      <c r="G4">
        <v>3</v>
      </c>
      <c r="H4">
        <v>4</v>
      </c>
      <c r="I4">
        <v>18</v>
      </c>
      <c r="J4">
        <v>1</v>
      </c>
      <c r="K4">
        <v>0</v>
      </c>
      <c r="L4">
        <v>1</v>
      </c>
      <c r="M4">
        <v>1</v>
      </c>
      <c r="Q4">
        <v>1</v>
      </c>
      <c r="R4">
        <v>0</v>
      </c>
      <c r="S4">
        <v>1</v>
      </c>
      <c r="T4">
        <v>1</v>
      </c>
      <c r="X4">
        <v>8</v>
      </c>
      <c r="Y4">
        <v>8</v>
      </c>
      <c r="Z4">
        <v>6</v>
      </c>
      <c r="AA4">
        <v>7</v>
      </c>
      <c r="AE4">
        <v>5</v>
      </c>
      <c r="AF4">
        <v>9</v>
      </c>
      <c r="AG4">
        <v>7</v>
      </c>
      <c r="AH4">
        <v>7</v>
      </c>
      <c r="AL4">
        <v>46</v>
      </c>
      <c r="AM4" s="9"/>
      <c r="AN4" s="4">
        <v>0.64837473630905096</v>
      </c>
      <c r="AO4" s="4">
        <v>2345</v>
      </c>
    </row>
    <row r="5" spans="1:41" x14ac:dyDescent="0.25">
      <c r="A5" s="3" t="s">
        <v>49</v>
      </c>
      <c r="B5">
        <v>5</v>
      </c>
      <c r="C5">
        <v>0</v>
      </c>
      <c r="D5">
        <v>0</v>
      </c>
      <c r="E5">
        <v>2</v>
      </c>
      <c r="F5">
        <v>0.10473680762026344</v>
      </c>
      <c r="G5">
        <v>3</v>
      </c>
      <c r="H5">
        <v>4</v>
      </c>
      <c r="I5">
        <v>29</v>
      </c>
      <c r="J5">
        <v>1</v>
      </c>
      <c r="K5">
        <v>0</v>
      </c>
      <c r="L5">
        <v>1</v>
      </c>
      <c r="M5">
        <v>1</v>
      </c>
      <c r="Q5">
        <v>1</v>
      </c>
      <c r="R5">
        <v>0</v>
      </c>
      <c r="S5">
        <v>1</v>
      </c>
      <c r="T5">
        <v>1</v>
      </c>
      <c r="X5">
        <v>8</v>
      </c>
      <c r="Y5">
        <v>8</v>
      </c>
      <c r="Z5">
        <v>6</v>
      </c>
      <c r="AA5">
        <v>7</v>
      </c>
      <c r="AE5">
        <v>3</v>
      </c>
      <c r="AF5">
        <v>9</v>
      </c>
      <c r="AG5">
        <v>7</v>
      </c>
      <c r="AH5">
        <v>7</v>
      </c>
      <c r="AL5">
        <v>46</v>
      </c>
      <c r="AM5" s="9"/>
      <c r="AN5" s="4">
        <v>0.64962905645370395</v>
      </c>
      <c r="AO5" s="4">
        <v>2128</v>
      </c>
    </row>
    <row r="6" spans="1:41" x14ac:dyDescent="0.25">
      <c r="A6" s="3" t="s">
        <v>50</v>
      </c>
      <c r="B6">
        <v>5</v>
      </c>
      <c r="C6">
        <v>0</v>
      </c>
      <c r="D6">
        <v>0</v>
      </c>
      <c r="E6">
        <v>2</v>
      </c>
      <c r="F6">
        <v>0.13948183319925594</v>
      </c>
      <c r="G6">
        <v>3</v>
      </c>
      <c r="H6">
        <v>4</v>
      </c>
      <c r="I6">
        <v>18</v>
      </c>
      <c r="J6">
        <v>1</v>
      </c>
      <c r="K6">
        <v>0</v>
      </c>
      <c r="L6">
        <v>1</v>
      </c>
      <c r="M6">
        <v>1</v>
      </c>
      <c r="Q6">
        <v>1</v>
      </c>
      <c r="R6">
        <v>0</v>
      </c>
      <c r="S6">
        <v>1</v>
      </c>
      <c r="T6">
        <v>1</v>
      </c>
      <c r="X6">
        <v>8</v>
      </c>
      <c r="Y6">
        <v>8</v>
      </c>
      <c r="Z6">
        <v>6</v>
      </c>
      <c r="AA6">
        <v>7</v>
      </c>
      <c r="AE6">
        <v>5</v>
      </c>
      <c r="AF6">
        <v>9</v>
      </c>
      <c r="AG6">
        <v>7</v>
      </c>
      <c r="AH6">
        <v>7</v>
      </c>
      <c r="AL6">
        <v>46</v>
      </c>
      <c r="AM6" s="9"/>
      <c r="AN6" s="4">
        <v>0.65101778507232599</v>
      </c>
      <c r="AO6" s="4">
        <v>2348</v>
      </c>
    </row>
    <row r="7" spans="1:41" x14ac:dyDescent="0.25">
      <c r="A7" s="8" t="s">
        <v>41</v>
      </c>
      <c r="B7">
        <v>2</v>
      </c>
      <c r="C7">
        <v>1</v>
      </c>
      <c r="D7">
        <v>1</v>
      </c>
      <c r="E7">
        <v>1</v>
      </c>
      <c r="F7">
        <v>0.39372000000000001</v>
      </c>
      <c r="G7">
        <v>5</v>
      </c>
      <c r="H7">
        <v>6</v>
      </c>
      <c r="I7">
        <v>162</v>
      </c>
      <c r="J7">
        <v>1</v>
      </c>
      <c r="Q7">
        <v>0</v>
      </c>
      <c r="X7">
        <v>8</v>
      </c>
      <c r="AE7">
        <v>5</v>
      </c>
      <c r="AN7" s="10">
        <v>0.70283633073170981</v>
      </c>
      <c r="AO7" s="11">
        <v>1412.655131626128</v>
      </c>
    </row>
    <row r="8" spans="1:41" x14ac:dyDescent="0.25">
      <c r="A8" s="8" t="s">
        <v>42</v>
      </c>
      <c r="B8">
        <v>4</v>
      </c>
      <c r="C8">
        <v>0</v>
      </c>
      <c r="D8">
        <v>1</v>
      </c>
      <c r="E8">
        <v>1</v>
      </c>
      <c r="F8">
        <v>0.32162000000000002</v>
      </c>
      <c r="G8">
        <v>3</v>
      </c>
      <c r="H8">
        <v>4</v>
      </c>
      <c r="I8">
        <v>117</v>
      </c>
      <c r="J8">
        <v>1</v>
      </c>
      <c r="K8">
        <v>1</v>
      </c>
      <c r="L8">
        <v>0</v>
      </c>
      <c r="Q8">
        <v>0</v>
      </c>
      <c r="R8">
        <v>1</v>
      </c>
      <c r="S8">
        <v>0</v>
      </c>
      <c r="X8">
        <v>6</v>
      </c>
      <c r="Y8">
        <v>5</v>
      </c>
      <c r="Z8">
        <v>5</v>
      </c>
      <c r="AE8">
        <v>5</v>
      </c>
      <c r="AF8">
        <v>9</v>
      </c>
      <c r="AG8">
        <v>5</v>
      </c>
      <c r="AN8" s="10">
        <v>0.77225716908772801</v>
      </c>
      <c r="AO8" s="11">
        <v>369.40690447489425</v>
      </c>
    </row>
    <row r="9" spans="1:41" x14ac:dyDescent="0.25">
      <c r="A9" s="8" t="s">
        <v>43</v>
      </c>
      <c r="B9">
        <v>3</v>
      </c>
      <c r="C9">
        <v>0</v>
      </c>
      <c r="D9">
        <v>1</v>
      </c>
      <c r="E9">
        <v>1</v>
      </c>
      <c r="F9">
        <v>0.40906999999999999</v>
      </c>
      <c r="G9">
        <v>2</v>
      </c>
      <c r="H9">
        <v>9</v>
      </c>
      <c r="I9">
        <v>84</v>
      </c>
      <c r="J9">
        <v>1</v>
      </c>
      <c r="K9">
        <v>1</v>
      </c>
      <c r="Q9">
        <v>0</v>
      </c>
      <c r="R9">
        <v>1</v>
      </c>
      <c r="X9">
        <v>6</v>
      </c>
      <c r="Y9">
        <v>5</v>
      </c>
      <c r="AE9">
        <v>5</v>
      </c>
      <c r="AF9">
        <v>9</v>
      </c>
      <c r="AN9" s="10">
        <v>0.79489138126373304</v>
      </c>
      <c r="AO9" s="11">
        <v>222.57482522328687</v>
      </c>
    </row>
    <row r="10" spans="1:41" x14ac:dyDescent="0.25">
      <c r="A10" s="8" t="s">
        <v>45</v>
      </c>
      <c r="B10">
        <v>2</v>
      </c>
      <c r="C10">
        <v>1</v>
      </c>
      <c r="D10">
        <v>1</v>
      </c>
      <c r="E10">
        <v>1</v>
      </c>
      <c r="F10">
        <v>0.26488</v>
      </c>
      <c r="G10">
        <v>4</v>
      </c>
      <c r="H10">
        <v>9</v>
      </c>
      <c r="I10">
        <v>109</v>
      </c>
      <c r="J10">
        <v>0</v>
      </c>
      <c r="Q10">
        <v>0</v>
      </c>
      <c r="X10">
        <v>8</v>
      </c>
      <c r="AE10">
        <v>5</v>
      </c>
      <c r="AN10" s="10">
        <v>0.8242385705312093</v>
      </c>
      <c r="AO10" s="11">
        <v>226.36422448158288</v>
      </c>
    </row>
    <row r="11" spans="1:41" x14ac:dyDescent="0.25">
      <c r="A11" s="8" t="s">
        <v>44</v>
      </c>
      <c r="B11">
        <v>2</v>
      </c>
      <c r="C11">
        <v>1</v>
      </c>
      <c r="D11">
        <v>1</v>
      </c>
      <c r="E11">
        <v>1</v>
      </c>
      <c r="F11">
        <v>0.41471000000000002</v>
      </c>
      <c r="G11">
        <v>5</v>
      </c>
      <c r="H11">
        <v>7</v>
      </c>
      <c r="I11">
        <v>155</v>
      </c>
      <c r="J11">
        <v>0</v>
      </c>
      <c r="Q11">
        <v>0</v>
      </c>
      <c r="X11">
        <v>7</v>
      </c>
      <c r="AE11">
        <v>3</v>
      </c>
      <c r="AN11" s="10">
        <v>0.82618232568105066</v>
      </c>
      <c r="AO11" s="11">
        <v>597.66277629534409</v>
      </c>
    </row>
    <row r="12" spans="1:41" x14ac:dyDescent="0.25">
      <c r="A12" s="4" t="s">
        <v>51</v>
      </c>
      <c r="B12" s="4"/>
      <c r="C12" s="4"/>
      <c r="D12" s="4"/>
      <c r="E12" s="4"/>
      <c r="F12" s="4">
        <f>SUBTOTAL(107,Tabela1[dropout])</f>
        <v>0.14672250791867422</v>
      </c>
      <c r="G12" s="4"/>
      <c r="H12" s="4"/>
      <c r="I12" s="4">
        <f>SUBTOTAL(107,Tabela1[numEpocas])</f>
        <v>58.109475226602342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>
        <f>SUBTOTAL(107,Tabela1[Média])</f>
        <v>8.0666299801465308E-2</v>
      </c>
      <c r="AO12" s="4">
        <f>SUBTOTAL(109,Tabela1[tempo medio])</f>
        <v>14628.663862101237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E8A9B-DBFA-425B-B8F6-4E212EEE7BC2}">
  <dimension ref="A1:B5"/>
  <sheetViews>
    <sheetView workbookViewId="0">
      <selection activeCell="B1" sqref="B1:B5"/>
    </sheetView>
  </sheetViews>
  <sheetFormatPr defaultRowHeight="15" x14ac:dyDescent="0.25"/>
  <sheetData>
    <row r="1" spans="1:2" x14ac:dyDescent="0.25">
      <c r="A1" s="5">
        <v>3.6289097224653233E-2</v>
      </c>
      <c r="B1" s="7">
        <f>SECOND(A1)+(60*MINUTE(A1))+(60*60*HOUR(A1))</f>
        <v>3135</v>
      </c>
    </row>
    <row r="2" spans="1:2" x14ac:dyDescent="0.25">
      <c r="A2" s="6">
        <v>2.1342106476367917E-2</v>
      </c>
      <c r="B2" s="7">
        <f t="shared" ref="B2:B5" si="0">SECOND(A2)+(60*MINUTE(A2))+(60*60*HOUR(A2))</f>
        <v>1844</v>
      </c>
    </row>
    <row r="3" spans="1:2" x14ac:dyDescent="0.25">
      <c r="A3" s="5">
        <v>2.7143125000293367E-2</v>
      </c>
      <c r="B3" s="7">
        <f t="shared" si="0"/>
        <v>2345</v>
      </c>
    </row>
    <row r="4" spans="1:2" x14ac:dyDescent="0.25">
      <c r="A4" s="6">
        <v>2.4631828702695202E-2</v>
      </c>
      <c r="B4" s="7">
        <f t="shared" si="0"/>
        <v>2128</v>
      </c>
    </row>
    <row r="5" spans="1:2" x14ac:dyDescent="0.25">
      <c r="A5" s="5">
        <v>2.7176296294783242E-2</v>
      </c>
      <c r="B5" s="7">
        <f t="shared" si="0"/>
        <v>2348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Melo</dc:creator>
  <cp:lastModifiedBy>Camilla Melo</cp:lastModifiedBy>
  <dcterms:created xsi:type="dcterms:W3CDTF">2024-06-24T01:27:38Z</dcterms:created>
  <dcterms:modified xsi:type="dcterms:W3CDTF">2024-07-17T02:52:53Z</dcterms:modified>
</cp:coreProperties>
</file>