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optuna/cifar-10/"/>
    </mc:Choice>
  </mc:AlternateContent>
  <xr:revisionPtr revIDLastSave="24" documentId="8_{79EDB07B-FC16-401C-BA9F-DCFCB9955A87}" xr6:coauthVersionLast="47" xr6:coauthVersionMax="47" xr10:uidLastSave="{D4A88AEE-FBB4-43E6-92C0-6B6DEDD5B2AA}"/>
  <bookViews>
    <workbookView xWindow="-120" yWindow="-120" windowWidth="29040" windowHeight="15720" xr2:uid="{288A3DF3-E09E-41BA-B506-A1332FB101FB}"/>
  </bookViews>
  <sheets>
    <sheet name="experimento2" sheetId="2" r:id="rId1"/>
    <sheet name="Planilha1" sheetId="1" r:id="rId2"/>
  </sheets>
  <definedNames>
    <definedName name="DadosExternos_1" localSheetId="0" hidden="1">experimento2!$A$1:$AU$101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2" l="1"/>
  <c r="D102" i="2"/>
  <c r="E102" i="2"/>
  <c r="F102" i="2"/>
  <c r="F104" i="2" s="1"/>
  <c r="AS102" i="2"/>
  <c r="AU102" i="2"/>
  <c r="C3" i="2"/>
  <c r="C98" i="2"/>
  <c r="C101" i="2"/>
  <c r="C61" i="2"/>
  <c r="C93" i="2"/>
  <c r="C68" i="2"/>
  <c r="C75" i="2"/>
  <c r="C91" i="2"/>
  <c r="C69" i="2"/>
  <c r="C34" i="2"/>
  <c r="C80" i="2"/>
  <c r="C96" i="2"/>
  <c r="C89" i="2"/>
  <c r="C59" i="2"/>
  <c r="C85" i="2"/>
  <c r="C51" i="2"/>
  <c r="C76" i="2"/>
  <c r="C74" i="2"/>
  <c r="C95" i="2"/>
  <c r="C99" i="2"/>
  <c r="C92" i="2"/>
  <c r="C35" i="2"/>
  <c r="C82" i="2"/>
  <c r="C52" i="2"/>
  <c r="C31" i="2"/>
  <c r="C15" i="2"/>
  <c r="C84" i="2"/>
  <c r="C60" i="2"/>
  <c r="C41" i="2"/>
  <c r="C26" i="2"/>
  <c r="C36" i="2"/>
  <c r="C73" i="2"/>
  <c r="C67" i="2"/>
  <c r="C40" i="2"/>
  <c r="C42" i="2"/>
  <c r="C46" i="2"/>
  <c r="C5" i="2"/>
  <c r="C79" i="2"/>
  <c r="C78" i="2"/>
  <c r="C86" i="2"/>
  <c r="C87" i="2"/>
  <c r="C48" i="2"/>
  <c r="C13" i="2"/>
  <c r="C25" i="2"/>
  <c r="C16" i="2"/>
  <c r="C9" i="2"/>
  <c r="C81" i="2"/>
  <c r="C83" i="2"/>
  <c r="C90" i="2"/>
  <c r="C43" i="2"/>
  <c r="C2" i="2"/>
  <c r="C70" i="2"/>
  <c r="C77" i="2"/>
  <c r="C45" i="2"/>
  <c r="C38" i="2"/>
  <c r="C49" i="2"/>
  <c r="C47" i="2"/>
  <c r="C66" i="2"/>
  <c r="C56" i="2"/>
  <c r="C18" i="2"/>
  <c r="C54" i="2"/>
  <c r="C88" i="2"/>
  <c r="C72" i="2"/>
  <c r="C21" i="2"/>
  <c r="C6" i="2"/>
  <c r="C14" i="2"/>
  <c r="C94" i="2"/>
  <c r="C10" i="2"/>
  <c r="C7" i="2"/>
  <c r="C32" i="2"/>
  <c r="C64" i="2"/>
  <c r="C71" i="2"/>
  <c r="C63" i="2"/>
  <c r="C28" i="2"/>
  <c r="C20" i="2"/>
  <c r="C12" i="2"/>
  <c r="C37" i="2"/>
  <c r="C29" i="2"/>
  <c r="C44" i="2"/>
  <c r="C55" i="2"/>
  <c r="C97" i="2"/>
  <c r="C53" i="2"/>
  <c r="C100" i="2"/>
  <c r="C24" i="2"/>
  <c r="C17" i="2"/>
  <c r="C19" i="2"/>
  <c r="C22" i="2"/>
  <c r="C23" i="2"/>
  <c r="C39" i="2"/>
  <c r="C58" i="2"/>
  <c r="C50" i="2"/>
  <c r="C65" i="2"/>
  <c r="C4" i="2"/>
  <c r="C8" i="2"/>
  <c r="C30" i="2"/>
  <c r="C11" i="2"/>
  <c r="C27" i="2"/>
  <c r="C33" i="2"/>
  <c r="C57" i="2"/>
  <c r="C62" i="2"/>
  <c r="G3" i="2"/>
  <c r="G98" i="2"/>
  <c r="G101" i="2"/>
  <c r="G61" i="2"/>
  <c r="G93" i="2"/>
  <c r="G68" i="2"/>
  <c r="G75" i="2"/>
  <c r="G91" i="2"/>
  <c r="G69" i="2"/>
  <c r="G34" i="2"/>
  <c r="G80" i="2"/>
  <c r="G96" i="2"/>
  <c r="G89" i="2"/>
  <c r="G59" i="2"/>
  <c r="G85" i="2"/>
  <c r="G51" i="2"/>
  <c r="G76" i="2"/>
  <c r="G74" i="2"/>
  <c r="G95" i="2"/>
  <c r="G99" i="2"/>
  <c r="G92" i="2"/>
  <c r="G35" i="2"/>
  <c r="G82" i="2"/>
  <c r="G52" i="2"/>
  <c r="G31" i="2"/>
  <c r="G15" i="2"/>
  <c r="G84" i="2"/>
  <c r="G60" i="2"/>
  <c r="G41" i="2"/>
  <c r="G26" i="2"/>
  <c r="G36" i="2"/>
  <c r="G73" i="2"/>
  <c r="G67" i="2"/>
  <c r="G40" i="2"/>
  <c r="G42" i="2"/>
  <c r="G46" i="2"/>
  <c r="G5" i="2"/>
  <c r="G79" i="2"/>
  <c r="G78" i="2"/>
  <c r="G86" i="2"/>
  <c r="G87" i="2"/>
  <c r="G48" i="2"/>
  <c r="G13" i="2"/>
  <c r="G25" i="2"/>
  <c r="G16" i="2"/>
  <c r="G9" i="2"/>
  <c r="G81" i="2"/>
  <c r="G83" i="2"/>
  <c r="G90" i="2"/>
  <c r="G43" i="2"/>
  <c r="G2" i="2"/>
  <c r="G70" i="2"/>
  <c r="G77" i="2"/>
  <c r="G45" i="2"/>
  <c r="G38" i="2"/>
  <c r="G49" i="2"/>
  <c r="G47" i="2"/>
  <c r="G66" i="2"/>
  <c r="G56" i="2"/>
  <c r="G18" i="2"/>
  <c r="G54" i="2"/>
  <c r="G88" i="2"/>
  <c r="G72" i="2"/>
  <c r="G21" i="2"/>
  <c r="G6" i="2"/>
  <c r="G14" i="2"/>
  <c r="G94" i="2"/>
  <c r="G10" i="2"/>
  <c r="G7" i="2"/>
  <c r="G32" i="2"/>
  <c r="G64" i="2"/>
  <c r="G71" i="2"/>
  <c r="G63" i="2"/>
  <c r="G28" i="2"/>
  <c r="G20" i="2"/>
  <c r="G12" i="2"/>
  <c r="G37" i="2"/>
  <c r="G29" i="2"/>
  <c r="G44" i="2"/>
  <c r="G55" i="2"/>
  <c r="G97" i="2"/>
  <c r="G53" i="2"/>
  <c r="G100" i="2"/>
  <c r="G24" i="2"/>
  <c r="G17" i="2"/>
  <c r="G19" i="2"/>
  <c r="G22" i="2"/>
  <c r="G23" i="2"/>
  <c r="G39" i="2"/>
  <c r="G58" i="2"/>
  <c r="G50" i="2"/>
  <c r="G65" i="2"/>
  <c r="G4" i="2"/>
  <c r="G8" i="2"/>
  <c r="G30" i="2"/>
  <c r="G11" i="2"/>
  <c r="G27" i="2"/>
  <c r="G33" i="2"/>
  <c r="G57" i="2"/>
  <c r="G62" i="2"/>
  <c r="I107" i="2"/>
  <c r="I108" i="2"/>
  <c r="H109" i="2"/>
  <c r="I109" i="2" s="1"/>
  <c r="H110" i="2" l="1"/>
  <c r="I110" i="2" s="1"/>
  <c r="I111" i="2" s="1"/>
  <c r="C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experimento1" description="Conexão com a consulta 'experimento1' na pasta de trabalho." type="5" refreshedVersion="8" background="1" saveData="1">
    <dbPr connection="Provider=Microsoft.Mashup.OleDb.1;Data Source=$Workbook$;Location=experimento1;Extended Properties=&quot;&quot;" command="SELECT * FROM [experimento1]"/>
  </connection>
</connections>
</file>

<file path=xl/sharedStrings.xml><?xml version="1.0" encoding="utf-8"?>
<sst xmlns="http://schemas.openxmlformats.org/spreadsheetml/2006/main" count="2347" uniqueCount="300">
  <si>
    <t>number</t>
  </si>
  <si>
    <t>value</t>
  </si>
  <si>
    <t>datetime_start</t>
  </si>
  <si>
    <t>datetime_complete</t>
  </si>
  <si>
    <t>duration</t>
  </si>
  <si>
    <t>params_batchind</t>
  </si>
  <si>
    <t>params_batchnormalization</t>
  </si>
  <si>
    <t>params_batchnormalization0</t>
  </si>
  <si>
    <t>params_batchnormalization1</t>
  </si>
  <si>
    <t>params_batchnormalization2</t>
  </si>
  <si>
    <t>params_batchnormalization3</t>
  </si>
  <si>
    <t>params_batchnormalization4</t>
  </si>
  <si>
    <t>params_batchnormalization5</t>
  </si>
  <si>
    <t>params_batchnormalization6</t>
  </si>
  <si>
    <t>params_dropout</t>
  </si>
  <si>
    <t>params_epochs</t>
  </si>
  <si>
    <t>params_filtersind0</t>
  </si>
  <si>
    <t>params_filtersind1</t>
  </si>
  <si>
    <t>params_filtersind2</t>
  </si>
  <si>
    <t>params_filtersind3</t>
  </si>
  <si>
    <t>params_filtersind4</t>
  </si>
  <si>
    <t>params_filtersind5</t>
  </si>
  <si>
    <t>params_filtersind6</t>
  </si>
  <si>
    <t>params_kernel_size0</t>
  </si>
  <si>
    <t>params_kernel_size1</t>
  </si>
  <si>
    <t>params_kernel_size2</t>
  </si>
  <si>
    <t>params_kernel_size3</t>
  </si>
  <si>
    <t>params_kernel_size4</t>
  </si>
  <si>
    <t>params_kernel_size5</t>
  </si>
  <si>
    <t>params_kernel_size6</t>
  </si>
  <si>
    <t>params_learnind</t>
  </si>
  <si>
    <t>params_maxpooling</t>
  </si>
  <si>
    <t>params_maxpooling0</t>
  </si>
  <si>
    <t>params_maxpooling1</t>
  </si>
  <si>
    <t>params_maxpooling2</t>
  </si>
  <si>
    <t>params_maxpooling3</t>
  </si>
  <si>
    <t>params_maxpooling4</t>
  </si>
  <si>
    <t>params_maxpooling5</t>
  </si>
  <si>
    <t>params_maxpooling6</t>
  </si>
  <si>
    <t>params_n_conv_layers</t>
  </si>
  <si>
    <t>params_n_dense_layers</t>
  </si>
  <si>
    <t>params_num_hidden_neurons0</t>
  </si>
  <si>
    <t>params_num_hidden_neurons1</t>
  </si>
  <si>
    <t>state</t>
  </si>
  <si>
    <t>COMPLETE</t>
  </si>
  <si>
    <t>0</t>
  </si>
  <si>
    <t>True</t>
  </si>
  <si>
    <t>False</t>
  </si>
  <si>
    <t/>
  </si>
  <si>
    <t>41</t>
  </si>
  <si>
    <t>3</t>
  </si>
  <si>
    <t>7</t>
  </si>
  <si>
    <t>1</t>
  </si>
  <si>
    <t>5</t>
  </si>
  <si>
    <t>2</t>
  </si>
  <si>
    <t>92</t>
  </si>
  <si>
    <t>6</t>
  </si>
  <si>
    <t>4</t>
  </si>
  <si>
    <t>83</t>
  </si>
  <si>
    <t>8</t>
  </si>
  <si>
    <t>12</t>
  </si>
  <si>
    <t>11</t>
  </si>
  <si>
    <t>10</t>
  </si>
  <si>
    <t>97</t>
  </si>
  <si>
    <t>57</t>
  </si>
  <si>
    <t>125</t>
  </si>
  <si>
    <t>158</t>
  </si>
  <si>
    <t>102</t>
  </si>
  <si>
    <t>53</t>
  </si>
  <si>
    <t>77</t>
  </si>
  <si>
    <t>108</t>
  </si>
  <si>
    <t>56</t>
  </si>
  <si>
    <t>114</t>
  </si>
  <si>
    <t>70</t>
  </si>
  <si>
    <t>179</t>
  </si>
  <si>
    <t>38</t>
  </si>
  <si>
    <t>87</t>
  </si>
  <si>
    <t>94</t>
  </si>
  <si>
    <t>73</t>
  </si>
  <si>
    <t>228</t>
  </si>
  <si>
    <t>137</t>
  </si>
  <si>
    <t>121</t>
  </si>
  <si>
    <t>99</t>
  </si>
  <si>
    <t>296</t>
  </si>
  <si>
    <t>88</t>
  </si>
  <si>
    <t>190</t>
  </si>
  <si>
    <t>211</t>
  </si>
  <si>
    <t>260</t>
  </si>
  <si>
    <t>237</t>
  </si>
  <si>
    <t>234</t>
  </si>
  <si>
    <t>tempo_total</t>
  </si>
  <si>
    <t>batch_size</t>
  </si>
  <si>
    <t>Column1</t>
  </si>
  <si>
    <t>0 days 03:24:04.953135</t>
  </si>
  <si>
    <t>231</t>
  </si>
  <si>
    <t>0 days 00:12:59.440340</t>
  </si>
  <si>
    <t>0 days 00:09:25.037726</t>
  </si>
  <si>
    <t>263</t>
  </si>
  <si>
    <t>0 days 00:26:41.236939</t>
  </si>
  <si>
    <t>272</t>
  </si>
  <si>
    <t>0 days 00:09:00.010607</t>
  </si>
  <si>
    <t>214</t>
  </si>
  <si>
    <t>0 days 00:08:30.632760</t>
  </si>
  <si>
    <t>192</t>
  </si>
  <si>
    <t>0 days 00:25:30.676802</t>
  </si>
  <si>
    <t>212</t>
  </si>
  <si>
    <t>0 days 00:07:56.730056</t>
  </si>
  <si>
    <t>161</t>
  </si>
  <si>
    <t>0 days 00:02:15.494039</t>
  </si>
  <si>
    <t>93</t>
  </si>
  <si>
    <t>9</t>
  </si>
  <si>
    <t>0 days 02:36:13.467915</t>
  </si>
  <si>
    <t>277</t>
  </si>
  <si>
    <t>0 days 00:30:18.976848</t>
  </si>
  <si>
    <t>255</t>
  </si>
  <si>
    <t>0 days 00:16:08.836961</t>
  </si>
  <si>
    <t>289</t>
  </si>
  <si>
    <t>0 days 00:34:18.482518</t>
  </si>
  <si>
    <t>16</t>
  </si>
  <si>
    <t>13</t>
  </si>
  <si>
    <t>0 days 01:19:30.270181</t>
  </si>
  <si>
    <t>150</t>
  </si>
  <si>
    <t>14</t>
  </si>
  <si>
    <t>0 days 05:14:19.790873</t>
  </si>
  <si>
    <t>286</t>
  </si>
  <si>
    <t>15</t>
  </si>
  <si>
    <t>0 days 00:15:06.838900</t>
  </si>
  <si>
    <t>109</t>
  </si>
  <si>
    <t>0 days 00:19:32.539431</t>
  </si>
  <si>
    <t>17</t>
  </si>
  <si>
    <t>0 days 00:13:52.143027</t>
  </si>
  <si>
    <t>18</t>
  </si>
  <si>
    <t>0 days 00:53:06.873778</t>
  </si>
  <si>
    <t>297</t>
  </si>
  <si>
    <t>19</t>
  </si>
  <si>
    <t>0 days 00:12:36.855998</t>
  </si>
  <si>
    <t>172</t>
  </si>
  <si>
    <t>20</t>
  </si>
  <si>
    <t>0 days 00:42:50.479183</t>
  </si>
  <si>
    <t>21</t>
  </si>
  <si>
    <t>0 days 00:13:41.340270</t>
  </si>
  <si>
    <t>22</t>
  </si>
  <si>
    <t>0 days 00:07:48.383751</t>
  </si>
  <si>
    <t>23</t>
  </si>
  <si>
    <t>0 days 00:24:47.543456</t>
  </si>
  <si>
    <t>24</t>
  </si>
  <si>
    <t>0 days 00:08:59.656422</t>
  </si>
  <si>
    <t>191</t>
  </si>
  <si>
    <t>25</t>
  </si>
  <si>
    <t>0 days 00:12:54.612864</t>
  </si>
  <si>
    <t>26</t>
  </si>
  <si>
    <t>0 days 00:18:18.298161</t>
  </si>
  <si>
    <t>27</t>
  </si>
  <si>
    <t>0 days 00:13:25.304138</t>
  </si>
  <si>
    <t>28</t>
  </si>
  <si>
    <t>0 days 00:11:01.264625</t>
  </si>
  <si>
    <t>29</t>
  </si>
  <si>
    <t>0 days 00:25:00.902216</t>
  </si>
  <si>
    <t>189</t>
  </si>
  <si>
    <t>30</t>
  </si>
  <si>
    <t>0 days 00:11:02.363552</t>
  </si>
  <si>
    <t>123</t>
  </si>
  <si>
    <t>31</t>
  </si>
  <si>
    <t>0 days 00:40:08.198572</t>
  </si>
  <si>
    <t>177</t>
  </si>
  <si>
    <t>32</t>
  </si>
  <si>
    <t>0 days 00:54:30.301203</t>
  </si>
  <si>
    <t>33</t>
  </si>
  <si>
    <t>0 days 00:12:38.977730</t>
  </si>
  <si>
    <t>34</t>
  </si>
  <si>
    <t>0 days 00:07:26.873740</t>
  </si>
  <si>
    <t>248</t>
  </si>
  <si>
    <t>35</t>
  </si>
  <si>
    <t>0 days 00:11:08.694223</t>
  </si>
  <si>
    <t>254</t>
  </si>
  <si>
    <t>36</t>
  </si>
  <si>
    <t>0 days 00:25:59.116371</t>
  </si>
  <si>
    <t>138</t>
  </si>
  <si>
    <t>37</t>
  </si>
  <si>
    <t>0 days 00:34:45.474503</t>
  </si>
  <si>
    <t>0 days 00:17:19.648414</t>
  </si>
  <si>
    <t>39</t>
  </si>
  <si>
    <t>0 days 00:15:40.086435</t>
  </si>
  <si>
    <t>40</t>
  </si>
  <si>
    <t>0 days 00:15:58.141195</t>
  </si>
  <si>
    <t>170</t>
  </si>
  <si>
    <t>0 days 00:53:53.798981</t>
  </si>
  <si>
    <t>204</t>
  </si>
  <si>
    <t>42</t>
  </si>
  <si>
    <t>0 days 00:11:30.194476</t>
  </si>
  <si>
    <t>43</t>
  </si>
  <si>
    <t>0 days 00:11:33.356754</t>
  </si>
  <si>
    <t>66</t>
  </si>
  <si>
    <t>44</t>
  </si>
  <si>
    <t>0 days 00:12:20.483889</t>
  </si>
  <si>
    <t>45</t>
  </si>
  <si>
    <t>0 days 00:10:57.766107</t>
  </si>
  <si>
    <t>61</t>
  </si>
  <si>
    <t>46</t>
  </si>
  <si>
    <t>0 days 00:14:53.949205</t>
  </si>
  <si>
    <t>47</t>
  </si>
  <si>
    <t>0 days 00:17:32.697953</t>
  </si>
  <si>
    <t>48</t>
  </si>
  <si>
    <t>0 days 00:03:10.536283</t>
  </si>
  <si>
    <t>85</t>
  </si>
  <si>
    <t>49</t>
  </si>
  <si>
    <t>0 days 00:10:39.402793</t>
  </si>
  <si>
    <t>50</t>
  </si>
  <si>
    <t>0 days 00:13:03.589417</t>
  </si>
  <si>
    <t>100</t>
  </si>
  <si>
    <t>51</t>
  </si>
  <si>
    <t>0 days 00:04:35.497698</t>
  </si>
  <si>
    <t>52</t>
  </si>
  <si>
    <t>0 days 00:05:20.165598</t>
  </si>
  <si>
    <t>0 days 00:04:16.434683</t>
  </si>
  <si>
    <t>54</t>
  </si>
  <si>
    <t>0 days 00:07:13.318829</t>
  </si>
  <si>
    <t>105</t>
  </si>
  <si>
    <t>55</t>
  </si>
  <si>
    <t>0 days 00:05:49.272110</t>
  </si>
  <si>
    <t>0 days 00:05:33.801031</t>
  </si>
  <si>
    <t>103</t>
  </si>
  <si>
    <t>0 days 00:17:40.177674</t>
  </si>
  <si>
    <t>58</t>
  </si>
  <si>
    <t>0 days 00:10:10.556637</t>
  </si>
  <si>
    <t>79</t>
  </si>
  <si>
    <t>59</t>
  </si>
  <si>
    <t>0 days 02:39:29.986633</t>
  </si>
  <si>
    <t>89</t>
  </si>
  <si>
    <t>60</t>
  </si>
  <si>
    <t>0 days 00:41:13.323011</t>
  </si>
  <si>
    <t>119</t>
  </si>
  <si>
    <t>0 days 00:52:55.846051</t>
  </si>
  <si>
    <t>135</t>
  </si>
  <si>
    <t>62</t>
  </si>
  <si>
    <t>0 days 00:10:48.051472</t>
  </si>
  <si>
    <t>63</t>
  </si>
  <si>
    <t>0 days 00:13:44.473861</t>
  </si>
  <si>
    <t>64</t>
  </si>
  <si>
    <t>0 days 00:10:31.948750</t>
  </si>
  <si>
    <t>65</t>
  </si>
  <si>
    <t>0 days 00:10:37.909142</t>
  </si>
  <si>
    <t>0 days 00:05:23.719579</t>
  </si>
  <si>
    <t>67</t>
  </si>
  <si>
    <t>0 days 00:09:25.874076</t>
  </si>
  <si>
    <t>90</t>
  </si>
  <si>
    <t>68</t>
  </si>
  <si>
    <t>0 days 00:13:15.189649</t>
  </si>
  <si>
    <t>69</t>
  </si>
  <si>
    <t>0 days 00:08:54.183329</t>
  </si>
  <si>
    <t>0 days 00:18:38.954251</t>
  </si>
  <si>
    <t>71</t>
  </si>
  <si>
    <t>0 days 00:18:39.796778</t>
  </si>
  <si>
    <t>72</t>
  </si>
  <si>
    <t>0 days 00:09:31.025395</t>
  </si>
  <si>
    <t>0 days 00:10:12.099267</t>
  </si>
  <si>
    <t>74</t>
  </si>
  <si>
    <t>0 days 00:11:26.590885</t>
  </si>
  <si>
    <t>115</t>
  </si>
  <si>
    <t>75</t>
  </si>
  <si>
    <t>0 days 00:11:15.241211</t>
  </si>
  <si>
    <t>76</t>
  </si>
  <si>
    <t>0 days 00:15:36.720797</t>
  </si>
  <si>
    <t>268</t>
  </si>
  <si>
    <t>0 days 00:18:18.478888</t>
  </si>
  <si>
    <t>129</t>
  </si>
  <si>
    <t>78</t>
  </si>
  <si>
    <t>0 days 00:20:47.119262</t>
  </si>
  <si>
    <t>127</t>
  </si>
  <si>
    <t>0 days 00:15:24.639732</t>
  </si>
  <si>
    <t>80</t>
  </si>
  <si>
    <t>0 days 00:06:40.249977</t>
  </si>
  <si>
    <t>148</t>
  </si>
  <si>
    <t>81</t>
  </si>
  <si>
    <t>0 days 00:07:14.886387</t>
  </si>
  <si>
    <t>82</t>
  </si>
  <si>
    <t>0 days 00:01:45.319582</t>
  </si>
  <si>
    <t>0 days 00:13:22.256934</t>
  </si>
  <si>
    <t>84</t>
  </si>
  <si>
    <t>0 days 00:15:09.689404</t>
  </si>
  <si>
    <t>0 days 00:14:04.349497</t>
  </si>
  <si>
    <t>86</t>
  </si>
  <si>
    <t>0 days 00:13:15.949681</t>
  </si>
  <si>
    <t>0 days 00:13:25.206287</t>
  </si>
  <si>
    <t>0 days 00:08:32.256865</t>
  </si>
  <si>
    <t>0 days 00:05:38.565837</t>
  </si>
  <si>
    <t>0 days 00:06:49.795923</t>
  </si>
  <si>
    <t>91</t>
  </si>
  <si>
    <t>0 days 00:18:34.852356</t>
  </si>
  <si>
    <t>0 days 01:12:13.440639</t>
  </si>
  <si>
    <t>0 days 00:15:17.201980</t>
  </si>
  <si>
    <t>0 days 00:14:34.099867</t>
  </si>
  <si>
    <t>95</t>
  </si>
  <si>
    <t>0 days 00:17:30.922970</t>
  </si>
  <si>
    <t>96</t>
  </si>
  <si>
    <t>0 days 00:03:02.227369</t>
  </si>
  <si>
    <t>0 days 00:14:13.160233</t>
  </si>
  <si>
    <t>98</t>
  </si>
  <si>
    <t>0 days 00:10:13.931529</t>
  </si>
  <si>
    <t>0 days 00:11:39.314130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</si>
</sst>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" formatCode="0.00"/>
    </dxf>
    <dxf>
      <numFmt numFmtId="2" formatCode="0.00"/>
    </dxf>
    <dxf>
      <numFmt numFmtId="165" formatCode="d/m/yy\ h:mm:ss"/>
    </dxf>
    <dxf>
      <numFmt numFmtId="164" formatCode="[$-F400]h:mm:ss\ AM/PM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9">
    <queryTableFields count="47">
      <queryTableField id="55" name="Column1" tableColumnId="1"/>
      <queryTableField id="2" name="number" tableColumnId="2"/>
      <queryTableField id="46" dataBound="0" tableColumnId="46"/>
      <queryTableField id="3" name="value" tableColumnId="3"/>
      <queryTableField id="4" name="datetime_start" tableColumnId="4"/>
      <queryTableField id="5" name="datetime_complete" tableColumnId="5"/>
      <queryTableField id="50" dataBound="0" tableColumnId="48"/>
      <queryTableField id="6" name="duration" tableColumnId="6"/>
      <queryTableField id="7" name="params_batchind" tableColumnId="7"/>
      <queryTableField id="8" name="params_batchnormalization" tableColumnId="8"/>
      <queryTableField id="9" name="params_batchnormalization0" tableColumnId="9"/>
      <queryTableField id="10" name="params_batchnormalization1" tableColumnId="10"/>
      <queryTableField id="11" name="params_batchnormalization2" tableColumnId="11"/>
      <queryTableField id="12" name="params_batchnormalization3" tableColumnId="12"/>
      <queryTableField id="13" name="params_batchnormalization4" tableColumnId="13"/>
      <queryTableField id="14" name="params_batchnormalization5" tableColumnId="14"/>
      <queryTableField id="15" name="params_batchnormalization6" tableColumnId="15"/>
      <queryTableField id="16" name="params_dropout" tableColumnId="16"/>
      <queryTableField id="17" name="params_epochs" tableColumnId="17"/>
      <queryTableField id="18" name="params_filtersind0" tableColumnId="18"/>
      <queryTableField id="19" name="params_filtersind1" tableColumnId="19"/>
      <queryTableField id="20" name="params_filtersind2" tableColumnId="20"/>
      <queryTableField id="21" name="params_filtersind3" tableColumnId="21"/>
      <queryTableField id="22" name="params_filtersind4" tableColumnId="22"/>
      <queryTableField id="23" name="params_filtersind5" tableColumnId="23"/>
      <queryTableField id="24" name="params_filtersind6" tableColumnId="24"/>
      <queryTableField id="25" name="params_kernel_size0" tableColumnId="25"/>
      <queryTableField id="26" name="params_kernel_size1" tableColumnId="26"/>
      <queryTableField id="27" name="params_kernel_size2" tableColumnId="27"/>
      <queryTableField id="28" name="params_kernel_size3" tableColumnId="28"/>
      <queryTableField id="29" name="params_kernel_size4" tableColumnId="29"/>
      <queryTableField id="30" name="params_kernel_size5" tableColumnId="30"/>
      <queryTableField id="31" name="params_kernel_size6" tableColumnId="31"/>
      <queryTableField id="32" name="params_learnind" tableColumnId="32"/>
      <queryTableField id="33" name="params_maxpooling" tableColumnId="33"/>
      <queryTableField id="34" name="params_maxpooling0" tableColumnId="34"/>
      <queryTableField id="35" name="params_maxpooling1" tableColumnId="35"/>
      <queryTableField id="36" name="params_maxpooling2" tableColumnId="36"/>
      <queryTableField id="37" name="params_maxpooling3" tableColumnId="37"/>
      <queryTableField id="38" name="params_maxpooling4" tableColumnId="38"/>
      <queryTableField id="39" name="params_maxpooling5" tableColumnId="39"/>
      <queryTableField id="40" name="params_maxpooling6" tableColumnId="40"/>
      <queryTableField id="41" name="params_n_conv_layers" tableColumnId="41"/>
      <queryTableField id="42" name="params_n_dense_layers" tableColumnId="42"/>
      <queryTableField id="43" name="params_num_hidden_neurons0" tableColumnId="43"/>
      <queryTableField id="44" name="params_num_hidden_neurons1" tableColumnId="44"/>
      <queryTableField id="45" name="state" tableColumnId="45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25C0F-0E60-4F68-B15E-24EB81BFE394}" name="experimento1" displayName="experimento1" ref="A1:AU102" tableType="queryTable" totalsRowCount="1">
  <autoFilter ref="A1:AU101" xr:uid="{46625C0F-0E60-4F68-B15E-24EB81BFE394}"/>
  <sortState xmlns:xlrd2="http://schemas.microsoft.com/office/spreadsheetml/2017/richdata2" ref="A2:AU101">
    <sortCondition ref="D1:D101"/>
  </sortState>
  <tableColumns count="47">
    <tableColumn id="1" xr3:uid="{EA14E18A-544A-4D50-8DDD-832B80B98204}" uniqueName="1" name="Column1" queryTableFieldId="55" dataDxfId="33"/>
    <tableColumn id="2" xr3:uid="{EB90C12D-03DE-486D-9D45-681835F336C2}" uniqueName="2" name="number" queryTableFieldId="2" dataDxfId="32" totalsRowDxfId="31"/>
    <tableColumn id="46" xr3:uid="{59222CF8-3702-49C6-9BC4-A0E805E464DF}" uniqueName="46" name="tempo_total" totalsRowFunction="sum" queryTableFieldId="46" dataDxfId="30" totalsRowDxfId="29">
      <calculatedColumnFormula>experimento1[[#This Row],[datetime_complete]]-experimento1[[#This Row],[datetime_start]]</calculatedColumnFormula>
    </tableColumn>
    <tableColumn id="3" xr3:uid="{47055069-97CB-46EE-9CF4-98AC7459C828}" uniqueName="3" name="value" totalsRowFunction="min" queryTableFieldId="3" dataDxfId="28" totalsRowDxfId="27"/>
    <tableColumn id="4" xr3:uid="{9492E668-8A37-4E19-9E8B-18DE692ECE8A}" uniqueName="4" name="datetime_start" totalsRowFunction="min" queryTableFieldId="4" dataDxfId="26" totalsRowDxfId="25"/>
    <tableColumn id="5" xr3:uid="{55F4E841-1295-445F-B7BC-C4528481D429}" uniqueName="5" name="datetime_complete" totalsRowFunction="max" queryTableFieldId="5" dataDxfId="24" totalsRowDxfId="23"/>
    <tableColumn id="48" xr3:uid="{CE37BB1B-92BA-400B-83C8-469A15297AB4}" uniqueName="48" name="batch_size" queryTableFieldId="50" dataDxfId="22">
      <calculatedColumnFormula>2^experimento1[[#This Row],[params_batchind]]</calculatedColumnFormula>
    </tableColumn>
    <tableColumn id="6" xr3:uid="{8F08CF37-8088-4E36-AD63-4E8E70F9E7CD}" uniqueName="6" name="duration" queryTableFieldId="6" dataDxfId="21"/>
    <tableColumn id="7" xr3:uid="{DFAD2216-D207-4EC1-8C16-B4068F48645E}" uniqueName="7" name="params_batchind" queryTableFieldId="7"/>
    <tableColumn id="8" xr3:uid="{CB4C72A0-FBAB-4ADD-AB1C-455E2232FB3F}" uniqueName="8" name="params_batchnormalization" queryTableFieldId="8" dataDxfId="20"/>
    <tableColumn id="9" xr3:uid="{A1496909-2795-4760-9207-77088B1EF1DF}" uniqueName="9" name="params_batchnormalization0" queryTableFieldId="9" dataDxfId="19"/>
    <tableColumn id="10" xr3:uid="{DA94902F-F9A3-4DC4-B4BF-C3A058251E52}" uniqueName="10" name="params_batchnormalization1" queryTableFieldId="10" dataDxfId="18"/>
    <tableColumn id="11" xr3:uid="{A6D9C44D-5DF0-4D88-BCC7-E597A400D92E}" uniqueName="11" name="params_batchnormalization2" queryTableFieldId="11" dataDxfId="17"/>
    <tableColumn id="12" xr3:uid="{320A95AD-FB92-47F0-AE2B-14D1C6DFDC07}" uniqueName="12" name="params_batchnormalization3" queryTableFieldId="12" dataDxfId="16"/>
    <tableColumn id="13" xr3:uid="{FED3E537-EC02-4633-9E79-85E53F1A8F61}" uniqueName="13" name="params_batchnormalization4" queryTableFieldId="13" dataDxfId="15"/>
    <tableColumn id="14" xr3:uid="{8C7037B1-46FB-483F-B0E7-B5F75DBA4DB6}" uniqueName="14" name="params_batchnormalization5" queryTableFieldId="14" dataDxfId="14"/>
    <tableColumn id="15" xr3:uid="{3B93F156-F306-4BEE-AC2F-BE5A7084809A}" uniqueName="15" name="params_batchnormalization6" queryTableFieldId="15" dataDxfId="13"/>
    <tableColumn id="16" xr3:uid="{93021725-9E64-4B28-826B-F5EFB464C578}" uniqueName="16" name="params_dropout" queryTableFieldId="16"/>
    <tableColumn id="17" xr3:uid="{8F2DCF3F-AF52-450A-A2AD-1BBEEDEA117E}" uniqueName="17" name="params_epochs" queryTableFieldId="17" dataDxfId="12"/>
    <tableColumn id="18" xr3:uid="{30EF8E26-DC8B-43D2-9118-1CE797EF5CA1}" uniqueName="18" name="params_filtersind0" queryTableFieldId="18"/>
    <tableColumn id="19" xr3:uid="{514DBE0C-D63C-452E-8C1E-3C09D89A695F}" uniqueName="19" name="params_filtersind1" queryTableFieldId="19"/>
    <tableColumn id="20" xr3:uid="{CD06CF6C-FDC4-40A6-8EC0-8ECC2A9A16B5}" uniqueName="20" name="params_filtersind2" queryTableFieldId="20"/>
    <tableColumn id="21" xr3:uid="{4B20BB93-C67F-4A5C-A8EF-73046E36B042}" uniqueName="21" name="params_filtersind3" queryTableFieldId="21"/>
    <tableColumn id="22" xr3:uid="{A87F4B1C-C720-4680-82BB-F8BB3A3CDC7D}" uniqueName="22" name="params_filtersind4" queryTableFieldId="22"/>
    <tableColumn id="23" xr3:uid="{2FC6C9C4-8BE2-4B74-89BB-8E51AC933B0D}" uniqueName="23" name="params_filtersind5" queryTableFieldId="23"/>
    <tableColumn id="24" xr3:uid="{9C5FD89B-28B9-4BD6-9376-E0C79F9C04C5}" uniqueName="24" name="params_filtersind6" queryTableFieldId="24"/>
    <tableColumn id="25" xr3:uid="{613B32F1-8228-42F3-999E-411C8BFD328A}" uniqueName="25" name="params_kernel_size0" queryTableFieldId="25"/>
    <tableColumn id="26" xr3:uid="{D7EDC4FC-0FF8-4E09-A38A-AE597C852F57}" uniqueName="26" name="params_kernel_size1" queryTableFieldId="26"/>
    <tableColumn id="27" xr3:uid="{7A9EFC51-988E-4D0E-A4B1-1651C1C2B04C}" uniqueName="27" name="params_kernel_size2" queryTableFieldId="27"/>
    <tableColumn id="28" xr3:uid="{A6393E5D-65B3-448A-9BE4-A4BE8C355BD9}" uniqueName="28" name="params_kernel_size3" queryTableFieldId="28"/>
    <tableColumn id="29" xr3:uid="{B38BA883-D396-4E39-B380-954D59CFB846}" uniqueName="29" name="params_kernel_size4" queryTableFieldId="29"/>
    <tableColumn id="30" xr3:uid="{9DFE6995-52A8-42FF-AFC3-CD90531D0381}" uniqueName="30" name="params_kernel_size5" queryTableFieldId="30"/>
    <tableColumn id="31" xr3:uid="{B9EA4FAB-B222-46D5-A91F-85AFA514DB07}" uniqueName="31" name="params_kernel_size6" queryTableFieldId="31"/>
    <tableColumn id="32" xr3:uid="{8072A301-A555-4B48-829A-634DEB3DE313}" uniqueName="32" name="params_learnind" queryTableFieldId="32" dataDxfId="11"/>
    <tableColumn id="33" xr3:uid="{2E18C1C2-3AB0-4881-A531-0D3A03F838F0}" uniqueName="33" name="params_maxpooling" queryTableFieldId="33" dataDxfId="10"/>
    <tableColumn id="34" xr3:uid="{4BCD3855-A8D4-4CA3-92C0-8E898D1B8DF1}" uniqueName="34" name="params_maxpooling0" queryTableFieldId="34" dataDxfId="9"/>
    <tableColumn id="35" xr3:uid="{5BFBAF28-CF89-41F4-BA16-C6D2B282ECEE}" uniqueName="35" name="params_maxpooling1" queryTableFieldId="35" dataDxfId="8"/>
    <tableColumn id="36" xr3:uid="{BC70DE57-2879-4196-BE45-200DD445CCEC}" uniqueName="36" name="params_maxpooling2" queryTableFieldId="36" dataDxfId="7"/>
    <tableColumn id="37" xr3:uid="{5240C479-9826-444D-A007-92A54FC6F0BC}" uniqueName="37" name="params_maxpooling3" queryTableFieldId="37" dataDxfId="6"/>
    <tableColumn id="38" xr3:uid="{E924966D-C228-48A6-B042-63BAB020955F}" uniqueName="38" name="params_maxpooling4" queryTableFieldId="38" dataDxfId="5"/>
    <tableColumn id="39" xr3:uid="{C6A434FE-C552-498E-BA1C-E053306AE6DB}" uniqueName="39" name="params_maxpooling5" queryTableFieldId="39" dataDxfId="4"/>
    <tableColumn id="40" xr3:uid="{77C2AA38-B6BC-45E1-8910-1E623D24B3FB}" uniqueName="40" name="params_maxpooling6" queryTableFieldId="40" dataDxfId="3"/>
    <tableColumn id="41" xr3:uid="{64D73AD2-1E6F-4BA1-858D-D12CA7970999}" uniqueName="41" name="params_n_conv_layers" queryTableFieldId="41" dataDxfId="2"/>
    <tableColumn id="42" xr3:uid="{C2D22EBE-E554-4819-B786-AE4A386BB7EB}" uniqueName="42" name="params_n_dense_layers" queryTableFieldId="42" dataDxfId="1"/>
    <tableColumn id="43" xr3:uid="{15EC93C3-31A6-4553-9E53-09D6EE3DA939}" uniqueName="43" name="params_num_hidden_neurons0" totalsRowFunction="min" queryTableFieldId="43"/>
    <tableColumn id="44" xr3:uid="{511F85D2-C207-495B-8D66-BA10BCC694C4}" uniqueName="44" name="params_num_hidden_neurons1" queryTableFieldId="44"/>
    <tableColumn id="45" xr3:uid="{59FACB7D-8E23-4E33-91F0-983DC4402FB1}" uniqueName="45" name="state" totalsRowFunction="count" queryTableFieldId="4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333B-CB78-4B2A-A64C-9EFA1733ED20}">
  <dimension ref="A1:AU113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13.85546875" style="2" bestFit="1" customWidth="1"/>
    <col min="4" max="4" width="10.28515625" customWidth="1"/>
    <col min="5" max="5" width="15.7109375" bestFit="1" customWidth="1"/>
    <col min="6" max="6" width="19.85546875" bestFit="1" customWidth="1"/>
    <col min="7" max="7" width="12.140625" bestFit="1" customWidth="1"/>
    <col min="8" max="8" width="20.28515625" bestFit="1" customWidth="1"/>
    <col min="9" max="9" width="17.85546875" bestFit="1" customWidth="1"/>
    <col min="10" max="10" width="27" bestFit="1" customWidth="1"/>
    <col min="11" max="17" width="28.140625" bestFit="1" customWidth="1"/>
    <col min="18" max="18" width="17" bestFit="1" customWidth="1"/>
    <col min="19" max="19" width="16.42578125" bestFit="1" customWidth="1"/>
    <col min="20" max="26" width="19" bestFit="1" customWidth="1"/>
    <col min="27" max="33" width="20.85546875" bestFit="1" customWidth="1"/>
    <col min="34" max="34" width="17.28515625" bestFit="1" customWidth="1"/>
    <col min="35" max="35" width="20.28515625" bestFit="1" customWidth="1"/>
    <col min="36" max="42" width="21.28515625" bestFit="1" customWidth="1"/>
    <col min="43" max="43" width="22" bestFit="1" customWidth="1"/>
    <col min="44" max="44" width="23.140625" bestFit="1" customWidth="1"/>
    <col min="45" max="46" width="29.28515625" bestFit="1" customWidth="1"/>
    <col min="47" max="47" width="9.85546875" bestFit="1" customWidth="1"/>
  </cols>
  <sheetData>
    <row r="1" spans="1:47" x14ac:dyDescent="0.25">
      <c r="A1" t="s">
        <v>92</v>
      </c>
      <c r="B1" s="3" t="s">
        <v>0</v>
      </c>
      <c r="C1" s="2" t="s">
        <v>90</v>
      </c>
      <c r="D1" s="3" t="s">
        <v>1</v>
      </c>
      <c r="E1" t="s">
        <v>2</v>
      </c>
      <c r="F1" t="s">
        <v>3</v>
      </c>
      <c r="G1" t="s">
        <v>91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5">
      <c r="A2" t="s">
        <v>207</v>
      </c>
      <c r="B2">
        <v>50</v>
      </c>
      <c r="C2" s="2">
        <f>experimento1[[#This Row],[datetime_complete]]-experimento1[[#This Row],[datetime_start]]</f>
        <v>9.0693287056637928E-3</v>
      </c>
      <c r="D2" s="3">
        <v>0.69145995378494263</v>
      </c>
      <c r="E2" s="1">
        <v>45461.325731504628</v>
      </c>
      <c r="F2" s="1">
        <v>45461.334800833334</v>
      </c>
      <c r="G2">
        <f>2^experimento1[[#This Row],[params_batchind]]</f>
        <v>128</v>
      </c>
      <c r="H2" t="s">
        <v>208</v>
      </c>
      <c r="I2">
        <v>7</v>
      </c>
      <c r="J2" t="s">
        <v>47</v>
      </c>
      <c r="K2" t="s">
        <v>47</v>
      </c>
      <c r="L2" t="s">
        <v>47</v>
      </c>
      <c r="M2" t="s">
        <v>47</v>
      </c>
      <c r="N2" t="s">
        <v>48</v>
      </c>
      <c r="O2" t="s">
        <v>48</v>
      </c>
      <c r="P2" t="s">
        <v>48</v>
      </c>
      <c r="Q2" t="s">
        <v>48</v>
      </c>
      <c r="R2">
        <v>0.28999999999999998</v>
      </c>
      <c r="S2" t="s">
        <v>209</v>
      </c>
      <c r="T2">
        <v>6</v>
      </c>
      <c r="U2">
        <v>7</v>
      </c>
      <c r="V2">
        <v>6</v>
      </c>
      <c r="AA2">
        <v>7</v>
      </c>
      <c r="AB2">
        <v>7</v>
      </c>
      <c r="AC2">
        <v>9</v>
      </c>
      <c r="AH2" t="s">
        <v>57</v>
      </c>
      <c r="AI2" t="s">
        <v>47</v>
      </c>
      <c r="AJ2" t="s">
        <v>46</v>
      </c>
      <c r="AK2" t="s">
        <v>46</v>
      </c>
      <c r="AL2" t="s">
        <v>47</v>
      </c>
      <c r="AM2" t="s">
        <v>48</v>
      </c>
      <c r="AN2" t="s">
        <v>48</v>
      </c>
      <c r="AO2" t="s">
        <v>48</v>
      </c>
      <c r="AP2" t="s">
        <v>48</v>
      </c>
      <c r="AQ2" t="s">
        <v>57</v>
      </c>
      <c r="AR2" t="s">
        <v>54</v>
      </c>
      <c r="AS2">
        <v>8</v>
      </c>
      <c r="AU2" t="s">
        <v>44</v>
      </c>
    </row>
    <row r="3" spans="1:47" x14ac:dyDescent="0.25">
      <c r="A3" t="s">
        <v>45</v>
      </c>
      <c r="B3">
        <v>0</v>
      </c>
      <c r="C3" s="2">
        <f>experimento1[[#This Row],[datetime_complete]]-experimento1[[#This Row],[datetime_start]]</f>
        <v>0.14172399305971339</v>
      </c>
      <c r="D3" s="3">
        <v>0.70074236392974854</v>
      </c>
      <c r="E3" s="1">
        <v>45460.954236921294</v>
      </c>
      <c r="F3" s="1">
        <v>45461.095960914354</v>
      </c>
      <c r="G3">
        <f>2^experimento1[[#This Row],[params_batchind]]</f>
        <v>16</v>
      </c>
      <c r="H3" t="s">
        <v>93</v>
      </c>
      <c r="I3">
        <v>4</v>
      </c>
      <c r="J3" t="s">
        <v>46</v>
      </c>
      <c r="K3" t="s">
        <v>47</v>
      </c>
      <c r="L3" t="s">
        <v>47</v>
      </c>
      <c r="M3" t="s">
        <v>47</v>
      </c>
      <c r="N3" t="s">
        <v>48</v>
      </c>
      <c r="O3" t="s">
        <v>48</v>
      </c>
      <c r="P3" t="s">
        <v>48</v>
      </c>
      <c r="Q3" t="s">
        <v>48</v>
      </c>
      <c r="R3">
        <v>0.47000000000000003</v>
      </c>
      <c r="S3" t="s">
        <v>94</v>
      </c>
      <c r="T3">
        <v>5</v>
      </c>
      <c r="U3">
        <v>5</v>
      </c>
      <c r="V3">
        <v>8</v>
      </c>
      <c r="AA3">
        <v>5</v>
      </c>
      <c r="AB3">
        <v>7</v>
      </c>
      <c r="AC3">
        <v>9</v>
      </c>
      <c r="AH3" t="s">
        <v>53</v>
      </c>
      <c r="AI3" t="s">
        <v>46</v>
      </c>
      <c r="AJ3" t="s">
        <v>47</v>
      </c>
      <c r="AK3" t="s">
        <v>46</v>
      </c>
      <c r="AL3" t="s">
        <v>47</v>
      </c>
      <c r="AM3" t="s">
        <v>48</v>
      </c>
      <c r="AN3" t="s">
        <v>48</v>
      </c>
      <c r="AO3" t="s">
        <v>48</v>
      </c>
      <c r="AP3" t="s">
        <v>48</v>
      </c>
      <c r="AQ3" t="s">
        <v>57</v>
      </c>
      <c r="AR3" t="s">
        <v>54</v>
      </c>
      <c r="AS3">
        <v>50</v>
      </c>
      <c r="AU3" t="s">
        <v>44</v>
      </c>
    </row>
    <row r="4" spans="1:47" x14ac:dyDescent="0.25">
      <c r="A4" t="s">
        <v>55</v>
      </c>
      <c r="B4">
        <v>92</v>
      </c>
      <c r="C4" s="2">
        <f>experimento1[[#This Row],[datetime_complete]]-experimento1[[#This Row],[datetime_start]]</f>
        <v>5.0155555560195353E-2</v>
      </c>
      <c r="D4" s="3">
        <v>0.70663344860076904</v>
      </c>
      <c r="E4" s="1">
        <v>45461.483666273147</v>
      </c>
      <c r="F4" s="1">
        <v>45461.533821828707</v>
      </c>
      <c r="G4">
        <f>2^experimento1[[#This Row],[params_batchind]]</f>
        <v>64</v>
      </c>
      <c r="H4" t="s">
        <v>289</v>
      </c>
      <c r="I4">
        <v>6</v>
      </c>
      <c r="J4" t="s">
        <v>47</v>
      </c>
      <c r="K4" t="s">
        <v>47</v>
      </c>
      <c r="L4" t="s">
        <v>47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>
        <v>0.32</v>
      </c>
      <c r="S4" t="s">
        <v>66</v>
      </c>
      <c r="T4">
        <v>8</v>
      </c>
      <c r="U4">
        <v>7</v>
      </c>
      <c r="AA4">
        <v>7</v>
      </c>
      <c r="AB4">
        <v>7</v>
      </c>
      <c r="AH4" t="s">
        <v>53</v>
      </c>
      <c r="AI4" t="s">
        <v>46</v>
      </c>
      <c r="AJ4" t="s">
        <v>47</v>
      </c>
      <c r="AK4" t="s">
        <v>46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50</v>
      </c>
      <c r="AR4" t="s">
        <v>54</v>
      </c>
      <c r="AS4">
        <v>49</v>
      </c>
      <c r="AU4" t="s">
        <v>44</v>
      </c>
    </row>
    <row r="5" spans="1:47" x14ac:dyDescent="0.25">
      <c r="A5" t="s">
        <v>175</v>
      </c>
      <c r="B5">
        <v>36</v>
      </c>
      <c r="C5" s="2">
        <f>experimento1[[#This Row],[datetime_complete]]-experimento1[[#This Row],[datetime_start]]</f>
        <v>1.8045324075501412E-2</v>
      </c>
      <c r="D5" s="3">
        <v>0.71646696329116821</v>
      </c>
      <c r="E5" s="1">
        <v>45461.245632349535</v>
      </c>
      <c r="F5" s="1">
        <v>45461.263677673611</v>
      </c>
      <c r="G5">
        <f>2^experimento1[[#This Row],[params_batchind]]</f>
        <v>1024</v>
      </c>
      <c r="H5" t="s">
        <v>176</v>
      </c>
      <c r="I5">
        <v>10</v>
      </c>
      <c r="J5" t="s">
        <v>47</v>
      </c>
      <c r="K5" t="s">
        <v>47</v>
      </c>
      <c r="L5" t="s">
        <v>47</v>
      </c>
      <c r="M5" t="s">
        <v>47</v>
      </c>
      <c r="N5" t="s">
        <v>48</v>
      </c>
      <c r="O5" t="s">
        <v>48</v>
      </c>
      <c r="P5" t="s">
        <v>48</v>
      </c>
      <c r="Q5" t="s">
        <v>48</v>
      </c>
      <c r="R5">
        <v>0.22</v>
      </c>
      <c r="S5" t="s">
        <v>177</v>
      </c>
      <c r="T5">
        <v>8</v>
      </c>
      <c r="U5">
        <v>6</v>
      </c>
      <c r="V5">
        <v>6</v>
      </c>
      <c r="AA5">
        <v>7</v>
      </c>
      <c r="AB5">
        <v>7</v>
      </c>
      <c r="AC5">
        <v>9</v>
      </c>
      <c r="AH5" t="s">
        <v>57</v>
      </c>
      <c r="AI5" t="s">
        <v>46</v>
      </c>
      <c r="AJ5" t="s">
        <v>47</v>
      </c>
      <c r="AK5" t="s">
        <v>46</v>
      </c>
      <c r="AL5" t="s">
        <v>47</v>
      </c>
      <c r="AM5" t="s">
        <v>48</v>
      </c>
      <c r="AN5" t="s">
        <v>48</v>
      </c>
      <c r="AO5" t="s">
        <v>48</v>
      </c>
      <c r="AP5" t="s">
        <v>48</v>
      </c>
      <c r="AQ5" t="s">
        <v>57</v>
      </c>
      <c r="AR5" t="s">
        <v>54</v>
      </c>
      <c r="AS5">
        <v>47</v>
      </c>
      <c r="AU5" t="s">
        <v>44</v>
      </c>
    </row>
    <row r="6" spans="1:47" x14ac:dyDescent="0.25">
      <c r="A6" t="s">
        <v>238</v>
      </c>
      <c r="B6">
        <v>64</v>
      </c>
      <c r="C6" s="2">
        <f>experimento1[[#This Row],[datetime_complete]]-experimento1[[#This Row],[datetime_start]]</f>
        <v>7.3142245382769033E-3</v>
      </c>
      <c r="D6" s="3">
        <v>0.71745216846466064</v>
      </c>
      <c r="E6" s="1">
        <v>45461.388845254631</v>
      </c>
      <c r="F6" s="1">
        <v>45461.396159479169</v>
      </c>
      <c r="G6">
        <f>2^experimento1[[#This Row],[params_batchind]]</f>
        <v>256</v>
      </c>
      <c r="H6" t="s">
        <v>239</v>
      </c>
      <c r="I6">
        <v>8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48</v>
      </c>
      <c r="P6" t="s">
        <v>48</v>
      </c>
      <c r="Q6" t="s">
        <v>48</v>
      </c>
      <c r="R6">
        <v>0.27</v>
      </c>
      <c r="S6" t="s">
        <v>234</v>
      </c>
      <c r="T6">
        <v>7</v>
      </c>
      <c r="U6">
        <v>6</v>
      </c>
      <c r="V6">
        <v>7</v>
      </c>
      <c r="W6">
        <v>6</v>
      </c>
      <c r="AA6">
        <v>7</v>
      </c>
      <c r="AB6">
        <v>7</v>
      </c>
      <c r="AC6">
        <v>9</v>
      </c>
      <c r="AD6">
        <v>5</v>
      </c>
      <c r="AH6" t="s">
        <v>57</v>
      </c>
      <c r="AI6" t="s">
        <v>46</v>
      </c>
      <c r="AJ6" t="s">
        <v>47</v>
      </c>
      <c r="AK6" t="s">
        <v>46</v>
      </c>
      <c r="AL6" t="s">
        <v>47</v>
      </c>
      <c r="AM6" t="s">
        <v>46</v>
      </c>
      <c r="AN6" t="s">
        <v>48</v>
      </c>
      <c r="AO6" t="s">
        <v>48</v>
      </c>
      <c r="AP6" t="s">
        <v>48</v>
      </c>
      <c r="AQ6" t="s">
        <v>53</v>
      </c>
      <c r="AR6" t="s">
        <v>54</v>
      </c>
      <c r="AS6">
        <v>15</v>
      </c>
      <c r="AU6" t="s">
        <v>44</v>
      </c>
    </row>
    <row r="7" spans="1:47" x14ac:dyDescent="0.25">
      <c r="A7" t="s">
        <v>246</v>
      </c>
      <c r="B7">
        <v>68</v>
      </c>
      <c r="C7" s="2">
        <f>experimento1[[#This Row],[datetime_complete]]-experimento1[[#This Row],[datetime_start]]</f>
        <v>9.2035763882449828E-3</v>
      </c>
      <c r="D7" s="3">
        <v>0.72712945938110352</v>
      </c>
      <c r="E7" s="1">
        <v>45461.400838078705</v>
      </c>
      <c r="F7" s="1">
        <v>45461.410041655094</v>
      </c>
      <c r="G7">
        <f>2^experimento1[[#This Row],[params_batchind]]</f>
        <v>128</v>
      </c>
      <c r="H7" t="s">
        <v>247</v>
      </c>
      <c r="I7">
        <v>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  <c r="O7" t="s">
        <v>48</v>
      </c>
      <c r="P7" t="s">
        <v>48</v>
      </c>
      <c r="Q7" t="s">
        <v>48</v>
      </c>
      <c r="R7">
        <v>0.24</v>
      </c>
      <c r="S7" t="s">
        <v>245</v>
      </c>
      <c r="T7">
        <v>7</v>
      </c>
      <c r="U7">
        <v>6</v>
      </c>
      <c r="V7">
        <v>7</v>
      </c>
      <c r="W7">
        <v>5</v>
      </c>
      <c r="AA7">
        <v>7</v>
      </c>
      <c r="AB7">
        <v>7</v>
      </c>
      <c r="AC7">
        <v>5</v>
      </c>
      <c r="AD7">
        <v>5</v>
      </c>
      <c r="AH7" t="s">
        <v>57</v>
      </c>
      <c r="AI7" t="s">
        <v>46</v>
      </c>
      <c r="AJ7" t="s">
        <v>47</v>
      </c>
      <c r="AK7" t="s">
        <v>46</v>
      </c>
      <c r="AL7" t="s">
        <v>47</v>
      </c>
      <c r="AM7" t="s">
        <v>46</v>
      </c>
      <c r="AN7" t="s">
        <v>48</v>
      </c>
      <c r="AO7" t="s">
        <v>48</v>
      </c>
      <c r="AP7" t="s">
        <v>48</v>
      </c>
      <c r="AQ7" t="s">
        <v>53</v>
      </c>
      <c r="AR7" t="s">
        <v>54</v>
      </c>
      <c r="AS7">
        <v>11</v>
      </c>
      <c r="AU7" t="s">
        <v>44</v>
      </c>
    </row>
    <row r="8" spans="1:47" x14ac:dyDescent="0.25">
      <c r="A8" t="s">
        <v>109</v>
      </c>
      <c r="B8">
        <v>93</v>
      </c>
      <c r="C8" s="2">
        <f>experimento1[[#This Row],[datetime_complete]]-experimento1[[#This Row],[datetime_start]]</f>
        <v>1.0615763887471985E-2</v>
      </c>
      <c r="D8" s="3">
        <v>0.73165237903594971</v>
      </c>
      <c r="E8" s="1">
        <v>45461.486123263887</v>
      </c>
      <c r="F8" s="1">
        <v>45461.496739027774</v>
      </c>
      <c r="G8">
        <f>2^experimento1[[#This Row],[params_batchind]]</f>
        <v>256</v>
      </c>
      <c r="H8" t="s">
        <v>290</v>
      </c>
      <c r="I8">
        <v>8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48</v>
      </c>
      <c r="P8" t="s">
        <v>48</v>
      </c>
      <c r="Q8" t="s">
        <v>48</v>
      </c>
      <c r="R8">
        <v>0.18</v>
      </c>
      <c r="S8" t="s">
        <v>236</v>
      </c>
      <c r="T8">
        <v>7</v>
      </c>
      <c r="U8">
        <v>6</v>
      </c>
      <c r="V8">
        <v>7</v>
      </c>
      <c r="W8">
        <v>6</v>
      </c>
      <c r="AA8">
        <v>7</v>
      </c>
      <c r="AB8">
        <v>7</v>
      </c>
      <c r="AC8">
        <v>5</v>
      </c>
      <c r="AD8">
        <v>5</v>
      </c>
      <c r="AH8" t="s">
        <v>57</v>
      </c>
      <c r="AI8" t="s">
        <v>46</v>
      </c>
      <c r="AJ8" t="s">
        <v>47</v>
      </c>
      <c r="AK8" t="s">
        <v>46</v>
      </c>
      <c r="AL8" t="s">
        <v>47</v>
      </c>
      <c r="AM8" t="s">
        <v>46</v>
      </c>
      <c r="AN8" t="s">
        <v>48</v>
      </c>
      <c r="AO8" t="s">
        <v>48</v>
      </c>
      <c r="AP8" t="s">
        <v>48</v>
      </c>
      <c r="AQ8" t="s">
        <v>53</v>
      </c>
      <c r="AR8" t="s">
        <v>54</v>
      </c>
      <c r="AS8">
        <v>16</v>
      </c>
      <c r="AU8" t="s">
        <v>44</v>
      </c>
    </row>
    <row r="9" spans="1:47" x14ac:dyDescent="0.25">
      <c r="A9" t="s">
        <v>195</v>
      </c>
      <c r="B9">
        <v>45</v>
      </c>
      <c r="C9" s="2">
        <f>experimento1[[#This Row],[datetime_complete]]-experimento1[[#This Row],[datetime_start]]</f>
        <v>7.6130324086989276E-3</v>
      </c>
      <c r="D9" s="3">
        <v>0.74200040102005005</v>
      </c>
      <c r="E9" s="1">
        <v>45461.313171064816</v>
      </c>
      <c r="F9" s="1">
        <v>45461.320784097225</v>
      </c>
      <c r="G9">
        <f>2^experimento1[[#This Row],[params_batchind]]</f>
        <v>256</v>
      </c>
      <c r="H9" t="s">
        <v>196</v>
      </c>
      <c r="I9">
        <v>8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48</v>
      </c>
      <c r="P9" t="s">
        <v>48</v>
      </c>
      <c r="Q9" t="s">
        <v>48</v>
      </c>
      <c r="R9">
        <v>0.27</v>
      </c>
      <c r="S9" t="s">
        <v>197</v>
      </c>
      <c r="T9">
        <v>7</v>
      </c>
      <c r="U9">
        <v>6</v>
      </c>
      <c r="V9">
        <v>7</v>
      </c>
      <c r="W9">
        <v>6</v>
      </c>
      <c r="AA9">
        <v>7</v>
      </c>
      <c r="AB9">
        <v>7</v>
      </c>
      <c r="AC9">
        <v>9</v>
      </c>
      <c r="AD9">
        <v>5</v>
      </c>
      <c r="AH9" t="s">
        <v>57</v>
      </c>
      <c r="AI9" t="s">
        <v>46</v>
      </c>
      <c r="AJ9" t="s">
        <v>47</v>
      </c>
      <c r="AK9" t="s">
        <v>46</v>
      </c>
      <c r="AL9" t="s">
        <v>47</v>
      </c>
      <c r="AM9" t="s">
        <v>46</v>
      </c>
      <c r="AN9" t="s">
        <v>48</v>
      </c>
      <c r="AO9" t="s">
        <v>48</v>
      </c>
      <c r="AP9" t="s">
        <v>48</v>
      </c>
      <c r="AQ9" t="s">
        <v>53</v>
      </c>
      <c r="AR9" t="s">
        <v>54</v>
      </c>
      <c r="AS9">
        <v>20</v>
      </c>
      <c r="AU9" t="s">
        <v>44</v>
      </c>
    </row>
    <row r="10" spans="1:47" x14ac:dyDescent="0.25">
      <c r="A10" t="s">
        <v>243</v>
      </c>
      <c r="B10">
        <v>67</v>
      </c>
      <c r="C10" s="2">
        <f>experimento1[[#This Row],[datetime_complete]]-experimento1[[#This Row],[datetime_start]]</f>
        <v>6.549467594595626E-3</v>
      </c>
      <c r="D10" s="3">
        <v>0.74225747585296631</v>
      </c>
      <c r="E10" s="1">
        <v>45461.399906840277</v>
      </c>
      <c r="F10" s="1">
        <v>45461.406456307872</v>
      </c>
      <c r="G10">
        <f>2^experimento1[[#This Row],[params_batchind]]</f>
        <v>256</v>
      </c>
      <c r="H10" t="s">
        <v>244</v>
      </c>
      <c r="I10">
        <v>8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48</v>
      </c>
      <c r="P10" t="s">
        <v>48</v>
      </c>
      <c r="Q10" t="s">
        <v>48</v>
      </c>
      <c r="R10">
        <v>0.3</v>
      </c>
      <c r="S10" t="s">
        <v>245</v>
      </c>
      <c r="T10">
        <v>7</v>
      </c>
      <c r="U10">
        <v>7</v>
      </c>
      <c r="V10">
        <v>7</v>
      </c>
      <c r="W10">
        <v>5</v>
      </c>
      <c r="AA10">
        <v>7</v>
      </c>
      <c r="AB10">
        <v>7</v>
      </c>
      <c r="AC10">
        <v>9</v>
      </c>
      <c r="AD10">
        <v>5</v>
      </c>
      <c r="AH10" t="s">
        <v>57</v>
      </c>
      <c r="AI10" t="s">
        <v>46</v>
      </c>
      <c r="AJ10" t="s">
        <v>47</v>
      </c>
      <c r="AK10" t="s">
        <v>46</v>
      </c>
      <c r="AL10" t="s">
        <v>47</v>
      </c>
      <c r="AM10" t="s">
        <v>46</v>
      </c>
      <c r="AN10" t="s">
        <v>48</v>
      </c>
      <c r="AO10" t="s">
        <v>48</v>
      </c>
      <c r="AP10" t="s">
        <v>48</v>
      </c>
      <c r="AQ10" t="s">
        <v>53</v>
      </c>
      <c r="AR10" t="s">
        <v>54</v>
      </c>
      <c r="AS10">
        <v>11</v>
      </c>
      <c r="AU10" t="s">
        <v>44</v>
      </c>
    </row>
    <row r="11" spans="1:47" x14ac:dyDescent="0.25">
      <c r="A11" t="s">
        <v>292</v>
      </c>
      <c r="B11">
        <v>95</v>
      </c>
      <c r="C11" s="2">
        <f>experimento1[[#This Row],[datetime_complete]]-experimento1[[#This Row],[datetime_start]]</f>
        <v>1.2163449078798294E-2</v>
      </c>
      <c r="D11" s="3">
        <v>0.74234706163406372</v>
      </c>
      <c r="E11" s="1">
        <v>45461.496739201386</v>
      </c>
      <c r="F11" s="1">
        <v>45461.508902650465</v>
      </c>
      <c r="G11">
        <f>2^experimento1[[#This Row],[params_batchind]]</f>
        <v>512</v>
      </c>
      <c r="H11" t="s">
        <v>293</v>
      </c>
      <c r="I11">
        <v>9</v>
      </c>
      <c r="J11" t="s">
        <v>47</v>
      </c>
      <c r="K11" t="s">
        <v>47</v>
      </c>
      <c r="L11" t="s">
        <v>47</v>
      </c>
      <c r="M11" t="s">
        <v>47</v>
      </c>
      <c r="N11" t="s">
        <v>48</v>
      </c>
      <c r="O11" t="s">
        <v>48</v>
      </c>
      <c r="P11" t="s">
        <v>48</v>
      </c>
      <c r="Q11" t="s">
        <v>48</v>
      </c>
      <c r="R11">
        <v>0.14000000000000001</v>
      </c>
      <c r="S11" t="s">
        <v>256</v>
      </c>
      <c r="T11">
        <v>7</v>
      </c>
      <c r="U11">
        <v>6</v>
      </c>
      <c r="V11">
        <v>7</v>
      </c>
      <c r="AA11">
        <v>7</v>
      </c>
      <c r="AB11">
        <v>7</v>
      </c>
      <c r="AC11">
        <v>3</v>
      </c>
      <c r="AH11" t="s">
        <v>57</v>
      </c>
      <c r="AI11" t="s">
        <v>46</v>
      </c>
      <c r="AJ11" t="s">
        <v>47</v>
      </c>
      <c r="AK11" t="s">
        <v>46</v>
      </c>
      <c r="AL11" t="s">
        <v>47</v>
      </c>
      <c r="AM11" t="s">
        <v>48</v>
      </c>
      <c r="AN11" t="s">
        <v>48</v>
      </c>
      <c r="AO11" t="s">
        <v>48</v>
      </c>
      <c r="AP11" t="s">
        <v>48</v>
      </c>
      <c r="AQ11" t="s">
        <v>57</v>
      </c>
      <c r="AR11" t="s">
        <v>54</v>
      </c>
      <c r="AS11">
        <v>28</v>
      </c>
      <c r="AU11" t="s">
        <v>44</v>
      </c>
    </row>
    <row r="12" spans="1:47" x14ac:dyDescent="0.25">
      <c r="A12" t="s">
        <v>259</v>
      </c>
      <c r="B12">
        <v>75</v>
      </c>
      <c r="C12" s="2">
        <f>experimento1[[#This Row],[datetime_complete]]-experimento1[[#This Row],[datetime_start]]</f>
        <v>7.8153009235393256E-3</v>
      </c>
      <c r="D12" s="3">
        <v>0.74519777297973633</v>
      </c>
      <c r="E12" s="1">
        <v>45461.43268539352</v>
      </c>
      <c r="F12" s="1">
        <v>45461.440500694443</v>
      </c>
      <c r="G12">
        <f>2^experimento1[[#This Row],[params_batchind]]</f>
        <v>256</v>
      </c>
      <c r="H12" t="s">
        <v>260</v>
      </c>
      <c r="I12">
        <v>8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48</v>
      </c>
      <c r="P12" t="s">
        <v>48</v>
      </c>
      <c r="Q12" t="s">
        <v>48</v>
      </c>
      <c r="R12">
        <v>0.27</v>
      </c>
      <c r="S12" t="s">
        <v>231</v>
      </c>
      <c r="T12">
        <v>7</v>
      </c>
      <c r="U12">
        <v>6</v>
      </c>
      <c r="V12">
        <v>7</v>
      </c>
      <c r="W12">
        <v>5</v>
      </c>
      <c r="AA12">
        <v>7</v>
      </c>
      <c r="AB12">
        <v>7</v>
      </c>
      <c r="AC12">
        <v>9</v>
      </c>
      <c r="AD12">
        <v>5</v>
      </c>
      <c r="AH12" t="s">
        <v>57</v>
      </c>
      <c r="AI12" t="s">
        <v>46</v>
      </c>
      <c r="AJ12" t="s">
        <v>47</v>
      </c>
      <c r="AK12" t="s">
        <v>46</v>
      </c>
      <c r="AL12" t="s">
        <v>47</v>
      </c>
      <c r="AM12" t="s">
        <v>46</v>
      </c>
      <c r="AN12" t="s">
        <v>48</v>
      </c>
      <c r="AO12" t="s">
        <v>48</v>
      </c>
      <c r="AP12" t="s">
        <v>48</v>
      </c>
      <c r="AQ12" t="s">
        <v>53</v>
      </c>
      <c r="AR12" t="s">
        <v>54</v>
      </c>
      <c r="AS12">
        <v>15</v>
      </c>
      <c r="AU12" t="s">
        <v>44</v>
      </c>
    </row>
    <row r="13" spans="1:47" x14ac:dyDescent="0.25">
      <c r="A13" t="s">
        <v>188</v>
      </c>
      <c r="B13">
        <v>42</v>
      </c>
      <c r="C13" s="2">
        <f>experimento1[[#This Row],[datetime_complete]]-experimento1[[#This Row],[datetime_start]]</f>
        <v>7.9883564831106924E-3</v>
      </c>
      <c r="D13" s="3">
        <v>0.74577790498733521</v>
      </c>
      <c r="E13" s="1">
        <v>45461.288594467595</v>
      </c>
      <c r="F13" s="1">
        <v>45461.296582824078</v>
      </c>
      <c r="G13">
        <f>2^experimento1[[#This Row],[params_batchind]]</f>
        <v>256</v>
      </c>
      <c r="H13" t="s">
        <v>189</v>
      </c>
      <c r="I13">
        <v>8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  <c r="O13" t="s">
        <v>48</v>
      </c>
      <c r="P13" t="s">
        <v>48</v>
      </c>
      <c r="Q13" t="s">
        <v>48</v>
      </c>
      <c r="R13">
        <v>0.27</v>
      </c>
      <c r="S13" t="s">
        <v>84</v>
      </c>
      <c r="T13">
        <v>7</v>
      </c>
      <c r="U13">
        <v>6</v>
      </c>
      <c r="V13">
        <v>7</v>
      </c>
      <c r="W13">
        <v>6</v>
      </c>
      <c r="AA13">
        <v>7</v>
      </c>
      <c r="AB13">
        <v>7</v>
      </c>
      <c r="AC13">
        <v>9</v>
      </c>
      <c r="AD13">
        <v>5</v>
      </c>
      <c r="AH13" t="s">
        <v>57</v>
      </c>
      <c r="AI13" t="s">
        <v>46</v>
      </c>
      <c r="AJ13" t="s">
        <v>47</v>
      </c>
      <c r="AK13" t="s">
        <v>46</v>
      </c>
      <c r="AL13" t="s">
        <v>47</v>
      </c>
      <c r="AM13" t="s">
        <v>46</v>
      </c>
      <c r="AN13" t="s">
        <v>48</v>
      </c>
      <c r="AO13" t="s">
        <v>48</v>
      </c>
      <c r="AP13" t="s">
        <v>48</v>
      </c>
      <c r="AQ13" t="s">
        <v>53</v>
      </c>
      <c r="AR13" t="s">
        <v>54</v>
      </c>
      <c r="AS13">
        <v>20</v>
      </c>
      <c r="AU13" t="s">
        <v>44</v>
      </c>
    </row>
    <row r="14" spans="1:47" x14ac:dyDescent="0.25">
      <c r="A14" t="s">
        <v>240</v>
      </c>
      <c r="B14">
        <v>65</v>
      </c>
      <c r="C14" s="2">
        <f>experimento1[[#This Row],[datetime_complete]]-experimento1[[#This Row],[datetime_start]]</f>
        <v>7.3832175912684761E-3</v>
      </c>
      <c r="D14" s="3">
        <v>0.74673753976821899</v>
      </c>
      <c r="E14" s="1">
        <v>45461.39345462963</v>
      </c>
      <c r="F14" s="1">
        <v>45461.400837847221</v>
      </c>
      <c r="G14">
        <f>2^experimento1[[#This Row],[params_batchind]]</f>
        <v>256</v>
      </c>
      <c r="H14" t="s">
        <v>241</v>
      </c>
      <c r="I14">
        <v>8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48</v>
      </c>
      <c r="P14" t="s">
        <v>48</v>
      </c>
      <c r="Q14" t="s">
        <v>48</v>
      </c>
      <c r="R14">
        <v>0.2</v>
      </c>
      <c r="S14" t="s">
        <v>226</v>
      </c>
      <c r="T14">
        <v>7</v>
      </c>
      <c r="U14">
        <v>6</v>
      </c>
      <c r="V14">
        <v>7</v>
      </c>
      <c r="W14">
        <v>6</v>
      </c>
      <c r="AA14">
        <v>7</v>
      </c>
      <c r="AB14">
        <v>7</v>
      </c>
      <c r="AC14">
        <v>5</v>
      </c>
      <c r="AD14">
        <v>5</v>
      </c>
      <c r="AH14" t="s">
        <v>57</v>
      </c>
      <c r="AI14" t="s">
        <v>46</v>
      </c>
      <c r="AJ14" t="s">
        <v>47</v>
      </c>
      <c r="AK14" t="s">
        <v>46</v>
      </c>
      <c r="AL14" t="s">
        <v>47</v>
      </c>
      <c r="AM14" t="s">
        <v>46</v>
      </c>
      <c r="AN14" t="s">
        <v>48</v>
      </c>
      <c r="AO14" t="s">
        <v>48</v>
      </c>
      <c r="AP14" t="s">
        <v>48</v>
      </c>
      <c r="AQ14" t="s">
        <v>53</v>
      </c>
      <c r="AR14" t="s">
        <v>54</v>
      </c>
      <c r="AS14">
        <v>16</v>
      </c>
      <c r="AU14" t="s">
        <v>44</v>
      </c>
    </row>
    <row r="15" spans="1:47" x14ac:dyDescent="0.25">
      <c r="A15" t="s">
        <v>148</v>
      </c>
      <c r="B15">
        <v>25</v>
      </c>
      <c r="C15" s="2">
        <f>experimento1[[#This Row],[datetime_complete]]-experimento1[[#This Row],[datetime_start]]</f>
        <v>8.9654282419360243E-3</v>
      </c>
      <c r="D15" s="3">
        <v>0.75117045640945435</v>
      </c>
      <c r="E15" s="1">
        <v>45461.168726678239</v>
      </c>
      <c r="F15" s="1">
        <v>45461.177692106481</v>
      </c>
      <c r="G15">
        <f>2^experimento1[[#This Row],[params_batchind]]</f>
        <v>256</v>
      </c>
      <c r="H15" t="s">
        <v>149</v>
      </c>
      <c r="I15">
        <v>8</v>
      </c>
      <c r="J15" t="s">
        <v>47</v>
      </c>
      <c r="K15" t="s">
        <v>47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>
        <v>0.3</v>
      </c>
      <c r="S15" t="s">
        <v>74</v>
      </c>
      <c r="T15">
        <v>8</v>
      </c>
      <c r="AA15">
        <v>11</v>
      </c>
      <c r="AH15" t="s">
        <v>57</v>
      </c>
      <c r="AI15" t="s">
        <v>46</v>
      </c>
      <c r="AJ15" t="s">
        <v>47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54</v>
      </c>
      <c r="AR15" t="s">
        <v>54</v>
      </c>
      <c r="AS15">
        <v>19</v>
      </c>
      <c r="AU15" t="s">
        <v>44</v>
      </c>
    </row>
    <row r="16" spans="1:47" x14ac:dyDescent="0.25">
      <c r="A16" t="s">
        <v>193</v>
      </c>
      <c r="B16">
        <v>44</v>
      </c>
      <c r="C16" s="2">
        <f>experimento1[[#This Row],[datetime_complete]]-experimento1[[#This Row],[datetime_start]]</f>
        <v>8.5704166631330736E-3</v>
      </c>
      <c r="D16" s="3">
        <v>0.7533605694770813</v>
      </c>
      <c r="E16" s="1">
        <v>45461.304608310187</v>
      </c>
      <c r="F16" s="1">
        <v>45461.31317872685</v>
      </c>
      <c r="G16">
        <f>2^experimento1[[#This Row],[params_batchind]]</f>
        <v>256</v>
      </c>
      <c r="H16" t="s">
        <v>194</v>
      </c>
      <c r="I16">
        <v>8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48</v>
      </c>
      <c r="P16" t="s">
        <v>48</v>
      </c>
      <c r="Q16" t="s">
        <v>48</v>
      </c>
      <c r="R16">
        <v>0.26</v>
      </c>
      <c r="S16" t="s">
        <v>71</v>
      </c>
      <c r="T16">
        <v>7</v>
      </c>
      <c r="U16">
        <v>6</v>
      </c>
      <c r="V16">
        <v>7</v>
      </c>
      <c r="W16">
        <v>6</v>
      </c>
      <c r="AA16">
        <v>7</v>
      </c>
      <c r="AB16">
        <v>7</v>
      </c>
      <c r="AC16">
        <v>9</v>
      </c>
      <c r="AD16">
        <v>5</v>
      </c>
      <c r="AH16" t="s">
        <v>57</v>
      </c>
      <c r="AI16" t="s">
        <v>46</v>
      </c>
      <c r="AJ16" t="s">
        <v>47</v>
      </c>
      <c r="AK16" t="s">
        <v>46</v>
      </c>
      <c r="AL16" t="s">
        <v>47</v>
      </c>
      <c r="AM16" t="s">
        <v>46</v>
      </c>
      <c r="AN16" t="s">
        <v>48</v>
      </c>
      <c r="AO16" t="s">
        <v>48</v>
      </c>
      <c r="AP16" t="s">
        <v>48</v>
      </c>
      <c r="AQ16" t="s">
        <v>53</v>
      </c>
      <c r="AR16" t="s">
        <v>54</v>
      </c>
      <c r="AS16">
        <v>20</v>
      </c>
      <c r="AU16" t="s">
        <v>44</v>
      </c>
    </row>
    <row r="17" spans="1:47" x14ac:dyDescent="0.25">
      <c r="A17" t="s">
        <v>278</v>
      </c>
      <c r="B17">
        <v>84</v>
      </c>
      <c r="C17" s="2">
        <f>experimento1[[#This Row],[datetime_complete]]-experimento1[[#This Row],[datetime_start]]</f>
        <v>1.0528807870286983E-2</v>
      </c>
      <c r="D17" s="3">
        <v>0.75438898801803589</v>
      </c>
      <c r="E17" s="1">
        <v>45461.462907800924</v>
      </c>
      <c r="F17" s="1">
        <v>45461.473436608794</v>
      </c>
      <c r="G17">
        <f>2^experimento1[[#This Row],[params_batchind]]</f>
        <v>256</v>
      </c>
      <c r="H17" t="s">
        <v>279</v>
      </c>
      <c r="I17">
        <v>8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  <c r="O17" t="s">
        <v>48</v>
      </c>
      <c r="P17" t="s">
        <v>48</v>
      </c>
      <c r="Q17" t="s">
        <v>48</v>
      </c>
      <c r="R17">
        <v>0.25</v>
      </c>
      <c r="S17" t="s">
        <v>72</v>
      </c>
      <c r="T17">
        <v>7</v>
      </c>
      <c r="U17">
        <v>6</v>
      </c>
      <c r="V17">
        <v>7</v>
      </c>
      <c r="W17">
        <v>5</v>
      </c>
      <c r="AA17">
        <v>7</v>
      </c>
      <c r="AB17">
        <v>7</v>
      </c>
      <c r="AC17">
        <v>9</v>
      </c>
      <c r="AD17">
        <v>5</v>
      </c>
      <c r="AH17" t="s">
        <v>57</v>
      </c>
      <c r="AI17" t="s">
        <v>46</v>
      </c>
      <c r="AJ17" t="s">
        <v>47</v>
      </c>
      <c r="AK17" t="s">
        <v>46</v>
      </c>
      <c r="AL17" t="s">
        <v>47</v>
      </c>
      <c r="AM17" t="s">
        <v>46</v>
      </c>
      <c r="AN17" t="s">
        <v>48</v>
      </c>
      <c r="AO17" t="s">
        <v>48</v>
      </c>
      <c r="AP17" t="s">
        <v>48</v>
      </c>
      <c r="AQ17" t="s">
        <v>53</v>
      </c>
      <c r="AR17" t="s">
        <v>54</v>
      </c>
      <c r="AS17">
        <v>12</v>
      </c>
      <c r="AU17" t="s">
        <v>44</v>
      </c>
    </row>
    <row r="18" spans="1:47" x14ac:dyDescent="0.25">
      <c r="A18" t="s">
        <v>226</v>
      </c>
      <c r="B18">
        <v>59</v>
      </c>
      <c r="C18" s="2">
        <f>experimento1[[#This Row],[datetime_complete]]-experimento1[[#This Row],[datetime_start]]</f>
        <v>0.11076373842661269</v>
      </c>
      <c r="D18" s="3">
        <v>0.75441402196884155</v>
      </c>
      <c r="E18" s="1">
        <v>45461.341441921293</v>
      </c>
      <c r="F18" s="1">
        <v>45461.45220565972</v>
      </c>
      <c r="G18">
        <f>2^experimento1[[#This Row],[params_batchind]]</f>
        <v>16</v>
      </c>
      <c r="H18" t="s">
        <v>227</v>
      </c>
      <c r="I18">
        <v>4</v>
      </c>
      <c r="J18" t="s">
        <v>47</v>
      </c>
      <c r="K18" t="s">
        <v>47</v>
      </c>
      <c r="L18" t="s">
        <v>47</v>
      </c>
      <c r="M18" t="s">
        <v>47</v>
      </c>
      <c r="N18" t="s">
        <v>48</v>
      </c>
      <c r="O18" t="s">
        <v>48</v>
      </c>
      <c r="P18" t="s">
        <v>48</v>
      </c>
      <c r="Q18" t="s">
        <v>48</v>
      </c>
      <c r="R18">
        <v>0.22</v>
      </c>
      <c r="S18" t="s">
        <v>228</v>
      </c>
      <c r="T18">
        <v>6</v>
      </c>
      <c r="U18">
        <v>7</v>
      </c>
      <c r="V18">
        <v>5</v>
      </c>
      <c r="AA18">
        <v>9</v>
      </c>
      <c r="AB18">
        <v>3</v>
      </c>
      <c r="AC18">
        <v>9</v>
      </c>
      <c r="AH18" t="s">
        <v>53</v>
      </c>
      <c r="AI18" t="s">
        <v>47</v>
      </c>
      <c r="AJ18" t="s">
        <v>46</v>
      </c>
      <c r="AK18" t="s">
        <v>46</v>
      </c>
      <c r="AL18" t="s">
        <v>46</v>
      </c>
      <c r="AM18" t="s">
        <v>48</v>
      </c>
      <c r="AN18" t="s">
        <v>48</v>
      </c>
      <c r="AO18" t="s">
        <v>48</v>
      </c>
      <c r="AP18" t="s">
        <v>48</v>
      </c>
      <c r="AQ18" t="s">
        <v>57</v>
      </c>
      <c r="AR18" t="s">
        <v>54</v>
      </c>
      <c r="AS18">
        <v>100</v>
      </c>
      <c r="AU18" t="s">
        <v>44</v>
      </c>
    </row>
    <row r="19" spans="1:47" x14ac:dyDescent="0.25">
      <c r="A19" t="s">
        <v>204</v>
      </c>
      <c r="B19">
        <v>85</v>
      </c>
      <c r="C19" s="2">
        <f>experimento1[[#This Row],[datetime_complete]]-experimento1[[#This Row],[datetime_start]]</f>
        <v>9.7725694431574084E-3</v>
      </c>
      <c r="D19" s="3">
        <v>0.75522375106811523</v>
      </c>
      <c r="E19" s="1">
        <v>45461.464045509259</v>
      </c>
      <c r="F19" s="1">
        <v>45461.473818078703</v>
      </c>
      <c r="G19">
        <f>2^experimento1[[#This Row],[params_batchind]]</f>
        <v>256</v>
      </c>
      <c r="H19" t="s">
        <v>280</v>
      </c>
      <c r="I19">
        <v>8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48</v>
      </c>
      <c r="P19" t="s">
        <v>48</v>
      </c>
      <c r="Q19" t="s">
        <v>48</v>
      </c>
      <c r="R19">
        <v>0.27</v>
      </c>
      <c r="S19" t="s">
        <v>72</v>
      </c>
      <c r="T19">
        <v>7</v>
      </c>
      <c r="U19">
        <v>6</v>
      </c>
      <c r="V19">
        <v>7</v>
      </c>
      <c r="W19">
        <v>6</v>
      </c>
      <c r="AA19">
        <v>7</v>
      </c>
      <c r="AB19">
        <v>7</v>
      </c>
      <c r="AC19">
        <v>9</v>
      </c>
      <c r="AD19">
        <v>5</v>
      </c>
      <c r="AH19" t="s">
        <v>57</v>
      </c>
      <c r="AI19" t="s">
        <v>46</v>
      </c>
      <c r="AJ19" t="s">
        <v>47</v>
      </c>
      <c r="AK19" t="s">
        <v>46</v>
      </c>
      <c r="AL19" t="s">
        <v>47</v>
      </c>
      <c r="AM19" t="s">
        <v>46</v>
      </c>
      <c r="AN19" t="s">
        <v>48</v>
      </c>
      <c r="AO19" t="s">
        <v>48</v>
      </c>
      <c r="AP19" t="s">
        <v>48</v>
      </c>
      <c r="AQ19" t="s">
        <v>53</v>
      </c>
      <c r="AR19" t="s">
        <v>54</v>
      </c>
      <c r="AS19">
        <v>12</v>
      </c>
      <c r="AU19" t="s">
        <v>44</v>
      </c>
    </row>
    <row r="20" spans="1:47" x14ac:dyDescent="0.25">
      <c r="A20" t="s">
        <v>256</v>
      </c>
      <c r="B20">
        <v>74</v>
      </c>
      <c r="C20" s="2">
        <f>experimento1[[#This Row],[datetime_complete]]-experimento1[[#This Row],[datetime_start]]</f>
        <v>7.9466550887445919E-3</v>
      </c>
      <c r="D20" s="3">
        <v>0.75570541620254517</v>
      </c>
      <c r="E20" s="1">
        <v>45461.429602685188</v>
      </c>
      <c r="F20" s="1">
        <v>45461.437549340277</v>
      </c>
      <c r="G20">
        <f>2^experimento1[[#This Row],[params_batchind]]</f>
        <v>64</v>
      </c>
      <c r="H20" t="s">
        <v>257</v>
      </c>
      <c r="I20">
        <v>6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48</v>
      </c>
      <c r="P20" t="s">
        <v>48</v>
      </c>
      <c r="Q20" t="s">
        <v>48</v>
      </c>
      <c r="R20">
        <v>0.28000000000000003</v>
      </c>
      <c r="S20" t="s">
        <v>258</v>
      </c>
      <c r="T20">
        <v>7</v>
      </c>
      <c r="U20">
        <v>6</v>
      </c>
      <c r="V20">
        <v>7</v>
      </c>
      <c r="W20">
        <v>5</v>
      </c>
      <c r="AA20">
        <v>7</v>
      </c>
      <c r="AB20">
        <v>7</v>
      </c>
      <c r="AC20">
        <v>9</v>
      </c>
      <c r="AD20">
        <v>5</v>
      </c>
      <c r="AH20" t="s">
        <v>57</v>
      </c>
      <c r="AI20" t="s">
        <v>46</v>
      </c>
      <c r="AJ20" t="s">
        <v>47</v>
      </c>
      <c r="AK20" t="s">
        <v>46</v>
      </c>
      <c r="AL20" t="s">
        <v>47</v>
      </c>
      <c r="AM20" t="s">
        <v>46</v>
      </c>
      <c r="AN20" t="s">
        <v>48</v>
      </c>
      <c r="AO20" t="s">
        <v>48</v>
      </c>
      <c r="AP20" t="s">
        <v>48</v>
      </c>
      <c r="AQ20" t="s">
        <v>53</v>
      </c>
      <c r="AR20" t="s">
        <v>54</v>
      </c>
      <c r="AS20">
        <v>15</v>
      </c>
      <c r="AU20" t="s">
        <v>44</v>
      </c>
    </row>
    <row r="21" spans="1:47" x14ac:dyDescent="0.25">
      <c r="A21" t="s">
        <v>236</v>
      </c>
      <c r="B21">
        <v>63</v>
      </c>
      <c r="C21" s="2">
        <f>experimento1[[#This Row],[datetime_complete]]-experimento1[[#This Row],[datetime_start]]</f>
        <v>9.5425231484114192E-3</v>
      </c>
      <c r="D21" s="3">
        <v>0.75643157958984375</v>
      </c>
      <c r="E21" s="1">
        <v>45461.383911770834</v>
      </c>
      <c r="F21" s="1">
        <v>45461.393454293982</v>
      </c>
      <c r="G21">
        <f>2^experimento1[[#This Row],[params_batchind]]</f>
        <v>256</v>
      </c>
      <c r="H21" t="s">
        <v>237</v>
      </c>
      <c r="I21">
        <v>8</v>
      </c>
      <c r="J21" t="s">
        <v>47</v>
      </c>
      <c r="K21" t="s">
        <v>47</v>
      </c>
      <c r="L21" t="s">
        <v>47</v>
      </c>
      <c r="M21" t="s">
        <v>47</v>
      </c>
      <c r="N21" t="s">
        <v>47</v>
      </c>
      <c r="O21" t="s">
        <v>48</v>
      </c>
      <c r="P21" t="s">
        <v>48</v>
      </c>
      <c r="Q21" t="s">
        <v>48</v>
      </c>
      <c r="R21">
        <v>0.26</v>
      </c>
      <c r="S21" t="s">
        <v>68</v>
      </c>
      <c r="T21">
        <v>7</v>
      </c>
      <c r="U21">
        <v>6</v>
      </c>
      <c r="V21">
        <v>7</v>
      </c>
      <c r="W21">
        <v>6</v>
      </c>
      <c r="AA21">
        <v>7</v>
      </c>
      <c r="AB21">
        <v>7</v>
      </c>
      <c r="AC21">
        <v>9</v>
      </c>
      <c r="AD21">
        <v>5</v>
      </c>
      <c r="AH21" t="s">
        <v>57</v>
      </c>
      <c r="AI21" t="s">
        <v>46</v>
      </c>
      <c r="AJ21" t="s">
        <v>47</v>
      </c>
      <c r="AK21" t="s">
        <v>46</v>
      </c>
      <c r="AL21" t="s">
        <v>47</v>
      </c>
      <c r="AM21" t="s">
        <v>46</v>
      </c>
      <c r="AN21" t="s">
        <v>48</v>
      </c>
      <c r="AO21" t="s">
        <v>48</v>
      </c>
      <c r="AP21" t="s">
        <v>48</v>
      </c>
      <c r="AQ21" t="s">
        <v>53</v>
      </c>
      <c r="AR21" t="s">
        <v>54</v>
      </c>
      <c r="AS21">
        <v>22</v>
      </c>
      <c r="AU21" t="s">
        <v>44</v>
      </c>
    </row>
    <row r="22" spans="1:47" x14ac:dyDescent="0.25">
      <c r="A22" t="s">
        <v>281</v>
      </c>
      <c r="B22">
        <v>86</v>
      </c>
      <c r="C22" s="2">
        <f>experimento1[[#This Row],[datetime_complete]]-experimento1[[#This Row],[datetime_start]]</f>
        <v>9.2123842623550445E-3</v>
      </c>
      <c r="D22" s="3">
        <v>0.75669240951538086</v>
      </c>
      <c r="E22" s="1">
        <v>45461.472167164349</v>
      </c>
      <c r="F22" s="1">
        <v>45461.481379548612</v>
      </c>
      <c r="G22">
        <f>2^experimento1[[#This Row],[params_batchind]]</f>
        <v>256</v>
      </c>
      <c r="H22" t="s">
        <v>282</v>
      </c>
      <c r="I22">
        <v>8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48</v>
      </c>
      <c r="P22" t="s">
        <v>48</v>
      </c>
      <c r="Q22" t="s">
        <v>48</v>
      </c>
      <c r="R22">
        <v>0.27</v>
      </c>
      <c r="S22" t="s">
        <v>72</v>
      </c>
      <c r="T22">
        <v>7</v>
      </c>
      <c r="U22">
        <v>6</v>
      </c>
      <c r="V22">
        <v>7</v>
      </c>
      <c r="W22">
        <v>6</v>
      </c>
      <c r="AA22">
        <v>7</v>
      </c>
      <c r="AB22">
        <v>7</v>
      </c>
      <c r="AC22">
        <v>9</v>
      </c>
      <c r="AD22">
        <v>5</v>
      </c>
      <c r="AH22" t="s">
        <v>57</v>
      </c>
      <c r="AI22" t="s">
        <v>46</v>
      </c>
      <c r="AJ22" t="s">
        <v>47</v>
      </c>
      <c r="AK22" t="s">
        <v>46</v>
      </c>
      <c r="AL22" t="s">
        <v>47</v>
      </c>
      <c r="AM22" t="s">
        <v>46</v>
      </c>
      <c r="AN22" t="s">
        <v>48</v>
      </c>
      <c r="AO22" t="s">
        <v>48</v>
      </c>
      <c r="AP22" t="s">
        <v>48</v>
      </c>
      <c r="AQ22" t="s">
        <v>53</v>
      </c>
      <c r="AR22" t="s">
        <v>54</v>
      </c>
      <c r="AS22">
        <v>18</v>
      </c>
      <c r="AU22" t="s">
        <v>44</v>
      </c>
    </row>
    <row r="23" spans="1:47" x14ac:dyDescent="0.25">
      <c r="A23" t="s">
        <v>76</v>
      </c>
      <c r="B23">
        <v>87</v>
      </c>
      <c r="C23" s="2">
        <f>experimento1[[#This Row],[datetime_complete]]-experimento1[[#This Row],[datetime_start]]</f>
        <v>9.3195254594320431E-3</v>
      </c>
      <c r="D23" s="3">
        <v>0.75690180063247681</v>
      </c>
      <c r="E23" s="1">
        <v>45461.473436840279</v>
      </c>
      <c r="F23" s="1">
        <v>45461.482756365738</v>
      </c>
      <c r="G23">
        <f>2^experimento1[[#This Row],[params_batchind]]</f>
        <v>256</v>
      </c>
      <c r="H23" t="s">
        <v>283</v>
      </c>
      <c r="I23">
        <v>8</v>
      </c>
      <c r="J23" t="s">
        <v>47</v>
      </c>
      <c r="K23" t="s">
        <v>47</v>
      </c>
      <c r="L23" t="s">
        <v>47</v>
      </c>
      <c r="M23" t="s">
        <v>47</v>
      </c>
      <c r="N23" t="s">
        <v>47</v>
      </c>
      <c r="O23" t="s">
        <v>48</v>
      </c>
      <c r="P23" t="s">
        <v>48</v>
      </c>
      <c r="Q23" t="s">
        <v>48</v>
      </c>
      <c r="R23">
        <v>0.27</v>
      </c>
      <c r="S23" t="s">
        <v>193</v>
      </c>
      <c r="T23">
        <v>7</v>
      </c>
      <c r="U23">
        <v>6</v>
      </c>
      <c r="V23">
        <v>7</v>
      </c>
      <c r="W23">
        <v>6</v>
      </c>
      <c r="AA23">
        <v>7</v>
      </c>
      <c r="AB23">
        <v>7</v>
      </c>
      <c r="AC23">
        <v>9</v>
      </c>
      <c r="AD23">
        <v>5</v>
      </c>
      <c r="AH23" t="s">
        <v>57</v>
      </c>
      <c r="AI23" t="s">
        <v>46</v>
      </c>
      <c r="AJ23" t="s">
        <v>47</v>
      </c>
      <c r="AK23" t="s">
        <v>46</v>
      </c>
      <c r="AL23" t="s">
        <v>47</v>
      </c>
      <c r="AM23" t="s">
        <v>46</v>
      </c>
      <c r="AN23" t="s">
        <v>48</v>
      </c>
      <c r="AO23" t="s">
        <v>48</v>
      </c>
      <c r="AP23" t="s">
        <v>48</v>
      </c>
      <c r="AQ23" t="s">
        <v>53</v>
      </c>
      <c r="AR23" t="s">
        <v>54</v>
      </c>
      <c r="AS23">
        <v>14</v>
      </c>
      <c r="AU23" t="s">
        <v>44</v>
      </c>
    </row>
    <row r="24" spans="1:47" x14ac:dyDescent="0.25">
      <c r="A24" t="s">
        <v>58</v>
      </c>
      <c r="B24">
        <v>83</v>
      </c>
      <c r="C24" s="2">
        <f>experimento1[[#This Row],[datetime_complete]]-experimento1[[#This Row],[datetime_start]]</f>
        <v>9.2853819442098029E-3</v>
      </c>
      <c r="D24" s="3">
        <v>0.75852805376052856</v>
      </c>
      <c r="E24" s="1">
        <v>45461.462881481479</v>
      </c>
      <c r="F24" s="1">
        <v>45461.472166863423</v>
      </c>
      <c r="G24">
        <f>2^experimento1[[#This Row],[params_batchind]]</f>
        <v>256</v>
      </c>
      <c r="H24" t="s">
        <v>277</v>
      </c>
      <c r="I24">
        <v>8</v>
      </c>
      <c r="J24" t="s">
        <v>47</v>
      </c>
      <c r="K24" t="s">
        <v>47</v>
      </c>
      <c r="L24" t="s">
        <v>47</v>
      </c>
      <c r="M24" t="s">
        <v>47</v>
      </c>
      <c r="N24" t="s">
        <v>47</v>
      </c>
      <c r="O24" t="s">
        <v>48</v>
      </c>
      <c r="P24" t="s">
        <v>48</v>
      </c>
      <c r="Q24" t="s">
        <v>48</v>
      </c>
      <c r="R24">
        <v>0.25</v>
      </c>
      <c r="S24" t="s">
        <v>270</v>
      </c>
      <c r="T24">
        <v>7</v>
      </c>
      <c r="U24">
        <v>6</v>
      </c>
      <c r="V24">
        <v>7</v>
      </c>
      <c r="W24">
        <v>5</v>
      </c>
      <c r="AA24">
        <v>7</v>
      </c>
      <c r="AB24">
        <v>7</v>
      </c>
      <c r="AC24">
        <v>9</v>
      </c>
      <c r="AD24">
        <v>5</v>
      </c>
      <c r="AH24" t="s">
        <v>57</v>
      </c>
      <c r="AI24" t="s">
        <v>46</v>
      </c>
      <c r="AJ24" t="s">
        <v>47</v>
      </c>
      <c r="AK24" t="s">
        <v>46</v>
      </c>
      <c r="AL24" t="s">
        <v>47</v>
      </c>
      <c r="AM24" t="s">
        <v>46</v>
      </c>
      <c r="AN24" t="s">
        <v>48</v>
      </c>
      <c r="AO24" t="s">
        <v>48</v>
      </c>
      <c r="AP24" t="s">
        <v>48</v>
      </c>
      <c r="AQ24" t="s">
        <v>53</v>
      </c>
      <c r="AR24" t="s">
        <v>54</v>
      </c>
      <c r="AS24">
        <v>36</v>
      </c>
      <c r="AU24" t="s">
        <v>44</v>
      </c>
    </row>
    <row r="25" spans="1:47" x14ac:dyDescent="0.25">
      <c r="A25" t="s">
        <v>190</v>
      </c>
      <c r="B25">
        <v>43</v>
      </c>
      <c r="C25" s="2">
        <f>experimento1[[#This Row],[datetime_complete]]-experimento1[[#This Row],[datetime_start]]</f>
        <v>8.0249652819475159E-3</v>
      </c>
      <c r="D25" s="3">
        <v>0.76088196039199829</v>
      </c>
      <c r="E25" s="1">
        <v>45461.296583124997</v>
      </c>
      <c r="F25" s="1">
        <v>45461.304608090279</v>
      </c>
      <c r="G25">
        <f>2^experimento1[[#This Row],[params_batchind]]</f>
        <v>256</v>
      </c>
      <c r="H25" t="s">
        <v>191</v>
      </c>
      <c r="I25">
        <v>8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48</v>
      </c>
      <c r="P25" t="s">
        <v>48</v>
      </c>
      <c r="Q25" t="s">
        <v>48</v>
      </c>
      <c r="R25">
        <v>0.27</v>
      </c>
      <c r="S25" t="s">
        <v>192</v>
      </c>
      <c r="T25">
        <v>7</v>
      </c>
      <c r="U25">
        <v>6</v>
      </c>
      <c r="V25">
        <v>7</v>
      </c>
      <c r="W25">
        <v>6</v>
      </c>
      <c r="AA25">
        <v>7</v>
      </c>
      <c r="AB25">
        <v>7</v>
      </c>
      <c r="AC25">
        <v>9</v>
      </c>
      <c r="AD25">
        <v>5</v>
      </c>
      <c r="AH25" t="s">
        <v>57</v>
      </c>
      <c r="AI25" t="s">
        <v>46</v>
      </c>
      <c r="AJ25" t="s">
        <v>47</v>
      </c>
      <c r="AK25" t="s">
        <v>46</v>
      </c>
      <c r="AL25" t="s">
        <v>47</v>
      </c>
      <c r="AM25" t="s">
        <v>46</v>
      </c>
      <c r="AN25" t="s">
        <v>48</v>
      </c>
      <c r="AO25" t="s">
        <v>48</v>
      </c>
      <c r="AP25" t="s">
        <v>48</v>
      </c>
      <c r="AQ25" t="s">
        <v>53</v>
      </c>
      <c r="AR25" t="s">
        <v>54</v>
      </c>
      <c r="AS25">
        <v>20</v>
      </c>
      <c r="AU25" t="s">
        <v>44</v>
      </c>
    </row>
    <row r="26" spans="1:47" x14ac:dyDescent="0.25">
      <c r="A26" t="s">
        <v>156</v>
      </c>
      <c r="B26">
        <v>29</v>
      </c>
      <c r="C26" s="2">
        <f>experimento1[[#This Row],[datetime_complete]]-experimento1[[#This Row],[datetime_start]]</f>
        <v>1.7371550929965451E-2</v>
      </c>
      <c r="D26" s="3">
        <v>0.76476603746414185</v>
      </c>
      <c r="E26" s="1">
        <v>45461.190404340276</v>
      </c>
      <c r="F26" s="1">
        <v>45461.207775891206</v>
      </c>
      <c r="G26">
        <f>2^experimento1[[#This Row],[params_batchind]]</f>
        <v>1024</v>
      </c>
      <c r="H26" t="s">
        <v>157</v>
      </c>
      <c r="I26">
        <v>10</v>
      </c>
      <c r="J26" t="s">
        <v>47</v>
      </c>
      <c r="K26" t="s">
        <v>47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>
        <v>0.37</v>
      </c>
      <c r="S26" t="s">
        <v>158</v>
      </c>
      <c r="T26">
        <v>8</v>
      </c>
      <c r="AA26">
        <v>11</v>
      </c>
      <c r="AH26" t="s">
        <v>57</v>
      </c>
      <c r="AI26" t="s">
        <v>46</v>
      </c>
      <c r="AJ26" t="s">
        <v>47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54</v>
      </c>
      <c r="AR26" t="s">
        <v>50</v>
      </c>
      <c r="AS26">
        <v>26</v>
      </c>
      <c r="AT26">
        <v>30</v>
      </c>
      <c r="AU26" t="s">
        <v>44</v>
      </c>
    </row>
    <row r="27" spans="1:47" x14ac:dyDescent="0.25">
      <c r="A27" t="s">
        <v>294</v>
      </c>
      <c r="B27">
        <v>96</v>
      </c>
      <c r="C27" s="2">
        <f>experimento1[[#This Row],[datetime_complete]]-experimento1[[#This Row],[datetime_start]]</f>
        <v>2.1091087910463102E-3</v>
      </c>
      <c r="D27" s="3">
        <v>0.77921664714813232</v>
      </c>
      <c r="E27" s="1">
        <v>45461.505777418985</v>
      </c>
      <c r="F27" s="1">
        <v>45461.507886527776</v>
      </c>
      <c r="G27">
        <f>2^experimento1[[#This Row],[params_batchind]]</f>
        <v>256</v>
      </c>
      <c r="H27" t="s">
        <v>295</v>
      </c>
      <c r="I27">
        <v>8</v>
      </c>
      <c r="J27" t="s">
        <v>47</v>
      </c>
      <c r="K27" t="s">
        <v>47</v>
      </c>
      <c r="L27" t="s">
        <v>47</v>
      </c>
      <c r="M27" t="s">
        <v>47</v>
      </c>
      <c r="N27" t="s">
        <v>48</v>
      </c>
      <c r="O27" t="s">
        <v>48</v>
      </c>
      <c r="P27" t="s">
        <v>48</v>
      </c>
      <c r="Q27" t="s">
        <v>48</v>
      </c>
      <c r="R27">
        <v>0.16</v>
      </c>
      <c r="S27" t="s">
        <v>62</v>
      </c>
      <c r="T27">
        <v>7</v>
      </c>
      <c r="U27">
        <v>6</v>
      </c>
      <c r="V27">
        <v>7</v>
      </c>
      <c r="AA27">
        <v>7</v>
      </c>
      <c r="AB27">
        <v>7</v>
      </c>
      <c r="AC27">
        <v>5</v>
      </c>
      <c r="AH27" t="s">
        <v>50</v>
      </c>
      <c r="AI27" t="s">
        <v>46</v>
      </c>
      <c r="AJ27" t="s">
        <v>47</v>
      </c>
      <c r="AK27" t="s">
        <v>46</v>
      </c>
      <c r="AL27" t="s">
        <v>47</v>
      </c>
      <c r="AM27" t="s">
        <v>48</v>
      </c>
      <c r="AN27" t="s">
        <v>48</v>
      </c>
      <c r="AO27" t="s">
        <v>48</v>
      </c>
      <c r="AP27" t="s">
        <v>48</v>
      </c>
      <c r="AQ27" t="s">
        <v>57</v>
      </c>
      <c r="AR27" t="s">
        <v>54</v>
      </c>
      <c r="AS27">
        <v>28</v>
      </c>
      <c r="AU27" t="s">
        <v>44</v>
      </c>
    </row>
    <row r="28" spans="1:47" x14ac:dyDescent="0.25">
      <c r="A28" t="s">
        <v>78</v>
      </c>
      <c r="B28">
        <v>73</v>
      </c>
      <c r="C28" s="2">
        <f>experimento1[[#This Row],[datetime_complete]]-experimento1[[#This Row],[datetime_start]]</f>
        <v>7.0844791698618792E-3</v>
      </c>
      <c r="D28" s="3">
        <v>0.78786802291870117</v>
      </c>
      <c r="E28" s="1">
        <v>45461.425600532406</v>
      </c>
      <c r="F28" s="1">
        <v>45461.432685011576</v>
      </c>
      <c r="G28">
        <f>2^experimento1[[#This Row],[params_batchind]]</f>
        <v>512</v>
      </c>
      <c r="H28" t="s">
        <v>255</v>
      </c>
      <c r="I28">
        <v>9</v>
      </c>
      <c r="J28" t="s">
        <v>47</v>
      </c>
      <c r="K28" t="s">
        <v>47</v>
      </c>
      <c r="L28" t="s">
        <v>47</v>
      </c>
      <c r="M28" t="s">
        <v>47</v>
      </c>
      <c r="N28" t="s">
        <v>47</v>
      </c>
      <c r="O28" t="s">
        <v>48</v>
      </c>
      <c r="P28" t="s">
        <v>48</v>
      </c>
      <c r="Q28" t="s">
        <v>48</v>
      </c>
      <c r="R28">
        <v>0.28999999999999998</v>
      </c>
      <c r="S28" t="s">
        <v>76</v>
      </c>
      <c r="T28">
        <v>7</v>
      </c>
      <c r="U28">
        <v>6</v>
      </c>
      <c r="V28">
        <v>7</v>
      </c>
      <c r="W28">
        <v>5</v>
      </c>
      <c r="AA28">
        <v>7</v>
      </c>
      <c r="AB28">
        <v>7</v>
      </c>
      <c r="AC28">
        <v>9</v>
      </c>
      <c r="AD28">
        <v>5</v>
      </c>
      <c r="AH28" t="s">
        <v>57</v>
      </c>
      <c r="AI28" t="s">
        <v>46</v>
      </c>
      <c r="AJ28" t="s">
        <v>47</v>
      </c>
      <c r="AK28" t="s">
        <v>46</v>
      </c>
      <c r="AL28" t="s">
        <v>47</v>
      </c>
      <c r="AM28" t="s">
        <v>46</v>
      </c>
      <c r="AN28" t="s">
        <v>48</v>
      </c>
      <c r="AO28" t="s">
        <v>48</v>
      </c>
      <c r="AP28" t="s">
        <v>48</v>
      </c>
      <c r="AQ28" t="s">
        <v>53</v>
      </c>
      <c r="AR28" t="s">
        <v>54</v>
      </c>
      <c r="AS28">
        <v>12</v>
      </c>
      <c r="AU28" t="s">
        <v>44</v>
      </c>
    </row>
    <row r="29" spans="1:47" x14ac:dyDescent="0.25">
      <c r="A29" t="s">
        <v>69</v>
      </c>
      <c r="B29">
        <v>77</v>
      </c>
      <c r="C29" s="2">
        <f>experimento1[[#This Row],[datetime_complete]]-experimento1[[#This Row],[datetime_start]]</f>
        <v>1.271387731685536E-2</v>
      </c>
      <c r="D29" s="3">
        <v>0.80019545555114746</v>
      </c>
      <c r="E29" s="1">
        <v>45461.440500949073</v>
      </c>
      <c r="F29" s="1">
        <v>45461.45321482639</v>
      </c>
      <c r="G29">
        <f>2^experimento1[[#This Row],[params_batchind]]</f>
        <v>256</v>
      </c>
      <c r="H29" t="s">
        <v>264</v>
      </c>
      <c r="I29">
        <v>8</v>
      </c>
      <c r="J29" t="s">
        <v>47</v>
      </c>
      <c r="K29" t="s">
        <v>47</v>
      </c>
      <c r="L29" t="s">
        <v>47</v>
      </c>
      <c r="M29" t="s">
        <v>47</v>
      </c>
      <c r="N29" t="s">
        <v>48</v>
      </c>
      <c r="O29" t="s">
        <v>48</v>
      </c>
      <c r="P29" t="s">
        <v>48</v>
      </c>
      <c r="Q29" t="s">
        <v>48</v>
      </c>
      <c r="R29">
        <v>0.42</v>
      </c>
      <c r="S29" t="s">
        <v>265</v>
      </c>
      <c r="T29">
        <v>7</v>
      </c>
      <c r="U29">
        <v>6</v>
      </c>
      <c r="V29">
        <v>7</v>
      </c>
      <c r="AA29">
        <v>5</v>
      </c>
      <c r="AB29">
        <v>7</v>
      </c>
      <c r="AC29">
        <v>11</v>
      </c>
      <c r="AH29" t="s">
        <v>57</v>
      </c>
      <c r="AI29" t="s">
        <v>46</v>
      </c>
      <c r="AJ29" t="s">
        <v>47</v>
      </c>
      <c r="AK29" t="s">
        <v>47</v>
      </c>
      <c r="AL29" t="s">
        <v>47</v>
      </c>
      <c r="AM29" t="s">
        <v>48</v>
      </c>
      <c r="AN29" t="s">
        <v>48</v>
      </c>
      <c r="AO29" t="s">
        <v>48</v>
      </c>
      <c r="AP29" t="s">
        <v>48</v>
      </c>
      <c r="AQ29" t="s">
        <v>57</v>
      </c>
      <c r="AR29" t="s">
        <v>54</v>
      </c>
      <c r="AS29">
        <v>8</v>
      </c>
      <c r="AU29" t="s">
        <v>44</v>
      </c>
    </row>
    <row r="30" spans="1:47" x14ac:dyDescent="0.25">
      <c r="A30" t="s">
        <v>77</v>
      </c>
      <c r="B30">
        <v>94</v>
      </c>
      <c r="C30" s="2">
        <f>experimento1[[#This Row],[datetime_complete]]-experimento1[[#This Row],[datetime_start]]</f>
        <v>1.0116898149135523E-2</v>
      </c>
      <c r="D30" s="3">
        <v>0.80570495128631592</v>
      </c>
      <c r="E30" s="1">
        <v>45461.495660219909</v>
      </c>
      <c r="F30" s="1">
        <v>45461.505777118058</v>
      </c>
      <c r="G30">
        <f>2^experimento1[[#This Row],[params_batchind]]</f>
        <v>512</v>
      </c>
      <c r="H30" t="s">
        <v>291</v>
      </c>
      <c r="I30">
        <v>9</v>
      </c>
      <c r="J30" t="s">
        <v>47</v>
      </c>
      <c r="K30" t="s">
        <v>47</v>
      </c>
      <c r="L30" t="s">
        <v>47</v>
      </c>
      <c r="M30" t="s">
        <v>47</v>
      </c>
      <c r="N30" t="s">
        <v>47</v>
      </c>
      <c r="O30" t="s">
        <v>48</v>
      </c>
      <c r="P30" t="s">
        <v>48</v>
      </c>
      <c r="Q30" t="s">
        <v>48</v>
      </c>
      <c r="R30">
        <v>0.21</v>
      </c>
      <c r="S30" t="s">
        <v>223</v>
      </c>
      <c r="T30">
        <v>7</v>
      </c>
      <c r="U30">
        <v>6</v>
      </c>
      <c r="V30">
        <v>7</v>
      </c>
      <c r="W30">
        <v>6</v>
      </c>
      <c r="AA30">
        <v>7</v>
      </c>
      <c r="AB30">
        <v>7</v>
      </c>
      <c r="AC30">
        <v>5</v>
      </c>
      <c r="AD30">
        <v>5</v>
      </c>
      <c r="AH30" t="s">
        <v>57</v>
      </c>
      <c r="AI30" t="s">
        <v>46</v>
      </c>
      <c r="AJ30" t="s">
        <v>47</v>
      </c>
      <c r="AK30" t="s">
        <v>46</v>
      </c>
      <c r="AL30" t="s">
        <v>47</v>
      </c>
      <c r="AM30" t="s">
        <v>46</v>
      </c>
      <c r="AN30" t="s">
        <v>48</v>
      </c>
      <c r="AO30" t="s">
        <v>48</v>
      </c>
      <c r="AP30" t="s">
        <v>48</v>
      </c>
      <c r="AQ30" t="s">
        <v>53</v>
      </c>
      <c r="AR30" t="s">
        <v>54</v>
      </c>
      <c r="AS30">
        <v>16</v>
      </c>
      <c r="AU30" t="s">
        <v>44</v>
      </c>
    </row>
    <row r="31" spans="1:47" x14ac:dyDescent="0.25">
      <c r="A31" t="s">
        <v>145</v>
      </c>
      <c r="B31">
        <v>24</v>
      </c>
      <c r="C31" s="2">
        <f>experimento1[[#This Row],[datetime_complete]]-experimento1[[#This Row],[datetime_start]]</f>
        <v>6.2460300978273153E-3</v>
      </c>
      <c r="D31" s="3">
        <v>0.80709093809127808</v>
      </c>
      <c r="E31" s="1">
        <v>45461.162480462961</v>
      </c>
      <c r="F31" s="1">
        <v>45461.168726493059</v>
      </c>
      <c r="G31">
        <f>2^experimento1[[#This Row],[params_batchind]]</f>
        <v>1024</v>
      </c>
      <c r="H31" t="s">
        <v>146</v>
      </c>
      <c r="I31">
        <v>10</v>
      </c>
      <c r="J31" t="s">
        <v>47</v>
      </c>
      <c r="K31" t="s">
        <v>47</v>
      </c>
      <c r="L31" t="s">
        <v>47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>
        <v>0.31</v>
      </c>
      <c r="S31" t="s">
        <v>147</v>
      </c>
      <c r="T31">
        <v>8</v>
      </c>
      <c r="U31">
        <v>5</v>
      </c>
      <c r="AA31">
        <v>11</v>
      </c>
      <c r="AB31">
        <v>7</v>
      </c>
      <c r="AH31" t="s">
        <v>50</v>
      </c>
      <c r="AI31" t="s">
        <v>46</v>
      </c>
      <c r="AJ31" t="s">
        <v>47</v>
      </c>
      <c r="AK31" t="s">
        <v>46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50</v>
      </c>
      <c r="AR31" t="s">
        <v>54</v>
      </c>
      <c r="AS31">
        <v>25</v>
      </c>
      <c r="AU31" t="s">
        <v>44</v>
      </c>
    </row>
    <row r="32" spans="1:47" x14ac:dyDescent="0.25">
      <c r="A32" t="s">
        <v>248</v>
      </c>
      <c r="B32">
        <v>69</v>
      </c>
      <c r="C32" s="2">
        <f>experimento1[[#This Row],[datetime_complete]]-experimento1[[#This Row],[datetime_start]]</f>
        <v>6.1826736127841286E-3</v>
      </c>
      <c r="D32" s="3">
        <v>0.80816423892974854</v>
      </c>
      <c r="E32" s="1">
        <v>45461.406456597222</v>
      </c>
      <c r="F32" s="1">
        <v>45461.412639270835</v>
      </c>
      <c r="G32">
        <f>2^experimento1[[#This Row],[params_batchind]]</f>
        <v>128</v>
      </c>
      <c r="H32" t="s">
        <v>249</v>
      </c>
      <c r="I32">
        <v>7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  <c r="O32" t="s">
        <v>47</v>
      </c>
      <c r="P32" t="s">
        <v>48</v>
      </c>
      <c r="Q32" t="s">
        <v>48</v>
      </c>
      <c r="R32">
        <v>0.37</v>
      </c>
      <c r="S32" t="s">
        <v>109</v>
      </c>
      <c r="T32">
        <v>7</v>
      </c>
      <c r="U32">
        <v>7</v>
      </c>
      <c r="V32">
        <v>7</v>
      </c>
      <c r="W32">
        <v>5</v>
      </c>
      <c r="X32">
        <v>5</v>
      </c>
      <c r="AA32">
        <v>7</v>
      </c>
      <c r="AB32">
        <v>7</v>
      </c>
      <c r="AC32">
        <v>9</v>
      </c>
      <c r="AD32">
        <v>5</v>
      </c>
      <c r="AE32">
        <v>11</v>
      </c>
      <c r="AH32" t="s">
        <v>57</v>
      </c>
      <c r="AI32" t="s">
        <v>46</v>
      </c>
      <c r="AJ32" t="s">
        <v>47</v>
      </c>
      <c r="AK32" t="s">
        <v>46</v>
      </c>
      <c r="AL32" t="s">
        <v>47</v>
      </c>
      <c r="AM32" t="s">
        <v>46</v>
      </c>
      <c r="AN32" t="s">
        <v>46</v>
      </c>
      <c r="AO32" t="s">
        <v>48</v>
      </c>
      <c r="AP32" t="s">
        <v>48</v>
      </c>
      <c r="AQ32" t="s">
        <v>56</v>
      </c>
      <c r="AR32" t="s">
        <v>54</v>
      </c>
      <c r="AS32">
        <v>11</v>
      </c>
      <c r="AU32" t="s">
        <v>44</v>
      </c>
    </row>
    <row r="33" spans="1:47" x14ac:dyDescent="0.25">
      <c r="A33" t="s">
        <v>63</v>
      </c>
      <c r="B33">
        <v>97</v>
      </c>
      <c r="C33" s="2">
        <f>experimento1[[#This Row],[datetime_complete]]-experimento1[[#This Row],[datetime_start]]</f>
        <v>9.8745370341930538E-3</v>
      </c>
      <c r="D33" s="3">
        <v>0.80927890539169312</v>
      </c>
      <c r="E33" s="1">
        <v>45461.507886817133</v>
      </c>
      <c r="F33" s="1">
        <v>45461.517761354167</v>
      </c>
      <c r="G33">
        <f>2^experimento1[[#This Row],[params_batchind]]</f>
        <v>512</v>
      </c>
      <c r="H33" t="s">
        <v>296</v>
      </c>
      <c r="I33">
        <v>9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  <c r="O33" t="s">
        <v>48</v>
      </c>
      <c r="P33" t="s">
        <v>48</v>
      </c>
      <c r="Q33" t="s">
        <v>48</v>
      </c>
      <c r="R33">
        <v>0.28999999999999998</v>
      </c>
      <c r="S33" t="s">
        <v>259</v>
      </c>
      <c r="T33">
        <v>7</v>
      </c>
      <c r="U33">
        <v>6</v>
      </c>
      <c r="V33">
        <v>7</v>
      </c>
      <c r="W33">
        <v>6</v>
      </c>
      <c r="AA33">
        <v>7</v>
      </c>
      <c r="AB33">
        <v>7</v>
      </c>
      <c r="AC33">
        <v>5</v>
      </c>
      <c r="AD33">
        <v>7</v>
      </c>
      <c r="AH33" t="s">
        <v>57</v>
      </c>
      <c r="AI33" t="s">
        <v>46</v>
      </c>
      <c r="AJ33" t="s">
        <v>46</v>
      </c>
      <c r="AK33" t="s">
        <v>46</v>
      </c>
      <c r="AL33" t="s">
        <v>46</v>
      </c>
      <c r="AM33" t="s">
        <v>48</v>
      </c>
      <c r="AN33" t="s">
        <v>48</v>
      </c>
      <c r="AO33" t="s">
        <v>48</v>
      </c>
      <c r="AP33" t="s">
        <v>48</v>
      </c>
      <c r="AQ33" t="s">
        <v>53</v>
      </c>
      <c r="AR33" t="s">
        <v>54</v>
      </c>
      <c r="AS33">
        <v>21</v>
      </c>
      <c r="AU33" t="s">
        <v>44</v>
      </c>
    </row>
    <row r="34" spans="1:47" x14ac:dyDescent="0.25">
      <c r="A34" t="s">
        <v>110</v>
      </c>
      <c r="B34">
        <v>9</v>
      </c>
      <c r="C34" s="2">
        <f>experimento1[[#This Row],[datetime_complete]]-experimento1[[#This Row],[datetime_start]]</f>
        <v>0.10848920138232643</v>
      </c>
      <c r="D34" s="3">
        <v>0.82044005393981934</v>
      </c>
      <c r="E34" s="1">
        <v>45460.986396597225</v>
      </c>
      <c r="F34" s="1">
        <v>45461.094885798608</v>
      </c>
      <c r="G34">
        <f>2^experimento1[[#This Row],[params_batchind]]</f>
        <v>64</v>
      </c>
      <c r="H34" t="s">
        <v>111</v>
      </c>
      <c r="I34">
        <v>6</v>
      </c>
      <c r="J34" t="s">
        <v>47</v>
      </c>
      <c r="K34" t="s">
        <v>47</v>
      </c>
      <c r="L34" t="s">
        <v>47</v>
      </c>
      <c r="M34" t="s">
        <v>46</v>
      </c>
      <c r="N34" t="s">
        <v>46</v>
      </c>
      <c r="O34" t="s">
        <v>47</v>
      </c>
      <c r="P34" t="s">
        <v>47</v>
      </c>
      <c r="Q34" t="s">
        <v>46</v>
      </c>
      <c r="R34">
        <v>0.3</v>
      </c>
      <c r="S34" t="s">
        <v>112</v>
      </c>
      <c r="T34">
        <v>8</v>
      </c>
      <c r="U34">
        <v>6</v>
      </c>
      <c r="V34">
        <v>8</v>
      </c>
      <c r="W34">
        <v>8</v>
      </c>
      <c r="X34">
        <v>5</v>
      </c>
      <c r="Y34">
        <v>6</v>
      </c>
      <c r="Z34">
        <v>7</v>
      </c>
      <c r="AA34">
        <v>11</v>
      </c>
      <c r="AB34">
        <v>11</v>
      </c>
      <c r="AC34">
        <v>11</v>
      </c>
      <c r="AD34">
        <v>11</v>
      </c>
      <c r="AE34">
        <v>3</v>
      </c>
      <c r="AF34">
        <v>3</v>
      </c>
      <c r="AG34">
        <v>11</v>
      </c>
      <c r="AH34" t="s">
        <v>50</v>
      </c>
      <c r="AI34" t="s">
        <v>47</v>
      </c>
      <c r="AJ34" t="s">
        <v>47</v>
      </c>
      <c r="AK34" t="s">
        <v>46</v>
      </c>
      <c r="AL34" t="s">
        <v>47</v>
      </c>
      <c r="AM34" t="s">
        <v>47</v>
      </c>
      <c r="AN34" t="s">
        <v>46</v>
      </c>
      <c r="AO34" t="s">
        <v>47</v>
      </c>
      <c r="AP34" t="s">
        <v>47</v>
      </c>
      <c r="AQ34" t="s">
        <v>59</v>
      </c>
      <c r="AR34" t="s">
        <v>54</v>
      </c>
      <c r="AS34">
        <v>65</v>
      </c>
      <c r="AU34" t="s">
        <v>44</v>
      </c>
    </row>
    <row r="35" spans="1:47" x14ac:dyDescent="0.25">
      <c r="A35" t="s">
        <v>139</v>
      </c>
      <c r="B35">
        <v>21</v>
      </c>
      <c r="C35" s="2">
        <f>experimento1[[#This Row],[datetime_complete]]-experimento1[[#This Row],[datetime_start]]</f>
        <v>9.5062499967752956E-3</v>
      </c>
      <c r="D35" s="3">
        <v>0.82376378774642944</v>
      </c>
      <c r="E35" s="1">
        <v>45461.152973969911</v>
      </c>
      <c r="F35" s="1">
        <v>45461.162480219908</v>
      </c>
      <c r="G35">
        <f>2^experimento1[[#This Row],[params_batchind]]</f>
        <v>1024</v>
      </c>
      <c r="H35" t="s">
        <v>140</v>
      </c>
      <c r="I35">
        <v>10</v>
      </c>
      <c r="J35" t="s">
        <v>47</v>
      </c>
      <c r="K35" t="s">
        <v>47</v>
      </c>
      <c r="L35" t="s">
        <v>47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>
        <v>0.32</v>
      </c>
      <c r="S35" t="s">
        <v>89</v>
      </c>
      <c r="T35">
        <v>8</v>
      </c>
      <c r="U35">
        <v>5</v>
      </c>
      <c r="AA35">
        <v>11</v>
      </c>
      <c r="AB35">
        <v>7</v>
      </c>
      <c r="AH35" t="s">
        <v>50</v>
      </c>
      <c r="AI35" t="s">
        <v>46</v>
      </c>
      <c r="AJ35" t="s">
        <v>47</v>
      </c>
      <c r="AK35" t="s">
        <v>46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50</v>
      </c>
      <c r="AR35" t="s">
        <v>54</v>
      </c>
      <c r="AS35">
        <v>38</v>
      </c>
      <c r="AU35" t="s">
        <v>44</v>
      </c>
    </row>
    <row r="36" spans="1:47" x14ac:dyDescent="0.25">
      <c r="A36" t="s">
        <v>159</v>
      </c>
      <c r="B36">
        <v>30</v>
      </c>
      <c r="C36" s="2">
        <f>experimento1[[#This Row],[datetime_complete]]-experimento1[[#This Row],[datetime_start]]</f>
        <v>7.666238430829253E-3</v>
      </c>
      <c r="D36" s="3">
        <v>0.82652205228805542</v>
      </c>
      <c r="E36" s="1">
        <v>45461.196135555554</v>
      </c>
      <c r="F36" s="1">
        <v>45461.203801793985</v>
      </c>
      <c r="G36">
        <f>2^experimento1[[#This Row],[params_batchind]]</f>
        <v>1024</v>
      </c>
      <c r="H36" t="s">
        <v>160</v>
      </c>
      <c r="I36">
        <v>10</v>
      </c>
      <c r="J36" t="s">
        <v>47</v>
      </c>
      <c r="K36" t="s">
        <v>47</v>
      </c>
      <c r="L36" t="s">
        <v>46</v>
      </c>
      <c r="M36" t="s">
        <v>48</v>
      </c>
      <c r="N36" t="s">
        <v>48</v>
      </c>
      <c r="O36" t="s">
        <v>48</v>
      </c>
      <c r="P36" t="s">
        <v>48</v>
      </c>
      <c r="Q36" t="s">
        <v>48</v>
      </c>
      <c r="R36">
        <v>0.39</v>
      </c>
      <c r="S36" t="s">
        <v>161</v>
      </c>
      <c r="T36">
        <v>7</v>
      </c>
      <c r="U36">
        <v>5</v>
      </c>
      <c r="AA36">
        <v>7</v>
      </c>
      <c r="AB36">
        <v>7</v>
      </c>
      <c r="AH36" t="s">
        <v>57</v>
      </c>
      <c r="AI36" t="s">
        <v>46</v>
      </c>
      <c r="AJ36" t="s">
        <v>47</v>
      </c>
      <c r="AK36" t="s">
        <v>47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50</v>
      </c>
      <c r="AR36" t="s">
        <v>52</v>
      </c>
      <c r="AU36" t="s">
        <v>44</v>
      </c>
    </row>
    <row r="37" spans="1:47" x14ac:dyDescent="0.25">
      <c r="A37" t="s">
        <v>261</v>
      </c>
      <c r="B37">
        <v>76</v>
      </c>
      <c r="C37" s="2">
        <f>experimento1[[#This Row],[datetime_complete]]-experimento1[[#This Row],[datetime_start]]</f>
        <v>1.0841678238648456E-2</v>
      </c>
      <c r="D37" s="3">
        <v>0.82672178745269775</v>
      </c>
      <c r="E37" s="1">
        <v>45461.437549641203</v>
      </c>
      <c r="F37" s="1">
        <v>45461.448391319442</v>
      </c>
      <c r="G37">
        <f>2^experimento1[[#This Row],[params_batchind]]</f>
        <v>256</v>
      </c>
      <c r="H37" t="s">
        <v>262</v>
      </c>
      <c r="I37">
        <v>8</v>
      </c>
      <c r="J37" t="s">
        <v>47</v>
      </c>
      <c r="K37" t="s">
        <v>47</v>
      </c>
      <c r="L37" t="s">
        <v>47</v>
      </c>
      <c r="M37" t="s">
        <v>47</v>
      </c>
      <c r="N37" t="s">
        <v>47</v>
      </c>
      <c r="O37" t="s">
        <v>48</v>
      </c>
      <c r="P37" t="s">
        <v>48</v>
      </c>
      <c r="Q37" t="s">
        <v>48</v>
      </c>
      <c r="R37">
        <v>0.27</v>
      </c>
      <c r="S37" t="s">
        <v>263</v>
      </c>
      <c r="T37">
        <v>7</v>
      </c>
      <c r="U37">
        <v>6</v>
      </c>
      <c r="V37">
        <v>7</v>
      </c>
      <c r="W37">
        <v>5</v>
      </c>
      <c r="AA37">
        <v>7</v>
      </c>
      <c r="AB37">
        <v>7</v>
      </c>
      <c r="AC37">
        <v>11</v>
      </c>
      <c r="AD37">
        <v>7</v>
      </c>
      <c r="AH37" t="s">
        <v>57</v>
      </c>
      <c r="AI37" t="s">
        <v>46</v>
      </c>
      <c r="AJ37" t="s">
        <v>47</v>
      </c>
      <c r="AK37" t="s">
        <v>46</v>
      </c>
      <c r="AL37" t="s">
        <v>47</v>
      </c>
      <c r="AM37" t="s">
        <v>46</v>
      </c>
      <c r="AN37" t="s">
        <v>48</v>
      </c>
      <c r="AO37" t="s">
        <v>48</v>
      </c>
      <c r="AP37" t="s">
        <v>48</v>
      </c>
      <c r="AQ37" t="s">
        <v>53</v>
      </c>
      <c r="AR37" t="s">
        <v>54</v>
      </c>
      <c r="AS37">
        <v>23</v>
      </c>
      <c r="AU37" t="s">
        <v>44</v>
      </c>
    </row>
    <row r="38" spans="1:47" x14ac:dyDescent="0.25">
      <c r="A38" t="s">
        <v>215</v>
      </c>
      <c r="B38">
        <v>54</v>
      </c>
      <c r="C38" s="2">
        <f>experimento1[[#This Row],[datetime_complete]]-experimento1[[#This Row],[datetime_start]]</f>
        <v>5.0152662006439641E-3</v>
      </c>
      <c r="D38" s="3">
        <v>0.83096134662628174</v>
      </c>
      <c r="E38" s="1">
        <v>45461.334801087964</v>
      </c>
      <c r="F38" s="1">
        <v>45461.339816354164</v>
      </c>
      <c r="G38">
        <f>2^experimento1[[#This Row],[params_batchind]]</f>
        <v>64</v>
      </c>
      <c r="H38" t="s">
        <v>216</v>
      </c>
      <c r="I38">
        <v>6</v>
      </c>
      <c r="J38" t="s">
        <v>47</v>
      </c>
      <c r="K38" t="s">
        <v>47</v>
      </c>
      <c r="L38" t="s">
        <v>47</v>
      </c>
      <c r="M38" t="s">
        <v>47</v>
      </c>
      <c r="N38" t="s">
        <v>47</v>
      </c>
      <c r="O38" t="s">
        <v>46</v>
      </c>
      <c r="P38" t="s">
        <v>48</v>
      </c>
      <c r="Q38" t="s">
        <v>48</v>
      </c>
      <c r="R38">
        <v>0.28000000000000003</v>
      </c>
      <c r="S38" t="s">
        <v>217</v>
      </c>
      <c r="T38">
        <v>5</v>
      </c>
      <c r="U38">
        <v>7</v>
      </c>
      <c r="V38">
        <v>6</v>
      </c>
      <c r="W38">
        <v>7</v>
      </c>
      <c r="X38">
        <v>6</v>
      </c>
      <c r="AA38">
        <v>7</v>
      </c>
      <c r="AB38">
        <v>7</v>
      </c>
      <c r="AC38">
        <v>9</v>
      </c>
      <c r="AD38">
        <v>9</v>
      </c>
      <c r="AE38">
        <v>7</v>
      </c>
      <c r="AH38" t="s">
        <v>57</v>
      </c>
      <c r="AI38" t="s">
        <v>47</v>
      </c>
      <c r="AJ38" t="s">
        <v>46</v>
      </c>
      <c r="AK38" t="s">
        <v>46</v>
      </c>
      <c r="AL38" t="s">
        <v>47</v>
      </c>
      <c r="AM38" t="s">
        <v>46</v>
      </c>
      <c r="AN38" t="s">
        <v>47</v>
      </c>
      <c r="AO38" t="s">
        <v>48</v>
      </c>
      <c r="AP38" t="s">
        <v>48</v>
      </c>
      <c r="AQ38" t="s">
        <v>56</v>
      </c>
      <c r="AR38" t="s">
        <v>54</v>
      </c>
      <c r="AS38">
        <v>7</v>
      </c>
      <c r="AU38" t="s">
        <v>44</v>
      </c>
    </row>
    <row r="39" spans="1:47" x14ac:dyDescent="0.25">
      <c r="A39" t="s">
        <v>84</v>
      </c>
      <c r="B39">
        <v>88</v>
      </c>
      <c r="C39" s="2">
        <f>experimento1[[#This Row],[datetime_complete]]-experimento1[[#This Row],[datetime_start]]</f>
        <v>5.928900463914033E-3</v>
      </c>
      <c r="D39" s="3">
        <v>0.83736062049865723</v>
      </c>
      <c r="E39" s="1">
        <v>45461.473818344908</v>
      </c>
      <c r="F39" s="1">
        <v>45461.479747245372</v>
      </c>
      <c r="G39">
        <f>2^experimento1[[#This Row],[params_batchind]]</f>
        <v>256</v>
      </c>
      <c r="H39" t="s">
        <v>284</v>
      </c>
      <c r="I39">
        <v>8</v>
      </c>
      <c r="J39" t="s">
        <v>47</v>
      </c>
      <c r="K39" t="s">
        <v>47</v>
      </c>
      <c r="L39" t="s">
        <v>47</v>
      </c>
      <c r="M39" t="s">
        <v>47</v>
      </c>
      <c r="N39" t="s">
        <v>46</v>
      </c>
      <c r="O39" t="s">
        <v>48</v>
      </c>
      <c r="P39" t="s">
        <v>48</v>
      </c>
      <c r="Q39" t="s">
        <v>48</v>
      </c>
      <c r="R39">
        <v>0.19</v>
      </c>
      <c r="S39" t="s">
        <v>229</v>
      </c>
      <c r="T39">
        <v>8</v>
      </c>
      <c r="U39">
        <v>6</v>
      </c>
      <c r="V39">
        <v>7</v>
      </c>
      <c r="W39">
        <v>6</v>
      </c>
      <c r="AA39">
        <v>3</v>
      </c>
      <c r="AB39">
        <v>7</v>
      </c>
      <c r="AC39">
        <v>9</v>
      </c>
      <c r="AD39">
        <v>3</v>
      </c>
      <c r="AH39" t="s">
        <v>57</v>
      </c>
      <c r="AI39" t="s">
        <v>46</v>
      </c>
      <c r="AJ39" t="s">
        <v>47</v>
      </c>
      <c r="AK39" t="s">
        <v>46</v>
      </c>
      <c r="AL39" t="s">
        <v>47</v>
      </c>
      <c r="AM39" t="s">
        <v>46</v>
      </c>
      <c r="AN39" t="s">
        <v>48</v>
      </c>
      <c r="AO39" t="s">
        <v>48</v>
      </c>
      <c r="AP39" t="s">
        <v>48</v>
      </c>
      <c r="AQ39" t="s">
        <v>53</v>
      </c>
      <c r="AR39" t="s">
        <v>54</v>
      </c>
      <c r="AS39">
        <v>14</v>
      </c>
      <c r="AU39" t="s">
        <v>44</v>
      </c>
    </row>
    <row r="40" spans="1:47" x14ac:dyDescent="0.25">
      <c r="A40" t="s">
        <v>167</v>
      </c>
      <c r="B40">
        <v>33</v>
      </c>
      <c r="C40" s="2">
        <f>experimento1[[#This Row],[datetime_complete]]-experimento1[[#This Row],[datetime_start]]</f>
        <v>8.7844560184748843E-3</v>
      </c>
      <c r="D40" s="3">
        <v>0.83758622407913208</v>
      </c>
      <c r="E40" s="1">
        <v>45461.231675081021</v>
      </c>
      <c r="F40" s="1">
        <v>45461.240459537039</v>
      </c>
      <c r="G40">
        <f>2^experimento1[[#This Row],[params_batchind]]</f>
        <v>1024</v>
      </c>
      <c r="H40" t="s">
        <v>168</v>
      </c>
      <c r="I40">
        <v>10</v>
      </c>
      <c r="J40" t="s">
        <v>47</v>
      </c>
      <c r="K40" t="s">
        <v>47</v>
      </c>
      <c r="L40" t="s">
        <v>46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>
        <v>0.3</v>
      </c>
      <c r="S40" t="s">
        <v>86</v>
      </c>
      <c r="T40">
        <v>8</v>
      </c>
      <c r="U40">
        <v>5</v>
      </c>
      <c r="AA40">
        <v>11</v>
      </c>
      <c r="AB40">
        <v>7</v>
      </c>
      <c r="AH40" t="s">
        <v>57</v>
      </c>
      <c r="AI40" t="s">
        <v>46</v>
      </c>
      <c r="AJ40" t="s">
        <v>47</v>
      </c>
      <c r="AK40" t="s">
        <v>47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50</v>
      </c>
      <c r="AR40" t="s">
        <v>50</v>
      </c>
      <c r="AS40">
        <v>26</v>
      </c>
      <c r="AT40">
        <v>58</v>
      </c>
      <c r="AU40" t="s">
        <v>44</v>
      </c>
    </row>
    <row r="41" spans="1:47" x14ac:dyDescent="0.25">
      <c r="A41" t="s">
        <v>154</v>
      </c>
      <c r="B41">
        <v>28</v>
      </c>
      <c r="C41" s="2">
        <f>experimento1[[#This Row],[datetime_complete]]-experimento1[[#This Row],[datetime_start]]</f>
        <v>7.6535185216926038E-3</v>
      </c>
      <c r="D41" s="3">
        <v>0.85729140043258667</v>
      </c>
      <c r="E41" s="1">
        <v>45461.188481851852</v>
      </c>
      <c r="F41" s="1">
        <v>45461.196135370374</v>
      </c>
      <c r="G41">
        <f>2^experimento1[[#This Row],[params_batchind]]</f>
        <v>256</v>
      </c>
      <c r="H41" t="s">
        <v>155</v>
      </c>
      <c r="I41">
        <v>8</v>
      </c>
      <c r="J41" t="s">
        <v>47</v>
      </c>
      <c r="K41" t="s">
        <v>47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>
        <v>0</v>
      </c>
      <c r="S41" t="s">
        <v>85</v>
      </c>
      <c r="T41">
        <v>8</v>
      </c>
      <c r="AA41">
        <v>11</v>
      </c>
      <c r="AH41" t="s">
        <v>57</v>
      </c>
      <c r="AI41" t="s">
        <v>46</v>
      </c>
      <c r="AJ41" t="s">
        <v>47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54</v>
      </c>
      <c r="AR41" t="s">
        <v>50</v>
      </c>
      <c r="AS41">
        <v>24</v>
      </c>
      <c r="AT41">
        <v>28</v>
      </c>
      <c r="AU41" t="s">
        <v>44</v>
      </c>
    </row>
    <row r="42" spans="1:47" x14ac:dyDescent="0.25">
      <c r="A42" t="s">
        <v>169</v>
      </c>
      <c r="B42">
        <v>34</v>
      </c>
      <c r="C42" s="2">
        <f>experimento1[[#This Row],[datetime_complete]]-experimento1[[#This Row],[datetime_start]]</f>
        <v>5.1721412019105628E-3</v>
      </c>
      <c r="D42" s="3">
        <v>0.86000555753707886</v>
      </c>
      <c r="E42" s="1">
        <v>45461.240459745371</v>
      </c>
      <c r="F42" s="1">
        <v>45461.245631886573</v>
      </c>
      <c r="G42">
        <f>2^experimento1[[#This Row],[params_batchind]]</f>
        <v>512</v>
      </c>
      <c r="H42" t="s">
        <v>170</v>
      </c>
      <c r="I42">
        <v>9</v>
      </c>
      <c r="J42" t="s">
        <v>47</v>
      </c>
      <c r="K42" t="s">
        <v>47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>
        <v>0.35000000000000003</v>
      </c>
      <c r="S42" t="s">
        <v>171</v>
      </c>
      <c r="T42">
        <v>8</v>
      </c>
      <c r="AA42">
        <v>11</v>
      </c>
      <c r="AH42" t="s">
        <v>50</v>
      </c>
      <c r="AI42" t="s">
        <v>46</v>
      </c>
      <c r="AJ42" t="s">
        <v>47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54</v>
      </c>
      <c r="AR42" t="s">
        <v>54</v>
      </c>
      <c r="AS42">
        <v>31</v>
      </c>
      <c r="AU42" t="s">
        <v>44</v>
      </c>
    </row>
    <row r="43" spans="1:47" x14ac:dyDescent="0.25">
      <c r="A43" t="s">
        <v>205</v>
      </c>
      <c r="B43">
        <v>49</v>
      </c>
      <c r="C43" s="2">
        <f>experimento1[[#This Row],[datetime_complete]]-experimento1[[#This Row],[datetime_start]]</f>
        <v>7.4004976850119419E-3</v>
      </c>
      <c r="D43" s="3">
        <v>0.86774969100952148</v>
      </c>
      <c r="E43" s="1">
        <v>45461.32402039352</v>
      </c>
      <c r="F43" s="1">
        <v>45461.331420891205</v>
      </c>
      <c r="G43">
        <f>2^experimento1[[#This Row],[params_batchind]]</f>
        <v>128</v>
      </c>
      <c r="H43" t="s">
        <v>206</v>
      </c>
      <c r="I43">
        <v>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  <c r="O43" t="s">
        <v>46</v>
      </c>
      <c r="P43" t="s">
        <v>46</v>
      </c>
      <c r="Q43" t="s">
        <v>48</v>
      </c>
      <c r="R43">
        <v>0.28999999999999998</v>
      </c>
      <c r="S43" t="s">
        <v>77</v>
      </c>
      <c r="T43">
        <v>6</v>
      </c>
      <c r="U43">
        <v>7</v>
      </c>
      <c r="V43">
        <v>6</v>
      </c>
      <c r="W43">
        <v>5</v>
      </c>
      <c r="X43">
        <v>7</v>
      </c>
      <c r="Y43">
        <v>7</v>
      </c>
      <c r="AA43">
        <v>7</v>
      </c>
      <c r="AB43">
        <v>5</v>
      </c>
      <c r="AC43">
        <v>9</v>
      </c>
      <c r="AD43">
        <v>5</v>
      </c>
      <c r="AE43">
        <v>9</v>
      </c>
      <c r="AF43">
        <v>11</v>
      </c>
      <c r="AH43" t="s">
        <v>57</v>
      </c>
      <c r="AI43" t="s">
        <v>47</v>
      </c>
      <c r="AJ43" t="s">
        <v>47</v>
      </c>
      <c r="AK43" t="s">
        <v>46</v>
      </c>
      <c r="AL43" t="s">
        <v>47</v>
      </c>
      <c r="AM43" t="s">
        <v>46</v>
      </c>
      <c r="AN43" t="s">
        <v>47</v>
      </c>
      <c r="AO43" t="s">
        <v>47</v>
      </c>
      <c r="AP43" t="s">
        <v>48</v>
      </c>
      <c r="AQ43" t="s">
        <v>51</v>
      </c>
      <c r="AR43" t="s">
        <v>54</v>
      </c>
      <c r="AS43">
        <v>9</v>
      </c>
      <c r="AU43" t="s">
        <v>44</v>
      </c>
    </row>
    <row r="44" spans="1:47" x14ac:dyDescent="0.25">
      <c r="A44" t="s">
        <v>266</v>
      </c>
      <c r="B44">
        <v>78</v>
      </c>
      <c r="C44" s="2">
        <f>experimento1[[#This Row],[datetime_complete]]-experimento1[[#This Row],[datetime_start]]</f>
        <v>1.4434247685130686E-2</v>
      </c>
      <c r="D44" s="3">
        <v>0.8774293065071106</v>
      </c>
      <c r="E44" s="1">
        <v>45461.448391689817</v>
      </c>
      <c r="F44" s="1">
        <v>45461.462825937502</v>
      </c>
      <c r="G44">
        <f>2^experimento1[[#This Row],[params_batchind]]</f>
        <v>128</v>
      </c>
      <c r="H44" t="s">
        <v>267</v>
      </c>
      <c r="I44">
        <v>7</v>
      </c>
      <c r="J44" t="s">
        <v>47</v>
      </c>
      <c r="K44" t="s">
        <v>47</v>
      </c>
      <c r="L44" t="s">
        <v>47</v>
      </c>
      <c r="M44" t="s">
        <v>47</v>
      </c>
      <c r="N44" t="s">
        <v>48</v>
      </c>
      <c r="O44" t="s">
        <v>48</v>
      </c>
      <c r="P44" t="s">
        <v>48</v>
      </c>
      <c r="Q44" t="s">
        <v>48</v>
      </c>
      <c r="R44">
        <v>0.3</v>
      </c>
      <c r="S44" t="s">
        <v>268</v>
      </c>
      <c r="T44">
        <v>6</v>
      </c>
      <c r="U44">
        <v>7</v>
      </c>
      <c r="V44">
        <v>7</v>
      </c>
      <c r="AA44">
        <v>5</v>
      </c>
      <c r="AB44">
        <v>7</v>
      </c>
      <c r="AC44">
        <v>9</v>
      </c>
      <c r="AH44" t="s">
        <v>57</v>
      </c>
      <c r="AI44" t="s">
        <v>46</v>
      </c>
      <c r="AJ44" t="s">
        <v>47</v>
      </c>
      <c r="AK44" t="s">
        <v>47</v>
      </c>
      <c r="AL44" t="s">
        <v>47</v>
      </c>
      <c r="AM44" t="s">
        <v>48</v>
      </c>
      <c r="AN44" t="s">
        <v>48</v>
      </c>
      <c r="AO44" t="s">
        <v>48</v>
      </c>
      <c r="AP44" t="s">
        <v>48</v>
      </c>
      <c r="AQ44" t="s">
        <v>57</v>
      </c>
      <c r="AR44" t="s">
        <v>54</v>
      </c>
      <c r="AS44">
        <v>6</v>
      </c>
      <c r="AU44" t="s">
        <v>44</v>
      </c>
    </row>
    <row r="45" spans="1:47" x14ac:dyDescent="0.25">
      <c r="A45" t="s">
        <v>68</v>
      </c>
      <c r="B45">
        <v>53</v>
      </c>
      <c r="C45" s="2">
        <f>experimento1[[#This Row],[datetime_complete]]-experimento1[[#This Row],[datetime_start]]</f>
        <v>2.9679861108888872E-3</v>
      </c>
      <c r="D45" s="3">
        <v>0.87744098901748657</v>
      </c>
      <c r="E45" s="1">
        <v>45461.33461002315</v>
      </c>
      <c r="F45" s="1">
        <v>45461.337578009261</v>
      </c>
      <c r="G45">
        <f>2^experimento1[[#This Row],[params_batchind]]</f>
        <v>256</v>
      </c>
      <c r="H45" t="s">
        <v>214</v>
      </c>
      <c r="I45">
        <v>8</v>
      </c>
      <c r="J45" t="s">
        <v>47</v>
      </c>
      <c r="K45" t="s">
        <v>47</v>
      </c>
      <c r="L45" t="s">
        <v>47</v>
      </c>
      <c r="M45" t="s">
        <v>47</v>
      </c>
      <c r="N45" t="s">
        <v>47</v>
      </c>
      <c r="O45" t="s">
        <v>46</v>
      </c>
      <c r="P45" t="s">
        <v>48</v>
      </c>
      <c r="Q45" t="s">
        <v>48</v>
      </c>
      <c r="R45">
        <v>0.25</v>
      </c>
      <c r="S45" t="s">
        <v>210</v>
      </c>
      <c r="T45">
        <v>7</v>
      </c>
      <c r="U45">
        <v>6</v>
      </c>
      <c r="V45">
        <v>7</v>
      </c>
      <c r="W45">
        <v>6</v>
      </c>
      <c r="X45">
        <v>7</v>
      </c>
      <c r="AA45">
        <v>7</v>
      </c>
      <c r="AB45">
        <v>7</v>
      </c>
      <c r="AC45">
        <v>9</v>
      </c>
      <c r="AD45">
        <v>5</v>
      </c>
      <c r="AE45">
        <v>7</v>
      </c>
      <c r="AH45" t="s">
        <v>57</v>
      </c>
      <c r="AI45" t="s">
        <v>46</v>
      </c>
      <c r="AJ45" t="s">
        <v>47</v>
      </c>
      <c r="AK45" t="s">
        <v>46</v>
      </c>
      <c r="AL45" t="s">
        <v>47</v>
      </c>
      <c r="AM45" t="s">
        <v>46</v>
      </c>
      <c r="AN45" t="s">
        <v>47</v>
      </c>
      <c r="AO45" t="s">
        <v>48</v>
      </c>
      <c r="AP45" t="s">
        <v>48</v>
      </c>
      <c r="AQ45" t="s">
        <v>56</v>
      </c>
      <c r="AR45" t="s">
        <v>54</v>
      </c>
      <c r="AS45">
        <v>29</v>
      </c>
      <c r="AU45" t="s">
        <v>44</v>
      </c>
    </row>
    <row r="46" spans="1:47" x14ac:dyDescent="0.25">
      <c r="A46" t="s">
        <v>172</v>
      </c>
      <c r="B46">
        <v>35</v>
      </c>
      <c r="C46" s="2">
        <f>experimento1[[#This Row],[datetime_complete]]-experimento1[[#This Row],[datetime_start]]</f>
        <v>7.7395138941938058E-3</v>
      </c>
      <c r="D46" s="3">
        <v>0.87853896617889404</v>
      </c>
      <c r="E46" s="1">
        <v>45461.245627187498</v>
      </c>
      <c r="F46" s="1">
        <v>45461.253366701392</v>
      </c>
      <c r="G46">
        <f>2^experimento1[[#This Row],[params_batchind]]</f>
        <v>1024</v>
      </c>
      <c r="H46" t="s">
        <v>173</v>
      </c>
      <c r="I46">
        <v>10</v>
      </c>
      <c r="J46" t="s">
        <v>47</v>
      </c>
      <c r="K46" t="s">
        <v>47</v>
      </c>
      <c r="L46" t="s">
        <v>47</v>
      </c>
      <c r="M46" t="s">
        <v>47</v>
      </c>
      <c r="N46" t="s">
        <v>48</v>
      </c>
      <c r="O46" t="s">
        <v>48</v>
      </c>
      <c r="P46" t="s">
        <v>48</v>
      </c>
      <c r="Q46" t="s">
        <v>48</v>
      </c>
      <c r="R46">
        <v>0.35000000000000003</v>
      </c>
      <c r="S46" t="s">
        <v>174</v>
      </c>
      <c r="T46">
        <v>8</v>
      </c>
      <c r="U46">
        <v>6</v>
      </c>
      <c r="V46">
        <v>6</v>
      </c>
      <c r="AA46">
        <v>7</v>
      </c>
      <c r="AB46">
        <v>7</v>
      </c>
      <c r="AC46">
        <v>9</v>
      </c>
      <c r="AH46" t="s">
        <v>50</v>
      </c>
      <c r="AI46" t="s">
        <v>46</v>
      </c>
      <c r="AJ46" t="s">
        <v>47</v>
      </c>
      <c r="AK46" t="s">
        <v>46</v>
      </c>
      <c r="AL46" t="s">
        <v>47</v>
      </c>
      <c r="AM46" t="s">
        <v>48</v>
      </c>
      <c r="AN46" t="s">
        <v>48</v>
      </c>
      <c r="AO46" t="s">
        <v>48</v>
      </c>
      <c r="AP46" t="s">
        <v>48</v>
      </c>
      <c r="AQ46" t="s">
        <v>57</v>
      </c>
      <c r="AR46" t="s">
        <v>54</v>
      </c>
      <c r="AS46">
        <v>32</v>
      </c>
      <c r="AU46" t="s">
        <v>44</v>
      </c>
    </row>
    <row r="47" spans="1:47" x14ac:dyDescent="0.25">
      <c r="A47" t="s">
        <v>71</v>
      </c>
      <c r="B47">
        <v>56</v>
      </c>
      <c r="C47" s="2">
        <f>experimento1[[#This Row],[datetime_complete]]-experimento1[[#This Row],[datetime_start]]</f>
        <v>3.8634375014225952E-3</v>
      </c>
      <c r="D47" s="3">
        <v>0.88577067852020264</v>
      </c>
      <c r="E47" s="1">
        <v>45461.337578298611</v>
      </c>
      <c r="F47" s="1">
        <v>45461.341441736113</v>
      </c>
      <c r="G47">
        <f>2^experimento1[[#This Row],[params_batchind]]</f>
        <v>64</v>
      </c>
      <c r="H47" t="s">
        <v>220</v>
      </c>
      <c r="I47">
        <v>6</v>
      </c>
      <c r="J47" t="s">
        <v>47</v>
      </c>
      <c r="K47" t="s">
        <v>47</v>
      </c>
      <c r="L47" t="s">
        <v>47</v>
      </c>
      <c r="M47" t="s">
        <v>47</v>
      </c>
      <c r="N47" t="s">
        <v>48</v>
      </c>
      <c r="O47" t="s">
        <v>48</v>
      </c>
      <c r="P47" t="s">
        <v>48</v>
      </c>
      <c r="Q47" t="s">
        <v>48</v>
      </c>
      <c r="R47">
        <v>0.33</v>
      </c>
      <c r="S47" t="s">
        <v>221</v>
      </c>
      <c r="T47">
        <v>5</v>
      </c>
      <c r="U47">
        <v>8</v>
      </c>
      <c r="V47">
        <v>6</v>
      </c>
      <c r="AA47">
        <v>7</v>
      </c>
      <c r="AB47">
        <v>7</v>
      </c>
      <c r="AC47">
        <v>3</v>
      </c>
      <c r="AH47" t="s">
        <v>50</v>
      </c>
      <c r="AI47" t="s">
        <v>47</v>
      </c>
      <c r="AJ47" t="s">
        <v>46</v>
      </c>
      <c r="AK47" t="s">
        <v>46</v>
      </c>
      <c r="AL47" t="s">
        <v>47</v>
      </c>
      <c r="AM47" t="s">
        <v>48</v>
      </c>
      <c r="AN47" t="s">
        <v>48</v>
      </c>
      <c r="AO47" t="s">
        <v>48</v>
      </c>
      <c r="AP47" t="s">
        <v>48</v>
      </c>
      <c r="AQ47" t="s">
        <v>57</v>
      </c>
      <c r="AR47" t="s">
        <v>54</v>
      </c>
      <c r="AS47">
        <v>55</v>
      </c>
      <c r="AU47" t="s">
        <v>44</v>
      </c>
    </row>
    <row r="48" spans="1:47" x14ac:dyDescent="0.25">
      <c r="A48" t="s">
        <v>49</v>
      </c>
      <c r="B48">
        <v>41</v>
      </c>
      <c r="C48" s="2">
        <f>experimento1[[#This Row],[datetime_complete]]-experimento1[[#This Row],[datetime_start]]</f>
        <v>3.7428229166835081E-2</v>
      </c>
      <c r="D48" s="3">
        <v>0.88953721523284912</v>
      </c>
      <c r="E48" s="1">
        <v>45461.286591932869</v>
      </c>
      <c r="F48" s="1">
        <v>45461.324020162036</v>
      </c>
      <c r="G48">
        <f>2^experimento1[[#This Row],[params_batchind]]</f>
        <v>256</v>
      </c>
      <c r="H48" t="s">
        <v>186</v>
      </c>
      <c r="I48">
        <v>8</v>
      </c>
      <c r="J48" t="s">
        <v>47</v>
      </c>
      <c r="K48" t="s">
        <v>47</v>
      </c>
      <c r="L48" t="s">
        <v>47</v>
      </c>
      <c r="M48" t="s">
        <v>47</v>
      </c>
      <c r="N48" t="s">
        <v>47</v>
      </c>
      <c r="O48" t="s">
        <v>48</v>
      </c>
      <c r="P48" t="s">
        <v>48</v>
      </c>
      <c r="Q48" t="s">
        <v>48</v>
      </c>
      <c r="R48">
        <v>0.2</v>
      </c>
      <c r="S48" t="s">
        <v>187</v>
      </c>
      <c r="T48">
        <v>7</v>
      </c>
      <c r="U48">
        <v>6</v>
      </c>
      <c r="V48">
        <v>7</v>
      </c>
      <c r="W48">
        <v>6</v>
      </c>
      <c r="AA48">
        <v>7</v>
      </c>
      <c r="AB48">
        <v>7</v>
      </c>
      <c r="AC48">
        <v>9</v>
      </c>
      <c r="AD48">
        <v>7</v>
      </c>
      <c r="AH48" t="s">
        <v>53</v>
      </c>
      <c r="AI48" t="s">
        <v>46</v>
      </c>
      <c r="AJ48" t="s">
        <v>47</v>
      </c>
      <c r="AK48" t="s">
        <v>46</v>
      </c>
      <c r="AL48" t="s">
        <v>47</v>
      </c>
      <c r="AM48" t="s">
        <v>46</v>
      </c>
      <c r="AN48" t="s">
        <v>48</v>
      </c>
      <c r="AO48" t="s">
        <v>48</v>
      </c>
      <c r="AP48" t="s">
        <v>48</v>
      </c>
      <c r="AQ48" t="s">
        <v>53</v>
      </c>
      <c r="AR48" t="s">
        <v>54</v>
      </c>
      <c r="AS48">
        <v>20</v>
      </c>
      <c r="AU48" t="s">
        <v>44</v>
      </c>
    </row>
    <row r="49" spans="1:47" x14ac:dyDescent="0.25">
      <c r="A49" t="s">
        <v>218</v>
      </c>
      <c r="B49">
        <v>55</v>
      </c>
      <c r="C49" s="2">
        <f>experimento1[[#This Row],[datetime_complete]]-experimento1[[#This Row],[datetime_start]]</f>
        <v>4.0424999970127828E-3</v>
      </c>
      <c r="D49" s="3">
        <v>0.89115792512893677</v>
      </c>
      <c r="E49" s="1">
        <v>45461.336674467595</v>
      </c>
      <c r="F49" s="1">
        <v>45461.340716967592</v>
      </c>
      <c r="G49">
        <f>2^experimento1[[#This Row],[params_batchind]]</f>
        <v>64</v>
      </c>
      <c r="H49" t="s">
        <v>219</v>
      </c>
      <c r="I49">
        <v>6</v>
      </c>
      <c r="J49" t="s">
        <v>47</v>
      </c>
      <c r="K49" t="s">
        <v>47</v>
      </c>
      <c r="L49" t="s">
        <v>47</v>
      </c>
      <c r="M49" t="s">
        <v>47</v>
      </c>
      <c r="N49" t="s">
        <v>48</v>
      </c>
      <c r="O49" t="s">
        <v>48</v>
      </c>
      <c r="P49" t="s">
        <v>48</v>
      </c>
      <c r="Q49" t="s">
        <v>48</v>
      </c>
      <c r="R49">
        <v>0.28000000000000003</v>
      </c>
      <c r="S49" t="s">
        <v>70</v>
      </c>
      <c r="T49">
        <v>5</v>
      </c>
      <c r="U49">
        <v>8</v>
      </c>
      <c r="V49">
        <v>6</v>
      </c>
      <c r="AA49">
        <v>7</v>
      </c>
      <c r="AB49">
        <v>7</v>
      </c>
      <c r="AC49">
        <v>3</v>
      </c>
      <c r="AH49" t="s">
        <v>50</v>
      </c>
      <c r="AI49" t="s">
        <v>47</v>
      </c>
      <c r="AJ49" t="s">
        <v>46</v>
      </c>
      <c r="AK49" t="s">
        <v>46</v>
      </c>
      <c r="AL49" t="s">
        <v>47</v>
      </c>
      <c r="AM49" t="s">
        <v>48</v>
      </c>
      <c r="AN49" t="s">
        <v>48</v>
      </c>
      <c r="AO49" t="s">
        <v>48</v>
      </c>
      <c r="AP49" t="s">
        <v>48</v>
      </c>
      <c r="AQ49" t="s">
        <v>57</v>
      </c>
      <c r="AR49" t="s">
        <v>54</v>
      </c>
      <c r="AS49">
        <v>10</v>
      </c>
      <c r="AU49" t="s">
        <v>44</v>
      </c>
    </row>
    <row r="50" spans="1:47" x14ac:dyDescent="0.25">
      <c r="A50" t="s">
        <v>245</v>
      </c>
      <c r="B50">
        <v>90</v>
      </c>
      <c r="C50" s="2">
        <f>experimento1[[#This Row],[datetime_complete]]-experimento1[[#This Row],[datetime_start]]</f>
        <v>4.7430092599825002E-3</v>
      </c>
      <c r="D50" s="3">
        <v>0.89195799827575684</v>
      </c>
      <c r="E50" s="1">
        <v>45461.48137991898</v>
      </c>
      <c r="F50" s="1">
        <v>45461.48612292824</v>
      </c>
      <c r="G50">
        <f>2^experimento1[[#This Row],[params_batchind]]</f>
        <v>64</v>
      </c>
      <c r="H50" t="s">
        <v>286</v>
      </c>
      <c r="I50">
        <v>6</v>
      </c>
      <c r="J50" t="s">
        <v>47</v>
      </c>
      <c r="K50" t="s">
        <v>47</v>
      </c>
      <c r="L50" t="s">
        <v>46</v>
      </c>
      <c r="M50" t="s">
        <v>47</v>
      </c>
      <c r="N50" t="s">
        <v>47</v>
      </c>
      <c r="O50" t="s">
        <v>46</v>
      </c>
      <c r="P50" t="s">
        <v>48</v>
      </c>
      <c r="Q50" t="s">
        <v>48</v>
      </c>
      <c r="R50">
        <v>0.23</v>
      </c>
      <c r="S50" t="s">
        <v>190</v>
      </c>
      <c r="T50">
        <v>7</v>
      </c>
      <c r="U50">
        <v>6</v>
      </c>
      <c r="V50">
        <v>6</v>
      </c>
      <c r="W50">
        <v>7</v>
      </c>
      <c r="X50">
        <v>6</v>
      </c>
      <c r="AA50">
        <v>7</v>
      </c>
      <c r="AB50">
        <v>5</v>
      </c>
      <c r="AC50">
        <v>9</v>
      </c>
      <c r="AD50">
        <v>11</v>
      </c>
      <c r="AE50">
        <v>5</v>
      </c>
      <c r="AH50" t="s">
        <v>57</v>
      </c>
      <c r="AI50" t="s">
        <v>46</v>
      </c>
      <c r="AJ50" t="s">
        <v>47</v>
      </c>
      <c r="AK50" t="s">
        <v>46</v>
      </c>
      <c r="AL50" t="s">
        <v>47</v>
      </c>
      <c r="AM50" t="s">
        <v>47</v>
      </c>
      <c r="AN50" t="s">
        <v>47</v>
      </c>
      <c r="AO50" t="s">
        <v>48</v>
      </c>
      <c r="AP50" t="s">
        <v>48</v>
      </c>
      <c r="AQ50" t="s">
        <v>56</v>
      </c>
      <c r="AR50" t="s">
        <v>54</v>
      </c>
      <c r="AS50">
        <v>46</v>
      </c>
      <c r="AU50" t="s">
        <v>44</v>
      </c>
    </row>
    <row r="51" spans="1:47" x14ac:dyDescent="0.25">
      <c r="A51" t="s">
        <v>125</v>
      </c>
      <c r="B51">
        <v>15</v>
      </c>
      <c r="C51" s="2">
        <f>experimento1[[#This Row],[datetime_complete]]-experimento1[[#This Row],[datetime_start]]</f>
        <v>1.0495821763470303E-2</v>
      </c>
      <c r="D51" s="3">
        <v>0.8943709135055542</v>
      </c>
      <c r="E51" s="1">
        <v>45461.095961099534</v>
      </c>
      <c r="F51" s="1">
        <v>45461.106456921298</v>
      </c>
      <c r="G51">
        <f>2^experimento1[[#This Row],[params_batchind]]</f>
        <v>32</v>
      </c>
      <c r="H51" t="s">
        <v>126</v>
      </c>
      <c r="I51">
        <v>5</v>
      </c>
      <c r="J51" t="s">
        <v>46</v>
      </c>
      <c r="K51" t="s">
        <v>47</v>
      </c>
      <c r="L51" t="s">
        <v>47</v>
      </c>
      <c r="M51" t="s">
        <v>46</v>
      </c>
      <c r="N51" t="s">
        <v>47</v>
      </c>
      <c r="O51" t="s">
        <v>48</v>
      </c>
      <c r="P51" t="s">
        <v>48</v>
      </c>
      <c r="Q51" t="s">
        <v>48</v>
      </c>
      <c r="R51">
        <v>0.43</v>
      </c>
      <c r="S51" t="s">
        <v>127</v>
      </c>
      <c r="T51">
        <v>5</v>
      </c>
      <c r="U51">
        <v>6</v>
      </c>
      <c r="V51">
        <v>8</v>
      </c>
      <c r="W51">
        <v>7</v>
      </c>
      <c r="AA51">
        <v>5</v>
      </c>
      <c r="AB51">
        <v>11</v>
      </c>
      <c r="AC51">
        <v>7</v>
      </c>
      <c r="AD51">
        <v>3</v>
      </c>
      <c r="AH51" t="s">
        <v>53</v>
      </c>
      <c r="AI51" t="s">
        <v>46</v>
      </c>
      <c r="AJ51" t="s">
        <v>47</v>
      </c>
      <c r="AK51" t="s">
        <v>46</v>
      </c>
      <c r="AL51" t="s">
        <v>47</v>
      </c>
      <c r="AM51" t="s">
        <v>47</v>
      </c>
      <c r="AN51" t="s">
        <v>48</v>
      </c>
      <c r="AO51" t="s">
        <v>48</v>
      </c>
      <c r="AP51" t="s">
        <v>48</v>
      </c>
      <c r="AQ51" t="s">
        <v>53</v>
      </c>
      <c r="AR51" t="s">
        <v>54</v>
      </c>
      <c r="AS51">
        <v>71</v>
      </c>
      <c r="AU51" t="s">
        <v>44</v>
      </c>
    </row>
    <row r="52" spans="1:47" x14ac:dyDescent="0.25">
      <c r="A52" t="s">
        <v>143</v>
      </c>
      <c r="B52">
        <v>23</v>
      </c>
      <c r="C52" s="2">
        <f>experimento1[[#This Row],[datetime_complete]]-experimento1[[#This Row],[datetime_start]]</f>
        <v>1.7216932872543111E-2</v>
      </c>
      <c r="D52" s="3">
        <v>0.8989601731300354</v>
      </c>
      <c r="E52" s="1">
        <v>45461.161943726853</v>
      </c>
      <c r="F52" s="1">
        <v>45461.179160659725</v>
      </c>
      <c r="G52">
        <f>2^experimento1[[#This Row],[params_batchind]]</f>
        <v>64</v>
      </c>
      <c r="H52" t="s">
        <v>144</v>
      </c>
      <c r="I52">
        <v>6</v>
      </c>
      <c r="J52" t="s">
        <v>46</v>
      </c>
      <c r="K52" t="s">
        <v>47</v>
      </c>
      <c r="L52" t="s">
        <v>47</v>
      </c>
      <c r="M52" t="s">
        <v>46</v>
      </c>
      <c r="N52" t="s">
        <v>47</v>
      </c>
      <c r="O52" t="s">
        <v>48</v>
      </c>
      <c r="P52" t="s">
        <v>48</v>
      </c>
      <c r="Q52" t="s">
        <v>48</v>
      </c>
      <c r="R52">
        <v>0.43</v>
      </c>
      <c r="S52" t="s">
        <v>78</v>
      </c>
      <c r="T52">
        <v>5</v>
      </c>
      <c r="U52">
        <v>6</v>
      </c>
      <c r="V52">
        <v>8</v>
      </c>
      <c r="W52">
        <v>7</v>
      </c>
      <c r="AA52">
        <v>5</v>
      </c>
      <c r="AB52">
        <v>11</v>
      </c>
      <c r="AC52">
        <v>7</v>
      </c>
      <c r="AD52">
        <v>3</v>
      </c>
      <c r="AH52" t="s">
        <v>53</v>
      </c>
      <c r="AI52" t="s">
        <v>46</v>
      </c>
      <c r="AJ52" t="s">
        <v>47</v>
      </c>
      <c r="AK52" t="s">
        <v>46</v>
      </c>
      <c r="AL52" t="s">
        <v>47</v>
      </c>
      <c r="AM52" t="s">
        <v>47</v>
      </c>
      <c r="AN52" t="s">
        <v>48</v>
      </c>
      <c r="AO52" t="s">
        <v>48</v>
      </c>
      <c r="AP52" t="s">
        <v>48</v>
      </c>
      <c r="AQ52" t="s">
        <v>53</v>
      </c>
      <c r="AR52" t="s">
        <v>54</v>
      </c>
      <c r="AS52">
        <v>65</v>
      </c>
      <c r="AU52" t="s">
        <v>44</v>
      </c>
    </row>
    <row r="53" spans="1:47" x14ac:dyDescent="0.25">
      <c r="A53" t="s">
        <v>273</v>
      </c>
      <c r="B53">
        <v>81</v>
      </c>
      <c r="C53" s="2">
        <f>experimento1[[#This Row],[datetime_complete]]-experimento1[[#This Row],[datetime_start]]</f>
        <v>5.0334027764620259E-3</v>
      </c>
      <c r="D53" s="3">
        <v>0.90639901161193848</v>
      </c>
      <c r="E53" s="1">
        <v>45461.457847835649</v>
      </c>
      <c r="F53" s="1">
        <v>45461.462881238425</v>
      </c>
      <c r="G53">
        <f>2^experimento1[[#This Row],[params_batchind]]</f>
        <v>512</v>
      </c>
      <c r="H53" t="s">
        <v>274</v>
      </c>
      <c r="I53">
        <v>9</v>
      </c>
      <c r="J53" t="s">
        <v>47</v>
      </c>
      <c r="K53" t="s">
        <v>47</v>
      </c>
      <c r="L53" t="s">
        <v>47</v>
      </c>
      <c r="M53" t="s">
        <v>47</v>
      </c>
      <c r="N53" t="s">
        <v>47</v>
      </c>
      <c r="O53" t="s">
        <v>48</v>
      </c>
      <c r="P53" t="s">
        <v>48</v>
      </c>
      <c r="Q53" t="s">
        <v>48</v>
      </c>
      <c r="R53">
        <v>0.34</v>
      </c>
      <c r="S53" t="s">
        <v>82</v>
      </c>
      <c r="T53">
        <v>7</v>
      </c>
      <c r="U53">
        <v>5</v>
      </c>
      <c r="V53">
        <v>6</v>
      </c>
      <c r="W53">
        <v>5</v>
      </c>
      <c r="AA53">
        <v>7</v>
      </c>
      <c r="AB53">
        <v>11</v>
      </c>
      <c r="AC53">
        <v>9</v>
      </c>
      <c r="AD53">
        <v>5</v>
      </c>
      <c r="AH53" t="s">
        <v>50</v>
      </c>
      <c r="AI53" t="s">
        <v>46</v>
      </c>
      <c r="AJ53" t="s">
        <v>47</v>
      </c>
      <c r="AK53" t="s">
        <v>46</v>
      </c>
      <c r="AL53" t="s">
        <v>47</v>
      </c>
      <c r="AM53" t="s">
        <v>46</v>
      </c>
      <c r="AN53" t="s">
        <v>48</v>
      </c>
      <c r="AO53" t="s">
        <v>48</v>
      </c>
      <c r="AP53" t="s">
        <v>48</v>
      </c>
      <c r="AQ53" t="s">
        <v>53</v>
      </c>
      <c r="AR53" t="s">
        <v>54</v>
      </c>
      <c r="AS53">
        <v>6</v>
      </c>
      <c r="AU53" t="s">
        <v>44</v>
      </c>
    </row>
    <row r="54" spans="1:47" x14ac:dyDescent="0.25">
      <c r="A54" t="s">
        <v>229</v>
      </c>
      <c r="B54">
        <v>60</v>
      </c>
      <c r="C54" s="2">
        <f>experimento1[[#This Row],[datetime_complete]]-experimento1[[#This Row],[datetime_start]]</f>
        <v>2.8626423605601303E-2</v>
      </c>
      <c r="D54" s="3">
        <v>0.9134063720703125</v>
      </c>
      <c r="E54" s="1">
        <v>45461.347784178244</v>
      </c>
      <c r="F54" s="1">
        <v>45461.37641060185</v>
      </c>
      <c r="G54">
        <f>2^experimento1[[#This Row],[params_batchind]]</f>
        <v>512</v>
      </c>
      <c r="H54" t="s">
        <v>230</v>
      </c>
      <c r="I54">
        <v>9</v>
      </c>
      <c r="J54" t="s">
        <v>46</v>
      </c>
      <c r="K54" t="s">
        <v>47</v>
      </c>
      <c r="L54" t="s">
        <v>47</v>
      </c>
      <c r="M54" t="s">
        <v>47</v>
      </c>
      <c r="N54" t="s">
        <v>47</v>
      </c>
      <c r="O54" t="s">
        <v>48</v>
      </c>
      <c r="P54" t="s">
        <v>48</v>
      </c>
      <c r="Q54" t="s">
        <v>48</v>
      </c>
      <c r="R54">
        <v>0.33</v>
      </c>
      <c r="S54" t="s">
        <v>231</v>
      </c>
      <c r="T54">
        <v>6</v>
      </c>
      <c r="U54">
        <v>5</v>
      </c>
      <c r="V54">
        <v>5</v>
      </c>
      <c r="W54">
        <v>6</v>
      </c>
      <c r="AA54">
        <v>5</v>
      </c>
      <c r="AB54">
        <v>7</v>
      </c>
      <c r="AC54">
        <v>9</v>
      </c>
      <c r="AD54">
        <v>5</v>
      </c>
      <c r="AH54" t="s">
        <v>53</v>
      </c>
      <c r="AI54" t="s">
        <v>47</v>
      </c>
      <c r="AJ54" t="s">
        <v>47</v>
      </c>
      <c r="AK54" t="s">
        <v>46</v>
      </c>
      <c r="AL54" t="s">
        <v>46</v>
      </c>
      <c r="AM54" t="s">
        <v>46</v>
      </c>
      <c r="AN54" t="s">
        <v>48</v>
      </c>
      <c r="AO54" t="s">
        <v>48</v>
      </c>
      <c r="AP54" t="s">
        <v>48</v>
      </c>
      <c r="AQ54" t="s">
        <v>53</v>
      </c>
      <c r="AR54" t="s">
        <v>54</v>
      </c>
      <c r="AS54">
        <v>96</v>
      </c>
      <c r="AU54" t="s">
        <v>44</v>
      </c>
    </row>
    <row r="55" spans="1:47" x14ac:dyDescent="0.25">
      <c r="A55" t="s">
        <v>225</v>
      </c>
      <c r="B55">
        <v>79</v>
      </c>
      <c r="C55" s="2">
        <f>experimento1[[#This Row],[datetime_complete]]-experimento1[[#This Row],[datetime_start]]</f>
        <v>1.0701851846533827E-2</v>
      </c>
      <c r="D55" s="3">
        <v>0.92426300048828125</v>
      </c>
      <c r="E55" s="1">
        <v>45461.452205821763</v>
      </c>
      <c r="F55" s="1">
        <v>45461.462907673609</v>
      </c>
      <c r="G55">
        <f>2^experimento1[[#This Row],[params_batchind]]</f>
        <v>128</v>
      </c>
      <c r="H55" t="s">
        <v>269</v>
      </c>
      <c r="I55">
        <v>7</v>
      </c>
      <c r="J55" t="s">
        <v>46</v>
      </c>
      <c r="K55" t="s">
        <v>47</v>
      </c>
      <c r="L55" t="s">
        <v>47</v>
      </c>
      <c r="M55" t="s">
        <v>46</v>
      </c>
      <c r="N55" t="s">
        <v>48</v>
      </c>
      <c r="O55" t="s">
        <v>48</v>
      </c>
      <c r="P55" t="s">
        <v>48</v>
      </c>
      <c r="Q55" t="s">
        <v>48</v>
      </c>
      <c r="R55">
        <v>0.31</v>
      </c>
      <c r="S55" t="s">
        <v>65</v>
      </c>
      <c r="T55">
        <v>7</v>
      </c>
      <c r="U55">
        <v>6</v>
      </c>
      <c r="V55">
        <v>7</v>
      </c>
      <c r="AA55">
        <v>5</v>
      </c>
      <c r="AB55">
        <v>7</v>
      </c>
      <c r="AC55">
        <v>7</v>
      </c>
      <c r="AH55" t="s">
        <v>57</v>
      </c>
      <c r="AI55" t="s">
        <v>46</v>
      </c>
      <c r="AJ55" t="s">
        <v>47</v>
      </c>
      <c r="AK55" t="s">
        <v>47</v>
      </c>
      <c r="AL55" t="s">
        <v>47</v>
      </c>
      <c r="AM55" t="s">
        <v>48</v>
      </c>
      <c r="AN55" t="s">
        <v>48</v>
      </c>
      <c r="AO55" t="s">
        <v>48</v>
      </c>
      <c r="AP55" t="s">
        <v>48</v>
      </c>
      <c r="AQ55" t="s">
        <v>57</v>
      </c>
      <c r="AR55" t="s">
        <v>54</v>
      </c>
      <c r="AS55">
        <v>8</v>
      </c>
      <c r="AU55" t="s">
        <v>44</v>
      </c>
    </row>
    <row r="56" spans="1:47" x14ac:dyDescent="0.25">
      <c r="A56" t="s">
        <v>223</v>
      </c>
      <c r="B56">
        <v>58</v>
      </c>
      <c r="C56" s="2">
        <f>experimento1[[#This Row],[datetime_complete]]-experimento1[[#This Row],[datetime_start]]</f>
        <v>7.0666319443262182E-3</v>
      </c>
      <c r="D56" s="3">
        <v>0.92609190940856934</v>
      </c>
      <c r="E56" s="1">
        <v>45461.340717245374</v>
      </c>
      <c r="F56" s="1">
        <v>45461.347783877318</v>
      </c>
      <c r="G56">
        <f>2^experimento1[[#This Row],[params_batchind]]</f>
        <v>16</v>
      </c>
      <c r="H56" t="s">
        <v>224</v>
      </c>
      <c r="I56">
        <v>4</v>
      </c>
      <c r="J56" t="s">
        <v>47</v>
      </c>
      <c r="K56" t="s">
        <v>47</v>
      </c>
      <c r="L56" t="s">
        <v>47</v>
      </c>
      <c r="M56" t="s">
        <v>47</v>
      </c>
      <c r="N56" t="s">
        <v>48</v>
      </c>
      <c r="O56" t="s">
        <v>48</v>
      </c>
      <c r="P56" t="s">
        <v>48</v>
      </c>
      <c r="Q56" t="s">
        <v>48</v>
      </c>
      <c r="R56">
        <v>0.22</v>
      </c>
      <c r="S56" t="s">
        <v>225</v>
      </c>
      <c r="T56">
        <v>6</v>
      </c>
      <c r="U56">
        <v>7</v>
      </c>
      <c r="V56">
        <v>5</v>
      </c>
      <c r="AA56">
        <v>9</v>
      </c>
      <c r="AB56">
        <v>3</v>
      </c>
      <c r="AC56">
        <v>9</v>
      </c>
      <c r="AH56" t="s">
        <v>50</v>
      </c>
      <c r="AI56" t="s">
        <v>47</v>
      </c>
      <c r="AJ56" t="s">
        <v>46</v>
      </c>
      <c r="AK56" t="s">
        <v>46</v>
      </c>
      <c r="AL56" t="s">
        <v>46</v>
      </c>
      <c r="AM56" t="s">
        <v>48</v>
      </c>
      <c r="AN56" t="s">
        <v>48</v>
      </c>
      <c r="AO56" t="s">
        <v>48</v>
      </c>
      <c r="AP56" t="s">
        <v>48</v>
      </c>
      <c r="AQ56" t="s">
        <v>57</v>
      </c>
      <c r="AR56" t="s">
        <v>54</v>
      </c>
      <c r="AS56">
        <v>56</v>
      </c>
      <c r="AU56" t="s">
        <v>44</v>
      </c>
    </row>
    <row r="57" spans="1:47" x14ac:dyDescent="0.25">
      <c r="A57" t="s">
        <v>297</v>
      </c>
      <c r="B57">
        <v>98</v>
      </c>
      <c r="C57" s="2">
        <f>experimento1[[#This Row],[datetime_complete]]-experimento1[[#This Row],[datetime_start]]</f>
        <v>7.1056944434531033E-3</v>
      </c>
      <c r="D57" s="3">
        <v>0.93147391080856323</v>
      </c>
      <c r="E57" s="1">
        <v>45461.508902893518</v>
      </c>
      <c r="F57" s="1">
        <v>45461.516008587962</v>
      </c>
      <c r="G57">
        <f>2^experimento1[[#This Row],[params_batchind]]</f>
        <v>1024</v>
      </c>
      <c r="H57" t="s">
        <v>298</v>
      </c>
      <c r="I57">
        <v>10</v>
      </c>
      <c r="J57" t="s">
        <v>47</v>
      </c>
      <c r="K57" t="s">
        <v>47</v>
      </c>
      <c r="L57" t="s">
        <v>47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>
        <v>0.09</v>
      </c>
      <c r="S57" t="s">
        <v>259</v>
      </c>
      <c r="T57">
        <v>6</v>
      </c>
      <c r="U57">
        <v>6</v>
      </c>
      <c r="AA57">
        <v>7</v>
      </c>
      <c r="AB57">
        <v>7</v>
      </c>
      <c r="AH57" t="s">
        <v>57</v>
      </c>
      <c r="AI57" t="s">
        <v>46</v>
      </c>
      <c r="AJ57" t="s">
        <v>46</v>
      </c>
      <c r="AK57" t="s">
        <v>46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50</v>
      </c>
      <c r="AR57" t="s">
        <v>54</v>
      </c>
      <c r="AS57">
        <v>40</v>
      </c>
      <c r="AU57" t="s">
        <v>44</v>
      </c>
    </row>
    <row r="58" spans="1:47" x14ac:dyDescent="0.25">
      <c r="A58" t="s">
        <v>228</v>
      </c>
      <c r="B58">
        <v>89</v>
      </c>
      <c r="C58" s="2">
        <f>experimento1[[#This Row],[datetime_complete]]-experimento1[[#This Row],[datetime_start]]</f>
        <v>3.9185763889690861E-3</v>
      </c>
      <c r="D58" s="3">
        <v>0.93458271026611328</v>
      </c>
      <c r="E58" s="1">
        <v>45461.479747488425</v>
      </c>
      <c r="F58" s="1">
        <v>45461.483666064814</v>
      </c>
      <c r="G58">
        <f>2^experimento1[[#This Row],[params_batchind]]</f>
        <v>256</v>
      </c>
      <c r="H58" t="s">
        <v>285</v>
      </c>
      <c r="I58">
        <v>8</v>
      </c>
      <c r="J58" t="s">
        <v>47</v>
      </c>
      <c r="K58" t="s">
        <v>47</v>
      </c>
      <c r="L58" t="s">
        <v>46</v>
      </c>
      <c r="M58" t="s">
        <v>47</v>
      </c>
      <c r="N58" t="s">
        <v>47</v>
      </c>
      <c r="O58" t="s">
        <v>46</v>
      </c>
      <c r="P58" t="s">
        <v>48</v>
      </c>
      <c r="Q58" t="s">
        <v>48</v>
      </c>
      <c r="R58">
        <v>0.23</v>
      </c>
      <c r="S58" t="s">
        <v>58</v>
      </c>
      <c r="T58">
        <v>7</v>
      </c>
      <c r="U58">
        <v>6</v>
      </c>
      <c r="V58">
        <v>8</v>
      </c>
      <c r="W58">
        <v>6</v>
      </c>
      <c r="X58">
        <v>6</v>
      </c>
      <c r="AA58">
        <v>7</v>
      </c>
      <c r="AB58">
        <v>5</v>
      </c>
      <c r="AC58">
        <v>9</v>
      </c>
      <c r="AD58">
        <v>5</v>
      </c>
      <c r="AE58">
        <v>5</v>
      </c>
      <c r="AH58" t="s">
        <v>57</v>
      </c>
      <c r="AI58" t="s">
        <v>46</v>
      </c>
      <c r="AJ58" t="s">
        <v>47</v>
      </c>
      <c r="AK58" t="s">
        <v>46</v>
      </c>
      <c r="AL58" t="s">
        <v>47</v>
      </c>
      <c r="AM58" t="s">
        <v>47</v>
      </c>
      <c r="AN58" t="s">
        <v>47</v>
      </c>
      <c r="AO58" t="s">
        <v>48</v>
      </c>
      <c r="AP58" t="s">
        <v>48</v>
      </c>
      <c r="AQ58" t="s">
        <v>56</v>
      </c>
      <c r="AR58" t="s">
        <v>54</v>
      </c>
      <c r="AS58">
        <v>18</v>
      </c>
      <c r="AU58" t="s">
        <v>44</v>
      </c>
    </row>
    <row r="59" spans="1:47" x14ac:dyDescent="0.25">
      <c r="A59" t="s">
        <v>119</v>
      </c>
      <c r="B59">
        <v>13</v>
      </c>
      <c r="C59" s="2">
        <f>experimento1[[#This Row],[datetime_complete]]-experimento1[[#This Row],[datetime_start]]</f>
        <v>5.5211458333360497E-2</v>
      </c>
      <c r="D59" s="3">
        <v>0.94469434022903442</v>
      </c>
      <c r="E59" s="1">
        <v>45461.049228090276</v>
      </c>
      <c r="F59" s="1">
        <v>45461.10443954861</v>
      </c>
      <c r="G59">
        <f>2^experimento1[[#This Row],[params_batchind]]</f>
        <v>16</v>
      </c>
      <c r="H59" t="s">
        <v>120</v>
      </c>
      <c r="I59">
        <v>4</v>
      </c>
      <c r="J59" t="s">
        <v>47</v>
      </c>
      <c r="K59" t="s">
        <v>46</v>
      </c>
      <c r="L59" t="s">
        <v>47</v>
      </c>
      <c r="M59" t="s">
        <v>46</v>
      </c>
      <c r="N59" t="s">
        <v>48</v>
      </c>
      <c r="O59" t="s">
        <v>48</v>
      </c>
      <c r="P59" t="s">
        <v>48</v>
      </c>
      <c r="Q59" t="s">
        <v>48</v>
      </c>
      <c r="R59">
        <v>0.37</v>
      </c>
      <c r="S59" t="s">
        <v>121</v>
      </c>
      <c r="T59">
        <v>8</v>
      </c>
      <c r="U59">
        <v>5</v>
      </c>
      <c r="V59">
        <v>5</v>
      </c>
      <c r="AA59">
        <v>9</v>
      </c>
      <c r="AB59">
        <v>9</v>
      </c>
      <c r="AC59">
        <v>5</v>
      </c>
      <c r="AH59" t="s">
        <v>53</v>
      </c>
      <c r="AI59" t="s">
        <v>46</v>
      </c>
      <c r="AJ59" t="s">
        <v>46</v>
      </c>
      <c r="AK59" t="s">
        <v>47</v>
      </c>
      <c r="AL59" t="s">
        <v>46</v>
      </c>
      <c r="AM59" t="s">
        <v>48</v>
      </c>
      <c r="AN59" t="s">
        <v>48</v>
      </c>
      <c r="AO59" t="s">
        <v>48</v>
      </c>
      <c r="AP59" t="s">
        <v>48</v>
      </c>
      <c r="AQ59" t="s">
        <v>57</v>
      </c>
      <c r="AR59" t="s">
        <v>52</v>
      </c>
      <c r="AU59" t="s">
        <v>44</v>
      </c>
    </row>
    <row r="60" spans="1:47" x14ac:dyDescent="0.25">
      <c r="A60" t="s">
        <v>152</v>
      </c>
      <c r="B60">
        <v>27</v>
      </c>
      <c r="C60" s="2">
        <f>experimento1[[#This Row],[datetime_complete]]-experimento1[[#This Row],[datetime_start]]</f>
        <v>9.3206597157404758E-3</v>
      </c>
      <c r="D60" s="3">
        <v>0.97257733345031738</v>
      </c>
      <c r="E60" s="1">
        <v>45461.179160914355</v>
      </c>
      <c r="F60" s="1">
        <v>45461.18848157407</v>
      </c>
      <c r="G60">
        <f>2^experimento1[[#This Row],[params_batchind]]</f>
        <v>256</v>
      </c>
      <c r="H60" t="s">
        <v>153</v>
      </c>
      <c r="I60">
        <v>8</v>
      </c>
      <c r="J60" t="s">
        <v>47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48</v>
      </c>
      <c r="Q60" t="s">
        <v>48</v>
      </c>
      <c r="R60">
        <v>0.2</v>
      </c>
      <c r="S60" t="s">
        <v>121</v>
      </c>
      <c r="AH60" t="s">
        <v>57</v>
      </c>
      <c r="AI60" t="s">
        <v>46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52</v>
      </c>
      <c r="AR60" t="s">
        <v>54</v>
      </c>
      <c r="AS60">
        <v>18</v>
      </c>
      <c r="AU60" t="s">
        <v>44</v>
      </c>
    </row>
    <row r="61" spans="1:47" x14ac:dyDescent="0.25">
      <c r="A61" t="s">
        <v>50</v>
      </c>
      <c r="B61">
        <v>3</v>
      </c>
      <c r="C61" s="2">
        <f>experimento1[[#This Row],[datetime_complete]]-experimento1[[#This Row],[datetime_start]]</f>
        <v>1.8532835652877111E-2</v>
      </c>
      <c r="D61" s="3">
        <v>0.97660458087921143</v>
      </c>
      <c r="E61" s="1">
        <v>45460.960776956017</v>
      </c>
      <c r="F61" s="1">
        <v>45460.97930979167</v>
      </c>
      <c r="G61">
        <f>2^experimento1[[#This Row],[params_batchind]]</f>
        <v>16</v>
      </c>
      <c r="H61" t="s">
        <v>98</v>
      </c>
      <c r="I61">
        <v>4</v>
      </c>
      <c r="J61" t="s">
        <v>47</v>
      </c>
      <c r="K61" t="s">
        <v>46</v>
      </c>
      <c r="L61" t="s">
        <v>47</v>
      </c>
      <c r="M61" t="s">
        <v>46</v>
      </c>
      <c r="N61" t="s">
        <v>48</v>
      </c>
      <c r="O61" t="s">
        <v>48</v>
      </c>
      <c r="P61" t="s">
        <v>48</v>
      </c>
      <c r="Q61" t="s">
        <v>48</v>
      </c>
      <c r="R61">
        <v>0.26</v>
      </c>
      <c r="S61" t="s">
        <v>99</v>
      </c>
      <c r="T61">
        <v>7</v>
      </c>
      <c r="U61">
        <v>5</v>
      </c>
      <c r="V61">
        <v>7</v>
      </c>
      <c r="AA61">
        <v>9</v>
      </c>
      <c r="AB61">
        <v>5</v>
      </c>
      <c r="AC61">
        <v>3</v>
      </c>
      <c r="AH61" t="s">
        <v>50</v>
      </c>
      <c r="AI61" t="s">
        <v>46</v>
      </c>
      <c r="AJ61" t="s">
        <v>47</v>
      </c>
      <c r="AK61" t="s">
        <v>47</v>
      </c>
      <c r="AL61" t="s">
        <v>46</v>
      </c>
      <c r="AM61" t="s">
        <v>48</v>
      </c>
      <c r="AN61" t="s">
        <v>48</v>
      </c>
      <c r="AO61" t="s">
        <v>48</v>
      </c>
      <c r="AP61" t="s">
        <v>48</v>
      </c>
      <c r="AQ61" t="s">
        <v>57</v>
      </c>
      <c r="AR61" t="s">
        <v>52</v>
      </c>
      <c r="AU61" t="s">
        <v>44</v>
      </c>
    </row>
    <row r="62" spans="1:47" x14ac:dyDescent="0.25">
      <c r="A62" t="s">
        <v>82</v>
      </c>
      <c r="B62">
        <v>99</v>
      </c>
      <c r="C62" s="2">
        <f>experimento1[[#This Row],[datetime_complete]]-experimento1[[#This Row],[datetime_start]]</f>
        <v>8.0939236140693538E-3</v>
      </c>
      <c r="D62" s="3">
        <v>0.97719317674636841</v>
      </c>
      <c r="E62" s="1">
        <v>45461.516008877312</v>
      </c>
      <c r="F62" s="1">
        <v>45461.524102800926</v>
      </c>
      <c r="G62">
        <f>2^experimento1[[#This Row],[params_batchind]]</f>
        <v>512</v>
      </c>
      <c r="H62" t="s">
        <v>299</v>
      </c>
      <c r="I62">
        <v>9</v>
      </c>
      <c r="J62" t="s">
        <v>46</v>
      </c>
      <c r="K62" t="s">
        <v>47</v>
      </c>
      <c r="L62" t="s">
        <v>47</v>
      </c>
      <c r="M62" t="s">
        <v>46</v>
      </c>
      <c r="N62" t="s">
        <v>48</v>
      </c>
      <c r="O62" t="s">
        <v>48</v>
      </c>
      <c r="P62" t="s">
        <v>48</v>
      </c>
      <c r="Q62" t="s">
        <v>48</v>
      </c>
      <c r="R62">
        <v>0.14000000000000001</v>
      </c>
      <c r="S62" t="s">
        <v>82</v>
      </c>
      <c r="T62">
        <v>7</v>
      </c>
      <c r="U62">
        <v>7</v>
      </c>
      <c r="V62">
        <v>7</v>
      </c>
      <c r="AA62">
        <v>7</v>
      </c>
      <c r="AB62">
        <v>11</v>
      </c>
      <c r="AC62">
        <v>3</v>
      </c>
      <c r="AH62" t="s">
        <v>53</v>
      </c>
      <c r="AI62" t="s">
        <v>46</v>
      </c>
      <c r="AJ62" t="s">
        <v>47</v>
      </c>
      <c r="AK62" t="s">
        <v>46</v>
      </c>
      <c r="AL62" t="s">
        <v>46</v>
      </c>
      <c r="AM62" t="s">
        <v>48</v>
      </c>
      <c r="AN62" t="s">
        <v>48</v>
      </c>
      <c r="AO62" t="s">
        <v>48</v>
      </c>
      <c r="AP62" t="s">
        <v>48</v>
      </c>
      <c r="AQ62" t="s">
        <v>57</v>
      </c>
      <c r="AR62" t="s">
        <v>54</v>
      </c>
      <c r="AS62">
        <v>67</v>
      </c>
      <c r="AU62" t="s">
        <v>44</v>
      </c>
    </row>
    <row r="63" spans="1:47" x14ac:dyDescent="0.25">
      <c r="A63" t="s">
        <v>253</v>
      </c>
      <c r="B63">
        <v>72</v>
      </c>
      <c r="C63" s="2">
        <f>experimento1[[#This Row],[datetime_complete]]-experimento1[[#This Row],[datetime_start]]</f>
        <v>6.6090972177335061E-3</v>
      </c>
      <c r="D63" s="3">
        <v>0.9788939356803894</v>
      </c>
      <c r="E63" s="1">
        <v>45461.422993263892</v>
      </c>
      <c r="F63" s="1">
        <v>45461.42960236111</v>
      </c>
      <c r="G63">
        <f>2^experimento1[[#This Row],[params_batchind]]</f>
        <v>32</v>
      </c>
      <c r="H63" t="s">
        <v>254</v>
      </c>
      <c r="I63">
        <v>5</v>
      </c>
      <c r="J63" t="s">
        <v>47</v>
      </c>
      <c r="K63" t="s">
        <v>47</v>
      </c>
      <c r="L63" t="s">
        <v>47</v>
      </c>
      <c r="M63" t="s">
        <v>47</v>
      </c>
      <c r="N63" t="s">
        <v>48</v>
      </c>
      <c r="O63" t="s">
        <v>48</v>
      </c>
      <c r="P63" t="s">
        <v>48</v>
      </c>
      <c r="Q63" t="s">
        <v>48</v>
      </c>
      <c r="R63">
        <v>0.47000000000000003</v>
      </c>
      <c r="S63" t="s">
        <v>73</v>
      </c>
      <c r="T63">
        <v>7</v>
      </c>
      <c r="U63">
        <v>7</v>
      </c>
      <c r="V63">
        <v>8</v>
      </c>
      <c r="AA63">
        <v>7</v>
      </c>
      <c r="AB63">
        <v>3</v>
      </c>
      <c r="AC63">
        <v>5</v>
      </c>
      <c r="AH63" t="s">
        <v>50</v>
      </c>
      <c r="AI63" t="s">
        <v>46</v>
      </c>
      <c r="AJ63" t="s">
        <v>46</v>
      </c>
      <c r="AK63" t="s">
        <v>46</v>
      </c>
      <c r="AL63" t="s">
        <v>47</v>
      </c>
      <c r="AM63" t="s">
        <v>48</v>
      </c>
      <c r="AN63" t="s">
        <v>48</v>
      </c>
      <c r="AO63" t="s">
        <v>48</v>
      </c>
      <c r="AP63" t="s">
        <v>48</v>
      </c>
      <c r="AQ63" t="s">
        <v>57</v>
      </c>
      <c r="AR63" t="s">
        <v>54</v>
      </c>
      <c r="AS63">
        <v>9</v>
      </c>
      <c r="AU63" t="s">
        <v>44</v>
      </c>
    </row>
    <row r="64" spans="1:47" x14ac:dyDescent="0.25">
      <c r="A64" t="s">
        <v>73</v>
      </c>
      <c r="B64">
        <v>70</v>
      </c>
      <c r="C64" s="2">
        <f>experimento1[[#This Row],[datetime_complete]]-experimento1[[#This Row],[datetime_start]]</f>
        <v>1.2950856478710193E-2</v>
      </c>
      <c r="D64" s="3">
        <v>0.98922938108444214</v>
      </c>
      <c r="E64" s="1">
        <v>45461.410041921299</v>
      </c>
      <c r="F64" s="1">
        <v>45461.422992777778</v>
      </c>
      <c r="G64">
        <f>2^experimento1[[#This Row],[params_batchind]]</f>
        <v>128</v>
      </c>
      <c r="H64" t="s">
        <v>250</v>
      </c>
      <c r="I64">
        <v>7</v>
      </c>
      <c r="J64" t="s">
        <v>47</v>
      </c>
      <c r="K64" t="s">
        <v>46</v>
      </c>
      <c r="L64" t="s">
        <v>47</v>
      </c>
      <c r="M64" t="s">
        <v>47</v>
      </c>
      <c r="N64" t="s">
        <v>47</v>
      </c>
      <c r="O64" t="s">
        <v>47</v>
      </c>
      <c r="P64" t="s">
        <v>48</v>
      </c>
      <c r="Q64" t="s">
        <v>48</v>
      </c>
      <c r="R64">
        <v>0.24</v>
      </c>
      <c r="S64" t="s">
        <v>55</v>
      </c>
      <c r="T64">
        <v>7</v>
      </c>
      <c r="U64">
        <v>7</v>
      </c>
      <c r="V64">
        <v>7</v>
      </c>
      <c r="W64">
        <v>5</v>
      </c>
      <c r="X64">
        <v>5</v>
      </c>
      <c r="AA64">
        <v>7</v>
      </c>
      <c r="AB64">
        <v>7</v>
      </c>
      <c r="AC64">
        <v>5</v>
      </c>
      <c r="AD64">
        <v>5</v>
      </c>
      <c r="AE64">
        <v>11</v>
      </c>
      <c r="AH64" t="s">
        <v>53</v>
      </c>
      <c r="AI64" t="s">
        <v>46</v>
      </c>
      <c r="AJ64" t="s">
        <v>47</v>
      </c>
      <c r="AK64" t="s">
        <v>46</v>
      </c>
      <c r="AL64" t="s">
        <v>47</v>
      </c>
      <c r="AM64" t="s">
        <v>46</v>
      </c>
      <c r="AN64" t="s">
        <v>46</v>
      </c>
      <c r="AO64" t="s">
        <v>48</v>
      </c>
      <c r="AP64" t="s">
        <v>48</v>
      </c>
      <c r="AQ64" t="s">
        <v>56</v>
      </c>
      <c r="AR64" t="s">
        <v>54</v>
      </c>
      <c r="AS64">
        <v>11</v>
      </c>
      <c r="AU64" t="s">
        <v>44</v>
      </c>
    </row>
    <row r="65" spans="1:47" x14ac:dyDescent="0.25">
      <c r="A65" t="s">
        <v>287</v>
      </c>
      <c r="B65">
        <v>91</v>
      </c>
      <c r="C65" s="2">
        <f>experimento1[[#This Row],[datetime_complete]]-experimento1[[#This Row],[datetime_start]]</f>
        <v>1.290337962564081E-2</v>
      </c>
      <c r="D65" s="3">
        <v>1.0053755044937134</v>
      </c>
      <c r="E65" s="1">
        <v>45461.482756597223</v>
      </c>
      <c r="F65" s="1">
        <v>45461.495659976848</v>
      </c>
      <c r="G65">
        <f>2^experimento1[[#This Row],[params_batchind]]</f>
        <v>64</v>
      </c>
      <c r="H65" t="s">
        <v>288</v>
      </c>
      <c r="I65">
        <v>6</v>
      </c>
      <c r="J65" t="s">
        <v>47</v>
      </c>
      <c r="K65" t="s">
        <v>47</v>
      </c>
      <c r="L65" t="s">
        <v>46</v>
      </c>
      <c r="M65" t="s">
        <v>47</v>
      </c>
      <c r="N65" t="s">
        <v>46</v>
      </c>
      <c r="O65" t="s">
        <v>46</v>
      </c>
      <c r="P65" t="s">
        <v>48</v>
      </c>
      <c r="Q65" t="s">
        <v>48</v>
      </c>
      <c r="R65">
        <v>0.23</v>
      </c>
      <c r="S65" t="s">
        <v>272</v>
      </c>
      <c r="T65">
        <v>8</v>
      </c>
      <c r="U65">
        <v>7</v>
      </c>
      <c r="V65">
        <v>6</v>
      </c>
      <c r="W65">
        <v>7</v>
      </c>
      <c r="X65">
        <v>6</v>
      </c>
      <c r="AA65">
        <v>7</v>
      </c>
      <c r="AB65">
        <v>5</v>
      </c>
      <c r="AC65">
        <v>9</v>
      </c>
      <c r="AD65">
        <v>11</v>
      </c>
      <c r="AE65">
        <v>5</v>
      </c>
      <c r="AH65" t="s">
        <v>53</v>
      </c>
      <c r="AI65" t="s">
        <v>46</v>
      </c>
      <c r="AJ65" t="s">
        <v>47</v>
      </c>
      <c r="AK65" t="s">
        <v>46</v>
      </c>
      <c r="AL65" t="s">
        <v>47</v>
      </c>
      <c r="AM65" t="s">
        <v>47</v>
      </c>
      <c r="AN65" t="s">
        <v>47</v>
      </c>
      <c r="AO65" t="s">
        <v>48</v>
      </c>
      <c r="AP65" t="s">
        <v>48</v>
      </c>
      <c r="AQ65" t="s">
        <v>56</v>
      </c>
      <c r="AR65" t="s">
        <v>54</v>
      </c>
      <c r="AS65">
        <v>47</v>
      </c>
      <c r="AU65" t="s">
        <v>44</v>
      </c>
    </row>
    <row r="66" spans="1:47" x14ac:dyDescent="0.25">
      <c r="A66" t="s">
        <v>64</v>
      </c>
      <c r="B66">
        <v>57</v>
      </c>
      <c r="C66" s="2">
        <f>experimento1[[#This Row],[datetime_complete]]-experimento1[[#This Row],[datetime_start]]</f>
        <v>1.2270567131054122E-2</v>
      </c>
      <c r="D66" s="3">
        <v>1.0055992603302002</v>
      </c>
      <c r="E66" s="1">
        <v>45461.339816631946</v>
      </c>
      <c r="F66" s="1">
        <v>45461.352087199077</v>
      </c>
      <c r="G66">
        <f>2^experimento1[[#This Row],[params_batchind]]</f>
        <v>16</v>
      </c>
      <c r="H66" t="s">
        <v>222</v>
      </c>
      <c r="I66">
        <v>4</v>
      </c>
      <c r="J66" t="s">
        <v>47</v>
      </c>
      <c r="K66" t="s">
        <v>47</v>
      </c>
      <c r="L66" t="s">
        <v>47</v>
      </c>
      <c r="M66" t="s">
        <v>47</v>
      </c>
      <c r="N66" t="s">
        <v>48</v>
      </c>
      <c r="O66" t="s">
        <v>48</v>
      </c>
      <c r="P66" t="s">
        <v>48</v>
      </c>
      <c r="Q66" t="s">
        <v>48</v>
      </c>
      <c r="R66">
        <v>0.22</v>
      </c>
      <c r="S66" t="s">
        <v>69</v>
      </c>
      <c r="T66">
        <v>6</v>
      </c>
      <c r="U66">
        <v>8</v>
      </c>
      <c r="V66">
        <v>6</v>
      </c>
      <c r="AA66">
        <v>9</v>
      </c>
      <c r="AB66">
        <v>7</v>
      </c>
      <c r="AC66">
        <v>3</v>
      </c>
      <c r="AH66" t="s">
        <v>50</v>
      </c>
      <c r="AI66" t="s">
        <v>47</v>
      </c>
      <c r="AJ66" t="s">
        <v>46</v>
      </c>
      <c r="AK66" t="s">
        <v>46</v>
      </c>
      <c r="AL66" t="s">
        <v>46</v>
      </c>
      <c r="AM66" t="s">
        <v>48</v>
      </c>
      <c r="AN66" t="s">
        <v>48</v>
      </c>
      <c r="AO66" t="s">
        <v>48</v>
      </c>
      <c r="AP66" t="s">
        <v>48</v>
      </c>
      <c r="AQ66" t="s">
        <v>57</v>
      </c>
      <c r="AR66" t="s">
        <v>54</v>
      </c>
      <c r="AS66">
        <v>10</v>
      </c>
      <c r="AU66" t="s">
        <v>44</v>
      </c>
    </row>
    <row r="67" spans="1:47" x14ac:dyDescent="0.25">
      <c r="A67" t="s">
        <v>165</v>
      </c>
      <c r="B67">
        <v>32</v>
      </c>
      <c r="C67" s="2">
        <f>experimento1[[#This Row],[datetime_complete]]-experimento1[[#This Row],[datetime_start]]</f>
        <v>3.7850706015888136E-2</v>
      </c>
      <c r="D67" s="3">
        <v>1.0325084924697876</v>
      </c>
      <c r="E67" s="1">
        <v>45461.207776145835</v>
      </c>
      <c r="F67" s="1">
        <v>45461.245626851851</v>
      </c>
      <c r="G67">
        <f>2^experimento1[[#This Row],[params_batchind]]</f>
        <v>512</v>
      </c>
      <c r="H67" t="s">
        <v>166</v>
      </c>
      <c r="I67">
        <v>9</v>
      </c>
      <c r="J67" t="s">
        <v>46</v>
      </c>
      <c r="K67" t="s">
        <v>46</v>
      </c>
      <c r="L67" t="s">
        <v>48</v>
      </c>
      <c r="M67" t="s">
        <v>48</v>
      </c>
      <c r="N67" t="s">
        <v>48</v>
      </c>
      <c r="O67" t="s">
        <v>48</v>
      </c>
      <c r="P67" t="s">
        <v>48</v>
      </c>
      <c r="Q67" t="s">
        <v>48</v>
      </c>
      <c r="R67">
        <v>0.46</v>
      </c>
      <c r="S67" t="s">
        <v>101</v>
      </c>
      <c r="T67">
        <v>7</v>
      </c>
      <c r="AA67">
        <v>11</v>
      </c>
      <c r="AH67" t="s">
        <v>53</v>
      </c>
      <c r="AI67" t="s">
        <v>46</v>
      </c>
      <c r="AJ67" t="s">
        <v>46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54</v>
      </c>
      <c r="AR67" t="s">
        <v>50</v>
      </c>
      <c r="AS67">
        <v>13</v>
      </c>
      <c r="AT67">
        <v>35</v>
      </c>
      <c r="AU67" t="s">
        <v>44</v>
      </c>
    </row>
    <row r="68" spans="1:47" x14ac:dyDescent="0.25">
      <c r="A68" t="s">
        <v>53</v>
      </c>
      <c r="B68">
        <v>5</v>
      </c>
      <c r="C68" s="2">
        <f>experimento1[[#This Row],[datetime_complete]]-experimento1[[#This Row],[datetime_start]]</f>
        <v>5.910104162467178E-3</v>
      </c>
      <c r="D68" s="3">
        <v>1.0326230525970459</v>
      </c>
      <c r="E68" s="1">
        <v>45460.9695091088</v>
      </c>
      <c r="F68" s="1">
        <v>45460.975419212962</v>
      </c>
      <c r="G68">
        <f>2^experimento1[[#This Row],[params_batchind]]</f>
        <v>128</v>
      </c>
      <c r="H68" t="s">
        <v>102</v>
      </c>
      <c r="I68">
        <v>7</v>
      </c>
      <c r="J68" t="s">
        <v>47</v>
      </c>
      <c r="K68" t="s">
        <v>46</v>
      </c>
      <c r="L68" t="s">
        <v>47</v>
      </c>
      <c r="M68" t="s">
        <v>47</v>
      </c>
      <c r="N68" t="s">
        <v>46</v>
      </c>
      <c r="O68" t="s">
        <v>47</v>
      </c>
      <c r="P68" t="s">
        <v>47</v>
      </c>
      <c r="Q68" t="s">
        <v>47</v>
      </c>
      <c r="R68">
        <v>0.25</v>
      </c>
      <c r="S68" t="s">
        <v>103</v>
      </c>
      <c r="T68">
        <v>8</v>
      </c>
      <c r="U68">
        <v>5</v>
      </c>
      <c r="V68">
        <v>5</v>
      </c>
      <c r="W68">
        <v>8</v>
      </c>
      <c r="X68">
        <v>6</v>
      </c>
      <c r="Y68">
        <v>8</v>
      </c>
      <c r="Z68">
        <v>7</v>
      </c>
      <c r="AA68">
        <v>3</v>
      </c>
      <c r="AB68">
        <v>9</v>
      </c>
      <c r="AC68">
        <v>5</v>
      </c>
      <c r="AD68">
        <v>11</v>
      </c>
      <c r="AE68">
        <v>7</v>
      </c>
      <c r="AF68">
        <v>9</v>
      </c>
      <c r="AG68">
        <v>9</v>
      </c>
      <c r="AH68" t="s">
        <v>53</v>
      </c>
      <c r="AI68" t="s">
        <v>47</v>
      </c>
      <c r="AJ68" t="s">
        <v>46</v>
      </c>
      <c r="AK68" t="s">
        <v>46</v>
      </c>
      <c r="AL68" t="s">
        <v>46</v>
      </c>
      <c r="AM68" t="s">
        <v>46</v>
      </c>
      <c r="AN68" t="s">
        <v>48</v>
      </c>
      <c r="AO68" t="s">
        <v>48</v>
      </c>
      <c r="AP68" t="s">
        <v>48</v>
      </c>
      <c r="AQ68" t="s">
        <v>59</v>
      </c>
      <c r="AR68" t="s">
        <v>52</v>
      </c>
      <c r="AU68" t="s">
        <v>44</v>
      </c>
    </row>
    <row r="69" spans="1:47" x14ac:dyDescent="0.25">
      <c r="A69" t="s">
        <v>59</v>
      </c>
      <c r="B69">
        <v>8</v>
      </c>
      <c r="C69" s="2">
        <f>experimento1[[#This Row],[datetime_complete]]-experimento1[[#This Row],[datetime_start]]</f>
        <v>1.5682175871916115E-3</v>
      </c>
      <c r="D69" s="3">
        <v>1.0342462062835693</v>
      </c>
      <c r="E69" s="1">
        <v>45460.984828043984</v>
      </c>
      <c r="F69" s="1">
        <v>45460.986396261571</v>
      </c>
      <c r="G69">
        <f>2^experimento1[[#This Row],[params_batchind]]</f>
        <v>128</v>
      </c>
      <c r="H69" t="s">
        <v>108</v>
      </c>
      <c r="I69">
        <v>7</v>
      </c>
      <c r="J69" t="s">
        <v>46</v>
      </c>
      <c r="K69" t="s">
        <v>47</v>
      </c>
      <c r="L69" t="s">
        <v>46</v>
      </c>
      <c r="M69" t="s">
        <v>47</v>
      </c>
      <c r="N69" t="s">
        <v>46</v>
      </c>
      <c r="O69" t="s">
        <v>47</v>
      </c>
      <c r="P69" t="s">
        <v>48</v>
      </c>
      <c r="Q69" t="s">
        <v>48</v>
      </c>
      <c r="R69">
        <v>0.13</v>
      </c>
      <c r="S69" t="s">
        <v>109</v>
      </c>
      <c r="T69">
        <v>7</v>
      </c>
      <c r="U69">
        <v>6</v>
      </c>
      <c r="V69">
        <v>5</v>
      </c>
      <c r="W69">
        <v>6</v>
      </c>
      <c r="X69">
        <v>5</v>
      </c>
      <c r="AA69">
        <v>7</v>
      </c>
      <c r="AB69">
        <v>3</v>
      </c>
      <c r="AC69">
        <v>9</v>
      </c>
      <c r="AD69">
        <v>9</v>
      </c>
      <c r="AE69">
        <v>5</v>
      </c>
      <c r="AH69" t="s">
        <v>54</v>
      </c>
      <c r="AI69" t="s">
        <v>46</v>
      </c>
      <c r="AJ69" t="s">
        <v>47</v>
      </c>
      <c r="AK69" t="s">
        <v>46</v>
      </c>
      <c r="AL69" t="s">
        <v>46</v>
      </c>
      <c r="AM69" t="s">
        <v>47</v>
      </c>
      <c r="AN69" t="s">
        <v>47</v>
      </c>
      <c r="AO69" t="s">
        <v>48</v>
      </c>
      <c r="AP69" t="s">
        <v>48</v>
      </c>
      <c r="AQ69" t="s">
        <v>56</v>
      </c>
      <c r="AR69" t="s">
        <v>52</v>
      </c>
      <c r="AU69" t="s">
        <v>44</v>
      </c>
    </row>
    <row r="70" spans="1:47" x14ac:dyDescent="0.25">
      <c r="A70" t="s">
        <v>210</v>
      </c>
      <c r="B70">
        <v>51</v>
      </c>
      <c r="C70" s="2">
        <f>experimento1[[#This Row],[datetime_complete]]-experimento1[[#This Row],[datetime_start]]</f>
        <v>3.1886342621874064E-3</v>
      </c>
      <c r="D70" s="3">
        <v>1.0500496625900269</v>
      </c>
      <c r="E70" s="1">
        <v>45461.331421215276</v>
      </c>
      <c r="F70" s="1">
        <v>45461.334609849539</v>
      </c>
      <c r="G70">
        <f>2^experimento1[[#This Row],[params_batchind]]</f>
        <v>256</v>
      </c>
      <c r="H70" t="s">
        <v>211</v>
      </c>
      <c r="I70">
        <v>8</v>
      </c>
      <c r="J70" t="s">
        <v>46</v>
      </c>
      <c r="K70" t="s">
        <v>46</v>
      </c>
      <c r="L70" t="s">
        <v>47</v>
      </c>
      <c r="M70" t="s">
        <v>47</v>
      </c>
      <c r="N70" t="s">
        <v>48</v>
      </c>
      <c r="O70" t="s">
        <v>48</v>
      </c>
      <c r="P70" t="s">
        <v>48</v>
      </c>
      <c r="Q70" t="s">
        <v>48</v>
      </c>
      <c r="R70">
        <v>0.09</v>
      </c>
      <c r="S70" t="s">
        <v>159</v>
      </c>
      <c r="T70">
        <v>6</v>
      </c>
      <c r="U70">
        <v>6</v>
      </c>
      <c r="V70">
        <v>7</v>
      </c>
      <c r="AA70">
        <v>3</v>
      </c>
      <c r="AB70">
        <v>7</v>
      </c>
      <c r="AC70">
        <v>9</v>
      </c>
      <c r="AH70" t="s">
        <v>57</v>
      </c>
      <c r="AI70" t="s">
        <v>46</v>
      </c>
      <c r="AJ70" t="s">
        <v>46</v>
      </c>
      <c r="AK70" t="s">
        <v>46</v>
      </c>
      <c r="AL70" t="s">
        <v>47</v>
      </c>
      <c r="AM70" t="s">
        <v>48</v>
      </c>
      <c r="AN70" t="s">
        <v>48</v>
      </c>
      <c r="AO70" t="s">
        <v>48</v>
      </c>
      <c r="AP70" t="s">
        <v>48</v>
      </c>
      <c r="AQ70" t="s">
        <v>57</v>
      </c>
      <c r="AR70" t="s">
        <v>54</v>
      </c>
      <c r="AS70">
        <v>7</v>
      </c>
      <c r="AU70" t="s">
        <v>44</v>
      </c>
    </row>
    <row r="71" spans="1:47" x14ac:dyDescent="0.25">
      <c r="A71" t="s">
        <v>251</v>
      </c>
      <c r="B71">
        <v>71</v>
      </c>
      <c r="C71" s="2">
        <f>experimento1[[#This Row],[datetime_complete]]-experimento1[[#This Row],[datetime_start]]</f>
        <v>1.2960613428731449E-2</v>
      </c>
      <c r="D71" s="3">
        <v>1.0504437685012817</v>
      </c>
      <c r="E71" s="1">
        <v>45461.412639548609</v>
      </c>
      <c r="F71" s="1">
        <v>45461.425600162038</v>
      </c>
      <c r="G71">
        <f>2^experimento1[[#This Row],[params_batchind]]</f>
        <v>128</v>
      </c>
      <c r="H71" t="s">
        <v>252</v>
      </c>
      <c r="I71">
        <v>7</v>
      </c>
      <c r="J71" t="s">
        <v>47</v>
      </c>
      <c r="K71" t="s">
        <v>46</v>
      </c>
      <c r="L71" t="s">
        <v>47</v>
      </c>
      <c r="M71" t="s">
        <v>47</v>
      </c>
      <c r="N71" t="s">
        <v>48</v>
      </c>
      <c r="O71" t="s">
        <v>48</v>
      </c>
      <c r="P71" t="s">
        <v>48</v>
      </c>
      <c r="Q71" t="s">
        <v>48</v>
      </c>
      <c r="R71">
        <v>0.24</v>
      </c>
      <c r="S71" t="s">
        <v>248</v>
      </c>
      <c r="T71">
        <v>7</v>
      </c>
      <c r="U71">
        <v>7</v>
      </c>
      <c r="V71">
        <v>8</v>
      </c>
      <c r="AA71">
        <v>7</v>
      </c>
      <c r="AB71">
        <v>7</v>
      </c>
      <c r="AC71">
        <v>5</v>
      </c>
      <c r="AH71" t="s">
        <v>53</v>
      </c>
      <c r="AI71" t="s">
        <v>46</v>
      </c>
      <c r="AJ71" t="s">
        <v>47</v>
      </c>
      <c r="AK71" t="s">
        <v>46</v>
      </c>
      <c r="AL71" t="s">
        <v>47</v>
      </c>
      <c r="AM71" t="s">
        <v>48</v>
      </c>
      <c r="AN71" t="s">
        <v>48</v>
      </c>
      <c r="AO71" t="s">
        <v>48</v>
      </c>
      <c r="AP71" t="s">
        <v>48</v>
      </c>
      <c r="AQ71" t="s">
        <v>57</v>
      </c>
      <c r="AR71" t="s">
        <v>54</v>
      </c>
      <c r="AS71">
        <v>8</v>
      </c>
      <c r="AU71" t="s">
        <v>44</v>
      </c>
    </row>
    <row r="72" spans="1:47" x14ac:dyDescent="0.25">
      <c r="A72" t="s">
        <v>234</v>
      </c>
      <c r="B72">
        <v>62</v>
      </c>
      <c r="C72" s="2">
        <f>experimento1[[#This Row],[datetime_complete]]-experimento1[[#This Row],[datetime_start]]</f>
        <v>7.5006018523708917E-3</v>
      </c>
      <c r="D72" s="3">
        <v>1.0627354383468628</v>
      </c>
      <c r="E72" s="1">
        <v>45461.376410914352</v>
      </c>
      <c r="F72" s="1">
        <v>45461.383911516205</v>
      </c>
      <c r="G72">
        <f>2^experimento1[[#This Row],[params_batchind]]</f>
        <v>128</v>
      </c>
      <c r="H72" t="s">
        <v>235</v>
      </c>
      <c r="I72">
        <v>7</v>
      </c>
      <c r="J72" t="s">
        <v>46</v>
      </c>
      <c r="K72" t="s">
        <v>47</v>
      </c>
      <c r="L72" t="s">
        <v>46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>
        <v>0.24</v>
      </c>
      <c r="S72" t="s">
        <v>80</v>
      </c>
      <c r="T72">
        <v>5</v>
      </c>
      <c r="U72">
        <v>6</v>
      </c>
      <c r="AA72">
        <v>5</v>
      </c>
      <c r="AB72">
        <v>9</v>
      </c>
      <c r="AH72" t="s">
        <v>57</v>
      </c>
      <c r="AI72" t="s">
        <v>47</v>
      </c>
      <c r="AJ72" t="s">
        <v>47</v>
      </c>
      <c r="AK72" t="s">
        <v>46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50</v>
      </c>
      <c r="AR72" t="s">
        <v>52</v>
      </c>
      <c r="AU72" t="s">
        <v>44</v>
      </c>
    </row>
    <row r="73" spans="1:47" x14ac:dyDescent="0.25">
      <c r="A73" t="s">
        <v>162</v>
      </c>
      <c r="B73">
        <v>31</v>
      </c>
      <c r="C73" s="2">
        <f>experimento1[[#This Row],[datetime_complete]]-experimento1[[#This Row],[datetime_start]]</f>
        <v>2.7872673614183441E-2</v>
      </c>
      <c r="D73" s="3">
        <v>1.0800114870071411</v>
      </c>
      <c r="E73" s="1">
        <v>45461.203802060183</v>
      </c>
      <c r="F73" s="1">
        <v>45461.231674733797</v>
      </c>
      <c r="G73">
        <f>2^experimento1[[#This Row],[params_batchind]]</f>
        <v>512</v>
      </c>
      <c r="H73" t="s">
        <v>163</v>
      </c>
      <c r="I73">
        <v>9</v>
      </c>
      <c r="J73" t="s">
        <v>46</v>
      </c>
      <c r="K73" t="s">
        <v>46</v>
      </c>
      <c r="L73" t="s">
        <v>48</v>
      </c>
      <c r="M73" t="s">
        <v>48</v>
      </c>
      <c r="N73" t="s">
        <v>48</v>
      </c>
      <c r="O73" t="s">
        <v>48</v>
      </c>
      <c r="P73" t="s">
        <v>48</v>
      </c>
      <c r="Q73" t="s">
        <v>48</v>
      </c>
      <c r="R73">
        <v>0.17</v>
      </c>
      <c r="S73" t="s">
        <v>164</v>
      </c>
      <c r="T73">
        <v>8</v>
      </c>
      <c r="AA73">
        <v>11</v>
      </c>
      <c r="AH73" t="s">
        <v>53</v>
      </c>
      <c r="AI73" t="s">
        <v>46</v>
      </c>
      <c r="AJ73" t="s">
        <v>46</v>
      </c>
      <c r="AK73" t="s">
        <v>48</v>
      </c>
      <c r="AL73" t="s">
        <v>48</v>
      </c>
      <c r="AM73" t="s">
        <v>48</v>
      </c>
      <c r="AN73" t="s">
        <v>48</v>
      </c>
      <c r="AO73" t="s">
        <v>48</v>
      </c>
      <c r="AP73" t="s">
        <v>48</v>
      </c>
      <c r="AQ73" t="s">
        <v>54</v>
      </c>
      <c r="AR73" t="s">
        <v>50</v>
      </c>
      <c r="AS73">
        <v>13</v>
      </c>
      <c r="AT73">
        <v>26</v>
      </c>
      <c r="AU73" t="s">
        <v>44</v>
      </c>
    </row>
    <row r="74" spans="1:47" x14ac:dyDescent="0.25">
      <c r="A74" t="s">
        <v>129</v>
      </c>
      <c r="B74">
        <v>17</v>
      </c>
      <c r="C74" s="2">
        <f>experimento1[[#This Row],[datetime_complete]]-experimento1[[#This Row],[datetime_start]]</f>
        <v>9.6312847235822119E-3</v>
      </c>
      <c r="D74" s="3">
        <v>1.0906369686126709</v>
      </c>
      <c r="E74" s="1">
        <v>45461.106457210648</v>
      </c>
      <c r="F74" s="1">
        <v>45461.116088495372</v>
      </c>
      <c r="G74">
        <f>2^experimento1[[#This Row],[params_batchind]]</f>
        <v>32</v>
      </c>
      <c r="H74" t="s">
        <v>130</v>
      </c>
      <c r="I74">
        <v>5</v>
      </c>
      <c r="J74" t="s">
        <v>46</v>
      </c>
      <c r="K74" t="s">
        <v>47</v>
      </c>
      <c r="L74" t="s">
        <v>46</v>
      </c>
      <c r="M74" t="s">
        <v>47</v>
      </c>
      <c r="N74" t="s">
        <v>47</v>
      </c>
      <c r="O74" t="s">
        <v>46</v>
      </c>
      <c r="P74" t="s">
        <v>48</v>
      </c>
      <c r="Q74" t="s">
        <v>48</v>
      </c>
      <c r="R74">
        <v>0.5</v>
      </c>
      <c r="S74" t="s">
        <v>79</v>
      </c>
      <c r="T74">
        <v>6</v>
      </c>
      <c r="U74">
        <v>7</v>
      </c>
      <c r="V74">
        <v>7</v>
      </c>
      <c r="W74">
        <v>8</v>
      </c>
      <c r="X74">
        <v>8</v>
      </c>
      <c r="AA74">
        <v>5</v>
      </c>
      <c r="AB74">
        <v>7</v>
      </c>
      <c r="AC74">
        <v>9</v>
      </c>
      <c r="AD74">
        <v>11</v>
      </c>
      <c r="AE74">
        <v>3</v>
      </c>
      <c r="AH74" t="s">
        <v>57</v>
      </c>
      <c r="AI74" t="s">
        <v>46</v>
      </c>
      <c r="AJ74" t="s">
        <v>47</v>
      </c>
      <c r="AK74" t="s">
        <v>46</v>
      </c>
      <c r="AL74" t="s">
        <v>47</v>
      </c>
      <c r="AM74" t="s">
        <v>47</v>
      </c>
      <c r="AN74" t="s">
        <v>46</v>
      </c>
      <c r="AO74" t="s">
        <v>48</v>
      </c>
      <c r="AP74" t="s">
        <v>48</v>
      </c>
      <c r="AQ74" t="s">
        <v>56</v>
      </c>
      <c r="AR74" t="s">
        <v>54</v>
      </c>
      <c r="AS74">
        <v>53</v>
      </c>
      <c r="AU74" t="s">
        <v>44</v>
      </c>
    </row>
    <row r="75" spans="1:47" x14ac:dyDescent="0.25">
      <c r="A75" t="s">
        <v>56</v>
      </c>
      <c r="B75">
        <v>6</v>
      </c>
      <c r="C75" s="2">
        <f>experimento1[[#This Row],[datetime_complete]]-experimento1[[#This Row],[datetime_start]]</f>
        <v>1.7716168978950009E-2</v>
      </c>
      <c r="D75" s="3">
        <v>1.1083983182907104</v>
      </c>
      <c r="E75" s="1">
        <v>45460.975419513888</v>
      </c>
      <c r="F75" s="1">
        <v>45460.993135682867</v>
      </c>
      <c r="G75">
        <f>2^experimento1[[#This Row],[params_batchind]]</f>
        <v>512</v>
      </c>
      <c r="H75" t="s">
        <v>104</v>
      </c>
      <c r="I75">
        <v>9</v>
      </c>
      <c r="J75" t="s">
        <v>47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48</v>
      </c>
      <c r="Q75" t="s">
        <v>48</v>
      </c>
      <c r="R75">
        <v>0.06</v>
      </c>
      <c r="S75" t="s">
        <v>105</v>
      </c>
      <c r="AH75" t="s">
        <v>57</v>
      </c>
      <c r="AI75" t="s">
        <v>47</v>
      </c>
      <c r="AJ75" t="s">
        <v>48</v>
      </c>
      <c r="AK75" t="s">
        <v>48</v>
      </c>
      <c r="AL75" t="s">
        <v>48</v>
      </c>
      <c r="AM75" t="s">
        <v>48</v>
      </c>
      <c r="AN75" t="s">
        <v>48</v>
      </c>
      <c r="AO75" t="s">
        <v>48</v>
      </c>
      <c r="AP75" t="s">
        <v>48</v>
      </c>
      <c r="AQ75" t="s">
        <v>52</v>
      </c>
      <c r="AR75" t="s">
        <v>52</v>
      </c>
      <c r="AU75" t="s">
        <v>44</v>
      </c>
    </row>
    <row r="76" spans="1:47" x14ac:dyDescent="0.25">
      <c r="A76" t="s">
        <v>118</v>
      </c>
      <c r="B76">
        <v>16</v>
      </c>
      <c r="C76" s="2">
        <f>experimento1[[#This Row],[datetime_complete]]-experimento1[[#This Row],[datetime_start]]</f>
        <v>1.3571053241321351E-2</v>
      </c>
      <c r="D76" s="3">
        <v>1.1227627992630005</v>
      </c>
      <c r="E76" s="1">
        <v>45461.10443983796</v>
      </c>
      <c r="F76" s="1">
        <v>45461.118010891201</v>
      </c>
      <c r="G76">
        <f>2^experimento1[[#This Row],[params_batchind]]</f>
        <v>32</v>
      </c>
      <c r="H76" t="s">
        <v>128</v>
      </c>
      <c r="I76">
        <v>5</v>
      </c>
      <c r="J76" t="s">
        <v>46</v>
      </c>
      <c r="K76" t="s">
        <v>47</v>
      </c>
      <c r="L76" t="s">
        <v>46</v>
      </c>
      <c r="M76" t="s">
        <v>46</v>
      </c>
      <c r="N76" t="s">
        <v>47</v>
      </c>
      <c r="O76" t="s">
        <v>46</v>
      </c>
      <c r="P76" t="s">
        <v>48</v>
      </c>
      <c r="Q76" t="s">
        <v>48</v>
      </c>
      <c r="R76">
        <v>0.49</v>
      </c>
      <c r="S76" t="s">
        <v>83</v>
      </c>
      <c r="T76">
        <v>6</v>
      </c>
      <c r="U76">
        <v>6</v>
      </c>
      <c r="V76">
        <v>8</v>
      </c>
      <c r="W76">
        <v>7</v>
      </c>
      <c r="X76">
        <v>8</v>
      </c>
      <c r="AA76">
        <v>5</v>
      </c>
      <c r="AB76">
        <v>11</v>
      </c>
      <c r="AC76">
        <v>7</v>
      </c>
      <c r="AD76">
        <v>3</v>
      </c>
      <c r="AE76">
        <v>3</v>
      </c>
      <c r="AH76" t="s">
        <v>57</v>
      </c>
      <c r="AI76" t="s">
        <v>46</v>
      </c>
      <c r="AJ76" t="s">
        <v>47</v>
      </c>
      <c r="AK76" t="s">
        <v>46</v>
      </c>
      <c r="AL76" t="s">
        <v>47</v>
      </c>
      <c r="AM76" t="s">
        <v>47</v>
      </c>
      <c r="AN76" t="s">
        <v>46</v>
      </c>
      <c r="AO76" t="s">
        <v>48</v>
      </c>
      <c r="AP76" t="s">
        <v>48</v>
      </c>
      <c r="AQ76" t="s">
        <v>56</v>
      </c>
      <c r="AR76" t="s">
        <v>54</v>
      </c>
      <c r="AS76">
        <v>72</v>
      </c>
      <c r="AU76" t="s">
        <v>44</v>
      </c>
    </row>
    <row r="77" spans="1:47" x14ac:dyDescent="0.25">
      <c r="A77" t="s">
        <v>212</v>
      </c>
      <c r="B77">
        <v>52</v>
      </c>
      <c r="C77" s="2">
        <f>experimento1[[#This Row],[datetime_complete]]-experimento1[[#This Row],[datetime_start]]</f>
        <v>3.7056250002933666E-3</v>
      </c>
      <c r="D77" s="3">
        <v>1.1378762722015381</v>
      </c>
      <c r="E77" s="1">
        <v>45461.332968668983</v>
      </c>
      <c r="F77" s="1">
        <v>45461.336674293983</v>
      </c>
      <c r="G77">
        <f>2^experimento1[[#This Row],[params_batchind]]</f>
        <v>256</v>
      </c>
      <c r="H77" t="s">
        <v>213</v>
      </c>
      <c r="I77">
        <v>8</v>
      </c>
      <c r="J77" t="s">
        <v>46</v>
      </c>
      <c r="K77" t="s">
        <v>46</v>
      </c>
      <c r="L77" t="s">
        <v>47</v>
      </c>
      <c r="M77" t="s">
        <v>47</v>
      </c>
      <c r="N77" t="s">
        <v>47</v>
      </c>
      <c r="O77" t="s">
        <v>46</v>
      </c>
      <c r="P77" t="s">
        <v>48</v>
      </c>
      <c r="Q77" t="s">
        <v>48</v>
      </c>
      <c r="R77">
        <v>0.14000000000000001</v>
      </c>
      <c r="S77" t="s">
        <v>145</v>
      </c>
      <c r="T77">
        <v>7</v>
      </c>
      <c r="U77">
        <v>7</v>
      </c>
      <c r="V77">
        <v>7</v>
      </c>
      <c r="W77">
        <v>7</v>
      </c>
      <c r="X77">
        <v>7</v>
      </c>
      <c r="AA77">
        <v>3</v>
      </c>
      <c r="AB77">
        <v>3</v>
      </c>
      <c r="AC77">
        <v>5</v>
      </c>
      <c r="AD77">
        <v>9</v>
      </c>
      <c r="AE77">
        <v>7</v>
      </c>
      <c r="AH77" t="s">
        <v>57</v>
      </c>
      <c r="AI77" t="s">
        <v>46</v>
      </c>
      <c r="AJ77" t="s">
        <v>46</v>
      </c>
      <c r="AK77" t="s">
        <v>46</v>
      </c>
      <c r="AL77" t="s">
        <v>47</v>
      </c>
      <c r="AM77" t="s">
        <v>46</v>
      </c>
      <c r="AN77" t="s">
        <v>48</v>
      </c>
      <c r="AO77" t="s">
        <v>48</v>
      </c>
      <c r="AP77" t="s">
        <v>48</v>
      </c>
      <c r="AQ77" t="s">
        <v>56</v>
      </c>
      <c r="AR77" t="s">
        <v>54</v>
      </c>
      <c r="AS77">
        <v>7</v>
      </c>
      <c r="AU77" t="s">
        <v>44</v>
      </c>
    </row>
    <row r="78" spans="1:47" x14ac:dyDescent="0.25">
      <c r="A78" t="s">
        <v>75</v>
      </c>
      <c r="B78">
        <v>38</v>
      </c>
      <c r="C78" s="2">
        <f>experimento1[[#This Row],[datetime_complete]]-experimento1[[#This Row],[datetime_start]]</f>
        <v>1.2032974540488794E-2</v>
      </c>
      <c r="D78" s="3">
        <v>1.1959741115570068</v>
      </c>
      <c r="E78" s="1">
        <v>45461.263677870367</v>
      </c>
      <c r="F78" s="1">
        <v>45461.275710844908</v>
      </c>
      <c r="G78">
        <f>2^experimento1[[#This Row],[params_batchind]]</f>
        <v>128</v>
      </c>
      <c r="H78" t="s">
        <v>180</v>
      </c>
      <c r="I78">
        <v>7</v>
      </c>
      <c r="J78" t="s">
        <v>47</v>
      </c>
      <c r="K78" t="s">
        <v>47</v>
      </c>
      <c r="L78" t="s">
        <v>46</v>
      </c>
      <c r="M78" t="s">
        <v>47</v>
      </c>
      <c r="N78" t="s">
        <v>48</v>
      </c>
      <c r="O78" t="s">
        <v>48</v>
      </c>
      <c r="P78" t="s">
        <v>48</v>
      </c>
      <c r="Q78" t="s">
        <v>48</v>
      </c>
      <c r="R78">
        <v>0.26</v>
      </c>
      <c r="S78" t="s">
        <v>80</v>
      </c>
      <c r="T78">
        <v>7</v>
      </c>
      <c r="U78">
        <v>7</v>
      </c>
      <c r="V78">
        <v>6</v>
      </c>
      <c r="AA78">
        <v>7</v>
      </c>
      <c r="AB78">
        <v>9</v>
      </c>
      <c r="AC78">
        <v>9</v>
      </c>
      <c r="AH78" t="s">
        <v>57</v>
      </c>
      <c r="AI78" t="s">
        <v>46</v>
      </c>
      <c r="AJ78" t="s">
        <v>47</v>
      </c>
      <c r="AK78" t="s">
        <v>47</v>
      </c>
      <c r="AL78" t="s">
        <v>47</v>
      </c>
      <c r="AM78" t="s">
        <v>48</v>
      </c>
      <c r="AN78" t="s">
        <v>48</v>
      </c>
      <c r="AO78" t="s">
        <v>48</v>
      </c>
      <c r="AP78" t="s">
        <v>48</v>
      </c>
      <c r="AQ78" t="s">
        <v>57</v>
      </c>
      <c r="AR78" t="s">
        <v>50</v>
      </c>
      <c r="AS78">
        <v>48</v>
      </c>
      <c r="AT78">
        <v>4</v>
      </c>
      <c r="AU78" t="s">
        <v>44</v>
      </c>
    </row>
    <row r="79" spans="1:47" x14ac:dyDescent="0.25">
      <c r="A79" t="s">
        <v>178</v>
      </c>
      <c r="B79">
        <v>37</v>
      </c>
      <c r="C79" s="2">
        <f>experimento1[[#This Row],[datetime_complete]]-experimento1[[#This Row],[datetime_start]]</f>
        <v>2.4137442131177522E-2</v>
      </c>
      <c r="D79" s="3">
        <v>1.1960692405700684</v>
      </c>
      <c r="E79" s="1">
        <v>45461.253366898149</v>
      </c>
      <c r="F79" s="1">
        <v>45461.27750434028</v>
      </c>
      <c r="G79">
        <f>2^experimento1[[#This Row],[params_batchind]]</f>
        <v>1024</v>
      </c>
      <c r="H79" t="s">
        <v>179</v>
      </c>
      <c r="I79">
        <v>10</v>
      </c>
      <c r="J79" t="s">
        <v>47</v>
      </c>
      <c r="K79" t="s">
        <v>47</v>
      </c>
      <c r="L79" t="s">
        <v>47</v>
      </c>
      <c r="M79" t="s">
        <v>48</v>
      </c>
      <c r="N79" t="s">
        <v>48</v>
      </c>
      <c r="O79" t="s">
        <v>48</v>
      </c>
      <c r="P79" t="s">
        <v>48</v>
      </c>
      <c r="Q79" t="s">
        <v>48</v>
      </c>
      <c r="R79">
        <v>0.24</v>
      </c>
      <c r="S79" t="s">
        <v>80</v>
      </c>
      <c r="T79">
        <v>8</v>
      </c>
      <c r="U79">
        <v>5</v>
      </c>
      <c r="AA79">
        <v>3</v>
      </c>
      <c r="AB79">
        <v>9</v>
      </c>
      <c r="AH79" t="s">
        <v>57</v>
      </c>
      <c r="AI79" t="s">
        <v>46</v>
      </c>
      <c r="AJ79" t="s">
        <v>47</v>
      </c>
      <c r="AK79" t="s">
        <v>47</v>
      </c>
      <c r="AL79" t="s">
        <v>48</v>
      </c>
      <c r="AM79" t="s">
        <v>48</v>
      </c>
      <c r="AN79" t="s">
        <v>48</v>
      </c>
      <c r="AO79" t="s">
        <v>48</v>
      </c>
      <c r="AP79" t="s">
        <v>48</v>
      </c>
      <c r="AQ79" t="s">
        <v>50</v>
      </c>
      <c r="AR79" t="s">
        <v>50</v>
      </c>
      <c r="AS79">
        <v>43</v>
      </c>
      <c r="AT79">
        <v>4</v>
      </c>
      <c r="AU79" t="s">
        <v>44</v>
      </c>
    </row>
    <row r="80" spans="1:47" x14ac:dyDescent="0.25">
      <c r="A80" t="s">
        <v>62</v>
      </c>
      <c r="B80">
        <v>10</v>
      </c>
      <c r="C80" s="2">
        <f>experimento1[[#This Row],[datetime_complete]]-experimento1[[#This Row],[datetime_start]]</f>
        <v>2.1052974538179114E-2</v>
      </c>
      <c r="D80" s="3">
        <v>1.2405176162719727</v>
      </c>
      <c r="E80" s="1">
        <v>45460.993135925928</v>
      </c>
      <c r="F80" s="1">
        <v>45461.014188900466</v>
      </c>
      <c r="G80">
        <f>2^experimento1[[#This Row],[params_batchind]]</f>
        <v>128</v>
      </c>
      <c r="H80" t="s">
        <v>113</v>
      </c>
      <c r="I80">
        <v>7</v>
      </c>
      <c r="J80" t="s">
        <v>46</v>
      </c>
      <c r="K80" t="s">
        <v>47</v>
      </c>
      <c r="L80" t="s">
        <v>48</v>
      </c>
      <c r="M80" t="s">
        <v>48</v>
      </c>
      <c r="N80" t="s">
        <v>48</v>
      </c>
      <c r="O80" t="s">
        <v>48</v>
      </c>
      <c r="P80" t="s">
        <v>48</v>
      </c>
      <c r="Q80" t="s">
        <v>48</v>
      </c>
      <c r="R80">
        <v>0.11</v>
      </c>
      <c r="S80" t="s">
        <v>114</v>
      </c>
      <c r="T80">
        <v>8</v>
      </c>
      <c r="AA80">
        <v>11</v>
      </c>
      <c r="AH80" t="s">
        <v>57</v>
      </c>
      <c r="AI80" t="s">
        <v>47</v>
      </c>
      <c r="AJ80" t="s">
        <v>46</v>
      </c>
      <c r="AK80" t="s">
        <v>48</v>
      </c>
      <c r="AL80" t="s">
        <v>48</v>
      </c>
      <c r="AM80" t="s">
        <v>48</v>
      </c>
      <c r="AN80" t="s">
        <v>48</v>
      </c>
      <c r="AO80" t="s">
        <v>48</v>
      </c>
      <c r="AP80" t="s">
        <v>48</v>
      </c>
      <c r="AQ80" t="s">
        <v>54</v>
      </c>
      <c r="AR80" t="s">
        <v>50</v>
      </c>
      <c r="AS80">
        <v>9</v>
      </c>
      <c r="AT80">
        <v>58</v>
      </c>
      <c r="AU80" t="s">
        <v>44</v>
      </c>
    </row>
    <row r="81" spans="1:47" x14ac:dyDescent="0.25">
      <c r="A81" t="s">
        <v>198</v>
      </c>
      <c r="B81">
        <v>46</v>
      </c>
      <c r="C81" s="2">
        <f>experimento1[[#This Row],[datetime_complete]]-experimento1[[#This Row],[datetime_start]]</f>
        <v>1.0346631941501983E-2</v>
      </c>
      <c r="D81" s="3">
        <v>1.2796746492385864</v>
      </c>
      <c r="E81" s="1">
        <v>45461.313179004632</v>
      </c>
      <c r="F81" s="1">
        <v>45461.323525636573</v>
      </c>
      <c r="G81">
        <f>2^experimento1[[#This Row],[params_batchind]]</f>
        <v>128</v>
      </c>
      <c r="H81" t="s">
        <v>199</v>
      </c>
      <c r="I81">
        <v>7</v>
      </c>
      <c r="J81" t="s">
        <v>47</v>
      </c>
      <c r="K81" t="s">
        <v>47</v>
      </c>
      <c r="L81" t="s">
        <v>47</v>
      </c>
      <c r="M81" t="s">
        <v>47</v>
      </c>
      <c r="N81" t="s">
        <v>47</v>
      </c>
      <c r="O81" t="s">
        <v>48</v>
      </c>
      <c r="P81" t="s">
        <v>48</v>
      </c>
      <c r="Q81" t="s">
        <v>48</v>
      </c>
      <c r="R81">
        <v>0.17</v>
      </c>
      <c r="S81" t="s">
        <v>75</v>
      </c>
      <c r="T81">
        <v>7</v>
      </c>
      <c r="U81">
        <v>6</v>
      </c>
      <c r="V81">
        <v>6</v>
      </c>
      <c r="W81">
        <v>6</v>
      </c>
      <c r="AA81">
        <v>7</v>
      </c>
      <c r="AB81">
        <v>7</v>
      </c>
      <c r="AC81">
        <v>9</v>
      </c>
      <c r="AD81">
        <v>5</v>
      </c>
      <c r="AH81" t="s">
        <v>53</v>
      </c>
      <c r="AI81" t="s">
        <v>46</v>
      </c>
      <c r="AJ81" t="s">
        <v>47</v>
      </c>
      <c r="AK81" t="s">
        <v>46</v>
      </c>
      <c r="AL81" t="s">
        <v>47</v>
      </c>
      <c r="AM81" t="s">
        <v>46</v>
      </c>
      <c r="AN81" t="s">
        <v>48</v>
      </c>
      <c r="AO81" t="s">
        <v>48</v>
      </c>
      <c r="AP81" t="s">
        <v>48</v>
      </c>
      <c r="AQ81" t="s">
        <v>53</v>
      </c>
      <c r="AR81" t="s">
        <v>54</v>
      </c>
      <c r="AS81">
        <v>14</v>
      </c>
      <c r="AU81" t="s">
        <v>44</v>
      </c>
    </row>
    <row r="82" spans="1:47" x14ac:dyDescent="0.25">
      <c r="A82" t="s">
        <v>141</v>
      </c>
      <c r="B82">
        <v>22</v>
      </c>
      <c r="C82" s="2">
        <f>experimento1[[#This Row],[datetime_complete]]-experimento1[[#This Row],[datetime_start]]</f>
        <v>5.42111111280974E-3</v>
      </c>
      <c r="D82" s="3">
        <v>1.3148039579391479</v>
      </c>
      <c r="E82" s="1">
        <v>45461.15652232639</v>
      </c>
      <c r="F82" s="1">
        <v>45461.161943437502</v>
      </c>
      <c r="G82">
        <f>2^experimento1[[#This Row],[params_batchind]]</f>
        <v>1024</v>
      </c>
      <c r="H82" t="s">
        <v>142</v>
      </c>
      <c r="I82">
        <v>10</v>
      </c>
      <c r="J82" t="s">
        <v>46</v>
      </c>
      <c r="K82" t="s">
        <v>47</v>
      </c>
      <c r="L82" t="s">
        <v>47</v>
      </c>
      <c r="M82" t="s">
        <v>46</v>
      </c>
      <c r="N82" t="s">
        <v>46</v>
      </c>
      <c r="O82" t="s">
        <v>47</v>
      </c>
      <c r="P82" t="s">
        <v>46</v>
      </c>
      <c r="Q82" t="s">
        <v>48</v>
      </c>
      <c r="R82">
        <v>0.16</v>
      </c>
      <c r="S82" t="s">
        <v>81</v>
      </c>
      <c r="T82">
        <v>7</v>
      </c>
      <c r="U82">
        <v>5</v>
      </c>
      <c r="V82">
        <v>7</v>
      </c>
      <c r="W82">
        <v>8</v>
      </c>
      <c r="X82">
        <v>7</v>
      </c>
      <c r="Y82">
        <v>5</v>
      </c>
      <c r="AA82">
        <v>5</v>
      </c>
      <c r="AB82">
        <v>7</v>
      </c>
      <c r="AC82">
        <v>9</v>
      </c>
      <c r="AD82">
        <v>7</v>
      </c>
      <c r="AE82">
        <v>11</v>
      </c>
      <c r="AF82">
        <v>3</v>
      </c>
      <c r="AH82" t="s">
        <v>54</v>
      </c>
      <c r="AI82" t="s">
        <v>46</v>
      </c>
      <c r="AJ82" t="s">
        <v>47</v>
      </c>
      <c r="AK82" t="s">
        <v>46</v>
      </c>
      <c r="AL82" t="s">
        <v>47</v>
      </c>
      <c r="AM82" t="s">
        <v>46</v>
      </c>
      <c r="AN82" t="s">
        <v>46</v>
      </c>
      <c r="AO82" t="s">
        <v>48</v>
      </c>
      <c r="AP82" t="s">
        <v>48</v>
      </c>
      <c r="AQ82" t="s">
        <v>51</v>
      </c>
      <c r="AR82" t="s">
        <v>54</v>
      </c>
      <c r="AS82">
        <v>41</v>
      </c>
      <c r="AU82" t="s">
        <v>44</v>
      </c>
    </row>
    <row r="83" spans="1:47" x14ac:dyDescent="0.25">
      <c r="A83" t="s">
        <v>200</v>
      </c>
      <c r="B83">
        <v>47</v>
      </c>
      <c r="C83" s="2">
        <f>experimento1[[#This Row],[datetime_complete]]-experimento1[[#This Row],[datetime_start]]</f>
        <v>1.2184004634036683E-2</v>
      </c>
      <c r="D83" s="3">
        <v>1.3300909996032715</v>
      </c>
      <c r="E83" s="1">
        <v>45461.32078440972</v>
      </c>
      <c r="F83" s="1">
        <v>45461.332968414354</v>
      </c>
      <c r="G83">
        <f>2^experimento1[[#This Row],[params_batchind]]</f>
        <v>128</v>
      </c>
      <c r="H83" t="s">
        <v>201</v>
      </c>
      <c r="I83">
        <v>7</v>
      </c>
      <c r="J83" t="s">
        <v>47</v>
      </c>
      <c r="K83" t="s">
        <v>47</v>
      </c>
      <c r="L83" t="s">
        <v>47</v>
      </c>
      <c r="M83" t="s">
        <v>47</v>
      </c>
      <c r="N83" t="s">
        <v>47</v>
      </c>
      <c r="O83" t="s">
        <v>48</v>
      </c>
      <c r="P83" t="s">
        <v>48</v>
      </c>
      <c r="Q83" t="s">
        <v>48</v>
      </c>
      <c r="R83">
        <v>0.17</v>
      </c>
      <c r="S83" t="s">
        <v>198</v>
      </c>
      <c r="T83">
        <v>6</v>
      </c>
      <c r="U83">
        <v>6</v>
      </c>
      <c r="V83">
        <v>6</v>
      </c>
      <c r="W83">
        <v>5</v>
      </c>
      <c r="AA83">
        <v>7</v>
      </c>
      <c r="AB83">
        <v>5</v>
      </c>
      <c r="AC83">
        <v>9</v>
      </c>
      <c r="AD83">
        <v>5</v>
      </c>
      <c r="AH83" t="s">
        <v>53</v>
      </c>
      <c r="AI83" t="s">
        <v>46</v>
      </c>
      <c r="AJ83" t="s">
        <v>47</v>
      </c>
      <c r="AK83" t="s">
        <v>46</v>
      </c>
      <c r="AL83" t="s">
        <v>47</v>
      </c>
      <c r="AM83" t="s">
        <v>46</v>
      </c>
      <c r="AN83" t="s">
        <v>48</v>
      </c>
      <c r="AO83" t="s">
        <v>48</v>
      </c>
      <c r="AP83" t="s">
        <v>48</v>
      </c>
      <c r="AQ83" t="s">
        <v>53</v>
      </c>
      <c r="AR83" t="s">
        <v>54</v>
      </c>
      <c r="AS83">
        <v>13</v>
      </c>
      <c r="AU83" t="s">
        <v>44</v>
      </c>
    </row>
    <row r="84" spans="1:47" x14ac:dyDescent="0.25">
      <c r="A84" t="s">
        <v>150</v>
      </c>
      <c r="B84">
        <v>26</v>
      </c>
      <c r="C84" s="2">
        <f>experimento1[[#This Row],[datetime_complete]]-experimento1[[#This Row],[datetime_start]]</f>
        <v>1.2711782401311211E-2</v>
      </c>
      <c r="D84" s="3">
        <v>1.3591434955596924</v>
      </c>
      <c r="E84" s="1">
        <v>45461.177692337966</v>
      </c>
      <c r="F84" s="1">
        <v>45461.190404120367</v>
      </c>
      <c r="G84">
        <f>2^experimento1[[#This Row],[params_batchind]]</f>
        <v>256</v>
      </c>
      <c r="H84" t="s">
        <v>151</v>
      </c>
      <c r="I84">
        <v>8</v>
      </c>
      <c r="J84" t="s">
        <v>47</v>
      </c>
      <c r="K84" t="s">
        <v>48</v>
      </c>
      <c r="L84" t="s">
        <v>48</v>
      </c>
      <c r="M84" t="s">
        <v>48</v>
      </c>
      <c r="N84" t="s">
        <v>48</v>
      </c>
      <c r="O84" t="s">
        <v>48</v>
      </c>
      <c r="P84" t="s">
        <v>48</v>
      </c>
      <c r="Q84" t="s">
        <v>48</v>
      </c>
      <c r="R84">
        <v>0.45</v>
      </c>
      <c r="S84" t="s">
        <v>147</v>
      </c>
      <c r="AH84" t="s">
        <v>53</v>
      </c>
      <c r="AI84" t="s">
        <v>46</v>
      </c>
      <c r="AJ84" t="s">
        <v>48</v>
      </c>
      <c r="AK84" t="s">
        <v>48</v>
      </c>
      <c r="AL84" t="s">
        <v>48</v>
      </c>
      <c r="AM84" t="s">
        <v>48</v>
      </c>
      <c r="AN84" t="s">
        <v>48</v>
      </c>
      <c r="AO84" t="s">
        <v>48</v>
      </c>
      <c r="AP84" t="s">
        <v>48</v>
      </c>
      <c r="AQ84" t="s">
        <v>52</v>
      </c>
      <c r="AR84" t="s">
        <v>54</v>
      </c>
      <c r="AS84">
        <v>17</v>
      </c>
      <c r="AU84" t="s">
        <v>44</v>
      </c>
    </row>
    <row r="85" spans="1:47" x14ac:dyDescent="0.25">
      <c r="A85" t="s">
        <v>122</v>
      </c>
      <c r="B85">
        <v>14</v>
      </c>
      <c r="C85" s="2">
        <f>experimento1[[#This Row],[datetime_complete]]-experimento1[[#This Row],[datetime_start]]</f>
        <v>0.21828461805853294</v>
      </c>
      <c r="D85" s="3">
        <v>1.4012748003005981</v>
      </c>
      <c r="E85" s="1">
        <v>45461.094886145831</v>
      </c>
      <c r="F85" s="1">
        <v>45461.31317076389</v>
      </c>
      <c r="G85">
        <f>2^experimento1[[#This Row],[params_batchind]]</f>
        <v>16</v>
      </c>
      <c r="H85" t="s">
        <v>123</v>
      </c>
      <c r="I85">
        <v>4</v>
      </c>
      <c r="J85" t="s">
        <v>47</v>
      </c>
      <c r="K85" t="s">
        <v>46</v>
      </c>
      <c r="L85" t="s">
        <v>47</v>
      </c>
      <c r="M85" t="s">
        <v>46</v>
      </c>
      <c r="N85" t="s">
        <v>48</v>
      </c>
      <c r="O85" t="s">
        <v>48</v>
      </c>
      <c r="P85" t="s">
        <v>48</v>
      </c>
      <c r="Q85" t="s">
        <v>48</v>
      </c>
      <c r="R85">
        <v>0.39</v>
      </c>
      <c r="S85" t="s">
        <v>124</v>
      </c>
      <c r="T85">
        <v>8</v>
      </c>
      <c r="U85">
        <v>6</v>
      </c>
      <c r="V85">
        <v>7</v>
      </c>
      <c r="AA85">
        <v>9</v>
      </c>
      <c r="AB85">
        <v>11</v>
      </c>
      <c r="AC85">
        <v>7</v>
      </c>
      <c r="AH85" t="s">
        <v>50</v>
      </c>
      <c r="AI85" t="s">
        <v>46</v>
      </c>
      <c r="AJ85" t="s">
        <v>47</v>
      </c>
      <c r="AK85" t="s">
        <v>47</v>
      </c>
      <c r="AL85" t="s">
        <v>47</v>
      </c>
      <c r="AM85" t="s">
        <v>48</v>
      </c>
      <c r="AN85" t="s">
        <v>48</v>
      </c>
      <c r="AO85" t="s">
        <v>48</v>
      </c>
      <c r="AP85" t="s">
        <v>48</v>
      </c>
      <c r="AQ85" t="s">
        <v>57</v>
      </c>
      <c r="AR85" t="s">
        <v>54</v>
      </c>
      <c r="AS85">
        <v>83</v>
      </c>
      <c r="AU85" t="s">
        <v>44</v>
      </c>
    </row>
    <row r="86" spans="1:47" x14ac:dyDescent="0.25">
      <c r="A86" t="s">
        <v>181</v>
      </c>
      <c r="B86">
        <v>39</v>
      </c>
      <c r="C86" s="2">
        <f>experimento1[[#This Row],[datetime_complete]]-experimento1[[#This Row],[datetime_start]]</f>
        <v>1.0880624999117572E-2</v>
      </c>
      <c r="D86" s="3">
        <v>1.4251525402069092</v>
      </c>
      <c r="E86" s="1">
        <v>45461.275711099537</v>
      </c>
      <c r="F86" s="1">
        <v>45461.286591724536</v>
      </c>
      <c r="G86">
        <f>2^experimento1[[#This Row],[params_batchind]]</f>
        <v>512</v>
      </c>
      <c r="H86" t="s">
        <v>182</v>
      </c>
      <c r="I86">
        <v>9</v>
      </c>
      <c r="J86" t="s">
        <v>47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>
        <v>0.23</v>
      </c>
      <c r="S86" t="s">
        <v>107</v>
      </c>
      <c r="AH86" t="s">
        <v>53</v>
      </c>
      <c r="AI86" t="s">
        <v>46</v>
      </c>
      <c r="AJ86" t="s">
        <v>48</v>
      </c>
      <c r="AK86" t="s">
        <v>48</v>
      </c>
      <c r="AL86" t="s">
        <v>48</v>
      </c>
      <c r="AM86" t="s">
        <v>48</v>
      </c>
      <c r="AN86" t="s">
        <v>48</v>
      </c>
      <c r="AO86" t="s">
        <v>48</v>
      </c>
      <c r="AP86" t="s">
        <v>48</v>
      </c>
      <c r="AQ86" t="s">
        <v>52</v>
      </c>
      <c r="AR86" t="s">
        <v>52</v>
      </c>
      <c r="AU86" t="s">
        <v>44</v>
      </c>
    </row>
    <row r="87" spans="1:47" x14ac:dyDescent="0.25">
      <c r="A87" t="s">
        <v>183</v>
      </c>
      <c r="B87">
        <v>40</v>
      </c>
      <c r="C87" s="2">
        <f>experimento1[[#This Row],[datetime_complete]]-experimento1[[#This Row],[datetime_start]]</f>
        <v>1.1089594903751276E-2</v>
      </c>
      <c r="D87" s="3">
        <v>1.4394469261169434</v>
      </c>
      <c r="E87" s="1">
        <v>45461.27750462963</v>
      </c>
      <c r="F87" s="1">
        <v>45461.288594224534</v>
      </c>
      <c r="G87">
        <f>2^experimento1[[#This Row],[params_batchind]]</f>
        <v>512</v>
      </c>
      <c r="H87" t="s">
        <v>184</v>
      </c>
      <c r="I87">
        <v>9</v>
      </c>
      <c r="J87" t="s">
        <v>47</v>
      </c>
      <c r="K87" t="s">
        <v>48</v>
      </c>
      <c r="L87" t="s">
        <v>48</v>
      </c>
      <c r="M87" t="s">
        <v>48</v>
      </c>
      <c r="N87" t="s">
        <v>48</v>
      </c>
      <c r="O87" t="s">
        <v>48</v>
      </c>
      <c r="P87" t="s">
        <v>48</v>
      </c>
      <c r="Q87" t="s">
        <v>48</v>
      </c>
      <c r="R87">
        <v>0.21</v>
      </c>
      <c r="S87" t="s">
        <v>185</v>
      </c>
      <c r="AH87" t="s">
        <v>53</v>
      </c>
      <c r="AI87" t="s">
        <v>46</v>
      </c>
      <c r="AJ87" t="s">
        <v>48</v>
      </c>
      <c r="AK87" t="s">
        <v>48</v>
      </c>
      <c r="AL87" t="s">
        <v>48</v>
      </c>
      <c r="AM87" t="s">
        <v>48</v>
      </c>
      <c r="AN87" t="s">
        <v>48</v>
      </c>
      <c r="AO87" t="s">
        <v>48</v>
      </c>
      <c r="AP87" t="s">
        <v>48</v>
      </c>
      <c r="AQ87" t="s">
        <v>52</v>
      </c>
      <c r="AR87" t="s">
        <v>52</v>
      </c>
      <c r="AU87" t="s">
        <v>44</v>
      </c>
    </row>
    <row r="88" spans="1:47" x14ac:dyDescent="0.25">
      <c r="A88" t="s">
        <v>197</v>
      </c>
      <c r="B88">
        <v>61</v>
      </c>
      <c r="C88" s="2">
        <f>experimento1[[#This Row],[datetime_complete]]-experimento1[[#This Row],[datetime_start]]</f>
        <v>3.6757476853381377E-2</v>
      </c>
      <c r="D88" s="3">
        <v>1.4602702856063843</v>
      </c>
      <c r="E88" s="1">
        <v>45461.352087488427</v>
      </c>
      <c r="F88" s="1">
        <v>45461.38884496528</v>
      </c>
      <c r="G88">
        <f>2^experimento1[[#This Row],[params_batchind]]</f>
        <v>512</v>
      </c>
      <c r="H88" t="s">
        <v>232</v>
      </c>
      <c r="I88">
        <v>9</v>
      </c>
      <c r="J88" t="s">
        <v>46</v>
      </c>
      <c r="K88" t="s">
        <v>47</v>
      </c>
      <c r="L88" t="s">
        <v>46</v>
      </c>
      <c r="M88" t="s">
        <v>47</v>
      </c>
      <c r="N88" t="s">
        <v>47</v>
      </c>
      <c r="O88" t="s">
        <v>48</v>
      </c>
      <c r="P88" t="s">
        <v>48</v>
      </c>
      <c r="Q88" t="s">
        <v>48</v>
      </c>
      <c r="R88">
        <v>0.31</v>
      </c>
      <c r="S88" t="s">
        <v>233</v>
      </c>
      <c r="T88">
        <v>6</v>
      </c>
      <c r="U88">
        <v>5</v>
      </c>
      <c r="V88">
        <v>8</v>
      </c>
      <c r="W88">
        <v>6</v>
      </c>
      <c r="AA88">
        <v>5</v>
      </c>
      <c r="AB88">
        <v>7</v>
      </c>
      <c r="AC88">
        <v>9</v>
      </c>
      <c r="AD88">
        <v>5</v>
      </c>
      <c r="AH88" t="s">
        <v>53</v>
      </c>
      <c r="AI88" t="s">
        <v>47</v>
      </c>
      <c r="AJ88" t="s">
        <v>47</v>
      </c>
      <c r="AK88" t="s">
        <v>46</v>
      </c>
      <c r="AL88" t="s">
        <v>47</v>
      </c>
      <c r="AM88" t="s">
        <v>46</v>
      </c>
      <c r="AN88" t="s">
        <v>48</v>
      </c>
      <c r="AO88" t="s">
        <v>48</v>
      </c>
      <c r="AP88" t="s">
        <v>48</v>
      </c>
      <c r="AQ88" t="s">
        <v>53</v>
      </c>
      <c r="AR88" t="s">
        <v>54</v>
      </c>
      <c r="AS88">
        <v>5</v>
      </c>
      <c r="AU88" t="s">
        <v>44</v>
      </c>
    </row>
    <row r="89" spans="1:47" x14ac:dyDescent="0.25">
      <c r="A89" t="s">
        <v>60</v>
      </c>
      <c r="B89">
        <v>12</v>
      </c>
      <c r="C89" s="2">
        <f>experimento1[[#This Row],[datetime_complete]]-experimento1[[#This Row],[datetime_start]]</f>
        <v>2.382502314139856E-2</v>
      </c>
      <c r="D89" s="3">
        <v>2.1147780418395996</v>
      </c>
      <c r="E89" s="1">
        <v>45461.025402800929</v>
      </c>
      <c r="F89" s="1">
        <v>45461.049227824071</v>
      </c>
      <c r="G89">
        <f>2^experimento1[[#This Row],[params_batchind]]</f>
        <v>16</v>
      </c>
      <c r="H89" t="s">
        <v>117</v>
      </c>
      <c r="I89">
        <v>4</v>
      </c>
      <c r="J89" t="s">
        <v>46</v>
      </c>
      <c r="K89" t="s">
        <v>46</v>
      </c>
      <c r="L89" t="s">
        <v>47</v>
      </c>
      <c r="M89" t="s">
        <v>46</v>
      </c>
      <c r="N89" t="s">
        <v>47</v>
      </c>
      <c r="O89" t="s">
        <v>48</v>
      </c>
      <c r="P89" t="s">
        <v>48</v>
      </c>
      <c r="Q89" t="s">
        <v>48</v>
      </c>
      <c r="R89">
        <v>0.49</v>
      </c>
      <c r="S89" t="s">
        <v>118</v>
      </c>
      <c r="T89">
        <v>5</v>
      </c>
      <c r="U89">
        <v>5</v>
      </c>
      <c r="V89">
        <v>8</v>
      </c>
      <c r="W89">
        <v>5</v>
      </c>
      <c r="AA89">
        <v>9</v>
      </c>
      <c r="AB89">
        <v>5</v>
      </c>
      <c r="AC89">
        <v>3</v>
      </c>
      <c r="AD89">
        <v>5</v>
      </c>
      <c r="AH89" t="s">
        <v>50</v>
      </c>
      <c r="AI89" t="s">
        <v>46</v>
      </c>
      <c r="AJ89" t="s">
        <v>47</v>
      </c>
      <c r="AK89" t="s">
        <v>47</v>
      </c>
      <c r="AL89" t="s">
        <v>47</v>
      </c>
      <c r="AM89" t="s">
        <v>46</v>
      </c>
      <c r="AN89" t="s">
        <v>48</v>
      </c>
      <c r="AO89" t="s">
        <v>48</v>
      </c>
      <c r="AP89" t="s">
        <v>48</v>
      </c>
      <c r="AQ89" t="s">
        <v>53</v>
      </c>
      <c r="AR89" t="s">
        <v>54</v>
      </c>
      <c r="AS89">
        <v>128</v>
      </c>
      <c r="AU89" t="s">
        <v>44</v>
      </c>
    </row>
    <row r="90" spans="1:47" x14ac:dyDescent="0.25">
      <c r="A90" t="s">
        <v>202</v>
      </c>
      <c r="B90">
        <v>48</v>
      </c>
      <c r="C90" s="2">
        <f>experimento1[[#This Row],[datetime_complete]]-experimento1[[#This Row],[datetime_start]]</f>
        <v>2.2052777712815441E-3</v>
      </c>
      <c r="D90" s="3">
        <v>2.3040971755981445</v>
      </c>
      <c r="E90" s="1">
        <v>45461.323525960652</v>
      </c>
      <c r="F90" s="1">
        <v>45461.325731238423</v>
      </c>
      <c r="G90">
        <f>2^experimento1[[#This Row],[params_batchind]]</f>
        <v>128</v>
      </c>
      <c r="H90" t="s">
        <v>203</v>
      </c>
      <c r="I90">
        <v>7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46</v>
      </c>
      <c r="P90" t="s">
        <v>46</v>
      </c>
      <c r="Q90" t="s">
        <v>48</v>
      </c>
      <c r="R90">
        <v>0.12</v>
      </c>
      <c r="S90" t="s">
        <v>204</v>
      </c>
      <c r="T90">
        <v>7</v>
      </c>
      <c r="U90">
        <v>6</v>
      </c>
      <c r="V90">
        <v>6</v>
      </c>
      <c r="W90">
        <v>5</v>
      </c>
      <c r="X90">
        <v>7</v>
      </c>
      <c r="Y90">
        <v>6</v>
      </c>
      <c r="AA90">
        <v>7</v>
      </c>
      <c r="AB90">
        <v>5</v>
      </c>
      <c r="AC90">
        <v>9</v>
      </c>
      <c r="AD90">
        <v>5</v>
      </c>
      <c r="AE90">
        <v>9</v>
      </c>
      <c r="AF90">
        <v>5</v>
      </c>
      <c r="AH90" t="s">
        <v>54</v>
      </c>
      <c r="AI90" t="s">
        <v>46</v>
      </c>
      <c r="AJ90" t="s">
        <v>47</v>
      </c>
      <c r="AK90" t="s">
        <v>46</v>
      </c>
      <c r="AL90" t="s">
        <v>47</v>
      </c>
      <c r="AM90" t="s">
        <v>46</v>
      </c>
      <c r="AN90" t="s">
        <v>47</v>
      </c>
      <c r="AO90" t="s">
        <v>47</v>
      </c>
      <c r="AP90" t="s">
        <v>48</v>
      </c>
      <c r="AQ90" t="s">
        <v>51</v>
      </c>
      <c r="AR90" t="s">
        <v>54</v>
      </c>
      <c r="AS90">
        <v>4</v>
      </c>
      <c r="AU90" t="s">
        <v>44</v>
      </c>
    </row>
    <row r="91" spans="1:47" x14ac:dyDescent="0.25">
      <c r="A91" t="s">
        <v>51</v>
      </c>
      <c r="B91">
        <v>7</v>
      </c>
      <c r="C91" s="2">
        <f>experimento1[[#This Row],[datetime_complete]]-experimento1[[#This Row],[datetime_start]]</f>
        <v>5.5177083340822719E-3</v>
      </c>
      <c r="D91" s="3">
        <v>2.3056709766387939</v>
      </c>
      <c r="E91" s="1">
        <v>45460.979310104165</v>
      </c>
      <c r="F91" s="1">
        <v>45460.984827812499</v>
      </c>
      <c r="G91">
        <f>2^experimento1[[#This Row],[params_batchind]]</f>
        <v>512</v>
      </c>
      <c r="H91" t="s">
        <v>106</v>
      </c>
      <c r="I91">
        <v>9</v>
      </c>
      <c r="J91" t="s">
        <v>47</v>
      </c>
      <c r="K91" t="s">
        <v>47</v>
      </c>
      <c r="L91" t="s">
        <v>46</v>
      </c>
      <c r="M91" t="s">
        <v>48</v>
      </c>
      <c r="N91" t="s">
        <v>48</v>
      </c>
      <c r="O91" t="s">
        <v>48</v>
      </c>
      <c r="P91" t="s">
        <v>48</v>
      </c>
      <c r="Q91" t="s">
        <v>48</v>
      </c>
      <c r="R91">
        <v>0.33</v>
      </c>
      <c r="S91" t="s">
        <v>107</v>
      </c>
      <c r="T91">
        <v>7</v>
      </c>
      <c r="U91">
        <v>8</v>
      </c>
      <c r="AA91">
        <v>11</v>
      </c>
      <c r="AB91">
        <v>7</v>
      </c>
      <c r="AH91" t="s">
        <v>54</v>
      </c>
      <c r="AI91" t="s">
        <v>47</v>
      </c>
      <c r="AJ91" t="s">
        <v>47</v>
      </c>
      <c r="AK91" t="s">
        <v>47</v>
      </c>
      <c r="AL91" t="s">
        <v>48</v>
      </c>
      <c r="AM91" t="s">
        <v>48</v>
      </c>
      <c r="AN91" t="s">
        <v>48</v>
      </c>
      <c r="AO91" t="s">
        <v>48</v>
      </c>
      <c r="AP91" t="s">
        <v>48</v>
      </c>
      <c r="AQ91" t="s">
        <v>50</v>
      </c>
      <c r="AR91" t="s">
        <v>54</v>
      </c>
      <c r="AS91">
        <v>10</v>
      </c>
      <c r="AU91" t="s">
        <v>44</v>
      </c>
    </row>
    <row r="92" spans="1:47" x14ac:dyDescent="0.25">
      <c r="A92" t="s">
        <v>137</v>
      </c>
      <c r="B92">
        <v>20</v>
      </c>
      <c r="C92" s="2">
        <f>experimento1[[#This Row],[datetime_complete]]-experimento1[[#This Row],[datetime_start]]</f>
        <v>2.9750914356554858E-2</v>
      </c>
      <c r="D92" s="3">
        <v>2.3066637516021729</v>
      </c>
      <c r="E92" s="1">
        <v>45461.126771249998</v>
      </c>
      <c r="F92" s="1">
        <v>45461.156522164354</v>
      </c>
      <c r="G92">
        <f>2^experimento1[[#This Row],[params_batchind]]</f>
        <v>32</v>
      </c>
      <c r="H92" t="s">
        <v>138</v>
      </c>
      <c r="I92">
        <v>5</v>
      </c>
      <c r="J92" t="s">
        <v>47</v>
      </c>
      <c r="K92" t="s">
        <v>47</v>
      </c>
      <c r="L92" t="s">
        <v>47</v>
      </c>
      <c r="M92" t="s">
        <v>48</v>
      </c>
      <c r="N92" t="s">
        <v>48</v>
      </c>
      <c r="O92" t="s">
        <v>48</v>
      </c>
      <c r="P92" t="s">
        <v>48</v>
      </c>
      <c r="Q92" t="s">
        <v>48</v>
      </c>
      <c r="R92">
        <v>0.35000000000000003</v>
      </c>
      <c r="S92" t="s">
        <v>88</v>
      </c>
      <c r="T92">
        <v>8</v>
      </c>
      <c r="U92">
        <v>7</v>
      </c>
      <c r="AA92">
        <v>11</v>
      </c>
      <c r="AB92">
        <v>11</v>
      </c>
      <c r="AH92" t="s">
        <v>50</v>
      </c>
      <c r="AI92" t="s">
        <v>47</v>
      </c>
      <c r="AJ92" t="s">
        <v>47</v>
      </c>
      <c r="AK92" t="s">
        <v>46</v>
      </c>
      <c r="AL92" t="s">
        <v>48</v>
      </c>
      <c r="AM92" t="s">
        <v>48</v>
      </c>
      <c r="AN92" t="s">
        <v>48</v>
      </c>
      <c r="AO92" t="s">
        <v>48</v>
      </c>
      <c r="AP92" t="s">
        <v>48</v>
      </c>
      <c r="AQ92" t="s">
        <v>50</v>
      </c>
      <c r="AR92" t="s">
        <v>54</v>
      </c>
      <c r="AS92">
        <v>17</v>
      </c>
      <c r="AU92" t="s">
        <v>44</v>
      </c>
    </row>
    <row r="93" spans="1:47" x14ac:dyDescent="0.25">
      <c r="A93" t="s">
        <v>57</v>
      </c>
      <c r="B93">
        <v>4</v>
      </c>
      <c r="C93" s="2">
        <f>experimento1[[#This Row],[datetime_complete]]-experimento1[[#This Row],[datetime_start]]</f>
        <v>6.2501273132511415E-3</v>
      </c>
      <c r="D93" s="3">
        <v>2.3624022006988525</v>
      </c>
      <c r="E93" s="1">
        <v>45460.963258622687</v>
      </c>
      <c r="F93" s="1">
        <v>45460.96950875</v>
      </c>
      <c r="G93">
        <f>2^experimento1[[#This Row],[params_batchind]]</f>
        <v>512</v>
      </c>
      <c r="H93" t="s">
        <v>100</v>
      </c>
      <c r="I93">
        <v>9</v>
      </c>
      <c r="J93" t="s">
        <v>47</v>
      </c>
      <c r="K93" t="s">
        <v>47</v>
      </c>
      <c r="L93" t="s">
        <v>47</v>
      </c>
      <c r="M93" t="s">
        <v>46</v>
      </c>
      <c r="N93" t="s">
        <v>46</v>
      </c>
      <c r="O93" t="s">
        <v>46</v>
      </c>
      <c r="P93" t="s">
        <v>46</v>
      </c>
      <c r="Q93" t="s">
        <v>46</v>
      </c>
      <c r="R93">
        <v>0.04</v>
      </c>
      <c r="S93" t="s">
        <v>101</v>
      </c>
      <c r="T93">
        <v>6</v>
      </c>
      <c r="U93">
        <v>8</v>
      </c>
      <c r="V93">
        <v>6</v>
      </c>
      <c r="W93">
        <v>7</v>
      </c>
      <c r="X93">
        <v>6</v>
      </c>
      <c r="Y93">
        <v>7</v>
      </c>
      <c r="Z93">
        <v>5</v>
      </c>
      <c r="AA93">
        <v>3</v>
      </c>
      <c r="AB93">
        <v>3</v>
      </c>
      <c r="AC93">
        <v>11</v>
      </c>
      <c r="AD93">
        <v>7</v>
      </c>
      <c r="AE93">
        <v>5</v>
      </c>
      <c r="AF93">
        <v>7</v>
      </c>
      <c r="AG93">
        <v>9</v>
      </c>
      <c r="AH93" t="s">
        <v>45</v>
      </c>
      <c r="AI93" t="s">
        <v>47</v>
      </c>
      <c r="AJ93" t="s">
        <v>47</v>
      </c>
      <c r="AK93" t="s">
        <v>46</v>
      </c>
      <c r="AL93" t="s">
        <v>47</v>
      </c>
      <c r="AM93" t="s">
        <v>46</v>
      </c>
      <c r="AN93" t="s">
        <v>46</v>
      </c>
      <c r="AO93" t="s">
        <v>46</v>
      </c>
      <c r="AP93" t="s">
        <v>48</v>
      </c>
      <c r="AQ93" t="s">
        <v>59</v>
      </c>
      <c r="AR93" t="s">
        <v>50</v>
      </c>
      <c r="AS93">
        <v>5</v>
      </c>
      <c r="AT93">
        <v>8</v>
      </c>
      <c r="AU93" t="s">
        <v>44</v>
      </c>
    </row>
    <row r="94" spans="1:47" x14ac:dyDescent="0.25">
      <c r="A94" t="s">
        <v>192</v>
      </c>
      <c r="B94">
        <v>66</v>
      </c>
      <c r="C94" s="2">
        <f>experimento1[[#This Row],[datetime_complete]]-experimento1[[#This Row],[datetime_start]]</f>
        <v>3.7467476868187077E-3</v>
      </c>
      <c r="D94" s="3">
        <v>2.4634695053100586</v>
      </c>
      <c r="E94" s="1">
        <v>45461.39615980324</v>
      </c>
      <c r="F94" s="1">
        <v>45461.399906550927</v>
      </c>
      <c r="G94">
        <f>2^experimento1[[#This Row],[params_batchind]]</f>
        <v>32</v>
      </c>
      <c r="H94" t="s">
        <v>242</v>
      </c>
      <c r="I94">
        <v>5</v>
      </c>
      <c r="J94" t="s">
        <v>47</v>
      </c>
      <c r="K94" t="s">
        <v>47</v>
      </c>
      <c r="L94" t="s">
        <v>47</v>
      </c>
      <c r="M94" t="s">
        <v>47</v>
      </c>
      <c r="N94" t="s">
        <v>48</v>
      </c>
      <c r="O94" t="s">
        <v>48</v>
      </c>
      <c r="P94" t="s">
        <v>48</v>
      </c>
      <c r="Q94" t="s">
        <v>48</v>
      </c>
      <c r="R94">
        <v>0.19</v>
      </c>
      <c r="S94" t="s">
        <v>192</v>
      </c>
      <c r="T94">
        <v>7</v>
      </c>
      <c r="U94">
        <v>6</v>
      </c>
      <c r="V94">
        <v>7</v>
      </c>
      <c r="AA94">
        <v>7</v>
      </c>
      <c r="AB94">
        <v>7</v>
      </c>
      <c r="AC94">
        <v>5</v>
      </c>
      <c r="AH94" t="s">
        <v>52</v>
      </c>
      <c r="AI94" t="s">
        <v>46</v>
      </c>
      <c r="AJ94" t="s">
        <v>47</v>
      </c>
      <c r="AK94" t="s">
        <v>46</v>
      </c>
      <c r="AL94" t="s">
        <v>47</v>
      </c>
      <c r="AM94" t="s">
        <v>48</v>
      </c>
      <c r="AN94" t="s">
        <v>48</v>
      </c>
      <c r="AO94" t="s">
        <v>48</v>
      </c>
      <c r="AP94" t="s">
        <v>48</v>
      </c>
      <c r="AQ94" t="s">
        <v>57</v>
      </c>
      <c r="AR94" t="s">
        <v>54</v>
      </c>
      <c r="AS94">
        <v>15</v>
      </c>
      <c r="AU94" t="s">
        <v>44</v>
      </c>
    </row>
    <row r="95" spans="1:47" x14ac:dyDescent="0.25">
      <c r="A95" t="s">
        <v>131</v>
      </c>
      <c r="B95">
        <v>18</v>
      </c>
      <c r="C95" s="2">
        <f>experimento1[[#This Row],[datetime_complete]]-experimento1[[#This Row],[datetime_start]]</f>
        <v>3.6885115740005858E-2</v>
      </c>
      <c r="D95" s="3">
        <v>2.5603067874908447</v>
      </c>
      <c r="E95" s="1">
        <v>45461.116088703704</v>
      </c>
      <c r="F95" s="1">
        <v>45461.152973819444</v>
      </c>
      <c r="G95">
        <f>2^experimento1[[#This Row],[params_batchind]]</f>
        <v>32</v>
      </c>
      <c r="H95" t="s">
        <v>132</v>
      </c>
      <c r="I95">
        <v>5</v>
      </c>
      <c r="J95" t="s">
        <v>46</v>
      </c>
      <c r="K95" t="s">
        <v>47</v>
      </c>
      <c r="L95" t="s">
        <v>47</v>
      </c>
      <c r="M95" t="s">
        <v>47</v>
      </c>
      <c r="N95" t="s">
        <v>46</v>
      </c>
      <c r="O95" t="s">
        <v>47</v>
      </c>
      <c r="P95" t="s">
        <v>48</v>
      </c>
      <c r="Q95" t="s">
        <v>48</v>
      </c>
      <c r="R95">
        <v>0.4</v>
      </c>
      <c r="S95" t="s">
        <v>133</v>
      </c>
      <c r="T95">
        <v>6</v>
      </c>
      <c r="U95">
        <v>7</v>
      </c>
      <c r="V95">
        <v>8</v>
      </c>
      <c r="W95">
        <v>6</v>
      </c>
      <c r="X95">
        <v>8</v>
      </c>
      <c r="AA95">
        <v>11</v>
      </c>
      <c r="AB95">
        <v>11</v>
      </c>
      <c r="AC95">
        <v>11</v>
      </c>
      <c r="AD95">
        <v>5</v>
      </c>
      <c r="AE95">
        <v>9</v>
      </c>
      <c r="AH95" t="s">
        <v>52</v>
      </c>
      <c r="AI95" t="s">
        <v>47</v>
      </c>
      <c r="AJ95" t="s">
        <v>47</v>
      </c>
      <c r="AK95" t="s">
        <v>46</v>
      </c>
      <c r="AL95" t="s">
        <v>47</v>
      </c>
      <c r="AM95" t="s">
        <v>47</v>
      </c>
      <c r="AN95" t="s">
        <v>46</v>
      </c>
      <c r="AO95" t="s">
        <v>48</v>
      </c>
      <c r="AP95" t="s">
        <v>48</v>
      </c>
      <c r="AQ95" t="s">
        <v>56</v>
      </c>
      <c r="AR95" t="s">
        <v>54</v>
      </c>
      <c r="AS95">
        <v>86</v>
      </c>
      <c r="AU95" t="s">
        <v>44</v>
      </c>
    </row>
    <row r="96" spans="1:47" x14ac:dyDescent="0.25">
      <c r="A96" t="s">
        <v>61</v>
      </c>
      <c r="B96">
        <v>11</v>
      </c>
      <c r="C96" s="2">
        <f>experimento1[[#This Row],[datetime_complete]]-experimento1[[#This Row],[datetime_start]]</f>
        <v>1.121339119708864E-2</v>
      </c>
      <c r="D96" s="3">
        <v>2.6288070678710938</v>
      </c>
      <c r="E96" s="1">
        <v>45461.014189155096</v>
      </c>
      <c r="F96" s="1">
        <v>45461.025402546293</v>
      </c>
      <c r="G96">
        <f>2^experimento1[[#This Row],[params_batchind]]</f>
        <v>256</v>
      </c>
      <c r="H96" t="s">
        <v>115</v>
      </c>
      <c r="I96">
        <v>8</v>
      </c>
      <c r="J96" t="s">
        <v>47</v>
      </c>
      <c r="K96" t="s">
        <v>47</v>
      </c>
      <c r="L96" t="s">
        <v>47</v>
      </c>
      <c r="M96" t="s">
        <v>47</v>
      </c>
      <c r="N96" t="s">
        <v>46</v>
      </c>
      <c r="O96" t="s">
        <v>47</v>
      </c>
      <c r="P96" t="s">
        <v>47</v>
      </c>
      <c r="Q96" t="s">
        <v>46</v>
      </c>
      <c r="R96">
        <v>0.28000000000000003</v>
      </c>
      <c r="S96" t="s">
        <v>116</v>
      </c>
      <c r="T96">
        <v>6</v>
      </c>
      <c r="U96">
        <v>8</v>
      </c>
      <c r="V96">
        <v>7</v>
      </c>
      <c r="W96">
        <v>8</v>
      </c>
      <c r="X96">
        <v>5</v>
      </c>
      <c r="Y96">
        <v>8</v>
      </c>
      <c r="Z96">
        <v>5</v>
      </c>
      <c r="AA96">
        <v>5</v>
      </c>
      <c r="AB96">
        <v>3</v>
      </c>
      <c r="AC96">
        <v>9</v>
      </c>
      <c r="AD96">
        <v>11</v>
      </c>
      <c r="AE96">
        <v>3</v>
      </c>
      <c r="AF96">
        <v>7</v>
      </c>
      <c r="AG96">
        <v>5</v>
      </c>
      <c r="AH96" t="s">
        <v>45</v>
      </c>
      <c r="AI96" t="s">
        <v>46</v>
      </c>
      <c r="AJ96" t="s">
        <v>46</v>
      </c>
      <c r="AK96" t="s">
        <v>46</v>
      </c>
      <c r="AL96" t="s">
        <v>46</v>
      </c>
      <c r="AM96" t="s">
        <v>48</v>
      </c>
      <c r="AN96" t="s">
        <v>48</v>
      </c>
      <c r="AO96" t="s">
        <v>48</v>
      </c>
      <c r="AP96" t="s">
        <v>48</v>
      </c>
      <c r="AQ96" t="s">
        <v>59</v>
      </c>
      <c r="AR96" t="s">
        <v>50</v>
      </c>
      <c r="AS96">
        <v>35</v>
      </c>
      <c r="AT96">
        <v>8</v>
      </c>
      <c r="AU96" t="s">
        <v>44</v>
      </c>
    </row>
    <row r="97" spans="1:47" x14ac:dyDescent="0.25">
      <c r="A97" t="s">
        <v>270</v>
      </c>
      <c r="B97">
        <v>80</v>
      </c>
      <c r="C97" s="2">
        <f>experimento1[[#This Row],[datetime_complete]]-experimento1[[#This Row],[datetime_start]]</f>
        <v>4.6325231523951516E-3</v>
      </c>
      <c r="D97" s="3">
        <v>2.7711641788482666</v>
      </c>
      <c r="E97" s="1">
        <v>45461.453215023146</v>
      </c>
      <c r="F97" s="1">
        <v>45461.457847546299</v>
      </c>
      <c r="G97">
        <f>2^experimento1[[#This Row],[params_batchind]]</f>
        <v>128</v>
      </c>
      <c r="H97" t="s">
        <v>271</v>
      </c>
      <c r="I97">
        <v>7</v>
      </c>
      <c r="J97" t="s">
        <v>46</v>
      </c>
      <c r="K97" t="s">
        <v>47</v>
      </c>
      <c r="L97" t="s">
        <v>47</v>
      </c>
      <c r="M97" t="s">
        <v>46</v>
      </c>
      <c r="N97" t="s">
        <v>46</v>
      </c>
      <c r="O97" t="s">
        <v>46</v>
      </c>
      <c r="P97" t="s">
        <v>48</v>
      </c>
      <c r="Q97" t="s">
        <v>48</v>
      </c>
      <c r="R97">
        <v>0.31</v>
      </c>
      <c r="S97" t="s">
        <v>272</v>
      </c>
      <c r="T97">
        <v>7</v>
      </c>
      <c r="U97">
        <v>6</v>
      </c>
      <c r="V97">
        <v>8</v>
      </c>
      <c r="W97">
        <v>5</v>
      </c>
      <c r="X97">
        <v>8</v>
      </c>
      <c r="AA97">
        <v>7</v>
      </c>
      <c r="AB97">
        <v>7</v>
      </c>
      <c r="AC97">
        <v>7</v>
      </c>
      <c r="AD97">
        <v>9</v>
      </c>
      <c r="AE97">
        <v>5</v>
      </c>
      <c r="AH97" t="s">
        <v>54</v>
      </c>
      <c r="AI97" t="s">
        <v>46</v>
      </c>
      <c r="AJ97" t="s">
        <v>47</v>
      </c>
      <c r="AK97" t="s">
        <v>46</v>
      </c>
      <c r="AL97" t="s">
        <v>47</v>
      </c>
      <c r="AM97" t="s">
        <v>46</v>
      </c>
      <c r="AN97" t="s">
        <v>47</v>
      </c>
      <c r="AO97" t="s">
        <v>48</v>
      </c>
      <c r="AP97" t="s">
        <v>48</v>
      </c>
      <c r="AQ97" t="s">
        <v>56</v>
      </c>
      <c r="AR97" t="s">
        <v>54</v>
      </c>
      <c r="AS97">
        <v>17</v>
      </c>
      <c r="AU97" t="s">
        <v>44</v>
      </c>
    </row>
    <row r="98" spans="1:47" x14ac:dyDescent="0.25">
      <c r="A98" t="s">
        <v>52</v>
      </c>
      <c r="B98">
        <v>1</v>
      </c>
      <c r="C98" s="2">
        <f>experimento1[[#This Row],[datetime_complete]]-experimento1[[#This Row],[datetime_start]]</f>
        <v>9.0212962968507782E-3</v>
      </c>
      <c r="D98" s="3">
        <v>2.816765308380127</v>
      </c>
      <c r="E98" s="1">
        <v>45460.954237013888</v>
      </c>
      <c r="F98" s="1">
        <v>45460.963258310185</v>
      </c>
      <c r="G98">
        <f>2^experimento1[[#This Row],[params_batchind]]</f>
        <v>64</v>
      </c>
      <c r="H98" t="s">
        <v>95</v>
      </c>
      <c r="I98">
        <v>6</v>
      </c>
      <c r="J98" t="s">
        <v>46</v>
      </c>
      <c r="K98" t="s">
        <v>47</v>
      </c>
      <c r="L98" t="s">
        <v>47</v>
      </c>
      <c r="M98" t="s">
        <v>47</v>
      </c>
      <c r="N98" t="s">
        <v>46</v>
      </c>
      <c r="O98" t="s">
        <v>47</v>
      </c>
      <c r="P98" t="s">
        <v>47</v>
      </c>
      <c r="Q98" t="s">
        <v>48</v>
      </c>
      <c r="R98">
        <v>0.2</v>
      </c>
      <c r="S98" t="s">
        <v>87</v>
      </c>
      <c r="T98">
        <v>5</v>
      </c>
      <c r="U98">
        <v>6</v>
      </c>
      <c r="V98">
        <v>8</v>
      </c>
      <c r="W98">
        <v>5</v>
      </c>
      <c r="X98">
        <v>6</v>
      </c>
      <c r="Y98">
        <v>5</v>
      </c>
      <c r="AA98">
        <v>7</v>
      </c>
      <c r="AB98">
        <v>5</v>
      </c>
      <c r="AC98">
        <v>11</v>
      </c>
      <c r="AD98">
        <v>9</v>
      </c>
      <c r="AE98">
        <v>11</v>
      </c>
      <c r="AF98">
        <v>7</v>
      </c>
      <c r="AH98" t="s">
        <v>45</v>
      </c>
      <c r="AI98" t="s">
        <v>47</v>
      </c>
      <c r="AJ98" t="s">
        <v>47</v>
      </c>
      <c r="AK98" t="s">
        <v>46</v>
      </c>
      <c r="AL98" t="s">
        <v>46</v>
      </c>
      <c r="AM98" t="s">
        <v>47</v>
      </c>
      <c r="AN98" t="s">
        <v>47</v>
      </c>
      <c r="AO98" t="s">
        <v>46</v>
      </c>
      <c r="AP98" t="s">
        <v>48</v>
      </c>
      <c r="AQ98" t="s">
        <v>51</v>
      </c>
      <c r="AR98" t="s">
        <v>50</v>
      </c>
      <c r="AS98">
        <v>6</v>
      </c>
      <c r="AT98">
        <v>11</v>
      </c>
      <c r="AU98" t="s">
        <v>44</v>
      </c>
    </row>
    <row r="99" spans="1:47" x14ac:dyDescent="0.25">
      <c r="A99" t="s">
        <v>134</v>
      </c>
      <c r="B99">
        <v>19</v>
      </c>
      <c r="C99" s="2">
        <f>experimento1[[#This Row],[datetime_complete]]-experimento1[[#This Row],[datetime_start]]</f>
        <v>8.7599074104218744E-3</v>
      </c>
      <c r="D99" s="3">
        <v>3.1185648441314697</v>
      </c>
      <c r="E99" s="1">
        <v>45461.11801111111</v>
      </c>
      <c r="F99" s="1">
        <v>45461.12677101852</v>
      </c>
      <c r="G99">
        <f>2^experimento1[[#This Row],[params_batchind]]</f>
        <v>64</v>
      </c>
      <c r="H99" t="s">
        <v>135</v>
      </c>
      <c r="I99">
        <v>6</v>
      </c>
      <c r="J99" t="s">
        <v>46</v>
      </c>
      <c r="K99" t="s">
        <v>47</v>
      </c>
      <c r="L99" t="s">
        <v>47</v>
      </c>
      <c r="M99" t="s">
        <v>47</v>
      </c>
      <c r="N99" t="s">
        <v>48</v>
      </c>
      <c r="O99" t="s">
        <v>48</v>
      </c>
      <c r="P99" t="s">
        <v>48</v>
      </c>
      <c r="Q99" t="s">
        <v>48</v>
      </c>
      <c r="R99">
        <v>0.4</v>
      </c>
      <c r="S99" t="s">
        <v>136</v>
      </c>
      <c r="T99">
        <v>5</v>
      </c>
      <c r="U99">
        <v>7</v>
      </c>
      <c r="V99">
        <v>6</v>
      </c>
      <c r="AA99">
        <v>11</v>
      </c>
      <c r="AB99">
        <v>7</v>
      </c>
      <c r="AC99">
        <v>11</v>
      </c>
      <c r="AH99" t="s">
        <v>52</v>
      </c>
      <c r="AI99" t="s">
        <v>47</v>
      </c>
      <c r="AJ99" t="s">
        <v>47</v>
      </c>
      <c r="AK99" t="s">
        <v>46</v>
      </c>
      <c r="AL99" t="s">
        <v>47</v>
      </c>
      <c r="AM99" t="s">
        <v>48</v>
      </c>
      <c r="AN99" t="s">
        <v>48</v>
      </c>
      <c r="AO99" t="s">
        <v>48</v>
      </c>
      <c r="AP99" t="s">
        <v>48</v>
      </c>
      <c r="AQ99" t="s">
        <v>57</v>
      </c>
      <c r="AR99" t="s">
        <v>54</v>
      </c>
      <c r="AS99">
        <v>126</v>
      </c>
      <c r="AU99" t="s">
        <v>44</v>
      </c>
    </row>
    <row r="100" spans="1:47" x14ac:dyDescent="0.25">
      <c r="A100" t="s">
        <v>275</v>
      </c>
      <c r="B100">
        <v>82</v>
      </c>
      <c r="C100" s="2">
        <f>experimento1[[#This Row],[datetime_complete]]-experimento1[[#This Row],[datetime_start]]</f>
        <v>1.2189814806333743E-3</v>
      </c>
      <c r="D100" s="3">
        <v>8.8491458892822266</v>
      </c>
      <c r="E100" s="1">
        <v>45461.462826226852</v>
      </c>
      <c r="F100" s="1">
        <v>45461.464045208333</v>
      </c>
      <c r="G100">
        <f>2^experimento1[[#This Row],[params_batchind]]</f>
        <v>512</v>
      </c>
      <c r="H100" t="s">
        <v>276</v>
      </c>
      <c r="I100">
        <v>9</v>
      </c>
      <c r="J100" t="s">
        <v>47</v>
      </c>
      <c r="K100" t="s">
        <v>47</v>
      </c>
      <c r="L100" t="s">
        <v>47</v>
      </c>
      <c r="M100" t="s">
        <v>47</v>
      </c>
      <c r="N100" t="s">
        <v>47</v>
      </c>
      <c r="O100" t="s">
        <v>48</v>
      </c>
      <c r="P100" t="s">
        <v>48</v>
      </c>
      <c r="Q100" t="s">
        <v>48</v>
      </c>
      <c r="R100">
        <v>0.34</v>
      </c>
      <c r="S100" t="s">
        <v>67</v>
      </c>
      <c r="T100">
        <v>5</v>
      </c>
      <c r="U100">
        <v>5</v>
      </c>
      <c r="V100">
        <v>6</v>
      </c>
      <c r="W100">
        <v>5</v>
      </c>
      <c r="AA100">
        <v>7</v>
      </c>
      <c r="AB100">
        <v>9</v>
      </c>
      <c r="AC100">
        <v>9</v>
      </c>
      <c r="AD100">
        <v>11</v>
      </c>
      <c r="AH100" t="s">
        <v>45</v>
      </c>
      <c r="AI100" t="s">
        <v>46</v>
      </c>
      <c r="AJ100" t="s">
        <v>47</v>
      </c>
      <c r="AK100" t="s">
        <v>46</v>
      </c>
      <c r="AL100" t="s">
        <v>47</v>
      </c>
      <c r="AM100" t="s">
        <v>46</v>
      </c>
      <c r="AN100" t="s">
        <v>48</v>
      </c>
      <c r="AO100" t="s">
        <v>48</v>
      </c>
      <c r="AP100" t="s">
        <v>48</v>
      </c>
      <c r="AQ100" t="s">
        <v>53</v>
      </c>
      <c r="AR100" t="s">
        <v>54</v>
      </c>
      <c r="AS100">
        <v>35</v>
      </c>
      <c r="AU100" t="s">
        <v>44</v>
      </c>
    </row>
    <row r="101" spans="1:47" x14ac:dyDescent="0.25">
      <c r="A101" t="s">
        <v>54</v>
      </c>
      <c r="B101">
        <v>2</v>
      </c>
      <c r="C101" s="2">
        <f>experimento1[[#This Row],[datetime_complete]]-experimento1[[#This Row],[datetime_start]]</f>
        <v>6.5397800935897976E-3</v>
      </c>
      <c r="D101" s="3">
        <v>44.002815246582031</v>
      </c>
      <c r="E101" s="1">
        <v>45460.954237013888</v>
      </c>
      <c r="F101" s="1">
        <v>45460.960776793981</v>
      </c>
      <c r="G101">
        <f>2^experimento1[[#This Row],[params_batchind]]</f>
        <v>64</v>
      </c>
      <c r="H101" t="s">
        <v>96</v>
      </c>
      <c r="I101">
        <v>6</v>
      </c>
      <c r="J101" t="s">
        <v>47</v>
      </c>
      <c r="K101" t="s">
        <v>46</v>
      </c>
      <c r="L101" t="s">
        <v>48</v>
      </c>
      <c r="M101" t="s">
        <v>48</v>
      </c>
      <c r="N101" t="s">
        <v>48</v>
      </c>
      <c r="O101" t="s">
        <v>48</v>
      </c>
      <c r="P101" t="s">
        <v>48</v>
      </c>
      <c r="Q101" t="s">
        <v>48</v>
      </c>
      <c r="R101">
        <v>0.22</v>
      </c>
      <c r="S101" t="s">
        <v>97</v>
      </c>
      <c r="T101">
        <v>7</v>
      </c>
      <c r="AA101">
        <v>3</v>
      </c>
      <c r="AH101" t="s">
        <v>45</v>
      </c>
      <c r="AI101" t="s">
        <v>47</v>
      </c>
      <c r="AJ101" t="s">
        <v>46</v>
      </c>
      <c r="AK101" t="s">
        <v>48</v>
      </c>
      <c r="AL101" t="s">
        <v>48</v>
      </c>
      <c r="AM101" t="s">
        <v>48</v>
      </c>
      <c r="AN101" t="s">
        <v>48</v>
      </c>
      <c r="AO101" t="s">
        <v>48</v>
      </c>
      <c r="AP101" t="s">
        <v>48</v>
      </c>
      <c r="AQ101" t="s">
        <v>54</v>
      </c>
      <c r="AR101" t="s">
        <v>50</v>
      </c>
      <c r="AS101">
        <v>26</v>
      </c>
      <c r="AT101">
        <v>118</v>
      </c>
      <c r="AU101" t="s">
        <v>44</v>
      </c>
    </row>
    <row r="102" spans="1:47" x14ac:dyDescent="0.25">
      <c r="B102" s="3"/>
      <c r="C102" s="4">
        <f>SUBTOTAL(109,experimento1[tempo_total])</f>
        <v>1.7129490393490414</v>
      </c>
      <c r="D102" s="3">
        <f>SUBTOTAL(105,experimento1[value])</f>
        <v>0.69145995378494263</v>
      </c>
      <c r="E102" s="1">
        <f>SUBTOTAL(105,experimento1[datetime_start])</f>
        <v>45460.954236921294</v>
      </c>
      <c r="F102" s="1">
        <f>SUBTOTAL(104,experimento1[datetime_complete])</f>
        <v>45461.533821828707</v>
      </c>
      <c r="AS102">
        <f>SUBTOTAL(105,experimento1[params_num_hidden_neurons0])</f>
        <v>4</v>
      </c>
      <c r="AU102">
        <f>SUBTOTAL(103,experimento1[state])</f>
        <v>100</v>
      </c>
    </row>
    <row r="104" spans="1:47" x14ac:dyDescent="0.25">
      <c r="F104" s="2">
        <f>experimento1[[#Totals],[datetime_complete]]-experimento1[[#Totals],[datetime_start]]</f>
        <v>0.57958490741293645</v>
      </c>
    </row>
    <row r="107" spans="1:47" x14ac:dyDescent="0.25">
      <c r="G107">
        <v>39</v>
      </c>
      <c r="H107">
        <v>1</v>
      </c>
      <c r="I107">
        <f t="shared" ref="I107:I109" si="0">G107*H107</f>
        <v>39</v>
      </c>
    </row>
    <row r="108" spans="1:47" x14ac:dyDescent="0.25">
      <c r="G108">
        <v>6</v>
      </c>
      <c r="H108">
        <v>60</v>
      </c>
      <c r="I108">
        <f t="shared" si="0"/>
        <v>360</v>
      </c>
    </row>
    <row r="109" spans="1:47" x14ac:dyDescent="0.25">
      <c r="G109">
        <v>17</v>
      </c>
      <c r="H109">
        <f>H108*60</f>
        <v>3600</v>
      </c>
      <c r="I109">
        <f t="shared" si="0"/>
        <v>61200</v>
      </c>
    </row>
    <row r="110" spans="1:47" x14ac:dyDescent="0.25">
      <c r="G110">
        <v>0</v>
      </c>
      <c r="H110">
        <f>H109*24</f>
        <v>86400</v>
      </c>
      <c r="I110">
        <f>G110*H110</f>
        <v>0</v>
      </c>
    </row>
    <row r="111" spans="1:47" x14ac:dyDescent="0.25">
      <c r="I111">
        <f>SUM(I107:I110)</f>
        <v>61599</v>
      </c>
    </row>
    <row r="112" spans="1:47" x14ac:dyDescent="0.25">
      <c r="E112" s="5">
        <v>0.91597222222222219</v>
      </c>
      <c r="F112" s="5">
        <v>0.53472222222222221</v>
      </c>
    </row>
    <row r="113" spans="6:6" x14ac:dyDescent="0.25">
      <c r="F113" s="5">
        <f>E112-F112</f>
        <v>0.38124999999999998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373B-BC90-49D1-902C-FB4E8DC863A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2 b d 6 d 1 - 9 6 a 2 - 4 d 1 7 - a 1 d 7 - 8 2 0 3 7 2 8 e 3 d 9 1 "   x m l n s = " h t t p : / / s c h e m a s . m i c r o s o f t . c o m / D a t a M a s h u p " > A A A A A I o F A A B Q S w M E F A A C A A g A U Z D T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U Z D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Q 0 1 j i L Z Z b h A I A A N 4 K A A A T A B w A R m 9 y b X V s Y X M v U 2 V j d G l v b j E u b S C i G A A o o B Q A A A A A A A A A A A A A A A A A A A A A A A A A A A C d V d 1 u 2 j A Y v U f i H a z s h k o e I i H J x S o u K t p q u 9 k f b D f N h E z y d V h z 7 M x 2 U C n i e X a 1 p + i L z Z Q y k t Y u I b l J d H J s f + d 8 5 0 s U p J o K j i a 7 u 3 / e 7 X Q 7 a k E k Z A j u C p A 0 B 6 6 F j 0 a I g e 5 2 k L m u B d d g g L F a 9 i 9 F W m 4 Z v W v K o D / e v u F a 9 b z x u + S b A q m S l O T 5 K v n E 4 V L S J S Q 5 K C 1 J J p I C 1 O + S K p K I Q p e c J C m 9 J f K t P 0 i u / p 8 a 9 F O 1 9 M 7 w z S U w m l M N c u R h D 6 O x Y G X O 1 S i M M L r i q c g o / z n y g y j A 6 E s p N E z 0 i s H o 8 N j / K D j 8 O M O 7 6 t 9 4 Y z K H h z + E L Y R C n 6 X I x Z J m Q n l G 0 Z T M D f 0 R 0 / A e S G Y U 9 B 7 l Y n T z B F 8 w N k k J I 1 K N t C y r + 3 4 n T E g 0 K e d K U 1 0 + / M 3 E Y c + v U D C S g q G U 0 H O W g L 3 + V q G H n + h y v 2 4 K d x q v v Y J I k q v Z L 5 A c 2 E z R e x h 4 m 0 M B U 1 o I d M G M U a R 6 9 l Q S r m 6 F z H f G T V f G + 5 6 1 X L y 2 n 4 H R B 6 7 j s L 9 d u t m 8 p t h 3 S q 4 X d 7 p S 3 6 n U b y H V d 2 j 1 T 9 A a N N P q H x W 7 3 C 5 z y g t a y A s e 5 e 3 2 x U g b H u J l P g e 5 w W j t Z U S D N i M 2 U 5 p I v S f s 0 T o l F X l h J h + s r C f / 5 k S n C 8 q z E 7 w b N v M u a B q U T I p C l N p p 4 r C F i c N q R v Y H 1 N 1 8 V W P Y T O O w x T A Y X 5 A F H t r h 0 A 5 H d j h 2 m h i 2 M D F 0 D F p Q D 0 s l T c / 0 H C W F T U h R E 1 J 8 Q o C j Z s 0 N m z b 3 l m 5 X K D N F g 0 p b D q h v R Q M r O r S i o R W N r K g 7 A 1 G L D E T V D N S F 2 n t S l 3 2 M 4 4 5 S 3 Z J j H H e Q 6 n Y d 4 5 w S o 7 h Z j K K m M T L f p d m C Z h n w G Y d S C q 6 q c X r 5 1 v 1 X j V s 0 O q 4 2 2 l 6 K 3 T x b Y S + 4 u 2 / u c 3 O 7 H c o d A s 7 / A V B L A Q I t A B Q A A g A I A F G Q 0 1 h 5 7 1 e T p A A A A P Y A A A A S A A A A A A A A A A A A A A A A A A A A A A B D b 2 5 m a W c v U G F j a 2 F n Z S 5 4 b W x Q S w E C L Q A U A A I A C A B R k N N Y D 8 r p q 6 Q A A A D p A A A A E w A A A A A A A A A A A A A A A A D w A A A A W 0 N v b n R l b n R f V H l w Z X N d L n h t b F B L A Q I t A B Q A A g A I A F G Q 0 1 j i L Z Z b h A I A A N 4 K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x A A A A A A A A B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2 F m N T I 0 M i 0 0 M D k z L T Q x Y W U t Y W U 4 M S 0 1 N G V k O T Y 3 N W M 2 Y T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l c m l t Z W 5 0 b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5 1 b W J l c i Z x d W 9 0 O y w m c X V v d D t 2 Y W x 1 Z S Z x d W 9 0 O y w m c X V v d D t k Y X R l d G l t Z V 9 z d G F y d C Z x d W 9 0 O y w m c X V v d D t k Y X R l d G l t Z V 9 j b 2 1 w b G V 0 Z S Z x d W 9 0 O y w m c X V v d D t k d X J h d G l v b i Z x d W 9 0 O y w m c X V v d D t w Y X J h b X N f Y m F 0 Y 2 h p b m Q m c X V v d D s s J n F 1 b 3 Q 7 c G F y Y W 1 z X 2 J h d G N o b m 9 y b W F s a X p h d G l v b i Z x d W 9 0 O y w m c X V v d D t w Y X J h b X N f Y m F 0 Y 2 h u b 3 J t Y W x p e m F 0 a W 9 u M C Z x d W 9 0 O y w m c X V v d D t w Y X J h b X N f Y m F 0 Y 2 h u b 3 J t Y W x p e m F 0 a W 9 u M S Z x d W 9 0 O y w m c X V v d D t w Y X J h b X N f Y m F 0 Y 2 h u b 3 J t Y W x p e m F 0 a W 9 u M i Z x d W 9 0 O y w m c X V v d D t w Y X J h b X N f Y m F 0 Y 2 h u b 3 J t Y W x p e m F 0 a W 9 u M y Z x d W 9 0 O y w m c X V v d D t w Y X J h b X N f Y m F 0 Y 2 h u b 3 J t Y W x p e m F 0 a W 9 u N C Z x d W 9 0 O y w m c X V v d D t w Y X J h b X N f Y m F 0 Y 2 h u b 3 J t Y W x p e m F 0 a W 9 u N S Z x d W 9 0 O y w m c X V v d D t w Y X J h b X N f Y m F 0 Y 2 h u b 3 J t Y W x p e m F 0 a W 9 u N i Z x d W 9 0 O y w m c X V v d D t w Y X J h b X N f Z H J v c G 9 1 d C Z x d W 9 0 O y w m c X V v d D t w Y X J h b X N f Z X B v Y 2 h z J n F 1 b 3 Q 7 L C Z x d W 9 0 O 3 B h c m F t c 1 9 m a W x 0 Z X J z a W 5 k M C Z x d W 9 0 O y w m c X V v d D t w Y X J h b X N f Z m l s d G V y c 2 l u Z D E m c X V v d D s s J n F 1 b 3 Q 7 c G F y Y W 1 z X 2 Z p b H R l c n N p b m Q y J n F 1 b 3 Q 7 L C Z x d W 9 0 O 3 B h c m F t c 1 9 m a W x 0 Z X J z a W 5 k M y Z x d W 9 0 O y w m c X V v d D t w Y X J h b X N f Z m l s d G V y c 2 l u Z D Q m c X V v d D s s J n F 1 b 3 Q 7 c G F y Y W 1 z X 2 Z p b H R l c n N p b m Q 1 J n F 1 b 3 Q 7 L C Z x d W 9 0 O 3 B h c m F t c 1 9 m a W x 0 Z X J z a W 5 k N i Z x d W 9 0 O y w m c X V v d D t w Y X J h b X N f a 2 V y b m V s X 3 N p e m U w J n F 1 b 3 Q 7 L C Z x d W 9 0 O 3 B h c m F t c 1 9 r Z X J u Z W x f c 2 l 6 Z T E m c X V v d D s s J n F 1 b 3 Q 7 c G F y Y W 1 z X 2 t l c m 5 l b F 9 z a X p l M i Z x d W 9 0 O y w m c X V v d D t w Y X J h b X N f a 2 V y b m V s X 3 N p e m U z J n F 1 b 3 Q 7 L C Z x d W 9 0 O 3 B h c m F t c 1 9 r Z X J u Z W x f c 2 l 6 Z T Q m c X V v d D s s J n F 1 b 3 Q 7 c G F y Y W 1 z X 2 t l c m 5 l b F 9 z a X p l N S Z x d W 9 0 O y w m c X V v d D t w Y X J h b X N f a 2 V y b m V s X 3 N p e m U 2 J n F 1 b 3 Q 7 L C Z x d W 9 0 O 3 B h c m F t c 1 9 s Z W F y b m l u Z C Z x d W 9 0 O y w m c X V v d D t w Y X J h b X N f b W F 4 c G 9 v b G l u Z y Z x d W 9 0 O y w m c X V v d D t w Y X J h b X N f b W F 4 c G 9 v b G l u Z z A m c X V v d D s s J n F 1 b 3 Q 7 c G F y Y W 1 z X 2 1 h e H B v b 2 x p b m c x J n F 1 b 3 Q 7 L C Z x d W 9 0 O 3 B h c m F t c 1 9 t Y X h w b 2 9 s a W 5 n M i Z x d W 9 0 O y w m c X V v d D t w Y X J h b X N f b W F 4 c G 9 v b G l u Z z M m c X V v d D s s J n F 1 b 3 Q 7 c G F y Y W 1 z X 2 1 h e H B v b 2 x p b m c 0 J n F 1 b 3 Q 7 L C Z x d W 9 0 O 3 B h c m F t c 1 9 t Y X h w b 2 9 s a W 5 n N S Z x d W 9 0 O y w m c X V v d D t w Y X J h b X N f b W F 4 c G 9 v b G l u Z z Y m c X V v d D s s J n F 1 b 3 Q 7 c G F y Y W 1 z X 2 5 f Y 2 9 u d l 9 s Y X l l c n M m c X V v d D s s J n F 1 b 3 Q 7 c G F y Y W 1 z X 2 5 f Z G V u c 2 V f b G F 5 Z X J z J n F 1 b 3 Q 7 L C Z x d W 9 0 O 3 B h c m F t c 1 9 u d W 1 f a G l k Z G V u X 2 5 l d X J v b n M w J n F 1 b 3 Q 7 L C Z x d W 9 0 O 3 B h c m F t c 1 9 u d W 1 f a G l k Z G V u X 2 5 l d X J v b n M x J n F 1 b 3 Q 7 L C Z x d W 9 0 O 3 N 0 Y X R l J n F 1 b 3 Q 7 X S I g L z 4 8 R W 5 0 c n k g V H l w Z T 0 i R m l s b E N v b H V t b l R 5 c G V z I i B W Y W x 1 Z T 0 i c 0 J n T U Z C d 2 N H Q X d Z R 0 J n W U d C Z 1 l H Q l F Z R E F 3 T U R B d 0 1 E Q X d N R E F 3 T U R B d 1 l H Q m d Z R 0 J n W U d C Z 1 l H Q X d N R y I g L z 4 8 R W 5 0 c n k g V H l w Z T 0 i R m l s b E x h c 3 R V c G R h d G V k I i B W Y W x 1 Z T 0 i Z D I w M j Q t M D Y t M T l U M j E 6 M D I 6 M z Q u N T Q 4 M j M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X J p b W V u d G 8 x L 0 F 1 d G 9 S Z W 1 v d m V k Q 2 9 s d W 1 u c z E u e 0 N v b H V t b j E s M H 0 m c X V v d D s s J n F 1 b 3 Q 7 U 2 V j d G l v b j E v Z X h w Z X J p b W V u d G 8 x L 0 F 1 d G 9 S Z W 1 v d m V k Q 2 9 s d W 1 u c z E u e 2 5 1 b W J l c i w x f S Z x d W 9 0 O y w m c X V v d D t T Z W N 0 a W 9 u M S 9 l e H B l c m l t Z W 5 0 b z E v Q X V 0 b 1 J l b W 9 2 Z W R D b 2 x 1 b W 5 z M S 5 7 d m F s d W U s M n 0 m c X V v d D s s J n F 1 b 3 Q 7 U 2 V j d G l v b j E v Z X h w Z X J p b W V u d G 8 x L 0 F 1 d G 9 S Z W 1 v d m V k Q 2 9 s d W 1 u c z E u e 2 R h d G V 0 a W 1 l X 3 N 0 Y X J 0 L D N 9 J n F 1 b 3 Q 7 L C Z x d W 9 0 O 1 N l Y 3 R p b 2 4 x L 2 V 4 c G V y a W 1 l b n R v M S 9 B d X R v U m V t b 3 Z l Z E N v b H V t b n M x L n t k Y X R l d G l t Z V 9 j b 2 1 w b G V 0 Z S w 0 f S Z x d W 9 0 O y w m c X V v d D t T Z W N 0 a W 9 u M S 9 l e H B l c m l t Z W 5 0 b z E v Q X V 0 b 1 J l b W 9 2 Z W R D b 2 x 1 b W 5 z M S 5 7 Z H V y Y X R p b 2 4 s N X 0 m c X V v d D s s J n F 1 b 3 Q 7 U 2 V j d G l v b j E v Z X h w Z X J p b W V u d G 8 x L 0 F 1 d G 9 S Z W 1 v d m V k Q 2 9 s d W 1 u c z E u e 3 B h c m F t c 1 9 i Y X R j a G l u Z C w 2 f S Z x d W 9 0 O y w m c X V v d D t T Z W N 0 a W 9 u M S 9 l e H B l c m l t Z W 5 0 b z E v Q X V 0 b 1 J l b W 9 2 Z W R D b 2 x 1 b W 5 z M S 5 7 c G F y Y W 1 z X 2 J h d G N o b m 9 y b W F s a X p h d G l v b i w 3 f S Z x d W 9 0 O y w m c X V v d D t T Z W N 0 a W 9 u M S 9 l e H B l c m l t Z W 5 0 b z E v Q X V 0 b 1 J l b W 9 2 Z W R D b 2 x 1 b W 5 z M S 5 7 c G F y Y W 1 z X 2 J h d G N o b m 9 y b W F s a X p h d G l v b j A s O H 0 m c X V v d D s s J n F 1 b 3 Q 7 U 2 V j d G l v b j E v Z X h w Z X J p b W V u d G 8 x L 0 F 1 d G 9 S Z W 1 v d m V k Q 2 9 s d W 1 u c z E u e 3 B h c m F t c 1 9 i Y X R j a G 5 v c m 1 h b G l 6 Y X R p b 2 4 x L D l 9 J n F 1 b 3 Q 7 L C Z x d W 9 0 O 1 N l Y 3 R p b 2 4 x L 2 V 4 c G V y a W 1 l b n R v M S 9 B d X R v U m V t b 3 Z l Z E N v b H V t b n M x L n t w Y X J h b X N f Y m F 0 Y 2 h u b 3 J t Y W x p e m F 0 a W 9 u M i w x M H 0 m c X V v d D s s J n F 1 b 3 Q 7 U 2 V j d G l v b j E v Z X h w Z X J p b W V u d G 8 x L 0 F 1 d G 9 S Z W 1 v d m V k Q 2 9 s d W 1 u c z E u e 3 B h c m F t c 1 9 i Y X R j a G 5 v c m 1 h b G l 6 Y X R p b 2 4 z L D E x f S Z x d W 9 0 O y w m c X V v d D t T Z W N 0 a W 9 u M S 9 l e H B l c m l t Z W 5 0 b z E v Q X V 0 b 1 J l b W 9 2 Z W R D b 2 x 1 b W 5 z M S 5 7 c G F y Y W 1 z X 2 J h d G N o b m 9 y b W F s a X p h d G l v b j Q s M T J 9 J n F 1 b 3 Q 7 L C Z x d W 9 0 O 1 N l Y 3 R p b 2 4 x L 2 V 4 c G V y a W 1 l b n R v M S 9 B d X R v U m V t b 3 Z l Z E N v b H V t b n M x L n t w Y X J h b X N f Y m F 0 Y 2 h u b 3 J t Y W x p e m F 0 a W 9 u N S w x M 3 0 m c X V v d D s s J n F 1 b 3 Q 7 U 2 V j d G l v b j E v Z X h w Z X J p b W V u d G 8 x L 0 F 1 d G 9 S Z W 1 v d m V k Q 2 9 s d W 1 u c z E u e 3 B h c m F t c 1 9 i Y X R j a G 5 v c m 1 h b G l 6 Y X R p b 2 4 2 L D E 0 f S Z x d W 9 0 O y w m c X V v d D t T Z W N 0 a W 9 u M S 9 l e H B l c m l t Z W 5 0 b z E v Q X V 0 b 1 J l b W 9 2 Z W R D b 2 x 1 b W 5 z M S 5 7 c G F y Y W 1 z X 2 R y b 3 B v d X Q s M T V 9 J n F 1 b 3 Q 7 L C Z x d W 9 0 O 1 N l Y 3 R p b 2 4 x L 2 V 4 c G V y a W 1 l b n R v M S 9 B d X R v U m V t b 3 Z l Z E N v b H V t b n M x L n t w Y X J h b X N f Z X B v Y 2 h z L D E 2 f S Z x d W 9 0 O y w m c X V v d D t T Z W N 0 a W 9 u M S 9 l e H B l c m l t Z W 5 0 b z E v Q X V 0 b 1 J l b W 9 2 Z W R D b 2 x 1 b W 5 z M S 5 7 c G F y Y W 1 z X 2 Z p b H R l c n N p b m Q w L D E 3 f S Z x d W 9 0 O y w m c X V v d D t T Z W N 0 a W 9 u M S 9 l e H B l c m l t Z W 5 0 b z E v Q X V 0 b 1 J l b W 9 2 Z W R D b 2 x 1 b W 5 z M S 5 7 c G F y Y W 1 z X 2 Z p b H R l c n N p b m Q x L D E 4 f S Z x d W 9 0 O y w m c X V v d D t T Z W N 0 a W 9 u M S 9 l e H B l c m l t Z W 5 0 b z E v Q X V 0 b 1 J l b W 9 2 Z W R D b 2 x 1 b W 5 z M S 5 7 c G F y Y W 1 z X 2 Z p b H R l c n N p b m Q y L D E 5 f S Z x d W 9 0 O y w m c X V v d D t T Z W N 0 a W 9 u M S 9 l e H B l c m l t Z W 5 0 b z E v Q X V 0 b 1 J l b W 9 2 Z W R D b 2 x 1 b W 5 z M S 5 7 c G F y Y W 1 z X 2 Z p b H R l c n N p b m Q z L D I w f S Z x d W 9 0 O y w m c X V v d D t T Z W N 0 a W 9 u M S 9 l e H B l c m l t Z W 5 0 b z E v Q X V 0 b 1 J l b W 9 2 Z W R D b 2 x 1 b W 5 z M S 5 7 c G F y Y W 1 z X 2 Z p b H R l c n N p b m Q 0 L D I x f S Z x d W 9 0 O y w m c X V v d D t T Z W N 0 a W 9 u M S 9 l e H B l c m l t Z W 5 0 b z E v Q X V 0 b 1 J l b W 9 2 Z W R D b 2 x 1 b W 5 z M S 5 7 c G F y Y W 1 z X 2 Z p b H R l c n N p b m Q 1 L D I y f S Z x d W 9 0 O y w m c X V v d D t T Z W N 0 a W 9 u M S 9 l e H B l c m l t Z W 5 0 b z E v Q X V 0 b 1 J l b W 9 2 Z W R D b 2 x 1 b W 5 z M S 5 7 c G F y Y W 1 z X 2 Z p b H R l c n N p b m Q 2 L D I z f S Z x d W 9 0 O y w m c X V v d D t T Z W N 0 a W 9 u M S 9 l e H B l c m l t Z W 5 0 b z E v Q X V 0 b 1 J l b W 9 2 Z W R D b 2 x 1 b W 5 z M S 5 7 c G F y Y W 1 z X 2 t l c m 5 l b F 9 z a X p l M C w y N H 0 m c X V v d D s s J n F 1 b 3 Q 7 U 2 V j d G l v b j E v Z X h w Z X J p b W V u d G 8 x L 0 F 1 d G 9 S Z W 1 v d m V k Q 2 9 s d W 1 u c z E u e 3 B h c m F t c 1 9 r Z X J u Z W x f c 2 l 6 Z T E s M j V 9 J n F 1 b 3 Q 7 L C Z x d W 9 0 O 1 N l Y 3 R p b 2 4 x L 2 V 4 c G V y a W 1 l b n R v M S 9 B d X R v U m V t b 3 Z l Z E N v b H V t b n M x L n t w Y X J h b X N f a 2 V y b m V s X 3 N p e m U y L D I 2 f S Z x d W 9 0 O y w m c X V v d D t T Z W N 0 a W 9 u M S 9 l e H B l c m l t Z W 5 0 b z E v Q X V 0 b 1 J l b W 9 2 Z W R D b 2 x 1 b W 5 z M S 5 7 c G F y Y W 1 z X 2 t l c m 5 l b F 9 z a X p l M y w y N 3 0 m c X V v d D s s J n F 1 b 3 Q 7 U 2 V j d G l v b j E v Z X h w Z X J p b W V u d G 8 x L 0 F 1 d G 9 S Z W 1 v d m V k Q 2 9 s d W 1 u c z E u e 3 B h c m F t c 1 9 r Z X J u Z W x f c 2 l 6 Z T Q s M j h 9 J n F 1 b 3 Q 7 L C Z x d W 9 0 O 1 N l Y 3 R p b 2 4 x L 2 V 4 c G V y a W 1 l b n R v M S 9 B d X R v U m V t b 3 Z l Z E N v b H V t b n M x L n t w Y X J h b X N f a 2 V y b m V s X 3 N p e m U 1 L D I 5 f S Z x d W 9 0 O y w m c X V v d D t T Z W N 0 a W 9 u M S 9 l e H B l c m l t Z W 5 0 b z E v Q X V 0 b 1 J l b W 9 2 Z W R D b 2 x 1 b W 5 z M S 5 7 c G F y Y W 1 z X 2 t l c m 5 l b F 9 z a X p l N i w z M H 0 m c X V v d D s s J n F 1 b 3 Q 7 U 2 V j d G l v b j E v Z X h w Z X J p b W V u d G 8 x L 0 F 1 d G 9 S Z W 1 v d m V k Q 2 9 s d W 1 u c z E u e 3 B h c m F t c 1 9 s Z W F y b m l u Z C w z M X 0 m c X V v d D s s J n F 1 b 3 Q 7 U 2 V j d G l v b j E v Z X h w Z X J p b W V u d G 8 x L 0 F 1 d G 9 S Z W 1 v d m V k Q 2 9 s d W 1 u c z E u e 3 B h c m F t c 1 9 t Y X h w b 2 9 s a W 5 n L D M y f S Z x d W 9 0 O y w m c X V v d D t T Z W N 0 a W 9 u M S 9 l e H B l c m l t Z W 5 0 b z E v Q X V 0 b 1 J l b W 9 2 Z W R D b 2 x 1 b W 5 z M S 5 7 c G F y Y W 1 z X 2 1 h e H B v b 2 x p b m c w L D M z f S Z x d W 9 0 O y w m c X V v d D t T Z W N 0 a W 9 u M S 9 l e H B l c m l t Z W 5 0 b z E v Q X V 0 b 1 J l b W 9 2 Z W R D b 2 x 1 b W 5 z M S 5 7 c G F y Y W 1 z X 2 1 h e H B v b 2 x p b m c x L D M 0 f S Z x d W 9 0 O y w m c X V v d D t T Z W N 0 a W 9 u M S 9 l e H B l c m l t Z W 5 0 b z E v Q X V 0 b 1 J l b W 9 2 Z W R D b 2 x 1 b W 5 z M S 5 7 c G F y Y W 1 z X 2 1 h e H B v b 2 x p b m c y L D M 1 f S Z x d W 9 0 O y w m c X V v d D t T Z W N 0 a W 9 u M S 9 l e H B l c m l t Z W 5 0 b z E v Q X V 0 b 1 J l b W 9 2 Z W R D b 2 x 1 b W 5 z M S 5 7 c G F y Y W 1 z X 2 1 h e H B v b 2 x p b m c z L D M 2 f S Z x d W 9 0 O y w m c X V v d D t T Z W N 0 a W 9 u M S 9 l e H B l c m l t Z W 5 0 b z E v Q X V 0 b 1 J l b W 9 2 Z W R D b 2 x 1 b W 5 z M S 5 7 c G F y Y W 1 z X 2 1 h e H B v b 2 x p b m c 0 L D M 3 f S Z x d W 9 0 O y w m c X V v d D t T Z W N 0 a W 9 u M S 9 l e H B l c m l t Z W 5 0 b z E v Q X V 0 b 1 J l b W 9 2 Z W R D b 2 x 1 b W 5 z M S 5 7 c G F y Y W 1 z X 2 1 h e H B v b 2 x p b m c 1 L D M 4 f S Z x d W 9 0 O y w m c X V v d D t T Z W N 0 a W 9 u M S 9 l e H B l c m l t Z W 5 0 b z E v Q X V 0 b 1 J l b W 9 2 Z W R D b 2 x 1 b W 5 z M S 5 7 c G F y Y W 1 z X 2 1 h e H B v b 2 x p b m c 2 L D M 5 f S Z x d W 9 0 O y w m c X V v d D t T Z W N 0 a W 9 u M S 9 l e H B l c m l t Z W 5 0 b z E v Q X V 0 b 1 J l b W 9 2 Z W R D b 2 x 1 b W 5 z M S 5 7 c G F y Y W 1 z X 2 5 f Y 2 9 u d l 9 s Y X l l c n M s N D B 9 J n F 1 b 3 Q 7 L C Z x d W 9 0 O 1 N l Y 3 R p b 2 4 x L 2 V 4 c G V y a W 1 l b n R v M S 9 B d X R v U m V t b 3 Z l Z E N v b H V t b n M x L n t w Y X J h b X N f b l 9 k Z W 5 z Z V 9 s Y X l l c n M s N D F 9 J n F 1 b 3 Q 7 L C Z x d W 9 0 O 1 N l Y 3 R p b 2 4 x L 2 V 4 c G V y a W 1 l b n R v M S 9 B d X R v U m V t b 3 Z l Z E N v b H V t b n M x L n t w Y X J h b X N f b n V t X 2 h p Z G R l b l 9 u Z X V y b 2 5 z M C w 0 M n 0 m c X V v d D s s J n F 1 b 3 Q 7 U 2 V j d G l v b j E v Z X h w Z X J p b W V u d G 8 x L 0 F 1 d G 9 S Z W 1 v d m V k Q 2 9 s d W 1 u c z E u e 3 B h c m F t c 1 9 u d W 1 f a G l k Z G V u X 2 5 l d X J v b n M x L D Q z f S Z x d W 9 0 O y w m c X V v d D t T Z W N 0 a W 9 u M S 9 l e H B l c m l t Z W 5 0 b z E v Q X V 0 b 1 J l b W 9 2 Z W R D b 2 x 1 b W 5 z M S 5 7 c 3 R h d G U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l e H B l c m l t Z W 5 0 b z E v Q X V 0 b 1 J l b W 9 2 Z W R D b 2 x 1 b W 5 z M S 5 7 Q 2 9 s d W 1 u M S w w f S Z x d W 9 0 O y w m c X V v d D t T Z W N 0 a W 9 u M S 9 l e H B l c m l t Z W 5 0 b z E v Q X V 0 b 1 J l b W 9 2 Z W R D b 2 x 1 b W 5 z M S 5 7 b n V t Y m V y L D F 9 J n F 1 b 3 Q 7 L C Z x d W 9 0 O 1 N l Y 3 R p b 2 4 x L 2 V 4 c G V y a W 1 l b n R v M S 9 B d X R v U m V t b 3 Z l Z E N v b H V t b n M x L n t 2 Y W x 1 Z S w y f S Z x d W 9 0 O y w m c X V v d D t T Z W N 0 a W 9 u M S 9 l e H B l c m l t Z W 5 0 b z E v Q X V 0 b 1 J l b W 9 2 Z W R D b 2 x 1 b W 5 z M S 5 7 Z G F 0 Z X R p b W V f c 3 R h c n Q s M 3 0 m c X V v d D s s J n F 1 b 3 Q 7 U 2 V j d G l v b j E v Z X h w Z X J p b W V u d G 8 x L 0 F 1 d G 9 S Z W 1 v d m V k Q 2 9 s d W 1 u c z E u e 2 R h d G V 0 a W 1 l X 2 N v b X B s Z X R l L D R 9 J n F 1 b 3 Q 7 L C Z x d W 9 0 O 1 N l Y 3 R p b 2 4 x L 2 V 4 c G V y a W 1 l b n R v M S 9 B d X R v U m V t b 3 Z l Z E N v b H V t b n M x L n t k d X J h d G l v b i w 1 f S Z x d W 9 0 O y w m c X V v d D t T Z W N 0 a W 9 u M S 9 l e H B l c m l t Z W 5 0 b z E v Q X V 0 b 1 J l b W 9 2 Z W R D b 2 x 1 b W 5 z M S 5 7 c G F y Y W 1 z X 2 J h d G N o a W 5 k L D Z 9 J n F 1 b 3 Q 7 L C Z x d W 9 0 O 1 N l Y 3 R p b 2 4 x L 2 V 4 c G V y a W 1 l b n R v M S 9 B d X R v U m V t b 3 Z l Z E N v b H V t b n M x L n t w Y X J h b X N f Y m F 0 Y 2 h u b 3 J t Y W x p e m F 0 a W 9 u L D d 9 J n F 1 b 3 Q 7 L C Z x d W 9 0 O 1 N l Y 3 R p b 2 4 x L 2 V 4 c G V y a W 1 l b n R v M S 9 B d X R v U m V t b 3 Z l Z E N v b H V t b n M x L n t w Y X J h b X N f Y m F 0 Y 2 h u b 3 J t Y W x p e m F 0 a W 9 u M C w 4 f S Z x d W 9 0 O y w m c X V v d D t T Z W N 0 a W 9 u M S 9 l e H B l c m l t Z W 5 0 b z E v Q X V 0 b 1 J l b W 9 2 Z W R D b 2 x 1 b W 5 z M S 5 7 c G F y Y W 1 z X 2 J h d G N o b m 9 y b W F s a X p h d G l v b j E s O X 0 m c X V v d D s s J n F 1 b 3 Q 7 U 2 V j d G l v b j E v Z X h w Z X J p b W V u d G 8 x L 0 F 1 d G 9 S Z W 1 v d m V k Q 2 9 s d W 1 u c z E u e 3 B h c m F t c 1 9 i Y X R j a G 5 v c m 1 h b G l 6 Y X R p b 2 4 y L D E w f S Z x d W 9 0 O y w m c X V v d D t T Z W N 0 a W 9 u M S 9 l e H B l c m l t Z W 5 0 b z E v Q X V 0 b 1 J l b W 9 2 Z W R D b 2 x 1 b W 5 z M S 5 7 c G F y Y W 1 z X 2 J h d G N o b m 9 y b W F s a X p h d G l v b j M s M T F 9 J n F 1 b 3 Q 7 L C Z x d W 9 0 O 1 N l Y 3 R p b 2 4 x L 2 V 4 c G V y a W 1 l b n R v M S 9 B d X R v U m V t b 3 Z l Z E N v b H V t b n M x L n t w Y X J h b X N f Y m F 0 Y 2 h u b 3 J t Y W x p e m F 0 a W 9 u N C w x M n 0 m c X V v d D s s J n F 1 b 3 Q 7 U 2 V j d G l v b j E v Z X h w Z X J p b W V u d G 8 x L 0 F 1 d G 9 S Z W 1 v d m V k Q 2 9 s d W 1 u c z E u e 3 B h c m F t c 1 9 i Y X R j a G 5 v c m 1 h b G l 6 Y X R p b 2 4 1 L D E z f S Z x d W 9 0 O y w m c X V v d D t T Z W N 0 a W 9 u M S 9 l e H B l c m l t Z W 5 0 b z E v Q X V 0 b 1 J l b W 9 2 Z W R D b 2 x 1 b W 5 z M S 5 7 c G F y Y W 1 z X 2 J h d G N o b m 9 y b W F s a X p h d G l v b j Y s M T R 9 J n F 1 b 3 Q 7 L C Z x d W 9 0 O 1 N l Y 3 R p b 2 4 x L 2 V 4 c G V y a W 1 l b n R v M S 9 B d X R v U m V t b 3 Z l Z E N v b H V t b n M x L n t w Y X J h b X N f Z H J v c G 9 1 d C w x N X 0 m c X V v d D s s J n F 1 b 3 Q 7 U 2 V j d G l v b j E v Z X h w Z X J p b W V u d G 8 x L 0 F 1 d G 9 S Z W 1 v d m V k Q 2 9 s d W 1 u c z E u e 3 B h c m F t c 1 9 l c G 9 j a H M s M T Z 9 J n F 1 b 3 Q 7 L C Z x d W 9 0 O 1 N l Y 3 R p b 2 4 x L 2 V 4 c G V y a W 1 l b n R v M S 9 B d X R v U m V t b 3 Z l Z E N v b H V t b n M x L n t w Y X J h b X N f Z m l s d G V y c 2 l u Z D A s M T d 9 J n F 1 b 3 Q 7 L C Z x d W 9 0 O 1 N l Y 3 R p b 2 4 x L 2 V 4 c G V y a W 1 l b n R v M S 9 B d X R v U m V t b 3 Z l Z E N v b H V t b n M x L n t w Y X J h b X N f Z m l s d G V y c 2 l u Z D E s M T h 9 J n F 1 b 3 Q 7 L C Z x d W 9 0 O 1 N l Y 3 R p b 2 4 x L 2 V 4 c G V y a W 1 l b n R v M S 9 B d X R v U m V t b 3 Z l Z E N v b H V t b n M x L n t w Y X J h b X N f Z m l s d G V y c 2 l u Z D I s M T l 9 J n F 1 b 3 Q 7 L C Z x d W 9 0 O 1 N l Y 3 R p b 2 4 x L 2 V 4 c G V y a W 1 l b n R v M S 9 B d X R v U m V t b 3 Z l Z E N v b H V t b n M x L n t w Y X J h b X N f Z m l s d G V y c 2 l u Z D M s M j B 9 J n F 1 b 3 Q 7 L C Z x d W 9 0 O 1 N l Y 3 R p b 2 4 x L 2 V 4 c G V y a W 1 l b n R v M S 9 B d X R v U m V t b 3 Z l Z E N v b H V t b n M x L n t w Y X J h b X N f Z m l s d G V y c 2 l u Z D Q s M j F 9 J n F 1 b 3 Q 7 L C Z x d W 9 0 O 1 N l Y 3 R p b 2 4 x L 2 V 4 c G V y a W 1 l b n R v M S 9 B d X R v U m V t b 3 Z l Z E N v b H V t b n M x L n t w Y X J h b X N f Z m l s d G V y c 2 l u Z D U s M j J 9 J n F 1 b 3 Q 7 L C Z x d W 9 0 O 1 N l Y 3 R p b 2 4 x L 2 V 4 c G V y a W 1 l b n R v M S 9 B d X R v U m V t b 3 Z l Z E N v b H V t b n M x L n t w Y X J h b X N f Z m l s d G V y c 2 l u Z D Y s M j N 9 J n F 1 b 3 Q 7 L C Z x d W 9 0 O 1 N l Y 3 R p b 2 4 x L 2 V 4 c G V y a W 1 l b n R v M S 9 B d X R v U m V t b 3 Z l Z E N v b H V t b n M x L n t w Y X J h b X N f a 2 V y b m V s X 3 N p e m U w L D I 0 f S Z x d W 9 0 O y w m c X V v d D t T Z W N 0 a W 9 u M S 9 l e H B l c m l t Z W 5 0 b z E v Q X V 0 b 1 J l b W 9 2 Z W R D b 2 x 1 b W 5 z M S 5 7 c G F y Y W 1 z X 2 t l c m 5 l b F 9 z a X p l M S w y N X 0 m c X V v d D s s J n F 1 b 3 Q 7 U 2 V j d G l v b j E v Z X h w Z X J p b W V u d G 8 x L 0 F 1 d G 9 S Z W 1 v d m V k Q 2 9 s d W 1 u c z E u e 3 B h c m F t c 1 9 r Z X J u Z W x f c 2 l 6 Z T I s M j Z 9 J n F 1 b 3 Q 7 L C Z x d W 9 0 O 1 N l Y 3 R p b 2 4 x L 2 V 4 c G V y a W 1 l b n R v M S 9 B d X R v U m V t b 3 Z l Z E N v b H V t b n M x L n t w Y X J h b X N f a 2 V y b m V s X 3 N p e m U z L D I 3 f S Z x d W 9 0 O y w m c X V v d D t T Z W N 0 a W 9 u M S 9 l e H B l c m l t Z W 5 0 b z E v Q X V 0 b 1 J l b W 9 2 Z W R D b 2 x 1 b W 5 z M S 5 7 c G F y Y W 1 z X 2 t l c m 5 l b F 9 z a X p l N C w y O H 0 m c X V v d D s s J n F 1 b 3 Q 7 U 2 V j d G l v b j E v Z X h w Z X J p b W V u d G 8 x L 0 F 1 d G 9 S Z W 1 v d m V k Q 2 9 s d W 1 u c z E u e 3 B h c m F t c 1 9 r Z X J u Z W x f c 2 l 6 Z T U s M j l 9 J n F 1 b 3 Q 7 L C Z x d W 9 0 O 1 N l Y 3 R p b 2 4 x L 2 V 4 c G V y a W 1 l b n R v M S 9 B d X R v U m V t b 3 Z l Z E N v b H V t b n M x L n t w Y X J h b X N f a 2 V y b m V s X 3 N p e m U 2 L D M w f S Z x d W 9 0 O y w m c X V v d D t T Z W N 0 a W 9 u M S 9 l e H B l c m l t Z W 5 0 b z E v Q X V 0 b 1 J l b W 9 2 Z W R D b 2 x 1 b W 5 z M S 5 7 c G F y Y W 1 z X 2 x l Y X J u a W 5 k L D M x f S Z x d W 9 0 O y w m c X V v d D t T Z W N 0 a W 9 u M S 9 l e H B l c m l t Z W 5 0 b z E v Q X V 0 b 1 J l b W 9 2 Z W R D b 2 x 1 b W 5 z M S 5 7 c G F y Y W 1 z X 2 1 h e H B v b 2 x p b m c s M z J 9 J n F 1 b 3 Q 7 L C Z x d W 9 0 O 1 N l Y 3 R p b 2 4 x L 2 V 4 c G V y a W 1 l b n R v M S 9 B d X R v U m V t b 3 Z l Z E N v b H V t b n M x L n t w Y X J h b X N f b W F 4 c G 9 v b G l u Z z A s M z N 9 J n F 1 b 3 Q 7 L C Z x d W 9 0 O 1 N l Y 3 R p b 2 4 x L 2 V 4 c G V y a W 1 l b n R v M S 9 B d X R v U m V t b 3 Z l Z E N v b H V t b n M x L n t w Y X J h b X N f b W F 4 c G 9 v b G l u Z z E s M z R 9 J n F 1 b 3 Q 7 L C Z x d W 9 0 O 1 N l Y 3 R p b 2 4 x L 2 V 4 c G V y a W 1 l b n R v M S 9 B d X R v U m V t b 3 Z l Z E N v b H V t b n M x L n t w Y X J h b X N f b W F 4 c G 9 v b G l u Z z I s M z V 9 J n F 1 b 3 Q 7 L C Z x d W 9 0 O 1 N l Y 3 R p b 2 4 x L 2 V 4 c G V y a W 1 l b n R v M S 9 B d X R v U m V t b 3 Z l Z E N v b H V t b n M x L n t w Y X J h b X N f b W F 4 c G 9 v b G l u Z z M s M z Z 9 J n F 1 b 3 Q 7 L C Z x d W 9 0 O 1 N l Y 3 R p b 2 4 x L 2 V 4 c G V y a W 1 l b n R v M S 9 B d X R v U m V t b 3 Z l Z E N v b H V t b n M x L n t w Y X J h b X N f b W F 4 c G 9 v b G l u Z z Q s M z d 9 J n F 1 b 3 Q 7 L C Z x d W 9 0 O 1 N l Y 3 R p b 2 4 x L 2 V 4 c G V y a W 1 l b n R v M S 9 B d X R v U m V t b 3 Z l Z E N v b H V t b n M x L n t w Y X J h b X N f b W F 4 c G 9 v b G l u Z z U s M z h 9 J n F 1 b 3 Q 7 L C Z x d W 9 0 O 1 N l Y 3 R p b 2 4 x L 2 V 4 c G V y a W 1 l b n R v M S 9 B d X R v U m V t b 3 Z l Z E N v b H V t b n M x L n t w Y X J h b X N f b W F 4 c G 9 v b G l u Z z Y s M z l 9 J n F 1 b 3 Q 7 L C Z x d W 9 0 O 1 N l Y 3 R p b 2 4 x L 2 V 4 c G V y a W 1 l b n R v M S 9 B d X R v U m V t b 3 Z l Z E N v b H V t b n M x L n t w Y X J h b X N f b l 9 j b 2 5 2 X 2 x h e W V y c y w 0 M H 0 m c X V v d D s s J n F 1 b 3 Q 7 U 2 V j d G l v b j E v Z X h w Z X J p b W V u d G 8 x L 0 F 1 d G 9 S Z W 1 v d m V k Q 2 9 s d W 1 u c z E u e 3 B h c m F t c 1 9 u X 2 R l b n N l X 2 x h e W V y c y w 0 M X 0 m c X V v d D s s J n F 1 b 3 Q 7 U 2 V j d G l v b j E v Z X h w Z X J p b W V u d G 8 x L 0 F 1 d G 9 S Z W 1 v d m V k Q 2 9 s d W 1 u c z E u e 3 B h c m F t c 1 9 u d W 1 f a G l k Z G V u X 2 5 l d X J v b n M w L D Q y f S Z x d W 9 0 O y w m c X V v d D t T Z W N 0 a W 9 u M S 9 l e H B l c m l t Z W 5 0 b z E v Q X V 0 b 1 J l b W 9 2 Z W R D b 2 x 1 b W 5 z M S 5 7 c G F y Y W 1 z X 2 5 1 b V 9 o a W R k Z W 5 f b m V 1 c m 9 u c z E s N D N 9 J n F 1 b 3 Q 7 L C Z x d W 9 0 O 1 N l Y 3 R p b 2 4 x L 2 V 4 c G V y a W 1 l b n R v M S 9 B d X R v U m V t b 3 Z l Z E N v b H V t b n M x L n t z d G F 0 Z S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y a W 1 l b n R v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U a X B v J T I w Q W x 0 Z X J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G l w b y U y M E F s d G V y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R p c G 8 l M j B B b H R l c m F k b z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n 5 h 9 p R h 0 6 q 4 Y 1 9 E E k e + Q A A A A A C A A A A A A A Q Z g A A A A E A A C A A A A B Z S 4 h w 6 4 H v S q M H S X i U 5 8 F X 4 9 1 r U t U 8 V T q 3 a C r Q / X I X j Q A A A A A O g A A A A A I A A C A A A A D 8 u p 9 / G r u G z P + R W 4 2 3 I 9 V Z 7 e z y Y Q 4 e 0 S r y c P m / + O 6 L s 1 A A A A B 7 4 V 3 T + G k Z E p Y g I R y 7 V 6 K f s Z p i L l e t L 5 1 / I s 7 S y z H W Y P a Q g O Y q H R B o Z O u H D p h A a 9 L Q S R U p 8 7 U o Y 9 G G W c 3 c 8 U G A 0 A 8 c A s x X O v u m c j a J Q q k T z k A A A A D b 4 d i e n M 2 v x w Y q n M W o 7 v L M q W d 9 k i r A a z n H o K S q I V f v q + r 1 n j c y X / k C c E T C + l n 4 Y O t q E o 4 A L E d T A M r t J N w x 9 r / j < / D a t a M a s h u p > 
</file>

<file path=customXml/itemProps1.xml><?xml version="1.0" encoding="utf-8"?>
<ds:datastoreItem xmlns:ds="http://schemas.openxmlformats.org/officeDocument/2006/customXml" ds:itemID="{5F9279CE-E227-47D1-85E1-7BBCBB954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experimento2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2024-06-07T02:47:46Z</dcterms:created>
  <dcterms:modified xsi:type="dcterms:W3CDTF">2024-07-17T01:50:41Z</dcterms:modified>
</cp:coreProperties>
</file>